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8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<sst xmlns="http://schemas.openxmlformats.org/spreadsheetml/2006/main" count="1128" uniqueCount="620">
  <si>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</si>
  <si>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</si>
  <si>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</si>
  <si>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</si>
  <si>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</si>
  <si>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</si>
  <si>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</si>
  <si>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</si>
  <si>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</si>
  <si>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</si>
  <si>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</si>
  <si>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</si>
  <si>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</si>
  <si>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</si>
  <si>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</si>
  <si>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</si>
  <si>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</si>
  <si>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</si>
  <si>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</si>
  <si>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</si>
  <si>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</si>
  <si>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</si>
  <si>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</si>
  <si>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</si>
  <si>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</si>
  <si>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</si>
  <si>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</si>
  <si>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</si>
  <si>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</si>
  <si>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</si>
  <si>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</si>
  <si>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</si>
  <si>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</si>
  <si>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</si>
  <si>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</si>
  <si>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</si>
  <si>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</si>
  <si>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</si>
  <si>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</si>
  <si>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</si>
  <si>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</si>
  <si>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</si>
  <si>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</si>
  <si>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</si>
  <si>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</si>
  <si>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</si>
  <si>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</si>
  <si>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</si>
  <si>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</si>
  <si>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</si>
  <si>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</si>
  <si>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</si>
  <si>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</si>
  <si>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</si>
  <si>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</si>
  <si>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</si>
  <si>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</si>
  <si>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</si>
  <si>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</si>
  <si>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</si>
  <si>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</si>
  <si>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</si>
  <si>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</si>
  <si>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</si>
  <si>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</si>
  <si>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</si>
  <si>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</si>
  <si>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</si>
  <si>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</si>
  <si>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</si>
  <si>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</si>
  <si>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</si>
  <si>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</si>
  <si>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</si>
  <si>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</si>
  <si>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</si>
  <si>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</si>
  <si>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</si>
  <si>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</si>
  <si>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</si>
  <si>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</si>
  <si>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</si>
  <si>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</si>
  <si>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</si>
  <si>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</si>
  <si>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</si>
  <si>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</si>
  <si>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</si>
  <si>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</si>
  <si>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</si>
  <si>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</si>
  <si>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</si>
  <si>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</si>
  <si>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</si>
  <si>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</si>
  <si>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</si>
  <si>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</si>
  <si>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</si>
  <si>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</si>
  <si>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</si>
  <si>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</si>
  <si>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</si>
  <si>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</si>
  <si>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</si>
  <si>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</si>
  <si>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</si>
  <si>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</si>
  <si>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</si>
  <si>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</si>
  <si>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</si>
  <si>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</si>
  <si>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</si>
  <si>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</si>
  <si>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</si>
  <si>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</si>
  <si>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</si>
  <si>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</si>
  <si>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</si>
  <si>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</si>
  <si>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</si>
  <si>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</si>
  <si>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</si>
  <si>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</si>
  <si>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</si>
  <si>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</si>
  <si>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</si>
  <si>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</si>
  <si>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</si>
  <si>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</si>
  <si>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</si>
  <si>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</si>
  <si>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</si>
  <si>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</si>
  <si>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</si>
  <si>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</si>
  <si>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</si>
  <si>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</si>
  <si>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</si>
  <si>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</si>
  <si>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</si>
  <si>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</si>
  <si>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</si>
  <si>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</si>
  <si>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</si>
  <si>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</si>
  <si>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</si>
  <si>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</si>
  <si>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</si>
  <si>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</si>
  <si>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</si>
  <si>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</si>
  <si>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</si>
  <si>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</si>
  <si>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</si>
  <si>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</si>
  <si>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</si>
  <si>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</si>
  <si>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</si>
  <si>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</si>
  <si>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</si>
  <si>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</si>
  <si>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</si>
  <si>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</si>
  <si>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</si>
  <si>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</si>
  <si>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</si>
  <si>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</si>
  <si>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</si>
  <si>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</si>
  <si>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</si>
  <si>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</si>
  <si>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</si>
  <si>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</si>
  <si>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</si>
  <si>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</si>
  <si>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</si>
  <si>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</si>
  <si>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</si>
  <si>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</si>
  <si>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</si>
  <si>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</si>
  <si>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</si>
  <si>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</si>
  <si>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</si>
  <si>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</si>
  <si>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</si>
  <si>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</si>
  <si>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</si>
  <si>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</si>
  <si>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</si>
  <si>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</si>
  <si>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</si>
  <si>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</si>
  <si>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</si>
  <si>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</si>
  <si>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</si>
  <si>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</si>
  <si>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</si>
  <si>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</si>
  <si>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</si>
  <si>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</si>
  <si>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</si>
  <si>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</si>
  <si>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</si>
  <si>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</si>
  <si>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</si>
  <si>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</si>
  <si>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</si>
  <si>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</si>
  <si>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</si>
  <si>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</si>
  <si>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</si>
  <si>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</si>
  <si>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</si>
  <si>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</si>
  <si>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</si>
  <si>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</si>
  <si>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</si>
  <si>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</si>
  <si>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</si>
  <si>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</si>
  <si>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</si>
  <si>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</si>
  <si>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</si>
  <si>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</si>
  <si>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</si>
  <si>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</si>
  <si>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</si>
  <si>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</si>
  <si>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</si>
  <si>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</si>
  <si>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</si>
  <si>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</si>
  <si>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</si>
  <si>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</si>
  <si>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</si>
  <si>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</si>
  <si>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</si>
  <si>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</si>
  <si>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</si>
  <si>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</si>
  <si>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</si>
  <si>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</si>
  <si>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</si>
  <si>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</si>
  <si>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</si>
  <si>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</si>
  <si>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</si>
  <si>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</si>
  <si>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</si>
  <si>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</si>
  <si>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</si>
  <si>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</si>
  <si>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</si>
  <si>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</si>
  <si>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</si>
  <si>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</si>
  <si>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</si>
  <si>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</si>
  <si>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</si>
  <si>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</si>
  <si>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</si>
  <si>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</si>
  <si>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</si>
  <si>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</si>
  <si>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</si>
  <si>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</si>
  <si>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</si>
  <si>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</si>
  <si>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</si>
  <si>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</si>
  <si>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</si>
  <si>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</si>
  <si>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</si>
  <si>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</si>
  <si>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</si>
  <si>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</si>
  <si>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</si>
  <si>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</si>
  <si>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</si>
  <si>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</si>
  <si>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</si>
  <si>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</si>
  <si>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</si>
  <si>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</si>
  <si>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</si>
  <si>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</si>
  <si>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</si>
  <si>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</si>
  <si>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</si>
  <si>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</si>
  <si>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</si>
  <si>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</si>
  <si>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</si>
  <si>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</si>
  <si>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</si>
  <si>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</si>
  <si>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</si>
  <si>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</si>
  <si>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</si>
  <si>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</si>
  <si>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</si>
  <si>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</si>
  <si>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</si>
  <si>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</si>
  <si>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</si>
  <si>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</si>
  <si>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</si>
  <si>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</si>
  <si>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</si>
  <si>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</si>
  <si>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</si>
  <si>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</si>
  <si>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</si>
  <si>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</si>
  <si>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</si>
  <si>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</si>
  <si>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</si>
  <si>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</si>
  <si>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</si>
  <si>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</si>
  <si>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</si>
  <si>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</si>
  <si>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</si>
  <si>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</si>
  <si>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</si>
  <si>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</si>
  <si>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</si>
  <si>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</si>
  <si>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</si>
  <si>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</si>
  <si>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</si>
  <si>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</si>
  <si>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</si>
  <si>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</si>
  <si>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</si>
  <si>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</si>
  <si>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</si>
  <si>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</si>
  <si>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</si>
  <si>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</si>
  <si>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</si>
  <si>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</si>
  <si>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</si>
  <si>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</si>
  <si>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</si>
  <si>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</si>
  <si>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</si>
  <si>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</si>
  <si>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</si>
  <si>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</si>
  <si>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</si>
  <si>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</si>
  <si>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</si>
  <si>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</si>
  <si>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</si>
  <si>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</si>
  <si>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</si>
  <si>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</si>
  <si>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</si>
  <si>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</si>
  <si>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</si>
  <si>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</si>
  <si>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</si>
  <si>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</si>
  <si>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</si>
  <si>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</si>
  <si>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</si>
  <si>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</si>
  <si>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</si>
  <si>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</si>
  <si>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</si>
  <si>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</si>
  <si>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</si>
  <si>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</si>
  <si>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</si>
  <si>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</si>
  <si>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</si>
  <si>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</si>
  <si>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</si>
  <si>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</si>
  <si>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</si>
  <si>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</si>
  <si>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</si>
  <si>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</si>
  <si>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</si>
  <si>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</si>
  <si>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</si>
  <si>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</si>
  <si>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</si>
  <si>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</si>
  <si>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</si>
  <si>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</si>
  <si>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</si>
  <si>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</si>
  <si>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</si>
  <si>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</si>
  <si>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</si>
  <si>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</si>
  <si>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</si>
  <si>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</si>
  <si>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</si>
  <si>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</si>
  <si>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</si>
  <si>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</si>
  <si>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</si>
  <si>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</si>
  <si>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</si>
  <si>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</si>
  <si>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</si>
  <si>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</si>
  <si>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</si>
  <si>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</si>
  <si>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</si>
  <si>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</si>
  <si>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</si>
  <si>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</si>
  <si>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</si>
  <si>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</si>
  <si>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</si>
  <si>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</si>
  <si>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</si>
  <si>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</si>
  <si>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</si>
  <si>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</si>
  <si>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</si>
  <si>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</si>
  <si>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</si>
  <si>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</si>
  <si>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</si>
  <si>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</si>
  <si>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</si>
  <si>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</si>
  <si>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</si>
  <si>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</si>
  <si>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</si>
  <si>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</si>
  <si>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</si>
  <si>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</si>
  <si>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</si>
  <si>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</si>
  <si>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</si>
  <si>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</si>
  <si>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</si>
  <si>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</si>
  <si>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</si>
  <si>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</si>
  <si>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</si>
  <si>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</si>
  <si>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</si>
  <si>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</si>
  <si>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</si>
  <si>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</si>
  <si>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</si>
  <si>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</si>
  <si>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</si>
  <si>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</si>
  <si>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</si>
  <si>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</si>
  <si>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</si>
  <si>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</si>
  <si>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</si>
  <si>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</si>
  <si>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</si>
  <si>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</si>
  <si>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</si>
  <si>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</si>
  <si>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</si>
  <si>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</si>
  <si>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</si>
  <si>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</si>
  <si>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</si>
  <si>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</si>
  <si>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</si>
  <si>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</si>
  <si>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</si>
  <si>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</si>
  <si>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</si>
  <si>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</si>
  <si>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</si>
  <si>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</si>
  <si>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</si>
  <si>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</si>
  <si>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</si>
  <si>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</si>
  <si>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</si>
  <si>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</si>
  <si>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</si>
  <si>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</si>
  <si>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</si>
  <si>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</si>
  <si>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</si>
  <si>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</si>
  <si>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</si>
  <si>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</si>
  <si>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</si>
  <si>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</si>
  <si>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</si>
  <si>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</si>
  <si>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</si>
  <si>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</si>
  <si>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</si>
  <si>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</si>
  <si>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</si>
  <si>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</si>
  <si>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</si>
  <si>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</si>
  <si>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</si>
  <si>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</si>
  <si>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</si>
  <si>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</si>
  <si>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</si>
  <si>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</si>
  <si>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</si>
  <si>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</si>
  <si>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</si>
  <si>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</si>
  <si>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</si>
  <si>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</si>
  <si>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</si>
  <si>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</si>
  <si>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</si>
  <si>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</si>
  <si>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</si>
  <si>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</si>
  <si>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</si>
  <si>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</si>
  <si>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</si>
  <si>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</si>
  <si>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</si>
  <si>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</si>
  <si>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</si>
  <si>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</si>
  <si>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</si>
  <si>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</si>
  <si>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</si>
  <si>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</si>
  <si>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</si>
  <si>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</si>
  <si>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</si>
  <si>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</si>
  <si>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</si>
  <si>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</si>
  <si>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</si>
  <si>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</si>
  <si>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</si>
  <si>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</si>
  <si>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</si>
  <si>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</si>
  <si>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</si>
  <si>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</si>
  <si>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</si>
  <si>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</si>
  <si>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</si>
  <si>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</si>
  <si>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</si>
  <si>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</si>
  <si>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</si>
  <si>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</si>
  <si>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</si>
  <si>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</si>
  <si>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</si>
  <si>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</si>
  <si>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</si>
  <si>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</si>
  <si>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</si>
  <si>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</si>
  <si>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</si>
  <si>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</si>
  <si>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</si>
  <si>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</si>
  <si>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</si>
  <si>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</si>
  <si>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</si>
  <si>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</si>
  <si>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</si>
  <si>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4.60</t>
  </si>
  <si>
    <t>▲ 2.57</t>
  </si>
  <si>
    <t>一般会計</t>
  </si>
  <si>
    <t>国民健康保険特別会計</t>
  </si>
  <si>
    <t>水道事業会計</t>
  </si>
  <si>
    <t>介護保険特別会計</t>
  </si>
  <si>
    <t>下水道事業特別会計</t>
  </si>
  <si>
    <t>後期高齢者医療特別会計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</si>
  <si>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</si>
  <si>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</si>
  <si>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</si>
  <si>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</si>
  <si>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</si>
  <si>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</si>
  <si>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</si>
  <si>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</si>
  <si>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</si>
  <si>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</si>
  <si>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ふるさと寄附基金</t>
    <rPh sb="4" eb="6">
      <t>キフ</t>
    </rPh>
    <rPh sb="6" eb="8">
      <t>キキン</t>
    </rPh>
    <phoneticPr fontId="5"/>
  </si>
  <si>
    <t>地域福祉基金（果実運用型）</t>
    <rPh sb="0" eb="2">
      <t>チイキ</t>
    </rPh>
    <rPh sb="2" eb="4">
      <t>フクシ</t>
    </rPh>
    <rPh sb="4" eb="6">
      <t>キキン</t>
    </rPh>
    <rPh sb="7" eb="9">
      <t>カジツ</t>
    </rPh>
    <rPh sb="9" eb="12">
      <t>ウンヨウガタ</t>
    </rPh>
    <phoneticPr fontId="5"/>
  </si>
  <si>
    <t>ふるさと創生基金</t>
    <rPh sb="4" eb="6">
      <t>ソウセイ</t>
    </rPh>
    <rPh sb="6" eb="8">
      <t>キキン</t>
    </rPh>
    <phoneticPr fontId="5"/>
  </si>
  <si>
    <t>環境衛生施設整備基金</t>
    <phoneticPr fontId="5"/>
  </si>
  <si>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</si>
  <si>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</si>
  <si>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</si>
  <si>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</si>
  <si>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</si>
  <si>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</si>
  <si>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</si>
  <si>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</si>
  <si>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</si>
  <si>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</si>
  <si>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</si>
  <si>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</si>
  <si>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</si>
  <si>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</si>
  <si>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</si>
  <si>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</si>
  <si>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</si>
  <si>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</si>
  <si>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</si>
  <si>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</si>
  <si>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0.0％となっている。前年度（14.4）から改善した要因は、充当可能基金の増加によるものである。また、有形固定資産減価償却率については、66.5％となっており、前年度（65.0）より1.5ポイント増加し、類似団体平均（64.2）を上回っている。平均と比較するとインフラ資産が高い水準であり、比較的資産の老朽化が進んでいるといえる。今後も起債の抑制に努めるとともに、公共施設等総合管理計画に基づき、施設の老朽化対策に積極的に取り組んでいく。</t>
    <rPh sb="1" eb="3">
      <t>ショウライ</t>
    </rPh>
    <rPh sb="3" eb="5">
      <t>フタン</t>
    </rPh>
    <rPh sb="5" eb="7">
      <t>ヒリツ</t>
    </rPh>
    <rPh sb="24" eb="27">
      <t>ゼンネンド</t>
    </rPh>
    <rPh sb="35" eb="37">
      <t>カイゼン</t>
    </rPh>
    <rPh sb="39" eb="41">
      <t>ヨウイン</t>
    </rPh>
    <rPh sb="43" eb="45">
      <t>ジュウトウ</t>
    </rPh>
    <rPh sb="45" eb="47">
      <t>カノウ</t>
    </rPh>
    <rPh sb="47" eb="49">
      <t>キキン</t>
    </rPh>
    <rPh sb="50" eb="52">
      <t>ゾウカ</t>
    </rPh>
    <rPh sb="64" eb="66">
      <t>ユウケイ</t>
    </rPh>
    <rPh sb="66" eb="68">
      <t>コテイ</t>
    </rPh>
    <rPh sb="68" eb="70">
      <t>シサン</t>
    </rPh>
    <rPh sb="70" eb="72">
      <t>ゲンカ</t>
    </rPh>
    <rPh sb="72" eb="74">
      <t>ショウキャク</t>
    </rPh>
    <rPh sb="74" eb="75">
      <t>リツ</t>
    </rPh>
    <rPh sb="93" eb="96">
      <t>ゼンネンド</t>
    </rPh>
    <rPh sb="111" eb="113">
      <t>ゾウカ</t>
    </rPh>
    <rPh sb="115" eb="117">
      <t>ルイジ</t>
    </rPh>
    <rPh sb="117" eb="119">
      <t>ダンタイ</t>
    </rPh>
    <rPh sb="119" eb="121">
      <t>ヘイキン</t>
    </rPh>
    <rPh sb="128" eb="130">
      <t>ウワマワ</t>
    </rPh>
    <rPh sb="135" eb="137">
      <t>ヘイキン</t>
    </rPh>
    <rPh sb="138" eb="140">
      <t>ヒカク</t>
    </rPh>
    <rPh sb="147" eb="149">
      <t>シサン</t>
    </rPh>
    <rPh sb="150" eb="151">
      <t>タカ</t>
    </rPh>
    <rPh sb="152" eb="154">
      <t>スイジュン</t>
    </rPh>
    <rPh sb="158" eb="161">
      <t>ヒカクテキ</t>
    </rPh>
    <rPh sb="161" eb="163">
      <t>シサン</t>
    </rPh>
    <rPh sb="164" eb="167">
      <t>ロウキュウカ</t>
    </rPh>
    <rPh sb="168" eb="169">
      <t>スス</t>
    </rPh>
    <rPh sb="178" eb="180">
      <t>コンゴ</t>
    </rPh>
    <rPh sb="181" eb="183">
      <t>キサイ</t>
    </rPh>
    <rPh sb="184" eb="186">
      <t>ヨクセイ</t>
    </rPh>
    <rPh sb="187" eb="188">
      <t>ツト</t>
    </rPh>
    <rPh sb="195" eb="197">
      <t>コウキョウ</t>
    </rPh>
    <rPh sb="197" eb="199">
      <t>シセツ</t>
    </rPh>
    <rPh sb="199" eb="200">
      <t>トウ</t>
    </rPh>
    <rPh sb="200" eb="202">
      <t>ソウゴウ</t>
    </rPh>
    <rPh sb="202" eb="204">
      <t>カンリ</t>
    </rPh>
    <rPh sb="204" eb="206">
      <t>ケイカク</t>
    </rPh>
    <rPh sb="207" eb="208">
      <t>モト</t>
    </rPh>
    <rPh sb="211" eb="213">
      <t>シセツ</t>
    </rPh>
    <rPh sb="214" eb="217">
      <t>ロウキュウカ</t>
    </rPh>
    <rPh sb="217" eb="219">
      <t>タイサク</t>
    </rPh>
    <rPh sb="220" eb="223">
      <t>セッキョクテキ</t>
    </rPh>
    <rPh sb="224" eb="225">
      <t>ト</t>
    </rPh>
    <rPh sb="226" eb="227">
      <t>ク</t>
    </rPh>
    <phoneticPr fontId="5"/>
  </si>
  <si>
    <t>　将来負担比率については、0.0％となっており、類似団体平均（0.0）と同ポイントとなっている。実質公債費比率については、6.0％となっており、従来から行っている起債抑制策による元利償還金の減少により、類似団体平均（8.0）を下回っている。将来負担比率が減少している要因は、充当可能基金の増加によるものであるが、平成27年度から平成28年度にかけて実施した小中一貫校建設により総額936,400千円の借入れを行った地方債の元金償還が令和元年度から始まり、今後実質公債費比率が上昇していくことが予想され、これまで以上に公債費の適正化に取り組んでいく必要がある。</t>
    <rPh sb="1" eb="3">
      <t>ショウライ</t>
    </rPh>
    <rPh sb="3" eb="5">
      <t>フタン</t>
    </rPh>
    <rPh sb="5" eb="7">
      <t>ヒリツ</t>
    </rPh>
    <rPh sb="24" eb="26">
      <t>ルイジ</t>
    </rPh>
    <rPh sb="26" eb="28">
      <t>ダンタイ</t>
    </rPh>
    <rPh sb="28" eb="30">
      <t>ヘイキン</t>
    </rPh>
    <rPh sb="36" eb="37">
      <t>ドウ</t>
    </rPh>
    <rPh sb="48" eb="50">
      <t>ジッシツ</t>
    </rPh>
    <rPh sb="50" eb="53">
      <t>コウサイヒ</t>
    </rPh>
    <rPh sb="53" eb="55">
      <t>ヒリツ</t>
    </rPh>
    <rPh sb="72" eb="74">
      <t>ジュウライ</t>
    </rPh>
    <rPh sb="76" eb="77">
      <t>オコナ</t>
    </rPh>
    <rPh sb="81" eb="83">
      <t>キサイ</t>
    </rPh>
    <rPh sb="83" eb="85">
      <t>ヨクセイ</t>
    </rPh>
    <rPh sb="85" eb="86">
      <t>サク</t>
    </rPh>
    <rPh sb="89" eb="91">
      <t>ガンリ</t>
    </rPh>
    <rPh sb="91" eb="94">
      <t>ショウカンキン</t>
    </rPh>
    <rPh sb="95" eb="97">
      <t>ゲンショウ</t>
    </rPh>
    <rPh sb="101" eb="103">
      <t>ルイジ</t>
    </rPh>
    <rPh sb="103" eb="105">
      <t>ダンタイ</t>
    </rPh>
    <rPh sb="105" eb="107">
      <t>ヘイキン</t>
    </rPh>
    <rPh sb="113" eb="115">
      <t>シタマワ</t>
    </rPh>
    <rPh sb="120" eb="122">
      <t>ショウライ</t>
    </rPh>
    <rPh sb="122" eb="124">
      <t>フタン</t>
    </rPh>
    <rPh sb="124" eb="126">
      <t>ヒリツ</t>
    </rPh>
    <rPh sb="127" eb="129">
      <t>ゲンショウ</t>
    </rPh>
    <rPh sb="133" eb="135">
      <t>ヨウイン</t>
    </rPh>
    <rPh sb="137" eb="139">
      <t>ジュウトウ</t>
    </rPh>
    <rPh sb="139" eb="141">
      <t>カノウ</t>
    </rPh>
    <rPh sb="141" eb="143">
      <t>キキン</t>
    </rPh>
    <rPh sb="144" eb="146">
      <t>ゾウカ</t>
    </rPh>
    <rPh sb="156" eb="158">
      <t>ヘイセイ</t>
    </rPh>
    <rPh sb="160" eb="162">
      <t>ネンド</t>
    </rPh>
    <rPh sb="164" eb="166">
      <t>ヘイセイ</t>
    </rPh>
    <rPh sb="168" eb="170">
      <t>ネンド</t>
    </rPh>
    <rPh sb="174" eb="176">
      <t>ジッシ</t>
    </rPh>
    <rPh sb="178" eb="180">
      <t>ショウチュウ</t>
    </rPh>
    <rPh sb="180" eb="182">
      <t>イッカン</t>
    </rPh>
    <rPh sb="182" eb="183">
      <t>コウ</t>
    </rPh>
    <rPh sb="183" eb="185">
      <t>ケンセツ</t>
    </rPh>
    <rPh sb="188" eb="190">
      <t>ソウガク</t>
    </rPh>
    <rPh sb="197" eb="199">
      <t>センエン</t>
    </rPh>
    <rPh sb="200" eb="202">
      <t>カリイ</t>
    </rPh>
    <rPh sb="204" eb="205">
      <t>オコナ</t>
    </rPh>
    <rPh sb="207" eb="210">
      <t>チホウサイ</t>
    </rPh>
    <rPh sb="211" eb="213">
      <t>ガンキン</t>
    </rPh>
    <rPh sb="213" eb="215">
      <t>ショウカン</t>
    </rPh>
    <rPh sb="216" eb="218">
      <t>レイワ</t>
    </rPh>
    <rPh sb="218" eb="220">
      <t>ガンネン</t>
    </rPh>
    <rPh sb="220" eb="221">
      <t>ド</t>
    </rPh>
    <rPh sb="223" eb="224">
      <t>ハジ</t>
    </rPh>
    <rPh sb="227" eb="229">
      <t>コンゴ</t>
    </rPh>
    <rPh sb="229" eb="231">
      <t>ジッシツ</t>
    </rPh>
    <rPh sb="231" eb="234">
      <t>コウサイヒ</t>
    </rPh>
    <rPh sb="234" eb="236">
      <t>ヒリツ</t>
    </rPh>
    <rPh sb="237" eb="239">
      <t>ジョウショウ</t>
    </rPh>
    <rPh sb="246" eb="248">
      <t>ヨソウ</t>
    </rPh>
    <rPh sb="255" eb="257">
      <t>イジョウ</t>
    </rPh>
    <rPh sb="258" eb="261">
      <t>コウサイヒ</t>
    </rPh>
    <rPh sb="262" eb="265">
      <t>テキセイカ</t>
    </rPh>
    <rPh sb="266" eb="267">
      <t>ト</t>
    </rPh>
    <rPh sb="268" eb="269">
      <t>ク</t>
    </rPh>
    <rPh sb="273" eb="2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</si>
</sst>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46B7-4214-90A8-6144F50840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194568</c:v>
                </c:pt>
                <c:pt idx="1">
                  <c:v>61614</c:v>
                </c:pt>
                <c:pt idx="2">
                  <c:v>45828</c:v>
                </c:pt>
                <c:pt idx="3">
                  <c:v>39382</c:v>
                </c:pt>
                <c:pt idx="4">
                  <c:v>66821</c:v>
                </c:pt>
              </c:numCache>
            </c:numRef>
          </c:val>
          <c:smooth val="0"/>
          <c:extLst>
            <c:ext xmlns:c16="http://schemas.microsoft.com/office/drawing/2014/chart" uri="{C3380CC4-5D6E-409C-BE32-E72D297353CC}">
              <c16:uniqueId val="{00000001-46B7-4214-90A8-6144F50840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13.71</c:v>
                </c:pt>
                <c:pt idx="1">
                  <c:v>14.38</c:v>
                </c:pt>
                <c:pt idx="2">
                  <c:v>9.91</c:v>
                </c:pt>
                <c:pt idx="3">
                  <c:v>15.05</c:v>
                </c:pt>
                <c:pt idx="4">
                  <c:v>11.56</c:v>
                </c:pt>
              </c:numCache>
            </c:numRef>
          </c:val>
          <c:extLst>
            <c:ext xmlns:c16="http://schemas.microsoft.com/office/drawing/2014/chart" uri="{C3380CC4-5D6E-409C-BE32-E72D297353CC}">
              <c16:uniqueId val="{00000000-7729-475C-89C4-71BD39D72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8.43</c:v>
                </c:pt>
                <c:pt idx="1">
                  <c:v>8.39</c:v>
                </c:pt>
                <c:pt idx="2">
                  <c:v>8.4700000000000006</c:v>
                </c:pt>
                <c:pt idx="3">
                  <c:v>8.5299999999999994</c:v>
                </c:pt>
                <c:pt idx="4">
                  <c:v>8.01</c:v>
                </c:pt>
              </c:numCache>
            </c:numRef>
          </c:val>
          <c:extLst>
            <c:ext xmlns:c16="http://schemas.microsoft.com/office/drawing/2014/chart" uri="{C3380CC4-5D6E-409C-BE32-E72D297353CC}">
              <c16:uniqueId val="{00000001-7729-475C-89C4-71BD39D72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0.74</c:v>
                </c:pt>
                <c:pt idx="2">
                  <c:v>-4.5999999999999996</c:v>
                </c:pt>
                <c:pt idx="3">
                  <c:v>5.08</c:v>
                </c:pt>
                <c:pt idx="4">
                  <c:v>-2.57</c:v>
                </c:pt>
              </c:numCache>
            </c:numRef>
          </c:val>
          <c:smooth val="0"/>
          <c:extLst>
            <c:ext xmlns:c16="http://schemas.microsoft.com/office/drawing/2014/chart" uri="{C3380CC4-5D6E-409C-BE32-E72D297353CC}">
              <c16:uniqueId val="{00000002-7729-475C-89C4-71BD39D72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97-43CA-96B0-5E95548A05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97-43CA-96B0-5E95548A05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97-43CA-96B0-5E95548A0522}"/>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0.03</c:v>
                </c:pt>
                <c:pt idx="8">
                  <c:v>#N/A</c:v>
                </c:pt>
                <c:pt idx="9">
                  <c:v>0.03</c:v>
                </c:pt>
              </c:numCache>
            </c:numRef>
          </c:val>
          <c:extLst>
            <c:ext xmlns:c16="http://schemas.microsoft.com/office/drawing/2014/chart" uri="{C3380CC4-5D6E-409C-BE32-E72D297353CC}">
              <c16:uniqueId val="{00000003-1B97-43CA-96B0-5E95548A05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0.12</c:v>
                </c:pt>
                <c:pt idx="4">
                  <c:v>#N/A</c:v>
                </c:pt>
                <c:pt idx="5">
                  <c:v>0.16</c:v>
                </c:pt>
                <c:pt idx="6">
                  <c:v>#N/A</c:v>
                </c:pt>
                <c:pt idx="7">
                  <c:v>0.19</c:v>
                </c:pt>
                <c:pt idx="8">
                  <c:v>#N/A</c:v>
                </c:pt>
                <c:pt idx="9">
                  <c:v>0.22</c:v>
                </c:pt>
              </c:numCache>
            </c:numRef>
          </c:val>
          <c:extLst>
            <c:ext xmlns:c16="http://schemas.microsoft.com/office/drawing/2014/chart" uri="{C3380CC4-5D6E-409C-BE32-E72D297353CC}">
              <c16:uniqueId val="{00000004-1B97-43CA-96B0-5E95548A052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0.59</c:v>
                </c:pt>
                <c:pt idx="2">
                  <c:v>#N/A</c:v>
                </c:pt>
                <c:pt idx="3">
                  <c:v>0.43</c:v>
                </c:pt>
                <c:pt idx="4">
                  <c:v>#N/A</c:v>
                </c:pt>
                <c:pt idx="5">
                  <c:v>0.78</c:v>
                </c:pt>
                <c:pt idx="6">
                  <c:v>#N/A</c:v>
                </c:pt>
                <c:pt idx="7">
                  <c:v>1.32</c:v>
                </c:pt>
                <c:pt idx="8">
                  <c:v>#N/A</c:v>
                </c:pt>
                <c:pt idx="9">
                  <c:v>1.54</c:v>
                </c:pt>
              </c:numCache>
            </c:numRef>
          </c:val>
          <c:extLst>
            <c:ext xmlns:c16="http://schemas.microsoft.com/office/drawing/2014/chart" uri="{C3380CC4-5D6E-409C-BE32-E72D297353CC}">
              <c16:uniqueId val="{00000005-1B97-43CA-96B0-5E95548A05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4.32</c:v>
                </c:pt>
                <c:pt idx="2">
                  <c:v>#N/A</c:v>
                </c:pt>
                <c:pt idx="3">
                  <c:v>3.69</c:v>
                </c:pt>
                <c:pt idx="4">
                  <c:v>#N/A</c:v>
                </c:pt>
                <c:pt idx="5">
                  <c:v>2.4300000000000002</c:v>
                </c:pt>
                <c:pt idx="6">
                  <c:v>#N/A</c:v>
                </c:pt>
                <c:pt idx="7">
                  <c:v>2.95</c:v>
                </c:pt>
                <c:pt idx="8">
                  <c:v>#N/A</c:v>
                </c:pt>
                <c:pt idx="9">
                  <c:v>2.8</c:v>
                </c:pt>
              </c:numCache>
            </c:numRef>
          </c:val>
          <c:extLst>
            <c:ext xmlns:c16="http://schemas.microsoft.com/office/drawing/2014/chart" uri="{C3380CC4-5D6E-409C-BE32-E72D297353CC}">
              <c16:uniqueId val="{00000006-1B97-43CA-96B0-5E95548A052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5.7</c:v>
                </c:pt>
                <c:pt idx="2">
                  <c:v>#N/A</c:v>
                </c:pt>
                <c:pt idx="3">
                  <c:v>5.73</c:v>
                </c:pt>
                <c:pt idx="4">
                  <c:v>#N/A</c:v>
                </c:pt>
                <c:pt idx="5">
                  <c:v>6.26</c:v>
                </c:pt>
                <c:pt idx="6">
                  <c:v>#N/A</c:v>
                </c:pt>
                <c:pt idx="7">
                  <c:v>7.4</c:v>
                </c:pt>
                <c:pt idx="8">
                  <c:v>#N/A</c:v>
                </c:pt>
                <c:pt idx="9">
                  <c:v>6.92</c:v>
                </c:pt>
              </c:numCache>
            </c:numRef>
          </c:val>
          <c:extLst>
            <c:ext xmlns:c16="http://schemas.microsoft.com/office/drawing/2014/chart" uri="{C3380CC4-5D6E-409C-BE32-E72D297353CC}">
              <c16:uniqueId val="{00000007-1B97-43CA-96B0-5E95548A052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4.45</c:v>
                </c:pt>
                <c:pt idx="2">
                  <c:v>#N/A</c:v>
                </c:pt>
                <c:pt idx="3">
                  <c:v>4.1900000000000004</c:v>
                </c:pt>
                <c:pt idx="4">
                  <c:v>#N/A</c:v>
                </c:pt>
                <c:pt idx="5">
                  <c:v>4.57</c:v>
                </c:pt>
                <c:pt idx="6">
                  <c:v>#N/A</c:v>
                </c:pt>
                <c:pt idx="7">
                  <c:v>6.33</c:v>
                </c:pt>
                <c:pt idx="8">
                  <c:v>#N/A</c:v>
                </c:pt>
                <c:pt idx="9">
                  <c:v>7.34</c:v>
                </c:pt>
              </c:numCache>
            </c:numRef>
          </c:val>
          <c:extLst>
            <c:ext xmlns:c16="http://schemas.microsoft.com/office/drawing/2014/chart" uri="{C3380CC4-5D6E-409C-BE32-E72D297353CC}">
              <c16:uniqueId val="{00000008-1B97-43CA-96B0-5E95548A05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c:v>
                </c:pt>
                <c:pt idx="2">
                  <c:v>#N/A</c:v>
                </c:pt>
                <c:pt idx="3">
                  <c:v>14.37</c:v>
                </c:pt>
                <c:pt idx="4">
                  <c:v>#N/A</c:v>
                </c:pt>
                <c:pt idx="5">
                  <c:v>9.91</c:v>
                </c:pt>
                <c:pt idx="6">
                  <c:v>#N/A</c:v>
                </c:pt>
                <c:pt idx="7">
                  <c:v>15.04</c:v>
                </c:pt>
                <c:pt idx="8">
                  <c:v>#N/A</c:v>
                </c:pt>
                <c:pt idx="9">
                  <c:v>11.56</c:v>
                </c:pt>
              </c:numCache>
            </c:numRef>
          </c:val>
          <c:extLst>
            <c:ext xmlns:c16="http://schemas.microsoft.com/office/drawing/2014/chart" uri="{C3380CC4-5D6E-409C-BE32-E72D297353CC}">
              <c16:uniqueId val="{00000009-1B97-43CA-96B0-5E95548A05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c:v>
                </c:pt>
                <c:pt idx="5">
                  <c:v>359</c:v>
                </c:pt>
                <c:pt idx="8">
                  <c:v>350</c:v>
                </c:pt>
                <c:pt idx="11">
                  <c:v>341</c:v>
                </c:pt>
                <c:pt idx="14">
                  <c:v>340</c:v>
                </c:pt>
              </c:numCache>
            </c:numRef>
          </c:val>
          <c:extLst>
            <c:ext xmlns:c16="http://schemas.microsoft.com/office/drawing/2014/chart" uri="{C3380CC4-5D6E-409C-BE32-E72D297353CC}">
              <c16:uniqueId val="{00000000-4ED2-45E7-8725-CFF4ED4C17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D2-45E7-8725-CFF4ED4C17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10</c:v>
                </c:pt>
                <c:pt idx="6">
                  <c:v>4</c:v>
                </c:pt>
                <c:pt idx="9">
                  <c:v>3</c:v>
                </c:pt>
                <c:pt idx="12">
                  <c:v>2</c:v>
                </c:pt>
              </c:numCache>
            </c:numRef>
          </c:val>
          <c:extLst>
            <c:ext xmlns:c16="http://schemas.microsoft.com/office/drawing/2014/chart" uri="{C3380CC4-5D6E-409C-BE32-E72D297353CC}">
              <c16:uniqueId val="{00000002-4ED2-45E7-8725-CFF4ED4C17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21</c:v>
                </c:pt>
                <c:pt idx="6">
                  <c:v>24</c:v>
                </c:pt>
                <c:pt idx="9">
                  <c:v>22</c:v>
                </c:pt>
                <c:pt idx="12">
                  <c:v>18</c:v>
                </c:pt>
              </c:numCache>
            </c:numRef>
          </c:val>
          <c:extLst>
            <c:ext xmlns:c16="http://schemas.microsoft.com/office/drawing/2014/chart" uri="{C3380CC4-5D6E-409C-BE32-E72D297353CC}">
              <c16:uniqueId val="{00000003-4ED2-45E7-8725-CFF4ED4C17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210</c:v>
                </c:pt>
                <c:pt idx="3">
                  <c:v>207</c:v>
                </c:pt>
                <c:pt idx="6">
                  <c:v>203</c:v>
                </c:pt>
                <c:pt idx="9">
                  <c:v>197</c:v>
                </c:pt>
                <c:pt idx="12">
                  <c:v>190</c:v>
                </c:pt>
              </c:numCache>
            </c:numRef>
          </c:val>
          <c:extLst>
            <c:ext xmlns:c16="http://schemas.microsoft.com/office/drawing/2014/chart" uri="{C3380CC4-5D6E-409C-BE32-E72D297353CC}">
              <c16:uniqueId val="{00000004-4ED2-45E7-8725-CFF4ED4C17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D2-45E7-8725-CFF4ED4C17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D2-45E7-8725-CFF4ED4C17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249</c:v>
                </c:pt>
                <c:pt idx="3">
                  <c:v>258</c:v>
                </c:pt>
                <c:pt idx="6">
                  <c:v>261</c:v>
                </c:pt>
                <c:pt idx="9">
                  <c:v>283</c:v>
                </c:pt>
                <c:pt idx="12">
                  <c:v>313</c:v>
                </c:pt>
              </c:numCache>
            </c:numRef>
          </c:val>
          <c:extLst>
            <c:ext xmlns:c16="http://schemas.microsoft.com/office/drawing/2014/chart" uri="{C3380CC4-5D6E-409C-BE32-E72D297353CC}">
              <c16:uniqueId val="{00000007-4ED2-45E7-8725-CFF4ED4C17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c:v>
                </c:pt>
                <c:pt idx="2">
                  <c:v>#N/A</c:v>
                </c:pt>
                <c:pt idx="3">
                  <c:v>#N/A</c:v>
                </c:pt>
                <c:pt idx="4">
                  <c:v>137</c:v>
                </c:pt>
                <c:pt idx="5">
                  <c:v>#N/A</c:v>
                </c:pt>
                <c:pt idx="6">
                  <c:v>#N/A</c:v>
                </c:pt>
                <c:pt idx="7">
                  <c:v>142</c:v>
                </c:pt>
                <c:pt idx="8">
                  <c:v>#N/A</c:v>
                </c:pt>
                <c:pt idx="9">
                  <c:v>#N/A</c:v>
                </c:pt>
                <c:pt idx="10">
                  <c:v>164</c:v>
                </c:pt>
                <c:pt idx="11">
                  <c:v>#N/A</c:v>
                </c:pt>
                <c:pt idx="12">
                  <c:v>#N/A</c:v>
                </c:pt>
                <c:pt idx="13">
                  <c:v>183</c:v>
                </c:pt>
                <c:pt idx="14">
                  <c:v>#N/A</c:v>
                </c:pt>
              </c:numCache>
            </c:numRef>
          </c:val>
          <c:smooth val="0"/>
          <c:extLst>
            <c:ext xmlns:c16="http://schemas.microsoft.com/office/drawing/2014/chart" uri="{C3380CC4-5D6E-409C-BE32-E72D297353CC}">
              <c16:uniqueId val="{00000008-4ED2-45E7-8725-CFF4ED4C17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4030</c:v>
                </c:pt>
                <c:pt idx="5">
                  <c:v>3875</c:v>
                </c:pt>
                <c:pt idx="8">
                  <c:v>3856</c:v>
                </c:pt>
                <c:pt idx="11">
                  <c:v>3678</c:v>
                </c:pt>
                <c:pt idx="14">
                  <c:v>3653</c:v>
                </c:pt>
              </c:numCache>
            </c:numRef>
          </c:val>
          <c:extLst>
            <c:ext xmlns:c16="http://schemas.microsoft.com/office/drawing/2014/chart" uri="{C3380CC4-5D6E-409C-BE32-E72D297353CC}">
              <c16:uniqueId val="{00000000-C01A-4061-8596-B09B3EC873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142</c:v>
                </c:pt>
                <c:pt idx="5">
                  <c:v>110</c:v>
                </c:pt>
                <c:pt idx="8">
                  <c:v>70</c:v>
                </c:pt>
                <c:pt idx="11">
                  <c:v>57</c:v>
                </c:pt>
                <c:pt idx="14">
                  <c:v>45</c:v>
                </c:pt>
              </c:numCache>
            </c:numRef>
          </c:val>
          <c:extLst>
            <c:ext xmlns:c16="http://schemas.microsoft.com/office/drawing/2014/chart" uri="{C3380CC4-5D6E-409C-BE32-E72D297353CC}">
              <c16:uniqueId val="{00000001-C01A-4061-8596-B09B3EC873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1515</c:v>
                </c:pt>
                <c:pt idx="5">
                  <c:v>1913</c:v>
                </c:pt>
                <c:pt idx="8">
                  <c:v>2402</c:v>
                </c:pt>
                <c:pt idx="11">
                  <c:v>2440</c:v>
                </c:pt>
                <c:pt idx="14">
                  <c:v>2977</c:v>
                </c:pt>
              </c:numCache>
            </c:numRef>
          </c:val>
          <c:extLst>
            <c:ext xmlns:c16="http://schemas.microsoft.com/office/drawing/2014/chart" uri="{C3380CC4-5D6E-409C-BE32-E72D297353CC}">
              <c16:uniqueId val="{00000002-C01A-4061-8596-B09B3EC873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1A-4061-8596-B09B3EC873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1A-4061-8596-B09B3EC873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C01A-4061-8596-B09B3EC873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1039</c:v>
                </c:pt>
                <c:pt idx="3">
                  <c:v>990</c:v>
                </c:pt>
                <c:pt idx="6">
                  <c:v>896</c:v>
                </c:pt>
                <c:pt idx="9">
                  <c:v>905</c:v>
                </c:pt>
                <c:pt idx="12">
                  <c:v>974</c:v>
                </c:pt>
              </c:numCache>
            </c:numRef>
          </c:val>
          <c:extLst>
            <c:ext xmlns:c16="http://schemas.microsoft.com/office/drawing/2014/chart" uri="{C3380CC4-5D6E-409C-BE32-E72D297353CC}">
              <c16:uniqueId val="{00000006-C01A-4061-8596-B09B3EC873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170</c:v>
                </c:pt>
                <c:pt idx="3">
                  <c:v>152</c:v>
                </c:pt>
                <c:pt idx="6">
                  <c:v>132</c:v>
                </c:pt>
                <c:pt idx="9">
                  <c:v>153</c:v>
                </c:pt>
                <c:pt idx="12">
                  <c:v>211</c:v>
                </c:pt>
              </c:numCache>
            </c:numRef>
          </c:val>
          <c:extLst>
            <c:ext xmlns:c16="http://schemas.microsoft.com/office/drawing/2014/chart" uri="{C3380CC4-5D6E-409C-BE32-E72D297353CC}">
              <c16:uniqueId val="{00000007-C01A-4061-8596-B09B3EC873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2088</c:v>
                </c:pt>
                <c:pt idx="3">
                  <c:v>1929</c:v>
                </c:pt>
                <c:pt idx="6">
                  <c:v>1774</c:v>
                </c:pt>
                <c:pt idx="9">
                  <c:v>1609</c:v>
                </c:pt>
                <c:pt idx="12">
                  <c:v>1465</c:v>
                </c:pt>
              </c:numCache>
            </c:numRef>
          </c:val>
          <c:extLst>
            <c:ext xmlns:c16="http://schemas.microsoft.com/office/drawing/2014/chart" uri="{C3380CC4-5D6E-409C-BE32-E72D297353CC}">
              <c16:uniqueId val="{00000008-C01A-4061-8596-B09B3EC873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c:v>
                </c:pt>
                <c:pt idx="3">
                  <c:v>12</c:v>
                </c:pt>
                <c:pt idx="6">
                  <c:v>8</c:v>
                </c:pt>
                <c:pt idx="9">
                  <c:v>5</c:v>
                </c:pt>
                <c:pt idx="12">
                  <c:v>3</c:v>
                </c:pt>
              </c:numCache>
            </c:numRef>
          </c:val>
          <c:extLst>
            <c:ext xmlns:c16="http://schemas.microsoft.com/office/drawing/2014/chart" uri="{C3380CC4-5D6E-409C-BE32-E72D297353CC}">
              <c16:uniqueId val="{00000009-C01A-4061-8596-B09B3EC873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3936</c:v>
                </c:pt>
                <c:pt idx="3">
                  <c:v>3999</c:v>
                </c:pt>
                <c:pt idx="6">
                  <c:v>3914</c:v>
                </c:pt>
                <c:pt idx="9">
                  <c:v>3879</c:v>
                </c:pt>
                <c:pt idx="12">
                  <c:v>3893</c:v>
                </c:pt>
              </c:numCache>
            </c:numRef>
          </c:val>
          <c:extLst>
            <c:ext xmlns:c16="http://schemas.microsoft.com/office/drawing/2014/chart" uri="{C3380CC4-5D6E-409C-BE32-E72D297353CC}">
              <c16:uniqueId val="{0000000A-C01A-4061-8596-B09B3EC873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1568</c:v>
                </c:pt>
                <c:pt idx="2">
                  <c:v>#N/A</c:v>
                </c:pt>
                <c:pt idx="3">
                  <c:v>#N/A</c:v>
                </c:pt>
                <c:pt idx="4">
                  <c:v>1184</c:v>
                </c:pt>
                <c:pt idx="5">
                  <c:v>#N/A</c:v>
                </c:pt>
                <c:pt idx="6">
                  <c:v>#N/A</c:v>
                </c:pt>
                <c:pt idx="7">
                  <c:v>396</c:v>
                </c:pt>
                <c:pt idx="8">
                  <c:v>#N/A</c:v>
                </c:pt>
                <c:pt idx="9">
                  <c:v>#N/A</c:v>
                </c:pt>
                <c:pt idx="10">
                  <c:v>377</c:v>
                </c:pt>
                <c:pt idx="11">
                  <c:v>#N/A</c:v>
                </c:pt>
                <c:pt idx="12">
                  <c:v>#N/A</c:v>
                </c:pt>
                <c:pt idx="13">
                  <c:v>0</c:v>
                </c:pt>
                <c:pt idx="14">
                  <c:v>#N/A</c:v>
                </c:pt>
              </c:numCache>
            </c:numRef>
          </c:val>
          <c:smooth val="0"/>
          <c:extLst>
            <c:ext xmlns:c16="http://schemas.microsoft.com/office/drawing/2014/chart" uri="{C3380CC4-5D6E-409C-BE32-E72D297353CC}">
              <c16:uniqueId val="{0000000B-C01A-4061-8596-B09B3EC873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251</c:v>
                </c:pt>
                <c:pt idx="1">
                  <c:v>251</c:v>
                </c:pt>
                <c:pt idx="2">
                  <c:v>251</c:v>
                </c:pt>
              </c:numCache>
            </c:numRef>
          </c:val>
          <c:extLst>
            <c:ext xmlns:c16="http://schemas.microsoft.com/office/drawing/2014/chart" uri="{C3380CC4-5D6E-409C-BE32-E72D297353CC}">
              <c16:uniqueId val="{00000000-87D9-4D37-B4C7-26FE45C815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174</c:v>
                </c:pt>
                <c:pt idx="1">
                  <c:v>279</c:v>
                </c:pt>
                <c:pt idx="2">
                  <c:v>379</c:v>
                </c:pt>
              </c:numCache>
            </c:numRef>
          </c:val>
          <c:extLst>
            <c:ext xmlns:c16="http://schemas.microsoft.com/office/drawing/2014/chart" uri="{C3380CC4-5D6E-409C-BE32-E72D297353CC}">
              <c16:uniqueId val="{00000001-87D9-4D37-B4C7-26FE45C815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1768</c:v>
                </c:pt>
                <c:pt idx="1">
                  <c:v>1701</c:v>
                </c:pt>
                <c:pt idx="2">
                  <c:v>2097</c:v>
                </c:pt>
              </c:numCache>
            </c:numRef>
          </c:val>
          <c:extLst>
            <c:ext xmlns:c16="http://schemas.microsoft.com/office/drawing/2014/chart" uri="{C3380CC4-5D6E-409C-BE32-E72D297353CC}">
              <c16:uniqueId val="{00000002-87D9-4D37-B4C7-26FE45C815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{4A51ADCC-0568-4162-8E93-BA2129BF87DA}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C8-429C-99EB-148BAAD20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{C6B54E37-2B0A-4692-9E65-5E3B4C85B05E}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C8-429C-99EB-148BAAD20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{2492C5C5-6EF1-41CE-9B13-8376D9A07FE1}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C8-429C-99EB-148BAAD20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{D35E98F9-5015-462C-A7B6-6A3FAA7704AA}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C8-429C-99EB-148BAAD20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{BCB55076-33C7-4B7D-B02C-C31743D1DC6D}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C8-429C-99EB-148BAAD204B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{DB5D47E6-2152-483B-8B8B-9AEA122D8D11}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C8-429C-99EB-148BAAD204B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{807DDF70-92A2-4CCA-A389-D1D7625C5CF0}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C8-429C-99EB-148BAAD204B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{9BE29BDF-865C-47F1-BDF7-E9F603651AA6}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C8-429C-99EB-148BAAD204B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{F1EE3880-6DD1-449A-B37B-4A7903742E63}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C8-429C-99EB-148BAAD20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61.4</c:v>
                </c:pt>
                <c:pt idx="16">
                  <c:v>63.2</c:v>
                </c:pt>
                <c:pt idx="24">
                  <c:v>65</c:v>
                </c:pt>
                <c:pt idx="32">
                  <c:v>66.5</c:v>
                </c:pt>
              </c:numCache>
            </c:numRef>
          </c:xVal>
          <c:yVal>
            <c:numRef>
              <c:f>公会計指標分析・財政指標組合せ分析表!$BP$51:$DC$51</c:f>
              <c:numCache>
                <c:formatCode>#,##0.0;"▲ "#,##0.0</c:formatCode>
                <c:ptCount val="40"/>
                <c:pt idx="0">
                  <c:v>59.7</c:v>
                </c:pt>
                <c:pt idx="8">
                  <c:v>44.8</c:v>
                </c:pt>
                <c:pt idx="16">
                  <c:v>15.1</c:v>
                </c:pt>
                <c:pt idx="24">
                  <c:v>14.4</c:v>
                </c:pt>
              </c:numCache>
            </c:numRef>
          </c:yVal>
          <c:smooth val="0"/>
          <c:extLst>
            <c:ext xmlns:c16="http://schemas.microsoft.com/office/drawing/2014/chart" uri="{C3380CC4-5D6E-409C-BE32-E72D297353CC}">
              <c16:uniqueId val="{00000009-FDC8-429C-99EB-148BAAD20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{049D9EC9-87BC-4E3A-B8B3-2D9085BBB8E3}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C8-429C-99EB-148BAAD20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{B365F87D-907D-4F65-B50D-16D5BA0E5DCF}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C8-429C-99EB-148BAAD20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{8F4A0F22-8377-41BE-B592-97FB308BF4EB}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C8-429C-99EB-148BAAD20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{0C3A3C98-8BFE-4F29-9F38-22CE47C0767D}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C8-429C-99EB-148BAAD20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{97539551-8D76-421A-AE31-1FE3A927089A}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C8-429C-99EB-148BAAD204B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{046E8937-FB0F-4E61-9E5E-611D4949D6B1}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C8-429C-99EB-148BAAD204B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{62128F1C-D546-4662-A579-3A0F281A8751}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C8-429C-99EB-148BAAD204B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{24F5CA05-62D7-4FE2-8820-327A8268D8A1}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C8-429C-99EB-148BAAD204B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{A85BA2EA-D344-49EB-8B4C-6B0139ACA15F}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C8-429C-99EB-148BAAD20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C8-429C-99EB-148BAAD204B7}"/>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{EC5C91BB-997F-418C-848F-D3CBA11A29F4}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08A-419F-8C4A-A15AE67E17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{FCEB912E-4781-49E7-8F6F-94372D9FD18F}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A-419F-8C4A-A15AE67E17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{F93BFE2A-33FC-45D7-BDB7-141FBF2AA5EB}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A-419F-8C4A-A15AE67E17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{15313A85-05EF-4647-9E8E-B7F4E3699747}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A-419F-8C4A-A15AE67E17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{C5303905-C582-43AA-B4D8-193F15F0326C}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A-419F-8C4A-A15AE67E170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{DE76A389-47DB-4EC7-A01A-50A35737A5C2}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08A-419F-8C4A-A15AE67E170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{670BFD88-1D85-4EC3-B4D4-268CFB3A7CFE}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08A-419F-8C4A-A15AE67E170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{A1857950-DE41-4E26-97E8-EE65181915FC}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08A-419F-8C4A-A15AE67E170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{C6D32C08-2653-4837-A8DD-4142BE16F2D3}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08A-419F-8C4A-A15AE67E17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5.0999999999999996</c:v>
                </c:pt>
                <c:pt idx="16">
                  <c:v>5.3</c:v>
                </c:pt>
                <c:pt idx="24">
                  <c:v>5.6</c:v>
                </c:pt>
                <c:pt idx="32">
                  <c:v>6</c:v>
                </c:pt>
              </c:numCache>
            </c:numRef>
          </c:xVal>
          <c:yVal>
            <c:numRef>
              <c:f>公会計指標分析・財政指標組合せ分析表!$BP$73:$DC$73</c:f>
              <c:numCache>
                <c:formatCode>#,##0.0;"▲ "#,##0.0</c:formatCode>
                <c:ptCount val="40"/>
                <c:pt idx="0">
                  <c:v>59.7</c:v>
                </c:pt>
                <c:pt idx="8">
                  <c:v>44.8</c:v>
                </c:pt>
                <c:pt idx="16">
                  <c:v>15.1</c:v>
                </c:pt>
                <c:pt idx="24">
                  <c:v>14.4</c:v>
                </c:pt>
              </c:numCache>
            </c:numRef>
          </c:yVal>
          <c:smooth val="0"/>
          <c:extLst>
            <c:ext xmlns:c16="http://schemas.microsoft.com/office/drawing/2014/chart" uri="{C3380CC4-5D6E-409C-BE32-E72D297353CC}">
              <c16:uniqueId val="{00000009-E08A-419F-8C4A-A15AE67E17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5057296979386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{E56330F4-15A7-41F1-AF61-06F34FEE65BA}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08A-419F-8C4A-A15AE67E17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{9F0183C6-3FEB-4759-85A6-331AA9B3E1B7}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A-419F-8C4A-A15AE67E17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{CBB8566C-484D-4C10-80F1-A392739BA709}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A-419F-8C4A-A15AE67E17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{EA1B07A0-E3A6-4395-9B9D-B8306CB34DFE}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A-419F-8C4A-A15AE67E17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{F5221CCC-C992-4B57-B5B5-9959E34E2009}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A-419F-8C4A-A15AE67E1709}"/>
                </c:ext>
              </c:extLst>
            </c:dLbl>
            <c:dLbl>
              <c:idx val="8"/>
              <c:layout>
                <c:manualLayout>
                  <c:x val="-2.6710925941241945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{335AFE4C-535A-4266-B610-6720C1E65E01}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08A-419F-8C4A-A15AE67E1709}"/>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{D402B203-6D04-4BDD-9A17-0E32202B8E13}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08A-419F-8C4A-A15AE67E170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{D3966CB5-46B0-438E-A4C1-0C7423BEBE21}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08A-419F-8C4A-A15AE67E170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{8366647C-8B04-4074-81E2-7BBD74C817A7}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08A-419F-8C4A-A15AE67E17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8A-419F-8C4A-A15AE67E1709}"/>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実質公債費比率については前年度（</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ポイント悪化している。元利償還金については、小中一貫校建設の際に発行した平成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年度債の元金償還開始により増加している。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債務負担行為に基づく支出額については、土地改良事業の償還終了により平成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年度より減少している。今後も将来的な負担に留意し、地方債の新規発行を伴う事業の抑制により低水準化に努める。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将来負担額を前年度と比較すると、地方債残高が</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万円増加し、公営企業債等繰入見込額が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4,400</a:t>
          </a:r>
          <a:r>
            <a:rPr kumimoji="1" lang="ja-JP" altLang="en-US" sz="1400">
              <a:latin typeface="ＭＳ ゴシック" pitchFamily="49" charset="-128"/>
              <a:ea typeface="ＭＳ ゴシック" pitchFamily="49" charset="-128"/>
            </a:rPr>
            <a:t>万円の減となった。全体としては</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万円の減となり、前年度とほぼ変わらない状況である。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％となっており、前年度（</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％）より改善している。主な要因としては、公共施設整備基金への積立による充当可能基金が増加したことが挙げられる。今後も起債抑制策や基金の適正運用を基本として低水準化に努める。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認定こども園建設事業への取り崩しを考慮し、公共施設整備基金への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万円の積み立てが主なものとなっており、基金全体としては、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中期的に将来の償還や公共施設の老朽化対策など減債基金や特定目的基金へ積み立てを行っていく予定である。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ふるさと寄附基金：少子高齢化対策、青少年の健全育成、教育環境整備、特産品育成、地域産業振興、自然環境保全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ふるさと寄附基金：ふるさと寄附の減により積み立て額が減少し、目的に応じた取り崩しもあったため、残高が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ふるさと寄附基金については、寄附額が減少傾向にあるため基金残高も減少予定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近年横ばい傾向にある。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今年度は、将来の償還のため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小中一貫校建設により令和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年度にかけ起債償還のピークとなることから、中期的に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66.5</a:t>
          </a:r>
          <a:r>
            <a:rPr kumimoji="1" lang="ja-JP" altLang="en-US" sz="1100">
              <a:latin typeface="ＭＳ Ｐゴシック" panose="020B0600070205080204" pitchFamily="50" charset="-128"/>
              <a:ea typeface="ＭＳ Ｐゴシック" panose="020B0600070205080204" pitchFamily="50" charset="-128"/>
            </a:rPr>
            <a:t>％となっており、前年度（</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ポイント上昇した。今年度は、テニスコート改修工事や旧みずほ小学校改修工事などを実施したが、結果として新規投資より資産の減価償却が上回ったことが主な要因である。一方、類似団体平均（</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ポイント上回っている。築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年を経過した建物が全体の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％を占め資産の老朽化が進んでいるため、類似団体平均を上回っている。今後は、公共施設等総合管理計画に基づいた施設等の老朽化対策に取り組み、適切な資産管理を行っていく必要がある。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7" name="直線コネクタ 66"/>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0"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1" name="直線コネクタ 70"/>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2"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4" name="フローチャート: 判断 73"/>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6" name="フローチャート: 判断 75"/>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7" name="フローチャート: 判断 76"/>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12171</xdr:rowOff>
    </xdr:from>
    <xdr:to>
      <xdr:col>23</xdr:col>
      <xdr:colOff>136525</xdr:colOff>
      <xdr:row>31</xdr:row>
      <xdr:rowOff>113771</xdr:rowOff>
    </xdr:to>
    <xdr:sp macro="" textlink="">
      <xdr:nvSpPr>
        <xdr:cNvPr id="83" name="楕円 82"/>
        <xdr:cNvSpPr/>
      </xdr:nvSpPr>
      <xdr:spPr>
        <a:xfrm>
          <a:off x="47117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162048</xdr:rowOff>
    </xdr:from>
    <xdr:ext cx="405111" cy="259045"/>
    <xdr:sp macro="" textlink="">
      <xdr:nvSpPr>
        <xdr:cNvPr id="84" name="有形固定資産減価償却率該当値テキスト"/>
        <xdr:cNvSpPr txBox="1"/>
      </xdr:nvSpPr>
      <xdr:spPr>
        <a:xfrm>
          <a:off x="4813300" y="607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5" name="楕円 84"/>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62971</xdr:rowOff>
    </xdr:to>
    <xdr:cxnSp macro="">
      <xdr:nvCxnSpPr>
        <xdr:cNvPr id="86" name="直線コネクタ 85"/>
        <xdr:cNvCxnSpPr/>
      </xdr:nvCxnSpPr>
      <xdr:spPr>
        <a:xfrm>
          <a:off x="4051300" y="6122458"/>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7" name="楕円 86"/>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35983</xdr:rowOff>
    </xdr:to>
    <xdr:cxnSp macro="">
      <xdr:nvCxnSpPr>
        <xdr:cNvPr id="88" name="直線コネクタ 87"/>
        <xdr:cNvCxnSpPr/>
      </xdr:nvCxnSpPr>
      <xdr:spPr>
        <a:xfrm>
          <a:off x="3289300" y="609007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91863</xdr:rowOff>
    </xdr:from>
    <xdr:to>
      <xdr:col>11</xdr:col>
      <xdr:colOff>187325</xdr:colOff>
      <xdr:row>31</xdr:row>
      <xdr:rowOff>22013</xdr:rowOff>
    </xdr:to>
    <xdr:sp macro="" textlink="">
      <xdr:nvSpPr>
        <xdr:cNvPr id="89" name="楕円 88"/>
        <xdr:cNvSpPr/>
      </xdr:nvSpPr>
      <xdr:spPr>
        <a:xfrm>
          <a:off x="2476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31</xdr:row>
      <xdr:rowOff>3598</xdr:rowOff>
    </xdr:to>
    <xdr:cxnSp macro="">
      <xdr:nvCxnSpPr>
        <xdr:cNvPr id="90" name="直線コネクタ 89"/>
        <xdr:cNvCxnSpPr/>
      </xdr:nvCxnSpPr>
      <xdr:spPr>
        <a:xfrm>
          <a:off x="2527300" y="60576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21696</xdr:rowOff>
    </xdr:from>
    <xdr:to>
      <xdr:col>7</xdr:col>
      <xdr:colOff>187325</xdr:colOff>
      <xdr:row>30</xdr:row>
      <xdr:rowOff>123296</xdr:rowOff>
    </xdr:to>
    <xdr:sp macro="" textlink="">
      <xdr:nvSpPr>
        <xdr:cNvPr id="91" name="楕円 90"/>
        <xdr:cNvSpPr/>
      </xdr:nvSpPr>
      <xdr:spPr>
        <a:xfrm>
          <a:off x="1714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72496</xdr:rowOff>
    </xdr:from>
    <xdr:to>
      <xdr:col>11</xdr:col>
      <xdr:colOff>136525</xdr:colOff>
      <xdr:row>30</xdr:row>
      <xdr:rowOff>142663</xdr:rowOff>
    </xdr:to>
    <xdr:cxnSp macro="">
      <xdr:nvCxnSpPr>
        <xdr:cNvPr id="92" name="直線コネクタ 91"/>
        <xdr:cNvCxnSpPr/>
      </xdr:nvCxnSpPr>
      <xdr:spPr>
        <a:xfrm>
          <a:off x="1765300" y="5987521"/>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3" name="n_1ave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4"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5" name="n_3aveValue有形固定資産減価償却率"/>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6"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7"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8" name="n_2mainValue有形固定資産減価償却率"/>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9" name="n_3mainValue有形固定資産減価償却率"/>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139823</xdr:rowOff>
    </xdr:from>
    <xdr:ext cx="405111" cy="259045"/>
    <xdr:sp macro="" textlink="">
      <xdr:nvSpPr>
        <xdr:cNvPr id="100" name="n_4mainValue有形固定資産減価償却率"/>
        <xdr:cNvSpPr txBox="1"/>
      </xdr:nvSpPr>
      <xdr:spPr>
        <a:xfrm>
          <a:off x="1562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308.5</a:t>
          </a:r>
          <a:r>
            <a:rPr kumimoji="1" lang="ja-JP" altLang="en-US" sz="1100">
              <a:latin typeface="ＭＳ Ｐゴシック" panose="020B0600070205080204" pitchFamily="50" charset="-128"/>
              <a:ea typeface="ＭＳ Ｐゴシック" panose="020B0600070205080204" pitchFamily="50" charset="-128"/>
            </a:rPr>
            <a:t>％となっており、類似団体平均（</a:t>
          </a:r>
          <a:r>
            <a:rPr kumimoji="1" lang="en-US" altLang="ja-JP" sz="1100">
              <a:latin typeface="ＭＳ Ｐゴシック" panose="020B0600070205080204" pitchFamily="50" charset="-128"/>
              <a:ea typeface="ＭＳ Ｐゴシック" panose="020B0600070205080204" pitchFamily="50" charset="-128"/>
            </a:rPr>
            <a:t>437.1</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128.6</a:t>
          </a:r>
          <a:r>
            <a:rPr kumimoji="1" lang="ja-JP" altLang="en-US" sz="1100">
              <a:latin typeface="ＭＳ Ｐゴシック" panose="020B0600070205080204" pitchFamily="50" charset="-128"/>
              <a:ea typeface="ＭＳ Ｐゴシック" panose="020B0600070205080204" pitchFamily="50" charset="-128"/>
            </a:rPr>
            <a:t>％下回っている。主な要因としては、地方債の発行が少ないためと思われる。今後は、公共資産投資と公債残高のバランスを考慮し、将来世代への負担の先送りが顕著とならないよう安定的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1" name="直線コネクタ 130"/>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2"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3" name="直線コネクタ 132"/>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36"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7" name="フローチャート: 判断 136"/>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8" name="フローチャート: 判断 137"/>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9" name="フローチャート: 判断 138"/>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0" name="フローチャート: 判断 139"/>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1" name="フローチャート: 判断 140"/>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114255</xdr:rowOff>
    </xdr:from>
    <xdr:to>
      <xdr:col>76</xdr:col>
      <xdr:colOff>73025</xdr:colOff>
      <xdr:row>29</xdr:row>
      <xdr:rowOff>44405</xdr:rowOff>
    </xdr:to>
    <xdr:sp macro="" textlink="">
      <xdr:nvSpPr>
        <xdr:cNvPr id="147" name="楕円 146"/>
        <xdr:cNvSpPr/>
      </xdr:nvSpPr>
      <xdr:spPr>
        <a:xfrm>
          <a:off x="14744700" y="56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137132</xdr:rowOff>
    </xdr:from>
    <xdr:ext cx="469744" cy="259045"/>
    <xdr:sp macro="" textlink="">
      <xdr:nvSpPr>
        <xdr:cNvPr id="148" name="債務償還比率該当値テキスト"/>
        <xdr:cNvSpPr txBox="1"/>
      </xdr:nvSpPr>
      <xdr:spPr>
        <a:xfrm>
          <a:off x="14846300" y="553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139119</xdr:rowOff>
    </xdr:from>
    <xdr:to>
      <xdr:col>72</xdr:col>
      <xdr:colOff>123825</xdr:colOff>
      <xdr:row>30</xdr:row>
      <xdr:rowOff>69269</xdr:rowOff>
    </xdr:to>
    <xdr:sp macro="" textlink="">
      <xdr:nvSpPr>
        <xdr:cNvPr id="149" name="楕円 148"/>
        <xdr:cNvSpPr/>
      </xdr:nvSpPr>
      <xdr:spPr>
        <a:xfrm>
          <a:off x="14033500" y="5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165055</xdr:rowOff>
    </xdr:from>
    <xdr:to>
      <xdr:col>76</xdr:col>
      <xdr:colOff>22225</xdr:colOff>
      <xdr:row>30</xdr:row>
      <xdr:rowOff>18469</xdr:rowOff>
    </xdr:to>
    <xdr:cxnSp macro="">
      <xdr:nvCxnSpPr>
        <xdr:cNvPr id="150" name="直線コネクタ 149"/>
        <xdr:cNvCxnSpPr/>
      </xdr:nvCxnSpPr>
      <xdr:spPr>
        <a:xfrm flipV="1">
          <a:off x="14084300" y="5737180"/>
          <a:ext cx="711200" cy="19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28430</xdr:rowOff>
    </xdr:from>
    <xdr:to>
      <xdr:col>68</xdr:col>
      <xdr:colOff>123825</xdr:colOff>
      <xdr:row>30</xdr:row>
      <xdr:rowOff>130030</xdr:rowOff>
    </xdr:to>
    <xdr:sp macro="" textlink="">
      <xdr:nvSpPr>
        <xdr:cNvPr id="151" name="楕円 150"/>
        <xdr:cNvSpPr/>
      </xdr:nvSpPr>
      <xdr:spPr>
        <a:xfrm>
          <a:off x="13271500" y="59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18469</xdr:rowOff>
    </xdr:from>
    <xdr:to>
      <xdr:col>72</xdr:col>
      <xdr:colOff>73025</xdr:colOff>
      <xdr:row>30</xdr:row>
      <xdr:rowOff>79230</xdr:rowOff>
    </xdr:to>
    <xdr:cxnSp macro="">
      <xdr:nvCxnSpPr>
        <xdr:cNvPr id="152" name="直線コネクタ 151"/>
        <xdr:cNvCxnSpPr/>
      </xdr:nvCxnSpPr>
      <xdr:spPr>
        <a:xfrm flipV="1">
          <a:off x="13322300" y="5933494"/>
          <a:ext cx="7620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97055</xdr:rowOff>
    </xdr:from>
    <xdr:to>
      <xdr:col>64</xdr:col>
      <xdr:colOff>123825</xdr:colOff>
      <xdr:row>31</xdr:row>
      <xdr:rowOff>27205</xdr:rowOff>
    </xdr:to>
    <xdr:sp macro="" textlink="">
      <xdr:nvSpPr>
        <xdr:cNvPr id="153" name="楕円 152"/>
        <xdr:cNvSpPr/>
      </xdr:nvSpPr>
      <xdr:spPr>
        <a:xfrm>
          <a:off x="12509500" y="60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79230</xdr:rowOff>
    </xdr:from>
    <xdr:to>
      <xdr:col>68</xdr:col>
      <xdr:colOff>73025</xdr:colOff>
      <xdr:row>30</xdr:row>
      <xdr:rowOff>147855</xdr:rowOff>
    </xdr:to>
    <xdr:cxnSp macro="">
      <xdr:nvCxnSpPr>
        <xdr:cNvPr id="154" name="直線コネクタ 153"/>
        <xdr:cNvCxnSpPr/>
      </xdr:nvCxnSpPr>
      <xdr:spPr>
        <a:xfrm flipV="1">
          <a:off x="12560300" y="5994255"/>
          <a:ext cx="762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106344</xdr:rowOff>
    </xdr:from>
    <xdr:to>
      <xdr:col>60</xdr:col>
      <xdr:colOff>123825</xdr:colOff>
      <xdr:row>32</xdr:row>
      <xdr:rowOff>36494</xdr:rowOff>
    </xdr:to>
    <xdr:sp macro="" textlink="">
      <xdr:nvSpPr>
        <xdr:cNvPr id="155" name="楕円 154"/>
        <xdr:cNvSpPr/>
      </xdr:nvSpPr>
      <xdr:spPr>
        <a:xfrm>
          <a:off x="11747500" y="61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147855</xdr:rowOff>
    </xdr:from>
    <xdr:to>
      <xdr:col>64</xdr:col>
      <xdr:colOff>73025</xdr:colOff>
      <xdr:row>31</xdr:row>
      <xdr:rowOff>157144</xdr:rowOff>
    </xdr:to>
    <xdr:cxnSp macro="">
      <xdr:nvCxnSpPr>
        <xdr:cNvPr id="156" name="直線コネクタ 155"/>
        <xdr:cNvCxnSpPr/>
      </xdr:nvCxnSpPr>
      <xdr:spPr>
        <a:xfrm flipV="1">
          <a:off x="11798300" y="6062880"/>
          <a:ext cx="762000" cy="1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57"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8"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9"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60"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85796</xdr:rowOff>
    </xdr:from>
    <xdr:ext cx="469744" cy="259045"/>
    <xdr:sp macro="" textlink="">
      <xdr:nvSpPr>
        <xdr:cNvPr id="161" name="n_1mainValue債務償還比率"/>
        <xdr:cNvSpPr txBox="1"/>
      </xdr:nvSpPr>
      <xdr:spPr>
        <a:xfrm>
          <a:off x="13836727" y="565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121157</xdr:rowOff>
    </xdr:from>
    <xdr:ext cx="469744" cy="259045"/>
    <xdr:sp macro="" textlink="">
      <xdr:nvSpPr>
        <xdr:cNvPr id="162" name="n_2mainValue債務償還比率"/>
        <xdr:cNvSpPr txBox="1"/>
      </xdr:nvSpPr>
      <xdr:spPr>
        <a:xfrm>
          <a:off x="13087427" y="603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18332</xdr:rowOff>
    </xdr:from>
    <xdr:ext cx="469744" cy="259045"/>
    <xdr:sp macro="" textlink="">
      <xdr:nvSpPr>
        <xdr:cNvPr id="163" name="n_3mainValue債務償還比率"/>
        <xdr:cNvSpPr txBox="1"/>
      </xdr:nvSpPr>
      <xdr:spPr>
        <a:xfrm>
          <a:off x="12325427" y="61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27621</xdr:rowOff>
    </xdr:from>
    <xdr:ext cx="469744" cy="259045"/>
    <xdr:sp macro="" textlink="">
      <xdr:nvSpPr>
        <xdr:cNvPr id="164" name="n_4mainValue債務償還比率"/>
        <xdr:cNvSpPr txBox="1"/>
      </xdr:nvSpPr>
      <xdr:spPr>
        <a:xfrm>
          <a:off x="11563427" y="628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150495</xdr:rowOff>
    </xdr:to>
    <xdr:cxnSp macro="">
      <xdr:nvCxnSpPr>
        <xdr:cNvPr id="76" name="直線コネクタ 75"/>
        <xdr:cNvCxnSpPr/>
      </xdr:nvCxnSpPr>
      <xdr:spPr>
        <a:xfrm>
          <a:off x="3797300" y="66332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118110</xdr:rowOff>
    </xdr:to>
    <xdr:cxnSp macro="">
      <xdr:nvCxnSpPr>
        <xdr:cNvPr id="78" name="直線コネクタ 77"/>
        <xdr:cNvCxnSpPr/>
      </xdr:nvCxnSpPr>
      <xdr:spPr>
        <a:xfrm>
          <a:off x="2908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85725</xdr:rowOff>
    </xdr:to>
    <xdr:cxnSp macro="">
      <xdr:nvCxnSpPr>
        <xdr:cNvPr id="80" name="直線コネクタ 79"/>
        <xdr:cNvCxnSpPr/>
      </xdr:nvCxnSpPr>
      <xdr:spPr>
        <a:xfrm>
          <a:off x="2019300" y="657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153035</xdr:rowOff>
    </xdr:from>
    <xdr:to>
      <xdr:col>6</xdr:col>
      <xdr:colOff>38100</xdr:colOff>
      <xdr:row>38</xdr:row>
      <xdr:rowOff>83185</xdr:rowOff>
    </xdr:to>
    <xdr:sp macro="" textlink="">
      <xdr:nvSpPr>
        <xdr:cNvPr id="81" name="楕円 80"/>
        <xdr:cNvSpPr/>
      </xdr:nvSpPr>
      <xdr:spPr>
        <a:xfrm>
          <a:off x="1079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32385</xdr:rowOff>
    </xdr:from>
    <xdr:to>
      <xdr:col>10</xdr:col>
      <xdr:colOff>114300</xdr:colOff>
      <xdr:row>38</xdr:row>
      <xdr:rowOff>55245</xdr:rowOff>
    </xdr:to>
    <xdr:cxnSp macro="">
      <xdr:nvCxnSpPr>
        <xdr:cNvPr id="82" name="直線コネクタ 81"/>
        <xdr:cNvCxnSpPr/>
      </xdr:nvCxnSpPr>
      <xdr:spPr>
        <a:xfrm>
          <a:off x="1130300" y="6547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7"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8" name="n_2main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74312</xdr:rowOff>
    </xdr:from>
    <xdr:ext cx="405111" cy="259045"/>
    <xdr:sp macro="" textlink="">
      <xdr:nvSpPr>
        <xdr:cNvPr id="90" name="n_4mainValue【道路】&#10;有形固定資産減価償却率"/>
        <xdr:cNvSpPr txBox="1"/>
      </xdr:nvSpPr>
      <xdr:spPr>
        <a:xfrm>
          <a:off x="927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152935</xdr:rowOff>
    </xdr:from>
    <xdr:to>
      <xdr:col>55</xdr:col>
      <xdr:colOff>50800</xdr:colOff>
      <xdr:row>42</xdr:row>
      <xdr:rowOff>83085</xdr:rowOff>
    </xdr:to>
    <xdr:sp macro="" textlink="">
      <xdr:nvSpPr>
        <xdr:cNvPr id="130" name="楕円 129"/>
        <xdr:cNvSpPr/>
      </xdr:nvSpPr>
      <xdr:spPr>
        <a:xfrm>
          <a:off x="10426700" y="71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153083</xdr:rowOff>
    </xdr:from>
    <xdr:to>
      <xdr:col>50</xdr:col>
      <xdr:colOff>165100</xdr:colOff>
      <xdr:row>42</xdr:row>
      <xdr:rowOff>83233</xdr:rowOff>
    </xdr:to>
    <xdr:sp macro="" textlink="">
      <xdr:nvSpPr>
        <xdr:cNvPr id="132" name="楕円 131"/>
        <xdr:cNvSpPr/>
      </xdr:nvSpPr>
      <xdr:spPr>
        <a:xfrm>
          <a:off x="9588500" y="71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32285</xdr:rowOff>
    </xdr:from>
    <xdr:to>
      <xdr:col>55</xdr:col>
      <xdr:colOff>0</xdr:colOff>
      <xdr:row>42</xdr:row>
      <xdr:rowOff>32433</xdr:rowOff>
    </xdr:to>
    <xdr:cxnSp macro="">
      <xdr:nvCxnSpPr>
        <xdr:cNvPr id="133" name="直線コネクタ 132"/>
        <xdr:cNvCxnSpPr/>
      </xdr:nvCxnSpPr>
      <xdr:spPr>
        <a:xfrm flipV="1">
          <a:off x="9639300" y="7233185"/>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153243</xdr:rowOff>
    </xdr:from>
    <xdr:to>
      <xdr:col>46</xdr:col>
      <xdr:colOff>38100</xdr:colOff>
      <xdr:row>42</xdr:row>
      <xdr:rowOff>83393</xdr:rowOff>
    </xdr:to>
    <xdr:sp macro="" textlink="">
      <xdr:nvSpPr>
        <xdr:cNvPr id="134" name="楕円 133"/>
        <xdr:cNvSpPr/>
      </xdr:nvSpPr>
      <xdr:spPr>
        <a:xfrm>
          <a:off x="8699500" y="71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32433</xdr:rowOff>
    </xdr:from>
    <xdr:to>
      <xdr:col>50</xdr:col>
      <xdr:colOff>114300</xdr:colOff>
      <xdr:row>42</xdr:row>
      <xdr:rowOff>32593</xdr:rowOff>
    </xdr:to>
    <xdr:cxnSp macro="">
      <xdr:nvCxnSpPr>
        <xdr:cNvPr id="135" name="直線コネクタ 134"/>
        <xdr:cNvCxnSpPr/>
      </xdr:nvCxnSpPr>
      <xdr:spPr>
        <a:xfrm flipV="1">
          <a:off x="8750300" y="723333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153410</xdr:rowOff>
    </xdr:from>
    <xdr:to>
      <xdr:col>41</xdr:col>
      <xdr:colOff>101600</xdr:colOff>
      <xdr:row>42</xdr:row>
      <xdr:rowOff>83560</xdr:rowOff>
    </xdr:to>
    <xdr:sp macro="" textlink="">
      <xdr:nvSpPr>
        <xdr:cNvPr id="136" name="楕円 135"/>
        <xdr:cNvSpPr/>
      </xdr:nvSpPr>
      <xdr:spPr>
        <a:xfrm>
          <a:off x="7810500" y="7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32593</xdr:rowOff>
    </xdr:from>
    <xdr:to>
      <xdr:col>45</xdr:col>
      <xdr:colOff>177800</xdr:colOff>
      <xdr:row>42</xdr:row>
      <xdr:rowOff>32760</xdr:rowOff>
    </xdr:to>
    <xdr:cxnSp macro="">
      <xdr:nvCxnSpPr>
        <xdr:cNvPr id="137" name="直線コネクタ 136"/>
        <xdr:cNvCxnSpPr/>
      </xdr:nvCxnSpPr>
      <xdr:spPr>
        <a:xfrm flipV="1">
          <a:off x="7861300" y="723349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153494</xdr:rowOff>
    </xdr:from>
    <xdr:to>
      <xdr:col>36</xdr:col>
      <xdr:colOff>165100</xdr:colOff>
      <xdr:row>42</xdr:row>
      <xdr:rowOff>83644</xdr:rowOff>
    </xdr:to>
    <xdr:sp macro="" textlink="">
      <xdr:nvSpPr>
        <xdr:cNvPr id="138" name="楕円 137"/>
        <xdr:cNvSpPr/>
      </xdr:nvSpPr>
      <xdr:spPr>
        <a:xfrm>
          <a:off x="6921500" y="71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32760</xdr:rowOff>
    </xdr:from>
    <xdr:to>
      <xdr:col>41</xdr:col>
      <xdr:colOff>50800</xdr:colOff>
      <xdr:row>42</xdr:row>
      <xdr:rowOff>32844</xdr:rowOff>
    </xdr:to>
    <xdr:cxnSp macro="">
      <xdr:nvCxnSpPr>
        <xdr:cNvPr id="139" name="直線コネクタ 138"/>
        <xdr:cNvCxnSpPr/>
      </xdr:nvCxnSpPr>
      <xdr:spPr>
        <a:xfrm flipV="1">
          <a:off x="6972300" y="723366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74360</xdr:rowOff>
    </xdr:from>
    <xdr:ext cx="534377" cy="259045"/>
    <xdr:sp macro="" textlink="">
      <xdr:nvSpPr>
        <xdr:cNvPr id="144" name="n_1mainValue【道路】&#10;一人当たり延長"/>
        <xdr:cNvSpPr txBox="1"/>
      </xdr:nvSpPr>
      <xdr:spPr>
        <a:xfrm>
          <a:off x="9359411" y="72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74520</xdr:rowOff>
    </xdr:from>
    <xdr:ext cx="534377" cy="259045"/>
    <xdr:sp macro="" textlink="">
      <xdr:nvSpPr>
        <xdr:cNvPr id="145" name="n_2mainValue【道路】&#10;一人当たり延長"/>
        <xdr:cNvSpPr txBox="1"/>
      </xdr:nvSpPr>
      <xdr:spPr>
        <a:xfrm>
          <a:off x="8483111" y="72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74687</xdr:rowOff>
    </xdr:from>
    <xdr:ext cx="534377" cy="259045"/>
    <xdr:sp macro="" textlink="">
      <xdr:nvSpPr>
        <xdr:cNvPr id="146" name="n_3mainValue【道路】&#10;一人当たり延長"/>
        <xdr:cNvSpPr txBox="1"/>
      </xdr:nvSpPr>
      <xdr:spPr>
        <a:xfrm>
          <a:off x="7594111" y="72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74771</xdr:rowOff>
    </xdr:from>
    <xdr:ext cx="534377" cy="259045"/>
    <xdr:sp macro="" textlink="">
      <xdr:nvSpPr>
        <xdr:cNvPr id="147" name="n_4mainValue【道路】&#10;一人当たり延長"/>
        <xdr:cNvSpPr txBox="1"/>
      </xdr:nvSpPr>
      <xdr:spPr>
        <a:xfrm>
          <a:off x="6705111" y="72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84727</xdr:rowOff>
    </xdr:from>
    <xdr:to>
      <xdr:col>24</xdr:col>
      <xdr:colOff>114300</xdr:colOff>
      <xdr:row>62</xdr:row>
      <xdr:rowOff>14877</xdr:rowOff>
    </xdr:to>
    <xdr:sp macro="" textlink="">
      <xdr:nvSpPr>
        <xdr:cNvPr id="189" name="楕円 188"/>
        <xdr:cNvSpPr/>
      </xdr:nvSpPr>
      <xdr:spPr>
        <a:xfrm>
          <a:off x="4584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63154</xdr:rowOff>
    </xdr:from>
    <xdr:ext cx="405111" cy="259045"/>
    <xdr:sp macro="" textlink="">
      <xdr:nvSpPr>
        <xdr:cNvPr id="190" name="【橋りょう・トンネル】&#10;有形固定資産減価償却率該当値テキスト"/>
        <xdr:cNvSpPr txBox="1"/>
      </xdr:nvSpPr>
      <xdr:spPr>
        <a:xfrm>
          <a:off x="4673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91" name="楕円 190"/>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135527</xdr:rowOff>
    </xdr:to>
    <xdr:cxnSp macro="">
      <xdr:nvCxnSpPr>
        <xdr:cNvPr id="192" name="直線コネクタ 191"/>
        <xdr:cNvCxnSpPr/>
      </xdr:nvCxnSpPr>
      <xdr:spPr>
        <a:xfrm>
          <a:off x="3797300" y="105662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3" name="楕円 192"/>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107769</xdr:rowOff>
    </xdr:to>
    <xdr:cxnSp macro="">
      <xdr:nvCxnSpPr>
        <xdr:cNvPr id="194" name="直線コネクタ 193"/>
        <xdr:cNvCxnSpPr/>
      </xdr:nvCxnSpPr>
      <xdr:spPr>
        <a:xfrm>
          <a:off x="2908300" y="105384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5" name="楕円 194"/>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80010</xdr:rowOff>
    </xdr:to>
    <xdr:cxnSp macro="">
      <xdr:nvCxnSpPr>
        <xdr:cNvPr id="196" name="直線コネクタ 195"/>
        <xdr:cNvCxnSpPr/>
      </xdr:nvCxnSpPr>
      <xdr:spPr>
        <a:xfrm>
          <a:off x="2019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7" name="楕円 196"/>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52251</xdr:rowOff>
    </xdr:to>
    <xdr:cxnSp macro="">
      <xdr:nvCxnSpPr>
        <xdr:cNvPr id="198" name="直線コネクタ 197"/>
        <xdr:cNvCxnSpPr/>
      </xdr:nvCxnSpPr>
      <xdr:spPr>
        <a:xfrm>
          <a:off x="1130300" y="104813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3" name="n_1mainValue【橋りょう・トンネ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4"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205" name="n_3mainValue【橋りょう・トンネル】&#10;有形固定資産減価償却率"/>
        <xdr:cNvSpPr txBox="1"/>
      </xdr:nvSpPr>
      <xdr:spPr>
        <a:xfrm>
          <a:off x="1816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6" name="n_4main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104691</xdr:rowOff>
    </xdr:from>
    <xdr:to>
      <xdr:col>55</xdr:col>
      <xdr:colOff>50800</xdr:colOff>
      <xdr:row>61</xdr:row>
      <xdr:rowOff>34841</xdr:rowOff>
    </xdr:to>
    <xdr:sp macro="" textlink="">
      <xdr:nvSpPr>
        <xdr:cNvPr id="244" name="楕円 243"/>
        <xdr:cNvSpPr/>
      </xdr:nvSpPr>
      <xdr:spPr>
        <a:xfrm>
          <a:off x="10426700" y="103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127568</xdr:rowOff>
    </xdr:from>
    <xdr:ext cx="690189" cy="259045"/>
    <xdr:sp macro="" textlink="">
      <xdr:nvSpPr>
        <xdr:cNvPr id="245" name="【橋りょう・トンネル】&#10;一人当たり有形固定資産（償却資産）額該当値テキスト"/>
        <xdr:cNvSpPr txBox="1"/>
      </xdr:nvSpPr>
      <xdr:spPr>
        <a:xfrm>
          <a:off x="10515600" y="10243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115353</xdr:rowOff>
    </xdr:from>
    <xdr:to>
      <xdr:col>50</xdr:col>
      <xdr:colOff>165100</xdr:colOff>
      <xdr:row>61</xdr:row>
      <xdr:rowOff>45503</xdr:rowOff>
    </xdr:to>
    <xdr:sp macro="" textlink="">
      <xdr:nvSpPr>
        <xdr:cNvPr id="246" name="楕円 245"/>
        <xdr:cNvSpPr/>
      </xdr:nvSpPr>
      <xdr:spPr>
        <a:xfrm>
          <a:off x="9588500" y="104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155491</xdr:rowOff>
    </xdr:from>
    <xdr:to>
      <xdr:col>55</xdr:col>
      <xdr:colOff>0</xdr:colOff>
      <xdr:row>60</xdr:row>
      <xdr:rowOff>166153</xdr:rowOff>
    </xdr:to>
    <xdr:cxnSp macro="">
      <xdr:nvCxnSpPr>
        <xdr:cNvPr id="247" name="直線コネクタ 246"/>
        <xdr:cNvCxnSpPr/>
      </xdr:nvCxnSpPr>
      <xdr:spPr>
        <a:xfrm flipV="1">
          <a:off x="9639300" y="10442491"/>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127016</xdr:rowOff>
    </xdr:from>
    <xdr:to>
      <xdr:col>46</xdr:col>
      <xdr:colOff>38100</xdr:colOff>
      <xdr:row>61</xdr:row>
      <xdr:rowOff>57166</xdr:rowOff>
    </xdr:to>
    <xdr:sp macro="" textlink="">
      <xdr:nvSpPr>
        <xdr:cNvPr id="248" name="楕円 247"/>
        <xdr:cNvSpPr/>
      </xdr:nvSpPr>
      <xdr:spPr>
        <a:xfrm>
          <a:off x="8699500" y="104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166153</xdr:rowOff>
    </xdr:from>
    <xdr:to>
      <xdr:col>50</xdr:col>
      <xdr:colOff>114300</xdr:colOff>
      <xdr:row>61</xdr:row>
      <xdr:rowOff>6366</xdr:rowOff>
    </xdr:to>
    <xdr:cxnSp macro="">
      <xdr:nvCxnSpPr>
        <xdr:cNvPr id="249" name="直線コネクタ 248"/>
        <xdr:cNvCxnSpPr/>
      </xdr:nvCxnSpPr>
      <xdr:spPr>
        <a:xfrm flipV="1">
          <a:off x="8750300" y="10453153"/>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135330</xdr:rowOff>
    </xdr:from>
    <xdr:to>
      <xdr:col>41</xdr:col>
      <xdr:colOff>101600</xdr:colOff>
      <xdr:row>61</xdr:row>
      <xdr:rowOff>65480</xdr:rowOff>
    </xdr:to>
    <xdr:sp macro="" textlink="">
      <xdr:nvSpPr>
        <xdr:cNvPr id="250" name="楕円 249"/>
        <xdr:cNvSpPr/>
      </xdr:nvSpPr>
      <xdr:spPr>
        <a:xfrm>
          <a:off x="7810500" y="104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6366</xdr:rowOff>
    </xdr:from>
    <xdr:to>
      <xdr:col>45</xdr:col>
      <xdr:colOff>177800</xdr:colOff>
      <xdr:row>61</xdr:row>
      <xdr:rowOff>14680</xdr:rowOff>
    </xdr:to>
    <xdr:cxnSp macro="">
      <xdr:nvCxnSpPr>
        <xdr:cNvPr id="251" name="直線コネクタ 250"/>
        <xdr:cNvCxnSpPr/>
      </xdr:nvCxnSpPr>
      <xdr:spPr>
        <a:xfrm flipV="1">
          <a:off x="7861300" y="10464816"/>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143217</xdr:rowOff>
    </xdr:from>
    <xdr:to>
      <xdr:col>36</xdr:col>
      <xdr:colOff>165100</xdr:colOff>
      <xdr:row>61</xdr:row>
      <xdr:rowOff>73367</xdr:rowOff>
    </xdr:to>
    <xdr:sp macro="" textlink="">
      <xdr:nvSpPr>
        <xdr:cNvPr id="252" name="楕円 251"/>
        <xdr:cNvSpPr/>
      </xdr:nvSpPr>
      <xdr:spPr>
        <a:xfrm>
          <a:off x="6921500" y="10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14680</xdr:rowOff>
    </xdr:from>
    <xdr:to>
      <xdr:col>41</xdr:col>
      <xdr:colOff>50800</xdr:colOff>
      <xdr:row>61</xdr:row>
      <xdr:rowOff>22567</xdr:rowOff>
    </xdr:to>
    <xdr:cxnSp macro="">
      <xdr:nvCxnSpPr>
        <xdr:cNvPr id="253" name="直線コネクタ 252"/>
        <xdr:cNvCxnSpPr/>
      </xdr:nvCxnSpPr>
      <xdr:spPr>
        <a:xfrm flipV="1">
          <a:off x="6972300" y="1047313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62030</xdr:rowOff>
    </xdr:from>
    <xdr:ext cx="690189" cy="259045"/>
    <xdr:sp macro="" textlink="">
      <xdr:nvSpPr>
        <xdr:cNvPr id="258" name="n_1mainValue【橋りょう・トンネル】&#10;一人当たり有形固定資産（償却資産）額"/>
        <xdr:cNvSpPr txBox="1"/>
      </xdr:nvSpPr>
      <xdr:spPr>
        <a:xfrm>
          <a:off x="9281505" y="10177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73693</xdr:rowOff>
    </xdr:from>
    <xdr:ext cx="690189" cy="259045"/>
    <xdr:sp macro="" textlink="">
      <xdr:nvSpPr>
        <xdr:cNvPr id="259" name="n_2mainValue【橋りょう・トンネル】&#10;一人当たり有形固定資産（償却資産）額"/>
        <xdr:cNvSpPr txBox="1"/>
      </xdr:nvSpPr>
      <xdr:spPr>
        <a:xfrm>
          <a:off x="8405205" y="10189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82007</xdr:rowOff>
    </xdr:from>
    <xdr:ext cx="690189" cy="259045"/>
    <xdr:sp macro="" textlink="">
      <xdr:nvSpPr>
        <xdr:cNvPr id="260" name="n_3mainValue【橋りょう・トンネル】&#10;一人当たり有形固定資産（償却資産）額"/>
        <xdr:cNvSpPr txBox="1"/>
      </xdr:nvSpPr>
      <xdr:spPr>
        <a:xfrm>
          <a:off x="7516205" y="10197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89894</xdr:rowOff>
    </xdr:from>
    <xdr:ext cx="690189" cy="259045"/>
    <xdr:sp macro="" textlink="">
      <xdr:nvSpPr>
        <xdr:cNvPr id="261" name="n_4mainValue【橋りょう・トンネル】&#10;一人当たり有形固定資産（償却資産）額"/>
        <xdr:cNvSpPr txBox="1"/>
      </xdr:nvSpPr>
      <xdr:spPr>
        <a:xfrm>
          <a:off x="6627205" y="10205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xdr:rowOff>
    </xdr:from>
    <xdr:to>
      <xdr:col>24</xdr:col>
      <xdr:colOff>114300</xdr:colOff>
      <xdr:row>81</xdr:row>
      <xdr:rowOff>116658</xdr:rowOff>
    </xdr:to>
    <xdr:sp macro="" textlink="">
      <xdr:nvSpPr>
        <xdr:cNvPr id="303" name="楕円 302"/>
        <xdr:cNvSpPr/>
      </xdr:nvSpPr>
      <xdr:spPr>
        <a:xfrm>
          <a:off x="45847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37935</xdr:rowOff>
    </xdr:from>
    <xdr:ext cx="405111" cy="259045"/>
    <xdr:sp macro="" textlink="">
      <xdr:nvSpPr>
        <xdr:cNvPr id="304" name="【公営住宅】&#10;有形固定資産減価償却率該当値テキスト"/>
        <xdr:cNvSpPr txBox="1"/>
      </xdr:nvSpPr>
      <xdr:spPr>
        <a:xfrm>
          <a:off x="4673600" y="1375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130992</xdr:rowOff>
    </xdr:from>
    <xdr:to>
      <xdr:col>20</xdr:col>
      <xdr:colOff>38100</xdr:colOff>
      <xdr:row>81</xdr:row>
      <xdr:rowOff>61142</xdr:rowOff>
    </xdr:to>
    <xdr:sp macro="" textlink="">
      <xdr:nvSpPr>
        <xdr:cNvPr id="305" name="楕円 304"/>
        <xdr:cNvSpPr/>
      </xdr:nvSpPr>
      <xdr:spPr>
        <a:xfrm>
          <a:off x="3746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10342</xdr:rowOff>
    </xdr:from>
    <xdr:to>
      <xdr:col>24</xdr:col>
      <xdr:colOff>63500</xdr:colOff>
      <xdr:row>81</xdr:row>
      <xdr:rowOff>65858</xdr:rowOff>
    </xdr:to>
    <xdr:cxnSp macro="">
      <xdr:nvCxnSpPr>
        <xdr:cNvPr id="306" name="直線コネクタ 305"/>
        <xdr:cNvCxnSpPr/>
      </xdr:nvCxnSpPr>
      <xdr:spPr>
        <a:xfrm>
          <a:off x="3797300" y="138977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77107</xdr:rowOff>
    </xdr:from>
    <xdr:to>
      <xdr:col>15</xdr:col>
      <xdr:colOff>101600</xdr:colOff>
      <xdr:row>81</xdr:row>
      <xdr:rowOff>7257</xdr:rowOff>
    </xdr:to>
    <xdr:sp macro="" textlink="">
      <xdr:nvSpPr>
        <xdr:cNvPr id="307" name="楕円 306"/>
        <xdr:cNvSpPr/>
      </xdr:nvSpPr>
      <xdr:spPr>
        <a:xfrm>
          <a:off x="2857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127907</xdr:rowOff>
    </xdr:from>
    <xdr:to>
      <xdr:col>19</xdr:col>
      <xdr:colOff>177800</xdr:colOff>
      <xdr:row>81</xdr:row>
      <xdr:rowOff>10342</xdr:rowOff>
    </xdr:to>
    <xdr:cxnSp macro="">
      <xdr:nvCxnSpPr>
        <xdr:cNvPr id="308" name="直線コネクタ 307"/>
        <xdr:cNvCxnSpPr/>
      </xdr:nvCxnSpPr>
      <xdr:spPr>
        <a:xfrm>
          <a:off x="2908300" y="138439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309" name="楕円 308"/>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127907</xdr:rowOff>
    </xdr:to>
    <xdr:cxnSp macro="">
      <xdr:nvCxnSpPr>
        <xdr:cNvPr id="310" name="直線コネクタ 309"/>
        <xdr:cNvCxnSpPr/>
      </xdr:nvCxnSpPr>
      <xdr:spPr>
        <a:xfrm>
          <a:off x="2019300" y="1378838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139156</xdr:rowOff>
    </xdr:from>
    <xdr:to>
      <xdr:col>6</xdr:col>
      <xdr:colOff>38100</xdr:colOff>
      <xdr:row>80</xdr:row>
      <xdr:rowOff>69306</xdr:rowOff>
    </xdr:to>
    <xdr:sp macro="" textlink="">
      <xdr:nvSpPr>
        <xdr:cNvPr id="311" name="楕円 310"/>
        <xdr:cNvSpPr/>
      </xdr:nvSpPr>
      <xdr:spPr>
        <a:xfrm>
          <a:off x="1079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18506</xdr:rowOff>
    </xdr:from>
    <xdr:to>
      <xdr:col>10</xdr:col>
      <xdr:colOff>114300</xdr:colOff>
      <xdr:row>80</xdr:row>
      <xdr:rowOff>72389</xdr:rowOff>
    </xdr:to>
    <xdr:cxnSp macro="">
      <xdr:nvCxnSpPr>
        <xdr:cNvPr id="312" name="直線コネクタ 311"/>
        <xdr:cNvCxnSpPr/>
      </xdr:nvCxnSpPr>
      <xdr:spPr>
        <a:xfrm>
          <a:off x="1130300" y="137345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77669</xdr:rowOff>
    </xdr:from>
    <xdr:ext cx="405111" cy="259045"/>
    <xdr:sp macro="" textlink="">
      <xdr:nvSpPr>
        <xdr:cNvPr id="317" name="n_1mainValue【公営住宅】&#10;有形固定資産減価償却率"/>
        <xdr:cNvSpPr txBox="1"/>
      </xdr:nvSpPr>
      <xdr:spPr>
        <a:xfrm>
          <a:off x="3582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23784</xdr:rowOff>
    </xdr:from>
    <xdr:ext cx="405111" cy="259045"/>
    <xdr:sp macro="" textlink="">
      <xdr:nvSpPr>
        <xdr:cNvPr id="318" name="n_2mainValue【公営住宅】&#10;有形固定資産減価償却率"/>
        <xdr:cNvSpPr txBox="1"/>
      </xdr:nvSpPr>
      <xdr:spPr>
        <a:xfrm>
          <a:off x="2705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319" name="n_3mainValue【公営住宅】&#10;有形固定資産減価償却率"/>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85833</xdr:rowOff>
    </xdr:from>
    <xdr:ext cx="405111" cy="259045"/>
    <xdr:sp macro="" textlink="">
      <xdr:nvSpPr>
        <xdr:cNvPr id="320" name="n_4mainValue【公営住宅】&#10;有形固定資産減価償却率"/>
        <xdr:cNvSpPr txBox="1"/>
      </xdr:nvSpPr>
      <xdr:spPr>
        <a:xfrm>
          <a:off x="927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145720</xdr:rowOff>
    </xdr:from>
    <xdr:to>
      <xdr:col>55</xdr:col>
      <xdr:colOff>50800</xdr:colOff>
      <xdr:row>86</xdr:row>
      <xdr:rowOff>75870</xdr:rowOff>
    </xdr:to>
    <xdr:sp macro="" textlink="">
      <xdr:nvSpPr>
        <xdr:cNvPr id="358" name="楕円 357"/>
        <xdr:cNvSpPr/>
      </xdr:nvSpPr>
      <xdr:spPr>
        <a:xfrm>
          <a:off x="104267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60647</xdr:rowOff>
    </xdr:from>
    <xdr:ext cx="469744" cy="259045"/>
    <xdr:sp macro="" textlink="">
      <xdr:nvSpPr>
        <xdr:cNvPr id="359" name="【公営住宅】&#10;一人当たり面積該当値テキスト"/>
        <xdr:cNvSpPr txBox="1"/>
      </xdr:nvSpPr>
      <xdr:spPr>
        <a:xfrm>
          <a:off x="10515600" y="146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145994</xdr:rowOff>
    </xdr:from>
    <xdr:to>
      <xdr:col>50</xdr:col>
      <xdr:colOff>165100</xdr:colOff>
      <xdr:row>86</xdr:row>
      <xdr:rowOff>76144</xdr:rowOff>
    </xdr:to>
    <xdr:sp macro="" textlink="">
      <xdr:nvSpPr>
        <xdr:cNvPr id="360" name="楕円 359"/>
        <xdr:cNvSpPr/>
      </xdr:nvSpPr>
      <xdr:spPr>
        <a:xfrm>
          <a:off x="9588500" y="147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25070</xdr:rowOff>
    </xdr:from>
    <xdr:to>
      <xdr:col>55</xdr:col>
      <xdr:colOff>0</xdr:colOff>
      <xdr:row>86</xdr:row>
      <xdr:rowOff>25344</xdr:rowOff>
    </xdr:to>
    <xdr:cxnSp macro="">
      <xdr:nvCxnSpPr>
        <xdr:cNvPr id="361" name="直線コネクタ 360"/>
        <xdr:cNvCxnSpPr/>
      </xdr:nvCxnSpPr>
      <xdr:spPr>
        <a:xfrm flipV="1">
          <a:off x="9639300" y="1476977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146269</xdr:rowOff>
    </xdr:from>
    <xdr:to>
      <xdr:col>46</xdr:col>
      <xdr:colOff>38100</xdr:colOff>
      <xdr:row>86</xdr:row>
      <xdr:rowOff>76419</xdr:rowOff>
    </xdr:to>
    <xdr:sp macro="" textlink="">
      <xdr:nvSpPr>
        <xdr:cNvPr id="362" name="楕円 361"/>
        <xdr:cNvSpPr/>
      </xdr:nvSpPr>
      <xdr:spPr>
        <a:xfrm>
          <a:off x="8699500" y="147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25344</xdr:rowOff>
    </xdr:from>
    <xdr:to>
      <xdr:col>50</xdr:col>
      <xdr:colOff>114300</xdr:colOff>
      <xdr:row>86</xdr:row>
      <xdr:rowOff>25619</xdr:rowOff>
    </xdr:to>
    <xdr:cxnSp macro="">
      <xdr:nvCxnSpPr>
        <xdr:cNvPr id="363" name="直線コネクタ 362"/>
        <xdr:cNvCxnSpPr/>
      </xdr:nvCxnSpPr>
      <xdr:spPr>
        <a:xfrm flipV="1">
          <a:off x="8750300" y="1477004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146496</xdr:rowOff>
    </xdr:from>
    <xdr:to>
      <xdr:col>41</xdr:col>
      <xdr:colOff>101600</xdr:colOff>
      <xdr:row>86</xdr:row>
      <xdr:rowOff>76646</xdr:rowOff>
    </xdr:to>
    <xdr:sp macro="" textlink="">
      <xdr:nvSpPr>
        <xdr:cNvPr id="364" name="楕円 363"/>
        <xdr:cNvSpPr/>
      </xdr:nvSpPr>
      <xdr:spPr>
        <a:xfrm>
          <a:off x="7810500" y="147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25619</xdr:rowOff>
    </xdr:from>
    <xdr:to>
      <xdr:col>45</xdr:col>
      <xdr:colOff>177800</xdr:colOff>
      <xdr:row>86</xdr:row>
      <xdr:rowOff>25846</xdr:rowOff>
    </xdr:to>
    <xdr:cxnSp macro="">
      <xdr:nvCxnSpPr>
        <xdr:cNvPr id="365" name="直線コネクタ 364"/>
        <xdr:cNvCxnSpPr/>
      </xdr:nvCxnSpPr>
      <xdr:spPr>
        <a:xfrm flipV="1">
          <a:off x="7861300" y="14770319"/>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146679</xdr:rowOff>
    </xdr:from>
    <xdr:to>
      <xdr:col>36</xdr:col>
      <xdr:colOff>165100</xdr:colOff>
      <xdr:row>86</xdr:row>
      <xdr:rowOff>76829</xdr:rowOff>
    </xdr:to>
    <xdr:sp macro="" textlink="">
      <xdr:nvSpPr>
        <xdr:cNvPr id="366" name="楕円 365"/>
        <xdr:cNvSpPr/>
      </xdr:nvSpPr>
      <xdr:spPr>
        <a:xfrm>
          <a:off x="6921500" y="147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25846</xdr:rowOff>
    </xdr:from>
    <xdr:to>
      <xdr:col>41</xdr:col>
      <xdr:colOff>50800</xdr:colOff>
      <xdr:row>86</xdr:row>
      <xdr:rowOff>26029</xdr:rowOff>
    </xdr:to>
    <xdr:cxnSp macro="">
      <xdr:nvCxnSpPr>
        <xdr:cNvPr id="367" name="直線コネクタ 366"/>
        <xdr:cNvCxnSpPr/>
      </xdr:nvCxnSpPr>
      <xdr:spPr>
        <a:xfrm flipV="1">
          <a:off x="6972300" y="1477054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67271</xdr:rowOff>
    </xdr:from>
    <xdr:ext cx="469744" cy="259045"/>
    <xdr:sp macro="" textlink="">
      <xdr:nvSpPr>
        <xdr:cNvPr id="372" name="n_1mainValue【公営住宅】&#10;一人当たり面積"/>
        <xdr:cNvSpPr txBox="1"/>
      </xdr:nvSpPr>
      <xdr:spPr>
        <a:xfrm>
          <a:off x="9391727" y="148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67546</xdr:rowOff>
    </xdr:from>
    <xdr:ext cx="469744" cy="259045"/>
    <xdr:sp macro="" textlink="">
      <xdr:nvSpPr>
        <xdr:cNvPr id="373" name="n_2mainValue【公営住宅】&#10;一人当たり面積"/>
        <xdr:cNvSpPr txBox="1"/>
      </xdr:nvSpPr>
      <xdr:spPr>
        <a:xfrm>
          <a:off x="8515427" y="148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67773</xdr:rowOff>
    </xdr:from>
    <xdr:ext cx="469744" cy="259045"/>
    <xdr:sp macro="" textlink="">
      <xdr:nvSpPr>
        <xdr:cNvPr id="374" name="n_3mainValue【公営住宅】&#10;一人当たり面積"/>
        <xdr:cNvSpPr txBox="1"/>
      </xdr:nvSpPr>
      <xdr:spPr>
        <a:xfrm>
          <a:off x="7626427" y="1481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67956</xdr:rowOff>
    </xdr:from>
    <xdr:ext cx="469744" cy="259045"/>
    <xdr:sp macro="" textlink="">
      <xdr:nvSpPr>
        <xdr:cNvPr id="375" name="n_4mainValue【公営住宅】&#10;一人当たり面積"/>
        <xdr:cNvSpPr txBox="1"/>
      </xdr:nvSpPr>
      <xdr:spPr>
        <a:xfrm>
          <a:off x="6737427" y="148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433" name="楕円 432"/>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434" name="【認定こども園・幼稚園・保育所】&#10;有形固定資産減価償却率該当値テキスト"/>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123372</xdr:rowOff>
    </xdr:from>
    <xdr:to>
      <xdr:col>81</xdr:col>
      <xdr:colOff>101600</xdr:colOff>
      <xdr:row>40</xdr:row>
      <xdr:rowOff>53522</xdr:rowOff>
    </xdr:to>
    <xdr:sp macro="" textlink="">
      <xdr:nvSpPr>
        <xdr:cNvPr id="435" name="楕円 434"/>
        <xdr:cNvSpPr/>
      </xdr:nvSpPr>
      <xdr:spPr>
        <a:xfrm>
          <a:off x="15430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2722</xdr:rowOff>
    </xdr:from>
    <xdr:to>
      <xdr:col>85</xdr:col>
      <xdr:colOff>127000</xdr:colOff>
      <xdr:row>40</xdr:row>
      <xdr:rowOff>43543</xdr:rowOff>
    </xdr:to>
    <xdr:cxnSp macro="">
      <xdr:nvCxnSpPr>
        <xdr:cNvPr id="436" name="直線コネクタ 435"/>
        <xdr:cNvCxnSpPr/>
      </xdr:nvCxnSpPr>
      <xdr:spPr>
        <a:xfrm>
          <a:off x="15481300" y="686072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37" name="楕円 436"/>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2722</xdr:rowOff>
    </xdr:to>
    <xdr:cxnSp macro="">
      <xdr:nvCxnSpPr>
        <xdr:cNvPr id="438" name="直線コネクタ 437"/>
        <xdr:cNvCxnSpPr/>
      </xdr:nvCxnSpPr>
      <xdr:spPr>
        <a:xfrm>
          <a:off x="14592300" y="68199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439" name="楕円 438"/>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133350</xdr:rowOff>
    </xdr:to>
    <xdr:cxnSp macro="">
      <xdr:nvCxnSpPr>
        <xdr:cNvPr id="440" name="直線コネクタ 439"/>
        <xdr:cNvCxnSpPr/>
      </xdr:nvCxnSpPr>
      <xdr:spPr>
        <a:xfrm>
          <a:off x="13703300" y="6780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xdr:rowOff>
    </xdr:from>
    <xdr:to>
      <xdr:col>67</xdr:col>
      <xdr:colOff>101600</xdr:colOff>
      <xdr:row>39</xdr:row>
      <xdr:rowOff>113937</xdr:rowOff>
    </xdr:to>
    <xdr:sp macro="" textlink="">
      <xdr:nvSpPr>
        <xdr:cNvPr id="441" name="楕円 440"/>
        <xdr:cNvSpPr/>
      </xdr:nvSpPr>
      <xdr:spPr>
        <a:xfrm>
          <a:off x="12763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63137</xdr:rowOff>
    </xdr:from>
    <xdr:to>
      <xdr:col>71</xdr:col>
      <xdr:colOff>177800</xdr:colOff>
      <xdr:row>39</xdr:row>
      <xdr:rowOff>94162</xdr:rowOff>
    </xdr:to>
    <xdr:cxnSp macro="">
      <xdr:nvCxnSpPr>
        <xdr:cNvPr id="442" name="直線コネクタ 441"/>
        <xdr:cNvCxnSpPr/>
      </xdr:nvCxnSpPr>
      <xdr:spPr>
        <a:xfrm>
          <a:off x="12814300" y="67496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44649</xdr:rowOff>
    </xdr:from>
    <xdr:ext cx="405111" cy="259045"/>
    <xdr:sp macro="" textlink="">
      <xdr:nvSpPr>
        <xdr:cNvPr id="447" name="n_1mainValue【認定こども園・幼稚園・保育所】&#10;有形固定資産減価償却率"/>
        <xdr:cNvSpPr txBox="1"/>
      </xdr:nvSpPr>
      <xdr:spPr>
        <a:xfrm>
          <a:off x="152660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448" name="n_2mainValue【認定こども園・幼稚園・保育所】&#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136089</xdr:rowOff>
    </xdr:from>
    <xdr:ext cx="405111" cy="259045"/>
    <xdr:sp macro="" textlink="">
      <xdr:nvSpPr>
        <xdr:cNvPr id="449" name="n_3mainValue【認定こども園・幼稚園・保育所】&#10;有形固定資産減価償却率"/>
        <xdr:cNvSpPr txBox="1"/>
      </xdr:nvSpPr>
      <xdr:spPr>
        <a:xfrm>
          <a:off x="13500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50" name="n_4mainValue【認定こども園・幼稚園・保育所】&#10;有形固定資産減価償却率"/>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492" name="楕円 491"/>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493" name="【認定こども園・幼稚園・保育所】&#10;一人当たり面積該当値テキスト"/>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51526</xdr:rowOff>
    </xdr:from>
    <xdr:to>
      <xdr:col>112</xdr:col>
      <xdr:colOff>38100</xdr:colOff>
      <xdr:row>40</xdr:row>
      <xdr:rowOff>153126</xdr:rowOff>
    </xdr:to>
    <xdr:sp macro="" textlink="">
      <xdr:nvSpPr>
        <xdr:cNvPr id="494" name="楕円 493"/>
        <xdr:cNvSpPr/>
      </xdr:nvSpPr>
      <xdr:spPr>
        <a:xfrm>
          <a:off x="2127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95794</xdr:rowOff>
    </xdr:from>
    <xdr:to>
      <xdr:col>116</xdr:col>
      <xdr:colOff>63500</xdr:colOff>
      <xdr:row>40</xdr:row>
      <xdr:rowOff>102326</xdr:rowOff>
    </xdr:to>
    <xdr:cxnSp macro="">
      <xdr:nvCxnSpPr>
        <xdr:cNvPr id="495" name="直線コネクタ 494"/>
        <xdr:cNvCxnSpPr/>
      </xdr:nvCxnSpPr>
      <xdr:spPr>
        <a:xfrm flipV="1">
          <a:off x="21323300" y="6953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96" name="楕円 495"/>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102326</xdr:rowOff>
    </xdr:from>
    <xdr:to>
      <xdr:col>111</xdr:col>
      <xdr:colOff>177800</xdr:colOff>
      <xdr:row>40</xdr:row>
      <xdr:rowOff>110490</xdr:rowOff>
    </xdr:to>
    <xdr:cxnSp macro="">
      <xdr:nvCxnSpPr>
        <xdr:cNvPr id="497" name="直線コネクタ 496"/>
        <xdr:cNvCxnSpPr/>
      </xdr:nvCxnSpPr>
      <xdr:spPr>
        <a:xfrm flipV="1">
          <a:off x="20434300" y="69603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64588</xdr:rowOff>
    </xdr:from>
    <xdr:to>
      <xdr:col>102</xdr:col>
      <xdr:colOff>165100</xdr:colOff>
      <xdr:row>40</xdr:row>
      <xdr:rowOff>166188</xdr:rowOff>
    </xdr:to>
    <xdr:sp macro="" textlink="">
      <xdr:nvSpPr>
        <xdr:cNvPr id="498" name="楕円 497"/>
        <xdr:cNvSpPr/>
      </xdr:nvSpPr>
      <xdr:spPr>
        <a:xfrm>
          <a:off x="19494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110490</xdr:rowOff>
    </xdr:from>
    <xdr:to>
      <xdr:col>107</xdr:col>
      <xdr:colOff>50800</xdr:colOff>
      <xdr:row>40</xdr:row>
      <xdr:rowOff>115388</xdr:rowOff>
    </xdr:to>
    <xdr:cxnSp macro="">
      <xdr:nvCxnSpPr>
        <xdr:cNvPr id="499" name="直線コネクタ 498"/>
        <xdr:cNvCxnSpPr/>
      </xdr:nvCxnSpPr>
      <xdr:spPr>
        <a:xfrm flipV="1">
          <a:off x="19545300" y="69684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69487</xdr:rowOff>
    </xdr:from>
    <xdr:to>
      <xdr:col>98</xdr:col>
      <xdr:colOff>38100</xdr:colOff>
      <xdr:row>40</xdr:row>
      <xdr:rowOff>171087</xdr:rowOff>
    </xdr:to>
    <xdr:sp macro="" textlink="">
      <xdr:nvSpPr>
        <xdr:cNvPr id="500" name="楕円 499"/>
        <xdr:cNvSpPr/>
      </xdr:nvSpPr>
      <xdr:spPr>
        <a:xfrm>
          <a:off x="18605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115388</xdr:rowOff>
    </xdr:from>
    <xdr:to>
      <xdr:col>102</xdr:col>
      <xdr:colOff>114300</xdr:colOff>
      <xdr:row>40</xdr:row>
      <xdr:rowOff>120287</xdr:rowOff>
    </xdr:to>
    <xdr:cxnSp macro="">
      <xdr:nvCxnSpPr>
        <xdr:cNvPr id="501" name="直線コネクタ 500"/>
        <xdr:cNvCxnSpPr/>
      </xdr:nvCxnSpPr>
      <xdr:spPr>
        <a:xfrm flipV="1">
          <a:off x="18656300" y="69733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144253</xdr:rowOff>
    </xdr:from>
    <xdr:ext cx="469744" cy="259045"/>
    <xdr:sp macro="" textlink="">
      <xdr:nvSpPr>
        <xdr:cNvPr id="506" name="n_1mainValue【認定こども園・幼稚園・保育所】&#10;一人当たり面積"/>
        <xdr:cNvSpPr txBox="1"/>
      </xdr:nvSpPr>
      <xdr:spPr>
        <a:xfrm>
          <a:off x="210757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7" name="n_2main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157315</xdr:rowOff>
    </xdr:from>
    <xdr:ext cx="469744" cy="259045"/>
    <xdr:sp macro="" textlink="">
      <xdr:nvSpPr>
        <xdr:cNvPr id="508" name="n_3mainValue【認定こども園・幼稚園・保育所】&#10;一人当たり面積"/>
        <xdr:cNvSpPr txBox="1"/>
      </xdr:nvSpPr>
      <xdr:spPr>
        <a:xfrm>
          <a:off x="19310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162214</xdr:rowOff>
    </xdr:from>
    <xdr:ext cx="469744" cy="259045"/>
    <xdr:sp macro="" textlink="">
      <xdr:nvSpPr>
        <xdr:cNvPr id="509" name="n_4mainValue【認定こども園・幼稚園・保育所】&#10;一人当たり面積"/>
        <xdr:cNvSpPr txBox="1"/>
      </xdr:nvSpPr>
      <xdr:spPr>
        <a:xfrm>
          <a:off x="18421427" y="70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27577</xdr:rowOff>
    </xdr:from>
    <xdr:to>
      <xdr:col>85</xdr:col>
      <xdr:colOff>177800</xdr:colOff>
      <xdr:row>56</xdr:row>
      <xdr:rowOff>129177</xdr:rowOff>
    </xdr:to>
    <xdr:sp macro="" textlink="">
      <xdr:nvSpPr>
        <xdr:cNvPr id="551" name="楕円 550"/>
        <xdr:cNvSpPr/>
      </xdr:nvSpPr>
      <xdr:spPr>
        <a:xfrm>
          <a:off x="162687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152054</xdr:rowOff>
    </xdr:from>
    <xdr:ext cx="405111" cy="259045"/>
    <xdr:sp macro="" textlink="">
      <xdr:nvSpPr>
        <xdr:cNvPr id="552" name="【学校施設】&#10;有形固定資産減価償却率該当値テキスト"/>
        <xdr:cNvSpPr txBox="1"/>
      </xdr:nvSpPr>
      <xdr:spPr>
        <a:xfrm>
          <a:off x="16357600" y="95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553" name="楕円 552"/>
        <xdr:cNvSpPr/>
      </xdr:nvSpPr>
      <xdr:spPr>
        <a:xfrm>
          <a:off x="1543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78377</xdr:rowOff>
    </xdr:from>
    <xdr:to>
      <xdr:col>85</xdr:col>
      <xdr:colOff>127000</xdr:colOff>
      <xdr:row>59</xdr:row>
      <xdr:rowOff>13063</xdr:rowOff>
    </xdr:to>
    <xdr:cxnSp macro="">
      <xdr:nvCxnSpPr>
        <xdr:cNvPr id="554" name="直線コネクタ 553"/>
        <xdr:cNvCxnSpPr/>
      </xdr:nvCxnSpPr>
      <xdr:spPr>
        <a:xfrm flipV="1">
          <a:off x="15481300" y="9679577"/>
          <a:ext cx="8382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555" name="楕円 554"/>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59</xdr:row>
      <xdr:rowOff>13063</xdr:rowOff>
    </xdr:to>
    <xdr:cxnSp macro="">
      <xdr:nvCxnSpPr>
        <xdr:cNvPr id="556" name="直線コネクタ 555"/>
        <xdr:cNvCxnSpPr/>
      </xdr:nvCxnSpPr>
      <xdr:spPr>
        <a:xfrm>
          <a:off x="14592300" y="100845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557" name="楕円 556"/>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140426</xdr:rowOff>
    </xdr:to>
    <xdr:cxnSp macro="">
      <xdr:nvCxnSpPr>
        <xdr:cNvPr id="558" name="直線コネクタ 557"/>
        <xdr:cNvCxnSpPr/>
      </xdr:nvCxnSpPr>
      <xdr:spPr>
        <a:xfrm>
          <a:off x="13703300" y="100453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24312</xdr:rowOff>
    </xdr:from>
    <xdr:to>
      <xdr:col>67</xdr:col>
      <xdr:colOff>101600</xdr:colOff>
      <xdr:row>59</xdr:row>
      <xdr:rowOff>125912</xdr:rowOff>
    </xdr:to>
    <xdr:sp macro="" textlink="">
      <xdr:nvSpPr>
        <xdr:cNvPr id="559" name="楕円 558"/>
        <xdr:cNvSpPr/>
      </xdr:nvSpPr>
      <xdr:spPr>
        <a:xfrm>
          <a:off x="12763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59</xdr:row>
      <xdr:rowOff>75112</xdr:rowOff>
    </xdr:to>
    <xdr:cxnSp macro="">
      <xdr:nvCxnSpPr>
        <xdr:cNvPr id="560" name="直線コネクタ 559"/>
        <xdr:cNvCxnSpPr/>
      </xdr:nvCxnSpPr>
      <xdr:spPr>
        <a:xfrm flipV="1">
          <a:off x="12814300" y="10045337"/>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80390</xdr:rowOff>
    </xdr:from>
    <xdr:ext cx="405111" cy="259045"/>
    <xdr:sp macro="" textlink="">
      <xdr:nvSpPr>
        <xdr:cNvPr id="565" name="n_1mainValue【学校施設】&#10;有形固定資産減価償却率"/>
        <xdr:cNvSpPr txBox="1"/>
      </xdr:nvSpPr>
      <xdr:spPr>
        <a:xfrm>
          <a:off x="15266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66" name="n_2mainValue【学校施設】&#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567" name="n_3mainValue【学校施設】&#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142439</xdr:rowOff>
    </xdr:from>
    <xdr:ext cx="405111" cy="259045"/>
    <xdr:sp macro="" textlink="">
      <xdr:nvSpPr>
        <xdr:cNvPr id="568" name="n_4mainValue【学校施設】&#10;有形固定資産減価償却率"/>
        <xdr:cNvSpPr txBox="1"/>
      </xdr:nvSpPr>
      <xdr:spPr>
        <a:xfrm>
          <a:off x="12611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167056</xdr:rowOff>
    </xdr:from>
    <xdr:to>
      <xdr:col>116</xdr:col>
      <xdr:colOff>114300</xdr:colOff>
      <xdr:row>64</xdr:row>
      <xdr:rowOff>97206</xdr:rowOff>
    </xdr:to>
    <xdr:sp macro="" textlink="">
      <xdr:nvSpPr>
        <xdr:cNvPr id="608" name="楕円 607"/>
        <xdr:cNvSpPr/>
      </xdr:nvSpPr>
      <xdr:spPr>
        <a:xfrm>
          <a:off x="22110700" y="109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81983</xdr:rowOff>
    </xdr:from>
    <xdr:ext cx="469744" cy="259045"/>
    <xdr:sp macro="" textlink="">
      <xdr:nvSpPr>
        <xdr:cNvPr id="609" name="【学校施設】&#10;一人当たり面積該当値テキスト"/>
        <xdr:cNvSpPr txBox="1"/>
      </xdr:nvSpPr>
      <xdr:spPr>
        <a:xfrm>
          <a:off x="22199600" y="108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118745</xdr:rowOff>
    </xdr:from>
    <xdr:to>
      <xdr:col>112</xdr:col>
      <xdr:colOff>38100</xdr:colOff>
      <xdr:row>64</xdr:row>
      <xdr:rowOff>48895</xdr:rowOff>
    </xdr:to>
    <xdr:sp macro="" textlink="">
      <xdr:nvSpPr>
        <xdr:cNvPr id="610" name="楕円 609"/>
        <xdr:cNvSpPr/>
      </xdr:nvSpPr>
      <xdr:spPr>
        <a:xfrm>
          <a:off x="21272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169545</xdr:rowOff>
    </xdr:from>
    <xdr:to>
      <xdr:col>116</xdr:col>
      <xdr:colOff>63500</xdr:colOff>
      <xdr:row>64</xdr:row>
      <xdr:rowOff>46406</xdr:rowOff>
    </xdr:to>
    <xdr:cxnSp macro="">
      <xdr:nvCxnSpPr>
        <xdr:cNvPr id="611" name="直線コネクタ 610"/>
        <xdr:cNvCxnSpPr/>
      </xdr:nvCxnSpPr>
      <xdr:spPr>
        <a:xfrm>
          <a:off x="21323300" y="10970895"/>
          <a:ext cx="8382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120497</xdr:rowOff>
    </xdr:from>
    <xdr:to>
      <xdr:col>107</xdr:col>
      <xdr:colOff>101600</xdr:colOff>
      <xdr:row>64</xdr:row>
      <xdr:rowOff>50647</xdr:rowOff>
    </xdr:to>
    <xdr:sp macro="" textlink="">
      <xdr:nvSpPr>
        <xdr:cNvPr id="612" name="楕円 611"/>
        <xdr:cNvSpPr/>
      </xdr:nvSpPr>
      <xdr:spPr>
        <a:xfrm>
          <a:off x="20383500" y="109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169545</xdr:rowOff>
    </xdr:from>
    <xdr:to>
      <xdr:col>111</xdr:col>
      <xdr:colOff>177800</xdr:colOff>
      <xdr:row>63</xdr:row>
      <xdr:rowOff>171297</xdr:rowOff>
    </xdr:to>
    <xdr:cxnSp macro="">
      <xdr:nvCxnSpPr>
        <xdr:cNvPr id="613" name="直線コネクタ 612"/>
        <xdr:cNvCxnSpPr/>
      </xdr:nvCxnSpPr>
      <xdr:spPr>
        <a:xfrm flipV="1">
          <a:off x="20434300" y="1097089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121755</xdr:rowOff>
    </xdr:from>
    <xdr:to>
      <xdr:col>102</xdr:col>
      <xdr:colOff>165100</xdr:colOff>
      <xdr:row>64</xdr:row>
      <xdr:rowOff>51905</xdr:rowOff>
    </xdr:to>
    <xdr:sp macro="" textlink="">
      <xdr:nvSpPr>
        <xdr:cNvPr id="614" name="楕円 613"/>
        <xdr:cNvSpPr/>
      </xdr:nvSpPr>
      <xdr:spPr>
        <a:xfrm>
          <a:off x="19494500" y="109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171297</xdr:rowOff>
    </xdr:from>
    <xdr:to>
      <xdr:col>107</xdr:col>
      <xdr:colOff>50800</xdr:colOff>
      <xdr:row>64</xdr:row>
      <xdr:rowOff>1105</xdr:rowOff>
    </xdr:to>
    <xdr:cxnSp macro="">
      <xdr:nvCxnSpPr>
        <xdr:cNvPr id="615" name="直線コネクタ 614"/>
        <xdr:cNvCxnSpPr/>
      </xdr:nvCxnSpPr>
      <xdr:spPr>
        <a:xfrm flipV="1">
          <a:off x="19545300" y="1097264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89141</xdr:rowOff>
    </xdr:from>
    <xdr:to>
      <xdr:col>98</xdr:col>
      <xdr:colOff>38100</xdr:colOff>
      <xdr:row>64</xdr:row>
      <xdr:rowOff>19291</xdr:rowOff>
    </xdr:to>
    <xdr:sp macro="" textlink="">
      <xdr:nvSpPr>
        <xdr:cNvPr id="616" name="楕円 615"/>
        <xdr:cNvSpPr/>
      </xdr:nvSpPr>
      <xdr:spPr>
        <a:xfrm>
          <a:off x="18605500" y="108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139941</xdr:rowOff>
    </xdr:from>
    <xdr:to>
      <xdr:col>102</xdr:col>
      <xdr:colOff>114300</xdr:colOff>
      <xdr:row>64</xdr:row>
      <xdr:rowOff>1105</xdr:rowOff>
    </xdr:to>
    <xdr:cxnSp macro="">
      <xdr:nvCxnSpPr>
        <xdr:cNvPr id="617" name="直線コネクタ 616"/>
        <xdr:cNvCxnSpPr/>
      </xdr:nvCxnSpPr>
      <xdr:spPr>
        <a:xfrm>
          <a:off x="18656300" y="10941291"/>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40022</xdr:rowOff>
    </xdr:from>
    <xdr:ext cx="469744" cy="259045"/>
    <xdr:sp macro="" textlink="">
      <xdr:nvSpPr>
        <xdr:cNvPr id="622" name="n_1mainValue【学校施設】&#10;一人当たり面積"/>
        <xdr:cNvSpPr txBox="1"/>
      </xdr:nvSpPr>
      <xdr:spPr>
        <a:xfrm>
          <a:off x="210757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41774</xdr:rowOff>
    </xdr:from>
    <xdr:ext cx="469744" cy="259045"/>
    <xdr:sp macro="" textlink="">
      <xdr:nvSpPr>
        <xdr:cNvPr id="623" name="n_2mainValue【学校施設】&#10;一人当たり面積"/>
        <xdr:cNvSpPr txBox="1"/>
      </xdr:nvSpPr>
      <xdr:spPr>
        <a:xfrm>
          <a:off x="20199427" y="1101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43032</xdr:rowOff>
    </xdr:from>
    <xdr:ext cx="469744" cy="259045"/>
    <xdr:sp macro="" textlink="">
      <xdr:nvSpPr>
        <xdr:cNvPr id="624" name="n_3mainValue【学校施設】&#10;一人当たり面積"/>
        <xdr:cNvSpPr txBox="1"/>
      </xdr:nvSpPr>
      <xdr:spPr>
        <a:xfrm>
          <a:off x="19310427" y="1101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35818</xdr:rowOff>
    </xdr:from>
    <xdr:ext cx="469744" cy="259045"/>
    <xdr:sp macro="" textlink="">
      <xdr:nvSpPr>
        <xdr:cNvPr id="625" name="n_4mainValue【学校施設】&#10;一人当たり面積"/>
        <xdr:cNvSpPr txBox="1"/>
      </xdr:nvSpPr>
      <xdr:spPr>
        <a:xfrm>
          <a:off x="18421427" y="1066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141605</xdr:rowOff>
    </xdr:from>
    <xdr:to>
      <xdr:col>85</xdr:col>
      <xdr:colOff>177800</xdr:colOff>
      <xdr:row>107</xdr:row>
      <xdr:rowOff>71755</xdr:rowOff>
    </xdr:to>
    <xdr:sp macro="" textlink="">
      <xdr:nvSpPr>
        <xdr:cNvPr id="682" name="楕円 681"/>
        <xdr:cNvSpPr/>
      </xdr:nvSpPr>
      <xdr:spPr>
        <a:xfrm>
          <a:off x="16268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120032</xdr:rowOff>
    </xdr:from>
    <xdr:ext cx="405111" cy="259045"/>
    <xdr:sp macro="" textlink="">
      <xdr:nvSpPr>
        <xdr:cNvPr id="683" name="【公民館】&#10;有形固定資産減価償却率該当値テキスト"/>
        <xdr:cNvSpPr txBox="1"/>
      </xdr:nvSpPr>
      <xdr:spPr>
        <a:xfrm>
          <a:off x="16357600"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97789</xdr:rowOff>
    </xdr:from>
    <xdr:to>
      <xdr:col>81</xdr:col>
      <xdr:colOff>101600</xdr:colOff>
      <xdr:row>107</xdr:row>
      <xdr:rowOff>27939</xdr:rowOff>
    </xdr:to>
    <xdr:sp macro="" textlink="">
      <xdr:nvSpPr>
        <xdr:cNvPr id="684" name="楕円 683"/>
        <xdr:cNvSpPr/>
      </xdr:nvSpPr>
      <xdr:spPr>
        <a:xfrm>
          <a:off x="1543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148589</xdr:rowOff>
    </xdr:from>
    <xdr:to>
      <xdr:col>85</xdr:col>
      <xdr:colOff>127000</xdr:colOff>
      <xdr:row>107</xdr:row>
      <xdr:rowOff>20955</xdr:rowOff>
    </xdr:to>
    <xdr:cxnSp macro="">
      <xdr:nvCxnSpPr>
        <xdr:cNvPr id="685" name="直線コネクタ 684"/>
        <xdr:cNvCxnSpPr/>
      </xdr:nvCxnSpPr>
      <xdr:spPr>
        <a:xfrm>
          <a:off x="15481300" y="183222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686" name="楕円 685"/>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106</xdr:row>
      <xdr:rowOff>148589</xdr:rowOff>
    </xdr:to>
    <xdr:cxnSp macro="">
      <xdr:nvCxnSpPr>
        <xdr:cNvPr id="687" name="直線コネクタ 686"/>
        <xdr:cNvCxnSpPr/>
      </xdr:nvCxnSpPr>
      <xdr:spPr>
        <a:xfrm>
          <a:off x="14592300" y="18280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12064</xdr:rowOff>
    </xdr:from>
    <xdr:to>
      <xdr:col>72</xdr:col>
      <xdr:colOff>38100</xdr:colOff>
      <xdr:row>106</xdr:row>
      <xdr:rowOff>113664</xdr:rowOff>
    </xdr:to>
    <xdr:sp macro="" textlink="">
      <xdr:nvSpPr>
        <xdr:cNvPr id="688" name="楕円 687"/>
        <xdr:cNvSpPr/>
      </xdr:nvSpPr>
      <xdr:spPr>
        <a:xfrm>
          <a:off x="1365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62864</xdr:rowOff>
    </xdr:from>
    <xdr:to>
      <xdr:col>76</xdr:col>
      <xdr:colOff>114300</xdr:colOff>
      <xdr:row>106</xdr:row>
      <xdr:rowOff>106680</xdr:rowOff>
    </xdr:to>
    <xdr:cxnSp macro="">
      <xdr:nvCxnSpPr>
        <xdr:cNvPr id="689" name="直線コネクタ 688"/>
        <xdr:cNvCxnSpPr/>
      </xdr:nvCxnSpPr>
      <xdr:spPr>
        <a:xfrm>
          <a:off x="13703300" y="18236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690" name="楕円 689"/>
        <xdr:cNvSpPr/>
      </xdr:nvSpPr>
      <xdr:spPr>
        <a:xfrm>
          <a:off x="1276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62864</xdr:rowOff>
    </xdr:to>
    <xdr:cxnSp macro="">
      <xdr:nvCxnSpPr>
        <xdr:cNvPr id="691" name="直線コネクタ 690"/>
        <xdr:cNvCxnSpPr/>
      </xdr:nvCxnSpPr>
      <xdr:spPr>
        <a:xfrm>
          <a:off x="12814300" y="18192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19066</xdr:rowOff>
    </xdr:from>
    <xdr:ext cx="405111" cy="259045"/>
    <xdr:sp macro="" textlink="">
      <xdr:nvSpPr>
        <xdr:cNvPr id="696" name="n_1mainValue【公民館】&#10;有形固定資産減価償却率"/>
        <xdr:cNvSpPr txBox="1"/>
      </xdr:nvSpPr>
      <xdr:spPr>
        <a:xfrm>
          <a:off x="15266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697" name="n_2mainValue【公民館】&#10;有形固定資産減価償却率"/>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104791</xdr:rowOff>
    </xdr:from>
    <xdr:ext cx="405111" cy="259045"/>
    <xdr:sp macro="" textlink="">
      <xdr:nvSpPr>
        <xdr:cNvPr id="698" name="n_3mainValue【公民館】&#10;有形固定資産減価償却率"/>
        <xdr:cNvSpPr txBox="1"/>
      </xdr:nvSpPr>
      <xdr:spPr>
        <a:xfrm>
          <a:off x="13500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699" name="n_4mainValue【公民館】&#10;有形固定資産減価償却率"/>
        <xdr:cNvSpPr txBox="1"/>
      </xdr:nvSpPr>
      <xdr:spPr>
        <a:xfrm>
          <a:off x="12611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147929</xdr:rowOff>
    </xdr:from>
    <xdr:to>
      <xdr:col>116</xdr:col>
      <xdr:colOff>114300</xdr:colOff>
      <xdr:row>108</xdr:row>
      <xdr:rowOff>78079</xdr:rowOff>
    </xdr:to>
    <xdr:sp macro="" textlink="">
      <xdr:nvSpPr>
        <xdr:cNvPr id="737" name="楕円 736"/>
        <xdr:cNvSpPr/>
      </xdr:nvSpPr>
      <xdr:spPr>
        <a:xfrm>
          <a:off x="22110700" y="184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62856</xdr:rowOff>
    </xdr:from>
    <xdr:ext cx="469744" cy="259045"/>
    <xdr:sp macro="" textlink="">
      <xdr:nvSpPr>
        <xdr:cNvPr id="738" name="【公民館】&#10;一人当たり面積該当値テキスト"/>
        <xdr:cNvSpPr txBox="1"/>
      </xdr:nvSpPr>
      <xdr:spPr>
        <a:xfrm>
          <a:off x="22199600" y="184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148844</xdr:rowOff>
    </xdr:from>
    <xdr:to>
      <xdr:col>112</xdr:col>
      <xdr:colOff>38100</xdr:colOff>
      <xdr:row>108</xdr:row>
      <xdr:rowOff>78994</xdr:rowOff>
    </xdr:to>
    <xdr:sp macro="" textlink="">
      <xdr:nvSpPr>
        <xdr:cNvPr id="739" name="楕円 738"/>
        <xdr:cNvSpPr/>
      </xdr:nvSpPr>
      <xdr:spPr>
        <a:xfrm>
          <a:off x="21272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27279</xdr:rowOff>
    </xdr:from>
    <xdr:to>
      <xdr:col>116</xdr:col>
      <xdr:colOff>63500</xdr:colOff>
      <xdr:row>108</xdr:row>
      <xdr:rowOff>28194</xdr:rowOff>
    </xdr:to>
    <xdr:cxnSp macro="">
      <xdr:nvCxnSpPr>
        <xdr:cNvPr id="740" name="直線コネクタ 739"/>
        <xdr:cNvCxnSpPr/>
      </xdr:nvCxnSpPr>
      <xdr:spPr>
        <a:xfrm flipV="1">
          <a:off x="21323300" y="1854387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149758</xdr:rowOff>
    </xdr:from>
    <xdr:to>
      <xdr:col>107</xdr:col>
      <xdr:colOff>101600</xdr:colOff>
      <xdr:row>108</xdr:row>
      <xdr:rowOff>79908</xdr:rowOff>
    </xdr:to>
    <xdr:sp macro="" textlink="">
      <xdr:nvSpPr>
        <xdr:cNvPr id="741" name="楕円 740"/>
        <xdr:cNvSpPr/>
      </xdr:nvSpPr>
      <xdr:spPr>
        <a:xfrm>
          <a:off x="20383500" y="18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28194</xdr:rowOff>
    </xdr:from>
    <xdr:to>
      <xdr:col>111</xdr:col>
      <xdr:colOff>177800</xdr:colOff>
      <xdr:row>108</xdr:row>
      <xdr:rowOff>29108</xdr:rowOff>
    </xdr:to>
    <xdr:cxnSp macro="">
      <xdr:nvCxnSpPr>
        <xdr:cNvPr id="742" name="直線コネクタ 741"/>
        <xdr:cNvCxnSpPr/>
      </xdr:nvCxnSpPr>
      <xdr:spPr>
        <a:xfrm flipV="1">
          <a:off x="20434300" y="185447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150673</xdr:rowOff>
    </xdr:from>
    <xdr:to>
      <xdr:col>102</xdr:col>
      <xdr:colOff>165100</xdr:colOff>
      <xdr:row>108</xdr:row>
      <xdr:rowOff>80823</xdr:rowOff>
    </xdr:to>
    <xdr:sp macro="" textlink="">
      <xdr:nvSpPr>
        <xdr:cNvPr id="743" name="楕円 742"/>
        <xdr:cNvSpPr/>
      </xdr:nvSpPr>
      <xdr:spPr>
        <a:xfrm>
          <a:off x="19494500" y="18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29108</xdr:rowOff>
    </xdr:from>
    <xdr:to>
      <xdr:col>107</xdr:col>
      <xdr:colOff>50800</xdr:colOff>
      <xdr:row>108</xdr:row>
      <xdr:rowOff>30023</xdr:rowOff>
    </xdr:to>
    <xdr:cxnSp macro="">
      <xdr:nvCxnSpPr>
        <xdr:cNvPr id="744" name="直線コネクタ 743"/>
        <xdr:cNvCxnSpPr/>
      </xdr:nvCxnSpPr>
      <xdr:spPr>
        <a:xfrm flipV="1">
          <a:off x="19545300" y="185457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151588</xdr:rowOff>
    </xdr:from>
    <xdr:to>
      <xdr:col>98</xdr:col>
      <xdr:colOff>38100</xdr:colOff>
      <xdr:row>108</xdr:row>
      <xdr:rowOff>81738</xdr:rowOff>
    </xdr:to>
    <xdr:sp macro="" textlink="">
      <xdr:nvSpPr>
        <xdr:cNvPr id="745" name="楕円 744"/>
        <xdr:cNvSpPr/>
      </xdr:nvSpPr>
      <xdr:spPr>
        <a:xfrm>
          <a:off x="18605500" y="184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30023</xdr:rowOff>
    </xdr:from>
    <xdr:to>
      <xdr:col>102</xdr:col>
      <xdr:colOff>114300</xdr:colOff>
      <xdr:row>108</xdr:row>
      <xdr:rowOff>30938</xdr:rowOff>
    </xdr:to>
    <xdr:cxnSp macro="">
      <xdr:nvCxnSpPr>
        <xdr:cNvPr id="746" name="直線コネクタ 745"/>
        <xdr:cNvCxnSpPr/>
      </xdr:nvCxnSpPr>
      <xdr:spPr>
        <a:xfrm flipV="1">
          <a:off x="18656300" y="185466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70121</xdr:rowOff>
    </xdr:from>
    <xdr:ext cx="469744" cy="259045"/>
    <xdr:sp macro="" textlink="">
      <xdr:nvSpPr>
        <xdr:cNvPr id="751" name="n_1mainValue【公民館】&#10;一人当たり面積"/>
        <xdr:cNvSpPr txBox="1"/>
      </xdr:nvSpPr>
      <xdr:spPr>
        <a:xfrm>
          <a:off x="210757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71035</xdr:rowOff>
    </xdr:from>
    <xdr:ext cx="469744" cy="259045"/>
    <xdr:sp macro="" textlink="">
      <xdr:nvSpPr>
        <xdr:cNvPr id="752" name="n_2mainValue【公民館】&#10;一人当たり面積"/>
        <xdr:cNvSpPr txBox="1"/>
      </xdr:nvSpPr>
      <xdr:spPr>
        <a:xfrm>
          <a:off x="20199427" y="185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71950</xdr:rowOff>
    </xdr:from>
    <xdr:ext cx="469744" cy="259045"/>
    <xdr:sp macro="" textlink="">
      <xdr:nvSpPr>
        <xdr:cNvPr id="753" name="n_3mainValue【公民館】&#10;一人当たり面積"/>
        <xdr:cNvSpPr txBox="1"/>
      </xdr:nvSpPr>
      <xdr:spPr>
        <a:xfrm>
          <a:off x="19310427" y="185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72865</xdr:rowOff>
    </xdr:from>
    <xdr:ext cx="469744" cy="259045"/>
    <xdr:sp macro="" textlink="">
      <xdr:nvSpPr>
        <xdr:cNvPr id="754" name="n_4mainValue【公民館】&#10;一人当たり面積"/>
        <xdr:cNvSpPr txBox="1"/>
      </xdr:nvSpPr>
      <xdr:spPr>
        <a:xfrm>
          <a:off x="18421427" y="185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類似団体平均と比較して、有形固定資産減価償却率が特に高い施設は、認定こども園・幼稚園・保育所、公民館であり、特に低い施設は、公営住宅、学校施設である。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認定こども園・幼稚園・保育所については、減価償却率は類似団体平均を</a:t>
          </a:r>
          <a:r>
            <a:rPr kumimoji="1" lang="en-US" altLang="ja-JP" sz="1050">
              <a:latin typeface="ＭＳ Ｐゴシック" panose="020B0600070205080204" pitchFamily="50" charset="-128"/>
              <a:ea typeface="ＭＳ Ｐゴシック" panose="020B0600070205080204" pitchFamily="50" charset="-128"/>
            </a:rPr>
            <a:t>22.0</a:t>
          </a:r>
          <a:r>
            <a:rPr kumimoji="1" lang="ja-JP" altLang="en-US" sz="1050">
              <a:latin typeface="ＭＳ Ｐゴシック" panose="020B0600070205080204" pitchFamily="50" charset="-128"/>
              <a:ea typeface="ＭＳ Ｐゴシック" panose="020B0600070205080204" pitchFamily="50" charset="-128"/>
            </a:rPr>
            <a:t>ポイント上回っている。要因としては、平成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年より統合され認定こども園となった施設については、築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を超えているためである。現在、新設認定こども園を建設しているところではあるが、現施設については、維持管理に係る経費の増加に留意しつつ老朽化対策に取り組んでいく。一人当たり面積については、施設数が少ないため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公営住宅については、県及び類似団体平均を大きく下回っている。これは、公営住宅が平成</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年度及び平成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年度に建設されており比較的償却年数が少ないことが要因である。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学校施設については、対象施設の見直しやかわち学園の情報ネットワーク環境整備事業等の実施により減価償却率が前年度より低下し、類似団体平均を</a:t>
          </a:r>
          <a:r>
            <a:rPr kumimoji="1" lang="en-US" altLang="ja-JP" sz="1050">
              <a:latin typeface="ＭＳ Ｐゴシック" panose="020B0600070205080204" pitchFamily="50" charset="-128"/>
              <a:ea typeface="ＭＳ Ｐゴシック" panose="020B0600070205080204" pitchFamily="50" charset="-128"/>
            </a:rPr>
            <a:t>50.1</a:t>
          </a:r>
          <a:r>
            <a:rPr kumimoji="1" lang="ja-JP" altLang="en-US" sz="1050">
              <a:latin typeface="ＭＳ Ｐゴシック" panose="020B0600070205080204" pitchFamily="50" charset="-128"/>
              <a:ea typeface="ＭＳ Ｐゴシック" panose="020B0600070205080204" pitchFamily="50" charset="-128"/>
            </a:rPr>
            <a:t>ポイント下回っている。一人当たり面積についても、対象施設の見直しや、施設数が少ないため類似団体平均を下回る結果となっている。今後は維持管理にかかる経費の増加に留意しつつ、引き続き教育環境の整備に取り組んで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公民館については、減価償却率が類似団体平均を大きく上回っている。これは、築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89" name="楕円 88"/>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90" name="【体育館・プー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91" name="楕円 90"/>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61</xdr:row>
      <xdr:rowOff>110490</xdr:rowOff>
    </xdr:to>
    <xdr:cxnSp macro="">
      <xdr:nvCxnSpPr>
        <xdr:cNvPr id="92" name="直線コネクタ 91"/>
        <xdr:cNvCxnSpPr/>
      </xdr:nvCxnSpPr>
      <xdr:spPr>
        <a:xfrm flipV="1">
          <a:off x="3797300" y="1024128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3" name="楕円 92"/>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110490</xdr:rowOff>
    </xdr:to>
    <xdr:cxnSp macro="">
      <xdr:nvCxnSpPr>
        <xdr:cNvPr id="94" name="直線コネクタ 93"/>
        <xdr:cNvCxnSpPr/>
      </xdr:nvCxnSpPr>
      <xdr:spPr>
        <a:xfrm>
          <a:off x="2908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95" name="楕円 94"/>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68580</xdr:rowOff>
    </xdr:to>
    <xdr:cxnSp macro="">
      <xdr:nvCxnSpPr>
        <xdr:cNvPr id="96" name="直線コネクタ 95"/>
        <xdr:cNvCxnSpPr/>
      </xdr:nvCxnSpPr>
      <xdr:spPr>
        <a:xfrm>
          <a:off x="2019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97" name="楕円 96"/>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26670</xdr:rowOff>
    </xdr:to>
    <xdr:cxnSp macro="">
      <xdr:nvCxnSpPr>
        <xdr:cNvPr id="98" name="直線コネクタ 97"/>
        <xdr:cNvCxnSpPr/>
      </xdr:nvCxnSpPr>
      <xdr:spPr>
        <a:xfrm>
          <a:off x="1130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103" name="n_1mainValue【体育館・プール】&#10;有形固定資産減価償却率"/>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04"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105" name="n_3mainValue【体育館・プール】&#10;有形固定資産減価償却率"/>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52087</xdr:rowOff>
    </xdr:from>
    <xdr:ext cx="405111" cy="259045"/>
    <xdr:sp macro="" textlink="">
      <xdr:nvSpPr>
        <xdr:cNvPr id="106" name="n_4mainValue【体育館・プール】&#10;有形固定資産減価償却率"/>
        <xdr:cNvSpPr txBox="1"/>
      </xdr:nvSpPr>
      <xdr:spPr>
        <a:xfrm>
          <a:off x="927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50698</xdr:rowOff>
    </xdr:from>
    <xdr:to>
      <xdr:col>55</xdr:col>
      <xdr:colOff>50800</xdr:colOff>
      <xdr:row>62</xdr:row>
      <xdr:rowOff>152298</xdr:rowOff>
    </xdr:to>
    <xdr:sp macro="" textlink="">
      <xdr:nvSpPr>
        <xdr:cNvPr id="144" name="楕円 143"/>
        <xdr:cNvSpPr/>
      </xdr:nvSpPr>
      <xdr:spPr>
        <a:xfrm>
          <a:off x="104267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29125</xdr:rowOff>
    </xdr:from>
    <xdr:ext cx="469744" cy="259045"/>
    <xdr:sp macro="" textlink="">
      <xdr:nvSpPr>
        <xdr:cNvPr id="145" name="【体育館・プール】&#10;一人当たり面積該当値テキスト"/>
        <xdr:cNvSpPr txBox="1"/>
      </xdr:nvSpPr>
      <xdr:spPr>
        <a:xfrm>
          <a:off x="10515600" y="106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58014</xdr:rowOff>
    </xdr:from>
    <xdr:to>
      <xdr:col>50</xdr:col>
      <xdr:colOff>165100</xdr:colOff>
      <xdr:row>63</xdr:row>
      <xdr:rowOff>159614</xdr:rowOff>
    </xdr:to>
    <xdr:sp macro="" textlink="">
      <xdr:nvSpPr>
        <xdr:cNvPr id="146" name="楕円 145"/>
        <xdr:cNvSpPr/>
      </xdr:nvSpPr>
      <xdr:spPr>
        <a:xfrm>
          <a:off x="9588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101498</xdr:rowOff>
    </xdr:from>
    <xdr:to>
      <xdr:col>55</xdr:col>
      <xdr:colOff>0</xdr:colOff>
      <xdr:row>63</xdr:row>
      <xdr:rowOff>108814</xdr:rowOff>
    </xdr:to>
    <xdr:cxnSp macro="">
      <xdr:nvCxnSpPr>
        <xdr:cNvPr id="147" name="直線コネクタ 146"/>
        <xdr:cNvCxnSpPr/>
      </xdr:nvCxnSpPr>
      <xdr:spPr>
        <a:xfrm flipV="1">
          <a:off x="9639300" y="10731398"/>
          <a:ext cx="8382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59386</xdr:rowOff>
    </xdr:from>
    <xdr:to>
      <xdr:col>46</xdr:col>
      <xdr:colOff>38100</xdr:colOff>
      <xdr:row>63</xdr:row>
      <xdr:rowOff>160986</xdr:rowOff>
    </xdr:to>
    <xdr:sp macro="" textlink="">
      <xdr:nvSpPr>
        <xdr:cNvPr id="148" name="楕円 147"/>
        <xdr:cNvSpPr/>
      </xdr:nvSpPr>
      <xdr:spPr>
        <a:xfrm>
          <a:off x="8699500" y="108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108814</xdr:rowOff>
    </xdr:from>
    <xdr:to>
      <xdr:col>50</xdr:col>
      <xdr:colOff>114300</xdr:colOff>
      <xdr:row>63</xdr:row>
      <xdr:rowOff>110186</xdr:rowOff>
    </xdr:to>
    <xdr:cxnSp macro="">
      <xdr:nvCxnSpPr>
        <xdr:cNvPr id="149" name="直線コネクタ 148"/>
        <xdr:cNvCxnSpPr/>
      </xdr:nvCxnSpPr>
      <xdr:spPr>
        <a:xfrm flipV="1">
          <a:off x="8750300" y="109101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60299</xdr:rowOff>
    </xdr:from>
    <xdr:to>
      <xdr:col>41</xdr:col>
      <xdr:colOff>101600</xdr:colOff>
      <xdr:row>63</xdr:row>
      <xdr:rowOff>161899</xdr:rowOff>
    </xdr:to>
    <xdr:sp macro="" textlink="">
      <xdr:nvSpPr>
        <xdr:cNvPr id="150" name="楕円 149"/>
        <xdr:cNvSpPr/>
      </xdr:nvSpPr>
      <xdr:spPr>
        <a:xfrm>
          <a:off x="7810500" y="108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110186</xdr:rowOff>
    </xdr:from>
    <xdr:to>
      <xdr:col>45</xdr:col>
      <xdr:colOff>177800</xdr:colOff>
      <xdr:row>63</xdr:row>
      <xdr:rowOff>111099</xdr:rowOff>
    </xdr:to>
    <xdr:cxnSp macro="">
      <xdr:nvCxnSpPr>
        <xdr:cNvPr id="151" name="直線コネクタ 150"/>
        <xdr:cNvCxnSpPr/>
      </xdr:nvCxnSpPr>
      <xdr:spPr>
        <a:xfrm flipV="1">
          <a:off x="7861300" y="1091153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152" name="楕円 151"/>
        <xdr:cNvSpPr/>
      </xdr:nvSpPr>
      <xdr:spPr>
        <a:xfrm>
          <a:off x="6921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111099</xdr:rowOff>
    </xdr:from>
    <xdr:to>
      <xdr:col>41</xdr:col>
      <xdr:colOff>50800</xdr:colOff>
      <xdr:row>63</xdr:row>
      <xdr:rowOff>112014</xdr:rowOff>
    </xdr:to>
    <xdr:cxnSp macro="">
      <xdr:nvCxnSpPr>
        <xdr:cNvPr id="153" name="直線コネクタ 152"/>
        <xdr:cNvCxnSpPr/>
      </xdr:nvCxnSpPr>
      <xdr:spPr>
        <a:xfrm flipV="1">
          <a:off x="6972300" y="109124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150741</xdr:rowOff>
    </xdr:from>
    <xdr:ext cx="469744" cy="259045"/>
    <xdr:sp macro="" textlink="">
      <xdr:nvSpPr>
        <xdr:cNvPr id="158" name="n_1mainValue【体育館・プール】&#10;一人当たり面積"/>
        <xdr:cNvSpPr txBox="1"/>
      </xdr:nvSpPr>
      <xdr:spPr>
        <a:xfrm>
          <a:off x="9391727" y="10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152113</xdr:rowOff>
    </xdr:from>
    <xdr:ext cx="469744" cy="259045"/>
    <xdr:sp macro="" textlink="">
      <xdr:nvSpPr>
        <xdr:cNvPr id="159" name="n_2mainValue【体育館・プール】&#10;一人当たり面積"/>
        <xdr:cNvSpPr txBox="1"/>
      </xdr:nvSpPr>
      <xdr:spPr>
        <a:xfrm>
          <a:off x="8515427" y="1095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153026</xdr:rowOff>
    </xdr:from>
    <xdr:ext cx="469744" cy="259045"/>
    <xdr:sp macro="" textlink="">
      <xdr:nvSpPr>
        <xdr:cNvPr id="160" name="n_3mainValue【体育館・プール】&#10;一人当たり面積"/>
        <xdr:cNvSpPr txBox="1"/>
      </xdr:nvSpPr>
      <xdr:spPr>
        <a:xfrm>
          <a:off x="7626427" y="109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161" name="n_4mainValue【体育館・プール】&#10;一人当たり面積"/>
        <xdr:cNvSpPr txBox="1"/>
      </xdr:nvSpPr>
      <xdr:spPr>
        <a:xfrm>
          <a:off x="6737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02" name="楕円 201"/>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03" name="【福祉施設】&#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204" name="楕円 203"/>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82</xdr:row>
      <xdr:rowOff>163830</xdr:rowOff>
    </xdr:to>
    <xdr:cxnSp macro="">
      <xdr:nvCxnSpPr>
        <xdr:cNvPr id="205" name="直線コネクタ 204"/>
        <xdr:cNvCxnSpPr/>
      </xdr:nvCxnSpPr>
      <xdr:spPr>
        <a:xfrm>
          <a:off x="3797300" y="14218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206" name="楕円 205"/>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82</xdr:row>
      <xdr:rowOff>160020</xdr:rowOff>
    </xdr:to>
    <xdr:cxnSp macro="">
      <xdr:nvCxnSpPr>
        <xdr:cNvPr id="207" name="直線コネクタ 206"/>
        <xdr:cNvCxnSpPr/>
      </xdr:nvCxnSpPr>
      <xdr:spPr>
        <a:xfrm>
          <a:off x="2908300" y="14194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208" name="楕円 207"/>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135255</xdr:rowOff>
    </xdr:to>
    <xdr:cxnSp macro="">
      <xdr:nvCxnSpPr>
        <xdr:cNvPr id="209" name="直線コネクタ 208"/>
        <xdr:cNvCxnSpPr/>
      </xdr:nvCxnSpPr>
      <xdr:spPr>
        <a:xfrm>
          <a:off x="2019300" y="1415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xdr:rowOff>
    </xdr:from>
    <xdr:to>
      <xdr:col>6</xdr:col>
      <xdr:colOff>38100</xdr:colOff>
      <xdr:row>82</xdr:row>
      <xdr:rowOff>109855</xdr:rowOff>
    </xdr:to>
    <xdr:sp macro="" textlink="">
      <xdr:nvSpPr>
        <xdr:cNvPr id="210" name="楕円 209"/>
        <xdr:cNvSpPr/>
      </xdr:nvSpPr>
      <xdr:spPr>
        <a:xfrm>
          <a:off x="1079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59055</xdr:rowOff>
    </xdr:from>
    <xdr:to>
      <xdr:col>10</xdr:col>
      <xdr:colOff>114300</xdr:colOff>
      <xdr:row>82</xdr:row>
      <xdr:rowOff>97155</xdr:rowOff>
    </xdr:to>
    <xdr:cxnSp macro="">
      <xdr:nvCxnSpPr>
        <xdr:cNvPr id="211" name="直線コネクタ 210"/>
        <xdr:cNvCxnSpPr/>
      </xdr:nvCxnSpPr>
      <xdr:spPr>
        <a:xfrm>
          <a:off x="1130300" y="1411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216" name="n_1mainValue【福祉施設】&#10;有形固定資産減価償却率"/>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17" name="n_2mainValue【福祉施設】&#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139082</xdr:rowOff>
    </xdr:from>
    <xdr:ext cx="405111" cy="259045"/>
    <xdr:sp macro="" textlink="">
      <xdr:nvSpPr>
        <xdr:cNvPr id="218" name="n_3mainValue【福祉施設】&#10;有形固定資産減価償却率"/>
        <xdr:cNvSpPr txBox="1"/>
      </xdr:nvSpPr>
      <xdr:spPr>
        <a:xfrm>
          <a:off x="1816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219" name="n_4mainValue【福祉施設】&#10;有形固定資産減価償却率"/>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133032</xdr:rowOff>
    </xdr:from>
    <xdr:to>
      <xdr:col>55</xdr:col>
      <xdr:colOff>50800</xdr:colOff>
      <xdr:row>85</xdr:row>
      <xdr:rowOff>63182</xdr:rowOff>
    </xdr:to>
    <xdr:sp macro="" textlink="">
      <xdr:nvSpPr>
        <xdr:cNvPr id="255" name="楕円 254"/>
        <xdr:cNvSpPr/>
      </xdr:nvSpPr>
      <xdr:spPr>
        <a:xfrm>
          <a:off x="104267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47959</xdr:rowOff>
    </xdr:from>
    <xdr:ext cx="469744" cy="259045"/>
    <xdr:sp macro="" textlink="">
      <xdr:nvSpPr>
        <xdr:cNvPr id="256" name="【福祉施設】&#10;一人当たり面積該当値テキスト"/>
        <xdr:cNvSpPr txBox="1"/>
      </xdr:nvSpPr>
      <xdr:spPr>
        <a:xfrm>
          <a:off x="10515600" y="1444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134747</xdr:rowOff>
    </xdr:from>
    <xdr:to>
      <xdr:col>50</xdr:col>
      <xdr:colOff>165100</xdr:colOff>
      <xdr:row>85</xdr:row>
      <xdr:rowOff>64897</xdr:rowOff>
    </xdr:to>
    <xdr:sp macro="" textlink="">
      <xdr:nvSpPr>
        <xdr:cNvPr id="257" name="楕円 256"/>
        <xdr:cNvSpPr/>
      </xdr:nvSpPr>
      <xdr:spPr>
        <a:xfrm>
          <a:off x="9588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12382</xdr:rowOff>
    </xdr:from>
    <xdr:to>
      <xdr:col>55</xdr:col>
      <xdr:colOff>0</xdr:colOff>
      <xdr:row>85</xdr:row>
      <xdr:rowOff>14097</xdr:rowOff>
    </xdr:to>
    <xdr:cxnSp macro="">
      <xdr:nvCxnSpPr>
        <xdr:cNvPr id="258" name="直線コネクタ 257"/>
        <xdr:cNvCxnSpPr/>
      </xdr:nvCxnSpPr>
      <xdr:spPr>
        <a:xfrm flipV="1">
          <a:off x="9639300" y="1458563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259" name="楕円 258"/>
        <xdr:cNvSpPr/>
      </xdr:nvSpPr>
      <xdr:spPr>
        <a:xfrm>
          <a:off x="8699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xdr:rowOff>
    </xdr:from>
    <xdr:to>
      <xdr:col>50</xdr:col>
      <xdr:colOff>114300</xdr:colOff>
      <xdr:row>85</xdr:row>
      <xdr:rowOff>15811</xdr:rowOff>
    </xdr:to>
    <xdr:cxnSp macro="">
      <xdr:nvCxnSpPr>
        <xdr:cNvPr id="260" name="直線コネクタ 259"/>
        <xdr:cNvCxnSpPr/>
      </xdr:nvCxnSpPr>
      <xdr:spPr>
        <a:xfrm flipV="1">
          <a:off x="8750300" y="1458734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137604</xdr:rowOff>
    </xdr:from>
    <xdr:to>
      <xdr:col>41</xdr:col>
      <xdr:colOff>101600</xdr:colOff>
      <xdr:row>85</xdr:row>
      <xdr:rowOff>67754</xdr:rowOff>
    </xdr:to>
    <xdr:sp macro="" textlink="">
      <xdr:nvSpPr>
        <xdr:cNvPr id="261" name="楕円 260"/>
        <xdr:cNvSpPr/>
      </xdr:nvSpPr>
      <xdr:spPr>
        <a:xfrm>
          <a:off x="7810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xdr:rowOff>
    </xdr:from>
    <xdr:to>
      <xdr:col>45</xdr:col>
      <xdr:colOff>177800</xdr:colOff>
      <xdr:row>85</xdr:row>
      <xdr:rowOff>16954</xdr:rowOff>
    </xdr:to>
    <xdr:cxnSp macro="">
      <xdr:nvCxnSpPr>
        <xdr:cNvPr id="262" name="直線コネクタ 261"/>
        <xdr:cNvCxnSpPr/>
      </xdr:nvCxnSpPr>
      <xdr:spPr>
        <a:xfrm flipV="1">
          <a:off x="7861300" y="1458906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138748</xdr:rowOff>
    </xdr:from>
    <xdr:to>
      <xdr:col>36</xdr:col>
      <xdr:colOff>165100</xdr:colOff>
      <xdr:row>85</xdr:row>
      <xdr:rowOff>68898</xdr:rowOff>
    </xdr:to>
    <xdr:sp macro="" textlink="">
      <xdr:nvSpPr>
        <xdr:cNvPr id="263" name="楕円 262"/>
        <xdr:cNvSpPr/>
      </xdr:nvSpPr>
      <xdr:spPr>
        <a:xfrm>
          <a:off x="6921500" y="145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16954</xdr:rowOff>
    </xdr:from>
    <xdr:to>
      <xdr:col>41</xdr:col>
      <xdr:colOff>50800</xdr:colOff>
      <xdr:row>85</xdr:row>
      <xdr:rowOff>18098</xdr:rowOff>
    </xdr:to>
    <xdr:cxnSp macro="">
      <xdr:nvCxnSpPr>
        <xdr:cNvPr id="264" name="直線コネクタ 263"/>
        <xdr:cNvCxnSpPr/>
      </xdr:nvCxnSpPr>
      <xdr:spPr>
        <a:xfrm flipV="1">
          <a:off x="6972300" y="1459020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56024</xdr:rowOff>
    </xdr:from>
    <xdr:ext cx="469744" cy="259045"/>
    <xdr:sp macro="" textlink="">
      <xdr:nvSpPr>
        <xdr:cNvPr id="269" name="n_1mainValue【福祉施設】&#10;一人当たり面積"/>
        <xdr:cNvSpPr txBox="1"/>
      </xdr:nvSpPr>
      <xdr:spPr>
        <a:xfrm>
          <a:off x="93917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270" name="n_2mainValue【福祉施設】&#10;一人当たり面積"/>
        <xdr:cNvSpPr txBox="1"/>
      </xdr:nvSpPr>
      <xdr:spPr>
        <a:xfrm>
          <a:off x="85154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58881</xdr:rowOff>
    </xdr:from>
    <xdr:ext cx="469744" cy="259045"/>
    <xdr:sp macro="" textlink="">
      <xdr:nvSpPr>
        <xdr:cNvPr id="271" name="n_3mainValue【福祉施設】&#10;一人当たり面積"/>
        <xdr:cNvSpPr txBox="1"/>
      </xdr:nvSpPr>
      <xdr:spPr>
        <a:xfrm>
          <a:off x="76264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60025</xdr:rowOff>
    </xdr:from>
    <xdr:ext cx="469744" cy="259045"/>
    <xdr:sp macro="" textlink="">
      <xdr:nvSpPr>
        <xdr:cNvPr id="272" name="n_4mainValue【福祉施設】&#10;一人当たり面積"/>
        <xdr:cNvSpPr txBox="1"/>
      </xdr:nvSpPr>
      <xdr:spPr>
        <a:xfrm>
          <a:off x="6737427" y="1463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1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329" name="楕円 328"/>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330" name="【一般廃棄物処理施設】&#10;有形固定資産減価償却率該当値テキスト"/>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331" name="楕円 330"/>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148590</xdr:rowOff>
    </xdr:to>
    <xdr:cxnSp macro="">
      <xdr:nvCxnSpPr>
        <xdr:cNvPr id="332" name="直線コネクタ 331"/>
        <xdr:cNvCxnSpPr/>
      </xdr:nvCxnSpPr>
      <xdr:spPr>
        <a:xfrm flipV="1">
          <a:off x="15481300" y="6606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88265</xdr:rowOff>
    </xdr:from>
    <xdr:to>
      <xdr:col>76</xdr:col>
      <xdr:colOff>165100</xdr:colOff>
      <xdr:row>39</xdr:row>
      <xdr:rowOff>18415</xdr:rowOff>
    </xdr:to>
    <xdr:sp macro="" textlink="">
      <xdr:nvSpPr>
        <xdr:cNvPr id="333" name="楕円 332"/>
        <xdr:cNvSpPr/>
      </xdr:nvSpPr>
      <xdr:spPr>
        <a:xfrm>
          <a:off x="1454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139065</xdr:rowOff>
    </xdr:from>
    <xdr:to>
      <xdr:col>81</xdr:col>
      <xdr:colOff>50800</xdr:colOff>
      <xdr:row>38</xdr:row>
      <xdr:rowOff>148590</xdr:rowOff>
    </xdr:to>
    <xdr:cxnSp macro="">
      <xdr:nvCxnSpPr>
        <xdr:cNvPr id="334" name="直線コネクタ 333"/>
        <xdr:cNvCxnSpPr/>
      </xdr:nvCxnSpPr>
      <xdr:spPr>
        <a:xfrm>
          <a:off x="14592300" y="66541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38735</xdr:rowOff>
    </xdr:from>
    <xdr:to>
      <xdr:col>72</xdr:col>
      <xdr:colOff>38100</xdr:colOff>
      <xdr:row>38</xdr:row>
      <xdr:rowOff>140335</xdr:rowOff>
    </xdr:to>
    <xdr:sp macro="" textlink="">
      <xdr:nvSpPr>
        <xdr:cNvPr id="335" name="楕円 334"/>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89535</xdr:rowOff>
    </xdr:from>
    <xdr:to>
      <xdr:col>76</xdr:col>
      <xdr:colOff>114300</xdr:colOff>
      <xdr:row>38</xdr:row>
      <xdr:rowOff>139065</xdr:rowOff>
    </xdr:to>
    <xdr:cxnSp macro="">
      <xdr:nvCxnSpPr>
        <xdr:cNvPr id="336" name="直線コネクタ 335"/>
        <xdr:cNvCxnSpPr/>
      </xdr:nvCxnSpPr>
      <xdr:spPr>
        <a:xfrm>
          <a:off x="13703300" y="66046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170180</xdr:rowOff>
    </xdr:from>
    <xdr:to>
      <xdr:col>67</xdr:col>
      <xdr:colOff>101600</xdr:colOff>
      <xdr:row>38</xdr:row>
      <xdr:rowOff>100330</xdr:rowOff>
    </xdr:to>
    <xdr:sp macro="" textlink="">
      <xdr:nvSpPr>
        <xdr:cNvPr id="337" name="楕円 336"/>
        <xdr:cNvSpPr/>
      </xdr:nvSpPr>
      <xdr:spPr>
        <a:xfrm>
          <a:off x="1276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49530</xdr:rowOff>
    </xdr:from>
    <xdr:to>
      <xdr:col>71</xdr:col>
      <xdr:colOff>177800</xdr:colOff>
      <xdr:row>38</xdr:row>
      <xdr:rowOff>89535</xdr:rowOff>
    </xdr:to>
    <xdr:cxnSp macro="">
      <xdr:nvCxnSpPr>
        <xdr:cNvPr id="338" name="直線コネクタ 337"/>
        <xdr:cNvCxnSpPr/>
      </xdr:nvCxnSpPr>
      <xdr:spPr>
        <a:xfrm>
          <a:off x="12814300" y="65646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39"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40"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41"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19067</xdr:rowOff>
    </xdr:from>
    <xdr:ext cx="405111" cy="259045"/>
    <xdr:sp macro="" textlink="">
      <xdr:nvSpPr>
        <xdr:cNvPr id="343" name="n_1mainValue【一般廃棄物処理施設】&#10;有形固定資産減価償却率"/>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9542</xdr:rowOff>
    </xdr:from>
    <xdr:ext cx="405111" cy="259045"/>
    <xdr:sp macro="" textlink="">
      <xdr:nvSpPr>
        <xdr:cNvPr id="344" name="n_2mainValue【一般廃棄物処理施設】&#10;有形固定資産減価償却率"/>
        <xdr:cNvSpPr txBox="1"/>
      </xdr:nvSpPr>
      <xdr:spPr>
        <a:xfrm>
          <a:off x="14389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345" name="n_3mainValue【一般廃棄物処理施設】&#10;有形固定資産減価償却率"/>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91457</xdr:rowOff>
    </xdr:from>
    <xdr:ext cx="405111" cy="259045"/>
    <xdr:sp macro="" textlink="">
      <xdr:nvSpPr>
        <xdr:cNvPr id="346" name="n_4mainValue【一般廃棄物処理施設】&#10;有形固定資産減価償却率"/>
        <xdr:cNvSpPr txBox="1"/>
      </xdr:nvSpPr>
      <xdr:spPr>
        <a:xfrm>
          <a:off x="12611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375" name="【一般廃棄物処理施設】&#10;一人当たり有形固定資産（償却資産）額平均値テキスト"/>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126345</xdr:rowOff>
    </xdr:from>
    <xdr:to>
      <xdr:col>116</xdr:col>
      <xdr:colOff>114300</xdr:colOff>
      <xdr:row>40</xdr:row>
      <xdr:rowOff>56495</xdr:rowOff>
    </xdr:to>
    <xdr:sp macro="" textlink="">
      <xdr:nvSpPr>
        <xdr:cNvPr id="386" name="楕円 385"/>
        <xdr:cNvSpPr/>
      </xdr:nvSpPr>
      <xdr:spPr>
        <a:xfrm>
          <a:off x="22110700" y="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41272</xdr:rowOff>
    </xdr:from>
    <xdr:ext cx="599010" cy="259045"/>
    <xdr:sp macro="" textlink="">
      <xdr:nvSpPr>
        <xdr:cNvPr id="387" name="【一般廃棄物処理施設】&#10;一人当たり有形固定資産（償却資産）額該当値テキスト"/>
        <xdr:cNvSpPr txBox="1"/>
      </xdr:nvSpPr>
      <xdr:spPr>
        <a:xfrm>
          <a:off x="22199600" y="672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161416</xdr:rowOff>
    </xdr:from>
    <xdr:to>
      <xdr:col>112</xdr:col>
      <xdr:colOff>38100</xdr:colOff>
      <xdr:row>40</xdr:row>
      <xdr:rowOff>91566</xdr:rowOff>
    </xdr:to>
    <xdr:sp macro="" textlink="">
      <xdr:nvSpPr>
        <xdr:cNvPr id="388" name="楕円 387"/>
        <xdr:cNvSpPr/>
      </xdr:nvSpPr>
      <xdr:spPr>
        <a:xfrm>
          <a:off x="21272500" y="68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5695</xdr:rowOff>
    </xdr:from>
    <xdr:to>
      <xdr:col>116</xdr:col>
      <xdr:colOff>63500</xdr:colOff>
      <xdr:row>40</xdr:row>
      <xdr:rowOff>40766</xdr:rowOff>
    </xdr:to>
    <xdr:cxnSp macro="">
      <xdr:nvCxnSpPr>
        <xdr:cNvPr id="389" name="直線コネクタ 388"/>
        <xdr:cNvCxnSpPr/>
      </xdr:nvCxnSpPr>
      <xdr:spPr>
        <a:xfrm flipV="1">
          <a:off x="21323300" y="6863695"/>
          <a:ext cx="838200" cy="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2465</xdr:rowOff>
    </xdr:from>
    <xdr:to>
      <xdr:col>107</xdr:col>
      <xdr:colOff>101600</xdr:colOff>
      <xdr:row>40</xdr:row>
      <xdr:rowOff>104065</xdr:rowOff>
    </xdr:to>
    <xdr:sp macro="" textlink="">
      <xdr:nvSpPr>
        <xdr:cNvPr id="390" name="楕円 389"/>
        <xdr:cNvSpPr/>
      </xdr:nvSpPr>
      <xdr:spPr>
        <a:xfrm>
          <a:off x="20383500" y="68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40766</xdr:rowOff>
    </xdr:from>
    <xdr:to>
      <xdr:col>111</xdr:col>
      <xdr:colOff>177800</xdr:colOff>
      <xdr:row>40</xdr:row>
      <xdr:rowOff>53265</xdr:rowOff>
    </xdr:to>
    <xdr:cxnSp macro="">
      <xdr:nvCxnSpPr>
        <xdr:cNvPr id="391" name="直線コネクタ 390"/>
        <xdr:cNvCxnSpPr/>
      </xdr:nvCxnSpPr>
      <xdr:spPr>
        <a:xfrm flipV="1">
          <a:off x="20434300" y="6898766"/>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4480</xdr:rowOff>
    </xdr:from>
    <xdr:to>
      <xdr:col>102</xdr:col>
      <xdr:colOff>165100</xdr:colOff>
      <xdr:row>40</xdr:row>
      <xdr:rowOff>106080</xdr:rowOff>
    </xdr:to>
    <xdr:sp macro="" textlink="">
      <xdr:nvSpPr>
        <xdr:cNvPr id="392" name="楕円 391"/>
        <xdr:cNvSpPr/>
      </xdr:nvSpPr>
      <xdr:spPr>
        <a:xfrm>
          <a:off x="19494500" y="68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53265</xdr:rowOff>
    </xdr:from>
    <xdr:to>
      <xdr:col>107</xdr:col>
      <xdr:colOff>50800</xdr:colOff>
      <xdr:row>40</xdr:row>
      <xdr:rowOff>55280</xdr:rowOff>
    </xdr:to>
    <xdr:cxnSp macro="">
      <xdr:nvCxnSpPr>
        <xdr:cNvPr id="393" name="直線コネクタ 392"/>
        <xdr:cNvCxnSpPr/>
      </xdr:nvCxnSpPr>
      <xdr:spPr>
        <a:xfrm flipV="1">
          <a:off x="19545300" y="6911265"/>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10299</xdr:rowOff>
    </xdr:from>
    <xdr:to>
      <xdr:col>98</xdr:col>
      <xdr:colOff>38100</xdr:colOff>
      <xdr:row>40</xdr:row>
      <xdr:rowOff>111899</xdr:rowOff>
    </xdr:to>
    <xdr:sp macro="" textlink="">
      <xdr:nvSpPr>
        <xdr:cNvPr id="394" name="楕円 393"/>
        <xdr:cNvSpPr/>
      </xdr:nvSpPr>
      <xdr:spPr>
        <a:xfrm>
          <a:off x="18605500" y="68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55280</xdr:rowOff>
    </xdr:from>
    <xdr:to>
      <xdr:col>102</xdr:col>
      <xdr:colOff>114300</xdr:colOff>
      <xdr:row>40</xdr:row>
      <xdr:rowOff>61099</xdr:rowOff>
    </xdr:to>
    <xdr:cxnSp macro="">
      <xdr:nvCxnSpPr>
        <xdr:cNvPr id="395" name="直線コネクタ 394"/>
        <xdr:cNvCxnSpPr/>
      </xdr:nvCxnSpPr>
      <xdr:spPr>
        <a:xfrm flipV="1">
          <a:off x="18656300" y="6913280"/>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396" name="n_1aveValue【一般廃棄物処理施設】&#10;一人当たり有形固定資産（償却資産）額"/>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97" name="n_2aveValue【一般廃棄物処理施設】&#10;一人当たり有形固定資産（償却資産）額"/>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98" name="n_3aveValue【一般廃棄物処理施設】&#10;一人当たり有形固定資産（償却資産）額"/>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108093</xdr:rowOff>
    </xdr:from>
    <xdr:ext cx="599010" cy="259045"/>
    <xdr:sp macro="" textlink="">
      <xdr:nvSpPr>
        <xdr:cNvPr id="400" name="n_1mainValue【一般廃棄物処理施設】&#10;一人当たり有形固定資産（償却資産）額"/>
        <xdr:cNvSpPr txBox="1"/>
      </xdr:nvSpPr>
      <xdr:spPr>
        <a:xfrm>
          <a:off x="21011095" y="662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120592</xdr:rowOff>
    </xdr:from>
    <xdr:ext cx="599010" cy="259045"/>
    <xdr:sp macro="" textlink="">
      <xdr:nvSpPr>
        <xdr:cNvPr id="401" name="n_2mainValue【一般廃棄物処理施設】&#10;一人当たり有形固定資産（償却資産）額"/>
        <xdr:cNvSpPr txBox="1"/>
      </xdr:nvSpPr>
      <xdr:spPr>
        <a:xfrm>
          <a:off x="20134795" y="66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122607</xdr:rowOff>
    </xdr:from>
    <xdr:ext cx="599010" cy="259045"/>
    <xdr:sp macro="" textlink="">
      <xdr:nvSpPr>
        <xdr:cNvPr id="402" name="n_3mainValue【一般廃棄物処理施設】&#10;一人当たり有形固定資産（償却資産）額"/>
        <xdr:cNvSpPr txBox="1"/>
      </xdr:nvSpPr>
      <xdr:spPr>
        <a:xfrm>
          <a:off x="19245795" y="663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103026</xdr:rowOff>
    </xdr:from>
    <xdr:ext cx="599010" cy="259045"/>
    <xdr:sp macro="" textlink="">
      <xdr:nvSpPr>
        <xdr:cNvPr id="403" name="n_4mainValue【一般廃棄物処理施設】&#10;一人当たり有形固定資産（償却資産）額"/>
        <xdr:cNvSpPr txBox="1"/>
      </xdr:nvSpPr>
      <xdr:spPr>
        <a:xfrm>
          <a:off x="18356795" y="69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4"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45" name="楕円 444"/>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46"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47" name="楕円 446"/>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448" name="直線コネクタ 447"/>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9" name="楕円 448"/>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50" name="直線コネクタ 449"/>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51" name="楕円 450"/>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452" name="直線コネクタ 451"/>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453" name="楕円 452"/>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454" name="直線コネクタ 453"/>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5"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6"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7"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458"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459"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0"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61"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2" name="n_4main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1" name="【保健センター・保健所】&#10;一人当たり面積平均値テキスト"/>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3" name="フローチャート: 判断 492"/>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4" name="フローチャート: 判断 493"/>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5" name="フローチャート: 判断 494"/>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6" name="フローチャート: 判断 495"/>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73660</xdr:rowOff>
    </xdr:from>
    <xdr:to>
      <xdr:col>116</xdr:col>
      <xdr:colOff>114300</xdr:colOff>
      <xdr:row>64</xdr:row>
      <xdr:rowOff>3810</xdr:rowOff>
    </xdr:to>
    <xdr:sp macro="" textlink="">
      <xdr:nvSpPr>
        <xdr:cNvPr id="502" name="楕円 501"/>
        <xdr:cNvSpPr/>
      </xdr:nvSpPr>
      <xdr:spPr>
        <a:xfrm>
          <a:off x="221107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160037</xdr:rowOff>
    </xdr:from>
    <xdr:ext cx="469744" cy="259045"/>
    <xdr:sp macro="" textlink="">
      <xdr:nvSpPr>
        <xdr:cNvPr id="503" name="【保健センター・保健所】&#10;一人当たり面積該当値テキスト"/>
        <xdr:cNvSpPr txBox="1"/>
      </xdr:nvSpPr>
      <xdr:spPr>
        <a:xfrm>
          <a:off x="22199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76200</xdr:rowOff>
    </xdr:from>
    <xdr:to>
      <xdr:col>112</xdr:col>
      <xdr:colOff>38100</xdr:colOff>
      <xdr:row>64</xdr:row>
      <xdr:rowOff>6350</xdr:rowOff>
    </xdr:to>
    <xdr:sp macro="" textlink="">
      <xdr:nvSpPr>
        <xdr:cNvPr id="504" name="楕円 503"/>
        <xdr:cNvSpPr/>
      </xdr:nvSpPr>
      <xdr:spPr>
        <a:xfrm>
          <a:off x="21272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124460</xdr:rowOff>
    </xdr:from>
    <xdr:to>
      <xdr:col>116</xdr:col>
      <xdr:colOff>63500</xdr:colOff>
      <xdr:row>63</xdr:row>
      <xdr:rowOff>127000</xdr:rowOff>
    </xdr:to>
    <xdr:cxnSp macro="">
      <xdr:nvCxnSpPr>
        <xdr:cNvPr id="505" name="直線コネクタ 504"/>
        <xdr:cNvCxnSpPr/>
      </xdr:nvCxnSpPr>
      <xdr:spPr>
        <a:xfrm flipV="1">
          <a:off x="21323300" y="109258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506" name="楕円 505"/>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127000</xdr:rowOff>
    </xdr:from>
    <xdr:to>
      <xdr:col>111</xdr:col>
      <xdr:colOff>177800</xdr:colOff>
      <xdr:row>63</xdr:row>
      <xdr:rowOff>129540</xdr:rowOff>
    </xdr:to>
    <xdr:cxnSp macro="">
      <xdr:nvCxnSpPr>
        <xdr:cNvPr id="507" name="直線コネクタ 506"/>
        <xdr:cNvCxnSpPr/>
      </xdr:nvCxnSpPr>
      <xdr:spPr>
        <a:xfrm flipV="1">
          <a:off x="20434300" y="109283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80010</xdr:rowOff>
    </xdr:from>
    <xdr:to>
      <xdr:col>102</xdr:col>
      <xdr:colOff>165100</xdr:colOff>
      <xdr:row>64</xdr:row>
      <xdr:rowOff>10160</xdr:rowOff>
    </xdr:to>
    <xdr:sp macro="" textlink="">
      <xdr:nvSpPr>
        <xdr:cNvPr id="508" name="楕円 507"/>
        <xdr:cNvSpPr/>
      </xdr:nvSpPr>
      <xdr:spPr>
        <a:xfrm>
          <a:off x="19494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130810</xdr:rowOff>
    </xdr:to>
    <xdr:cxnSp macro="">
      <xdr:nvCxnSpPr>
        <xdr:cNvPr id="509" name="直線コネクタ 508"/>
        <xdr:cNvCxnSpPr/>
      </xdr:nvCxnSpPr>
      <xdr:spPr>
        <a:xfrm flipV="1">
          <a:off x="19545300" y="10930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510" name="楕円 509"/>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130810</xdr:rowOff>
    </xdr:from>
    <xdr:to>
      <xdr:col>102</xdr:col>
      <xdr:colOff>114300</xdr:colOff>
      <xdr:row>63</xdr:row>
      <xdr:rowOff>133350</xdr:rowOff>
    </xdr:to>
    <xdr:cxnSp macro="">
      <xdr:nvCxnSpPr>
        <xdr:cNvPr id="511" name="直線コネクタ 510"/>
        <xdr:cNvCxnSpPr/>
      </xdr:nvCxnSpPr>
      <xdr:spPr>
        <a:xfrm flipV="1">
          <a:off x="18656300" y="10932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2"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3"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4"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5"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168927</xdr:rowOff>
    </xdr:from>
    <xdr:ext cx="469744" cy="259045"/>
    <xdr:sp macro="" textlink="">
      <xdr:nvSpPr>
        <xdr:cNvPr id="516" name="n_1mainValue【保健センター・保健所】&#10;一人当たり面積"/>
        <xdr:cNvSpPr txBox="1"/>
      </xdr:nvSpPr>
      <xdr:spPr>
        <a:xfrm>
          <a:off x="21075727" y="1097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517" name="n_2mainValue【保健センター・保健所】&#10;一人当たり面積"/>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1287</xdr:rowOff>
    </xdr:from>
    <xdr:ext cx="469744" cy="259045"/>
    <xdr:sp macro="" textlink="">
      <xdr:nvSpPr>
        <xdr:cNvPr id="518" name="n_3mainValue【保健センター・保健所】&#10;一人当たり面積"/>
        <xdr:cNvSpPr txBox="1"/>
      </xdr:nvSpPr>
      <xdr:spPr>
        <a:xfrm>
          <a:off x="19310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519" name="n_4mainValue【保健センター・保健所】&#10;一人当たり面積"/>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9"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1" name="フローチャート: 判断 550"/>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2" name="フローチャート: 判断 551"/>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3" name="フローチャート: 判断 552"/>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4" name="フローチャート: 判断 553"/>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114936</xdr:rowOff>
    </xdr:from>
    <xdr:to>
      <xdr:col>85</xdr:col>
      <xdr:colOff>177800</xdr:colOff>
      <xdr:row>80</xdr:row>
      <xdr:rowOff>45086</xdr:rowOff>
    </xdr:to>
    <xdr:sp macro="" textlink="">
      <xdr:nvSpPr>
        <xdr:cNvPr id="560" name="楕円 559"/>
        <xdr:cNvSpPr/>
      </xdr:nvSpPr>
      <xdr:spPr>
        <a:xfrm>
          <a:off x="16268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137813</xdr:rowOff>
    </xdr:from>
    <xdr:ext cx="405111" cy="259045"/>
    <xdr:sp macro="" textlink="">
      <xdr:nvSpPr>
        <xdr:cNvPr id="561" name="【消防施設】&#10;有形固定資産減価償却率該当値テキスト"/>
        <xdr:cNvSpPr txBox="1"/>
      </xdr:nvSpPr>
      <xdr:spPr>
        <a:xfrm>
          <a:off x="16357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562" name="楕円 561"/>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120014</xdr:rowOff>
    </xdr:from>
    <xdr:to>
      <xdr:col>85</xdr:col>
      <xdr:colOff>127000</xdr:colOff>
      <xdr:row>79</xdr:row>
      <xdr:rowOff>165736</xdr:rowOff>
    </xdr:to>
    <xdr:cxnSp macro="">
      <xdr:nvCxnSpPr>
        <xdr:cNvPr id="563" name="直線コネクタ 562"/>
        <xdr:cNvCxnSpPr/>
      </xdr:nvCxnSpPr>
      <xdr:spPr>
        <a:xfrm>
          <a:off x="15481300" y="136645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564" name="楕円 563"/>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79</xdr:row>
      <xdr:rowOff>120014</xdr:rowOff>
    </xdr:to>
    <xdr:cxnSp macro="">
      <xdr:nvCxnSpPr>
        <xdr:cNvPr id="565" name="直線コネクタ 564"/>
        <xdr:cNvCxnSpPr/>
      </xdr:nvCxnSpPr>
      <xdr:spPr>
        <a:xfrm>
          <a:off x="14592300" y="136055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162561</xdr:rowOff>
    </xdr:from>
    <xdr:to>
      <xdr:col>72</xdr:col>
      <xdr:colOff>38100</xdr:colOff>
      <xdr:row>79</xdr:row>
      <xdr:rowOff>92711</xdr:rowOff>
    </xdr:to>
    <xdr:sp macro="" textlink="">
      <xdr:nvSpPr>
        <xdr:cNvPr id="566" name="楕円 565"/>
        <xdr:cNvSpPr/>
      </xdr:nvSpPr>
      <xdr:spPr>
        <a:xfrm>
          <a:off x="13652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41911</xdr:rowOff>
    </xdr:from>
    <xdr:to>
      <xdr:col>76</xdr:col>
      <xdr:colOff>114300</xdr:colOff>
      <xdr:row>79</xdr:row>
      <xdr:rowOff>60961</xdr:rowOff>
    </xdr:to>
    <xdr:cxnSp macro="">
      <xdr:nvCxnSpPr>
        <xdr:cNvPr id="567" name="直線コネクタ 566"/>
        <xdr:cNvCxnSpPr/>
      </xdr:nvCxnSpPr>
      <xdr:spPr>
        <a:xfrm>
          <a:off x="13703300" y="135864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xdr:rowOff>
    </xdr:from>
    <xdr:to>
      <xdr:col>67</xdr:col>
      <xdr:colOff>101600</xdr:colOff>
      <xdr:row>79</xdr:row>
      <xdr:rowOff>107950</xdr:rowOff>
    </xdr:to>
    <xdr:sp macro="" textlink="">
      <xdr:nvSpPr>
        <xdr:cNvPr id="568" name="楕円 567"/>
        <xdr:cNvSpPr/>
      </xdr:nvSpPr>
      <xdr:spPr>
        <a:xfrm>
          <a:off x="1276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57150</xdr:rowOff>
    </xdr:to>
    <xdr:cxnSp macro="">
      <xdr:nvCxnSpPr>
        <xdr:cNvPr id="569" name="直線コネクタ 568"/>
        <xdr:cNvCxnSpPr/>
      </xdr:nvCxnSpPr>
      <xdr:spPr>
        <a:xfrm flipV="1">
          <a:off x="12814300" y="13586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0"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1"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2"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73"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574" name="n_1mainValue【消防施設】&#10;有形固定資産減価償却率"/>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575" name="n_2mainValue【消防施設】&#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109238</xdr:rowOff>
    </xdr:from>
    <xdr:ext cx="405111" cy="259045"/>
    <xdr:sp macro="" textlink="">
      <xdr:nvSpPr>
        <xdr:cNvPr id="576" name="n_3mainValue【消防施設】&#10;有形固定資産減価償却率"/>
        <xdr:cNvSpPr txBox="1"/>
      </xdr:nvSpPr>
      <xdr:spPr>
        <a:xfrm>
          <a:off x="13500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124477</xdr:rowOff>
    </xdr:from>
    <xdr:ext cx="405111" cy="259045"/>
    <xdr:sp macro="" textlink="">
      <xdr:nvSpPr>
        <xdr:cNvPr id="577" name="n_4mainValue【消防施設】&#10;有形固定資産減価償却率"/>
        <xdr:cNvSpPr txBox="1"/>
      </xdr:nvSpPr>
      <xdr:spPr>
        <a:xfrm>
          <a:off x="12611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04"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6" name="フローチャート: 判断 605"/>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7" name="フローチャート: 判断 606"/>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8" name="フローチャート: 判断 607"/>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9" name="フローチャート: 判断 608"/>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134976</xdr:rowOff>
    </xdr:from>
    <xdr:to>
      <xdr:col>116</xdr:col>
      <xdr:colOff>114300</xdr:colOff>
      <xdr:row>86</xdr:row>
      <xdr:rowOff>65126</xdr:rowOff>
    </xdr:to>
    <xdr:sp macro="" textlink="">
      <xdr:nvSpPr>
        <xdr:cNvPr id="615" name="楕円 614"/>
        <xdr:cNvSpPr/>
      </xdr:nvSpPr>
      <xdr:spPr>
        <a:xfrm>
          <a:off x="221107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49903</xdr:rowOff>
    </xdr:from>
    <xdr:ext cx="469744" cy="259045"/>
    <xdr:sp macro="" textlink="">
      <xdr:nvSpPr>
        <xdr:cNvPr id="616" name="【消防施設】&#10;一人当たり面積該当値テキスト"/>
        <xdr:cNvSpPr txBox="1"/>
      </xdr:nvSpPr>
      <xdr:spPr>
        <a:xfrm>
          <a:off x="22199600" y="146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134976</xdr:rowOff>
    </xdr:from>
    <xdr:to>
      <xdr:col>112</xdr:col>
      <xdr:colOff>38100</xdr:colOff>
      <xdr:row>86</xdr:row>
      <xdr:rowOff>65126</xdr:rowOff>
    </xdr:to>
    <xdr:sp macro="" textlink="">
      <xdr:nvSpPr>
        <xdr:cNvPr id="617" name="楕円 616"/>
        <xdr:cNvSpPr/>
      </xdr:nvSpPr>
      <xdr:spPr>
        <a:xfrm>
          <a:off x="21272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14326</xdr:rowOff>
    </xdr:from>
    <xdr:to>
      <xdr:col>116</xdr:col>
      <xdr:colOff>63500</xdr:colOff>
      <xdr:row>86</xdr:row>
      <xdr:rowOff>14326</xdr:rowOff>
    </xdr:to>
    <xdr:cxnSp macro="">
      <xdr:nvCxnSpPr>
        <xdr:cNvPr id="618" name="直線コネクタ 617"/>
        <xdr:cNvCxnSpPr/>
      </xdr:nvCxnSpPr>
      <xdr:spPr>
        <a:xfrm>
          <a:off x="21323300" y="14759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135432</xdr:rowOff>
    </xdr:from>
    <xdr:to>
      <xdr:col>107</xdr:col>
      <xdr:colOff>101600</xdr:colOff>
      <xdr:row>86</xdr:row>
      <xdr:rowOff>65582</xdr:rowOff>
    </xdr:to>
    <xdr:sp macro="" textlink="">
      <xdr:nvSpPr>
        <xdr:cNvPr id="619" name="楕円 618"/>
        <xdr:cNvSpPr/>
      </xdr:nvSpPr>
      <xdr:spPr>
        <a:xfrm>
          <a:off x="20383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14326</xdr:rowOff>
    </xdr:from>
    <xdr:to>
      <xdr:col>111</xdr:col>
      <xdr:colOff>177800</xdr:colOff>
      <xdr:row>86</xdr:row>
      <xdr:rowOff>14782</xdr:rowOff>
    </xdr:to>
    <xdr:cxnSp macro="">
      <xdr:nvCxnSpPr>
        <xdr:cNvPr id="620" name="直線コネクタ 619"/>
        <xdr:cNvCxnSpPr/>
      </xdr:nvCxnSpPr>
      <xdr:spPr>
        <a:xfrm flipV="1">
          <a:off x="20434300" y="147590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134062</xdr:rowOff>
    </xdr:from>
    <xdr:to>
      <xdr:col>102</xdr:col>
      <xdr:colOff>165100</xdr:colOff>
      <xdr:row>86</xdr:row>
      <xdr:rowOff>64212</xdr:rowOff>
    </xdr:to>
    <xdr:sp macro="" textlink="">
      <xdr:nvSpPr>
        <xdr:cNvPr id="621" name="楕円 620"/>
        <xdr:cNvSpPr/>
      </xdr:nvSpPr>
      <xdr:spPr>
        <a:xfrm>
          <a:off x="19494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13412</xdr:rowOff>
    </xdr:from>
    <xdr:to>
      <xdr:col>107</xdr:col>
      <xdr:colOff>50800</xdr:colOff>
      <xdr:row>86</xdr:row>
      <xdr:rowOff>14782</xdr:rowOff>
    </xdr:to>
    <xdr:cxnSp macro="">
      <xdr:nvCxnSpPr>
        <xdr:cNvPr id="622" name="直線コネクタ 621"/>
        <xdr:cNvCxnSpPr/>
      </xdr:nvCxnSpPr>
      <xdr:spPr>
        <a:xfrm>
          <a:off x="19545300" y="1475811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129032</xdr:rowOff>
    </xdr:from>
    <xdr:to>
      <xdr:col>98</xdr:col>
      <xdr:colOff>38100</xdr:colOff>
      <xdr:row>86</xdr:row>
      <xdr:rowOff>59182</xdr:rowOff>
    </xdr:to>
    <xdr:sp macro="" textlink="">
      <xdr:nvSpPr>
        <xdr:cNvPr id="623" name="楕円 622"/>
        <xdr:cNvSpPr/>
      </xdr:nvSpPr>
      <xdr:spPr>
        <a:xfrm>
          <a:off x="18605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8382</xdr:rowOff>
    </xdr:from>
    <xdr:to>
      <xdr:col>102</xdr:col>
      <xdr:colOff>114300</xdr:colOff>
      <xdr:row>86</xdr:row>
      <xdr:rowOff>13412</xdr:rowOff>
    </xdr:to>
    <xdr:cxnSp macro="">
      <xdr:nvCxnSpPr>
        <xdr:cNvPr id="624" name="直線コネクタ 623"/>
        <xdr:cNvCxnSpPr/>
      </xdr:nvCxnSpPr>
      <xdr:spPr>
        <a:xfrm>
          <a:off x="18656300" y="1475308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5"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6"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27"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28"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56253</xdr:rowOff>
    </xdr:from>
    <xdr:ext cx="469744" cy="259045"/>
    <xdr:sp macro="" textlink="">
      <xdr:nvSpPr>
        <xdr:cNvPr id="629" name="n_1mainValue【消防施設】&#10;一人当たり面積"/>
        <xdr:cNvSpPr txBox="1"/>
      </xdr:nvSpPr>
      <xdr:spPr>
        <a:xfrm>
          <a:off x="21075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56709</xdr:rowOff>
    </xdr:from>
    <xdr:ext cx="469744" cy="259045"/>
    <xdr:sp macro="" textlink="">
      <xdr:nvSpPr>
        <xdr:cNvPr id="630" name="n_2mainValue【消防施設】&#10;一人当たり面積"/>
        <xdr:cNvSpPr txBox="1"/>
      </xdr:nvSpPr>
      <xdr:spPr>
        <a:xfrm>
          <a:off x="20199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55339</xdr:rowOff>
    </xdr:from>
    <xdr:ext cx="469744" cy="259045"/>
    <xdr:sp macro="" textlink="">
      <xdr:nvSpPr>
        <xdr:cNvPr id="631" name="n_3mainValue【消防施設】&#10;一人当たり面積"/>
        <xdr:cNvSpPr txBox="1"/>
      </xdr:nvSpPr>
      <xdr:spPr>
        <a:xfrm>
          <a:off x="193104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50309</xdr:rowOff>
    </xdr:from>
    <xdr:ext cx="469744" cy="259045"/>
    <xdr:sp macro="" textlink="">
      <xdr:nvSpPr>
        <xdr:cNvPr id="632" name="n_4mainValue【消防施設】&#10;一人当たり面積"/>
        <xdr:cNvSpPr txBox="1"/>
      </xdr:nvSpPr>
      <xdr:spPr>
        <a:xfrm>
          <a:off x="18421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63"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5" name="フローチャート: 判断 664"/>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6" name="フローチャート: 判断 665"/>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7" name="フローチャート: 判断 666"/>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8" name="フローチャート: 判断 667"/>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674" name="楕円 673"/>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675" name="【庁舎】&#10;有形固定資産減価償却率該当値テキスト"/>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676" name="楕円 675"/>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10886</xdr:rowOff>
    </xdr:to>
    <xdr:cxnSp macro="">
      <xdr:nvCxnSpPr>
        <xdr:cNvPr id="677" name="直線コネクタ 676"/>
        <xdr:cNvCxnSpPr/>
      </xdr:nvCxnSpPr>
      <xdr:spPr>
        <a:xfrm>
          <a:off x="15481300" y="183331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678" name="楕円 677"/>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159476</xdr:rowOff>
    </xdr:to>
    <xdr:cxnSp macro="">
      <xdr:nvCxnSpPr>
        <xdr:cNvPr id="679" name="直線コネクタ 678"/>
        <xdr:cNvCxnSpPr/>
      </xdr:nvCxnSpPr>
      <xdr:spPr>
        <a:xfrm>
          <a:off x="14592300" y="182939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680" name="楕円 679"/>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120287</xdr:rowOff>
    </xdr:to>
    <xdr:cxnSp macro="">
      <xdr:nvCxnSpPr>
        <xdr:cNvPr id="681" name="直線コネクタ 680"/>
        <xdr:cNvCxnSpPr/>
      </xdr:nvCxnSpPr>
      <xdr:spPr>
        <a:xfrm>
          <a:off x="13703300" y="182547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682" name="楕円 681"/>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81099</xdr:rowOff>
    </xdr:to>
    <xdr:cxnSp macro="">
      <xdr:nvCxnSpPr>
        <xdr:cNvPr id="683" name="直線コネクタ 682"/>
        <xdr:cNvCxnSpPr/>
      </xdr:nvCxnSpPr>
      <xdr:spPr>
        <a:xfrm>
          <a:off x="12814300" y="182205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684"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85"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6"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87"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688" name="n_1mainValue【庁舎】&#10;有形固定資産減価償却率"/>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689" name="n_2mainValue【庁舎】&#10;有形固定資産減価償却率"/>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690" name="n_3mainValue【庁舎】&#10;有形固定資産減価償却率"/>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691" name="n_4mainValue【庁舎】&#10;有形固定資産減価償却率"/>
        <xdr:cNvSpPr txBox="1"/>
      </xdr:nvSpPr>
      <xdr:spPr>
        <a:xfrm>
          <a:off x="12611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22"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4" name="フローチャート: 判断 723"/>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5" name="フローチャート: 判断 724"/>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6" name="フローチャート: 判断 725"/>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7" name="フローチャート: 判断 726"/>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18324</xdr:rowOff>
    </xdr:from>
    <xdr:to>
      <xdr:col>116</xdr:col>
      <xdr:colOff>114300</xdr:colOff>
      <xdr:row>107</xdr:row>
      <xdr:rowOff>119924</xdr:rowOff>
    </xdr:to>
    <xdr:sp macro="" textlink="">
      <xdr:nvSpPr>
        <xdr:cNvPr id="733" name="楕円 732"/>
        <xdr:cNvSpPr/>
      </xdr:nvSpPr>
      <xdr:spPr>
        <a:xfrm>
          <a:off x="221107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104701</xdr:rowOff>
    </xdr:from>
    <xdr:ext cx="469744" cy="259045"/>
    <xdr:sp macro="" textlink="">
      <xdr:nvSpPr>
        <xdr:cNvPr id="734" name="【庁舎】&#10;一人当たり面積該当値テキスト"/>
        <xdr:cNvSpPr txBox="1"/>
      </xdr:nvSpPr>
      <xdr:spPr>
        <a:xfrm>
          <a:off x="22199600" y="182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24856</xdr:rowOff>
    </xdr:from>
    <xdr:to>
      <xdr:col>112</xdr:col>
      <xdr:colOff>38100</xdr:colOff>
      <xdr:row>107</xdr:row>
      <xdr:rowOff>126456</xdr:rowOff>
    </xdr:to>
    <xdr:sp macro="" textlink="">
      <xdr:nvSpPr>
        <xdr:cNvPr id="735" name="楕円 734"/>
        <xdr:cNvSpPr/>
      </xdr:nvSpPr>
      <xdr:spPr>
        <a:xfrm>
          <a:off x="21272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69124</xdr:rowOff>
    </xdr:from>
    <xdr:to>
      <xdr:col>116</xdr:col>
      <xdr:colOff>63500</xdr:colOff>
      <xdr:row>107</xdr:row>
      <xdr:rowOff>75656</xdr:rowOff>
    </xdr:to>
    <xdr:cxnSp macro="">
      <xdr:nvCxnSpPr>
        <xdr:cNvPr id="736" name="直線コネクタ 735"/>
        <xdr:cNvCxnSpPr/>
      </xdr:nvCxnSpPr>
      <xdr:spPr>
        <a:xfrm flipV="1">
          <a:off x="21323300" y="184142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31387</xdr:rowOff>
    </xdr:from>
    <xdr:to>
      <xdr:col>107</xdr:col>
      <xdr:colOff>101600</xdr:colOff>
      <xdr:row>107</xdr:row>
      <xdr:rowOff>132987</xdr:rowOff>
    </xdr:to>
    <xdr:sp macro="" textlink="">
      <xdr:nvSpPr>
        <xdr:cNvPr id="737" name="楕円 736"/>
        <xdr:cNvSpPr/>
      </xdr:nvSpPr>
      <xdr:spPr>
        <a:xfrm>
          <a:off x="20383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75656</xdr:rowOff>
    </xdr:from>
    <xdr:to>
      <xdr:col>111</xdr:col>
      <xdr:colOff>177800</xdr:colOff>
      <xdr:row>107</xdr:row>
      <xdr:rowOff>82187</xdr:rowOff>
    </xdr:to>
    <xdr:cxnSp macro="">
      <xdr:nvCxnSpPr>
        <xdr:cNvPr id="738" name="直線コネクタ 737"/>
        <xdr:cNvCxnSpPr/>
      </xdr:nvCxnSpPr>
      <xdr:spPr>
        <a:xfrm flipV="1">
          <a:off x="20434300" y="184208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9" name="楕円 738"/>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100693</xdr:rowOff>
    </xdr:to>
    <xdr:cxnSp macro="">
      <xdr:nvCxnSpPr>
        <xdr:cNvPr id="740" name="直線コネクタ 739"/>
        <xdr:cNvCxnSpPr/>
      </xdr:nvCxnSpPr>
      <xdr:spPr>
        <a:xfrm flipV="1">
          <a:off x="19545300" y="184273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41" name="楕円 740"/>
        <xdr:cNvSpPr/>
      </xdr:nvSpPr>
      <xdr:spPr>
        <a:xfrm>
          <a:off x="18605500" y="18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105048</xdr:rowOff>
    </xdr:to>
    <xdr:cxnSp macro="">
      <xdr:nvCxnSpPr>
        <xdr:cNvPr id="742" name="直線コネクタ 741"/>
        <xdr:cNvCxnSpPr/>
      </xdr:nvCxnSpPr>
      <xdr:spPr>
        <a:xfrm flipV="1">
          <a:off x="18656300" y="184458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43"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44"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45"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6"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117583</xdr:rowOff>
    </xdr:from>
    <xdr:ext cx="469744" cy="259045"/>
    <xdr:sp macro="" textlink="">
      <xdr:nvSpPr>
        <xdr:cNvPr id="747" name="n_1mainValue【庁舎】&#10;一人当たり面積"/>
        <xdr:cNvSpPr txBox="1"/>
      </xdr:nvSpPr>
      <xdr:spPr>
        <a:xfrm>
          <a:off x="210757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124114</xdr:rowOff>
    </xdr:from>
    <xdr:ext cx="469744" cy="259045"/>
    <xdr:sp macro="" textlink="">
      <xdr:nvSpPr>
        <xdr:cNvPr id="748" name="n_2mainValue【庁舎】&#10;一人当たり面積"/>
        <xdr:cNvSpPr txBox="1"/>
      </xdr:nvSpPr>
      <xdr:spPr>
        <a:xfrm>
          <a:off x="20199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49" name="n_3mainValue【庁舎】&#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146975</xdr:rowOff>
    </xdr:from>
    <xdr:ext cx="469744" cy="259045"/>
    <xdr:sp macro="" textlink="">
      <xdr:nvSpPr>
        <xdr:cNvPr id="750" name="n_4mainValue【庁舎】&#10;一人当たり面積"/>
        <xdr:cNvSpPr txBox="1"/>
      </xdr:nvSpPr>
      <xdr:spPr>
        <a:xfrm>
          <a:off x="18421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類似団体平均と比較して、有形固定資産減価償却率が高くなっている施設は、庁舎、福祉施設、一般廃棄物処理施設であり、低くなっている施設は、体育館・プール、消防施設である。</a:t>
          </a:r>
        </a:p>
        <a:p>
          <a:r>
            <a:rPr kumimoji="1" lang="ja-JP" altLang="en-US" sz="1050">
              <a:latin typeface="ＭＳ Ｐゴシック" panose="020B0600070205080204" pitchFamily="50" charset="-128"/>
              <a:ea typeface="ＭＳ Ｐゴシック" panose="020B0600070205080204" pitchFamily="50" charset="-128"/>
            </a:rPr>
            <a:t>　庁舎については、類似団体平均を</a:t>
          </a:r>
          <a:r>
            <a:rPr kumimoji="1" lang="en-US" altLang="ja-JP" sz="1050">
              <a:latin typeface="ＭＳ Ｐゴシック" panose="020B0600070205080204" pitchFamily="50" charset="-128"/>
              <a:ea typeface="ＭＳ Ｐゴシック" panose="020B0600070205080204" pitchFamily="50" charset="-128"/>
            </a:rPr>
            <a:t>21.5</a:t>
          </a:r>
          <a:r>
            <a:rPr kumimoji="1" lang="ja-JP" altLang="en-US" sz="1050">
              <a:latin typeface="ＭＳ Ｐゴシック" panose="020B0600070205080204" pitchFamily="50" charset="-128"/>
              <a:ea typeface="ＭＳ Ｐゴシック" panose="020B0600070205080204" pitchFamily="50" charset="-128"/>
            </a:rPr>
            <a:t>ポイント上回っている。大半が築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年を超え老朽化が進んでいるためである。町政を担う拠点として、また災害時の防災拠点としての機能を維持するために、平成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年度に長寿命化のため耐震工事を実施したが、引続き、早期点検により計画的な修繕を実施していく必要がある。</a:t>
          </a:r>
        </a:p>
        <a:p>
          <a:r>
            <a:rPr kumimoji="1" lang="ja-JP" altLang="en-US" sz="1050">
              <a:latin typeface="ＭＳ Ｐゴシック" panose="020B0600070205080204" pitchFamily="50" charset="-128"/>
              <a:ea typeface="ＭＳ Ｐゴシック" panose="020B0600070205080204" pitchFamily="50" charset="-128"/>
            </a:rPr>
            <a:t>　福祉施設の減価償却率については、類似団体平均を</a:t>
          </a:r>
          <a:r>
            <a:rPr kumimoji="1" lang="en-US" altLang="ja-JP" sz="1050">
              <a:latin typeface="ＭＳ Ｐゴシック" panose="020B0600070205080204" pitchFamily="50" charset="-128"/>
              <a:ea typeface="ＭＳ Ｐゴシック" panose="020B0600070205080204" pitchFamily="50" charset="-128"/>
            </a:rPr>
            <a:t>7.3</a:t>
          </a:r>
          <a:r>
            <a:rPr kumimoji="1" lang="ja-JP" altLang="en-US" sz="1050">
              <a:latin typeface="ＭＳ Ｐゴシック" panose="020B0600070205080204" pitchFamily="50" charset="-128"/>
              <a:ea typeface="ＭＳ Ｐゴシック" panose="020B0600070205080204" pitchFamily="50" charset="-128"/>
            </a:rPr>
            <a:t>ポイント上回っている。築</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年を超え老朽化が進んだためである。今後高齢者が利用する施設として安全確保や快適な施設環境を維持するために、必要な修繕を適切に実施していく必要がある。</a:t>
          </a:r>
        </a:p>
        <a:p>
          <a:r>
            <a:rPr kumimoji="1" lang="ja-JP" altLang="en-US" sz="1050">
              <a:latin typeface="ＭＳ Ｐゴシック" panose="020B0600070205080204" pitchFamily="50" charset="-128"/>
              <a:ea typeface="ＭＳ Ｐゴシック" panose="020B0600070205080204" pitchFamily="50" charset="-128"/>
            </a:rPr>
            <a:t>　消防施設については、一部事務組合が所有する施設となっている。減価償却率は、類似団体平均より</a:t>
          </a:r>
          <a:r>
            <a:rPr kumimoji="1" lang="en-US" altLang="ja-JP" sz="1050">
              <a:latin typeface="ＭＳ Ｐゴシック" panose="020B0600070205080204" pitchFamily="50" charset="-128"/>
              <a:ea typeface="ＭＳ Ｐゴシック" panose="020B0600070205080204" pitchFamily="50" charset="-128"/>
            </a:rPr>
            <a:t>22.1</a:t>
          </a:r>
          <a:r>
            <a:rPr kumimoji="1" lang="ja-JP" altLang="en-US" sz="1050">
              <a:latin typeface="ＭＳ Ｐゴシック" panose="020B0600070205080204" pitchFamily="50" charset="-128"/>
              <a:ea typeface="ＭＳ Ｐゴシック" panose="020B0600070205080204" pitchFamily="50" charset="-128"/>
            </a:rPr>
            <a:t>ポイント低くなっているが、所有する施設が比較的新しいためである。</a:t>
          </a:r>
        </a:p>
        <a:p>
          <a:r>
            <a:rPr kumimoji="1" lang="ja-JP" altLang="en-US" sz="1050">
              <a:latin typeface="ＭＳ Ｐゴシック" panose="020B0600070205080204" pitchFamily="50" charset="-128"/>
              <a:ea typeface="ＭＳ Ｐゴシック" panose="020B0600070205080204" pitchFamily="50" charset="-128"/>
            </a:rPr>
            <a:t>　一般廃棄物処理施設については、一部事務組合が所有する施設となっている。減価償却率については、施設の老朽化が進み類似団体平均を</a:t>
          </a:r>
          <a:r>
            <a:rPr kumimoji="1" lang="en-US" altLang="ja-JP" sz="1050">
              <a:latin typeface="ＭＳ Ｐゴシック" panose="020B0600070205080204" pitchFamily="50" charset="-128"/>
              <a:ea typeface="ＭＳ Ｐゴシック" panose="020B0600070205080204" pitchFamily="50" charset="-128"/>
            </a:rPr>
            <a:t>8.3</a:t>
          </a:r>
          <a:r>
            <a:rPr kumimoji="1" lang="ja-JP" altLang="en-US" sz="1050">
              <a:latin typeface="ＭＳ Ｐゴシック" panose="020B0600070205080204" pitchFamily="50" charset="-128"/>
              <a:ea typeface="ＭＳ Ｐゴシック" panose="020B0600070205080204" pitchFamily="50" charset="-128"/>
            </a:rPr>
            <a:t>ポイント上回っている。一人当たり有形固定資産額については、人口が少ないため類似団体平均を大きく上回っている。</a:t>
          </a:r>
        </a:p>
        <a:p>
          <a:r>
            <a:rPr kumimoji="1" lang="ja-JP" altLang="en-US" sz="1050">
              <a:latin typeface="ＭＳ Ｐゴシック" panose="020B0600070205080204" pitchFamily="50" charset="-128"/>
              <a:ea typeface="ＭＳ Ｐゴシック" panose="020B0600070205080204" pitchFamily="50" charset="-128"/>
            </a:rPr>
            <a:t>　体育館・プールの減価償却率については、類似団体平均を</a:t>
          </a:r>
          <a:r>
            <a:rPr kumimoji="1" lang="en-US" altLang="ja-JP" sz="1050">
              <a:latin typeface="ＭＳ Ｐゴシック" panose="020B0600070205080204" pitchFamily="50" charset="-128"/>
              <a:ea typeface="ＭＳ Ｐゴシック" panose="020B0600070205080204" pitchFamily="50" charset="-128"/>
            </a:rPr>
            <a:t>15.3</a:t>
          </a:r>
          <a:r>
            <a:rPr kumimoji="1" lang="ja-JP" altLang="en-US" sz="1050">
              <a:latin typeface="ＭＳ Ｐゴシック" panose="020B0600070205080204" pitchFamily="50" charset="-128"/>
              <a:ea typeface="ＭＳ Ｐゴシック" panose="020B0600070205080204" pitchFamily="50" charset="-128"/>
            </a:rPr>
            <a:t>ポイント下回っている。昨年度からの数値の変動については、対象施設の見直しによるものである。今後は定期的な修繕、維持管理を適切に実施していく必要がある。</a:t>
          </a:r>
        </a:p>
        <a:p>
          <a:r>
            <a:rPr kumimoji="1" lang="ja-JP" altLang="en-US" sz="1050">
              <a:latin typeface="ＭＳ Ｐゴシック" panose="020B0600070205080204" pitchFamily="50" charset="-128"/>
              <a:ea typeface="ＭＳ Ｐゴシック" panose="020B0600070205080204" pitchFamily="50" charset="-128"/>
            </a:rPr>
            <a:t>　保健センター・保健所については、減価償却率が類似団体平均を</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ポイント上回っている。施設は築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年未満と比較的老朽化は進んでいないが、乳児から高齢者まで幅広い世代が利用することから必要な修繕を適切に実施していく必要がある。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％）に加え、町内に中心となる産業がないこと等により財政基盤が弱いが、類似団体平均（</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同ポイントとな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など、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小中一貫校建設の際に発行した平成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年度債の元金償還が今年度から開始されたことにより公債費は増加したが、地方交付税、成田国際空港周辺対策交付金等の経常一般財源が増加したことにより経常収支比率は前年度（</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ポイント減少し、類似団体平均（</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今後は、町税をはじめとした経常一般財源の伸び悩みが予測されることから、収納率の向上を図るとともに、事務・事業の見直しなど徹底した経常経費の削減に努める。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63</xdr:row>
      <xdr:rowOff>8128</xdr:rowOff>
    </xdr:to>
    <xdr:cxnSp macro="">
      <xdr:nvCxnSpPr>
        <xdr:cNvPr id="131" name="直線コネクタ 130"/>
        <xdr:cNvCxnSpPr/>
      </xdr:nvCxnSpPr>
      <xdr:spPr>
        <a:xfrm flipV="1">
          <a:off x="4114800" y="1061161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41910</xdr:rowOff>
    </xdr:to>
    <xdr:cxnSp macro="">
      <xdr:nvCxnSpPr>
        <xdr:cNvPr id="134" name="直線コネクタ 133"/>
        <xdr:cNvCxnSpPr/>
      </xdr:nvCxnSpPr>
      <xdr:spPr>
        <a:xfrm flipV="1">
          <a:off x="3225800" y="1080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41910</xdr:rowOff>
    </xdr:to>
    <xdr:cxnSp macro="">
      <xdr:nvCxnSpPr>
        <xdr:cNvPr id="137" name="直線コネクタ 136"/>
        <xdr:cNvCxnSpPr/>
      </xdr:nvCxnSpPr>
      <xdr:spPr>
        <a:xfrm>
          <a:off x="2336800" y="107322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70866</xdr:rowOff>
    </xdr:to>
    <xdr:cxnSp macro="">
      <xdr:nvCxnSpPr>
        <xdr:cNvPr id="140" name="直線コネクタ 139"/>
        <xdr:cNvCxnSpPr/>
      </xdr:nvCxnSpPr>
      <xdr:spPr>
        <a:xfrm flipV="1">
          <a:off x="1447800" y="1073226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3" name="テキスト ボックス 152"/>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5" name="テキスト ボックス 154"/>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9" name="テキスト ボックス 158"/>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251,992</a:t>
          </a:r>
          <a:r>
            <a:rPr kumimoji="1" lang="ja-JP" altLang="en-US" sz="1300">
              <a:latin typeface="ＭＳ Ｐゴシック" panose="020B0600070205080204" pitchFamily="50" charset="-128"/>
              <a:ea typeface="ＭＳ Ｐゴシック" panose="020B0600070205080204" pitchFamily="50" charset="-128"/>
            </a:rPr>
            <a:t>円）を下回っているものの、全国平均（</a:t>
          </a:r>
          <a:r>
            <a:rPr kumimoji="1" lang="en-US" altLang="ja-JP" sz="1300">
              <a:latin typeface="ＭＳ Ｐゴシック" panose="020B0600070205080204" pitchFamily="50" charset="-128"/>
              <a:ea typeface="ＭＳ Ｐゴシック" panose="020B0600070205080204" pitchFamily="50" charset="-128"/>
            </a:rPr>
            <a:t>145,817</a:t>
          </a:r>
          <a:r>
            <a:rPr kumimoji="1" lang="ja-JP" altLang="en-US" sz="1300">
              <a:latin typeface="ＭＳ Ｐゴシック" panose="020B0600070205080204" pitchFamily="50" charset="-128"/>
              <a:ea typeface="ＭＳ Ｐゴシック" panose="020B0600070205080204" pitchFamily="50" charset="-128"/>
            </a:rPr>
            <a:t>円）を大きく上回っているのは、主に人件費が要因となっている。認定こども園等の公立の施設が人口規模に対し多いためである。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現在、認定こども園統合に向けて園舎の建設事業を進めている。また、新行政改革大綱に基づく定員適正化や給与・手当の適正化など、徹底した経常経費の削減に努めている。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67594</xdr:rowOff>
    </xdr:from>
    <xdr:to>
      <xdr:col>23</xdr:col>
      <xdr:colOff>133350</xdr:colOff>
      <xdr:row>81</xdr:row>
      <xdr:rowOff>107812</xdr:rowOff>
    </xdr:to>
    <xdr:cxnSp macro="">
      <xdr:nvCxnSpPr>
        <xdr:cNvPr id="196" name="直線コネクタ 195"/>
        <xdr:cNvCxnSpPr/>
      </xdr:nvCxnSpPr>
      <xdr:spPr>
        <a:xfrm>
          <a:off x="4114800" y="13955044"/>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56437</xdr:rowOff>
    </xdr:from>
    <xdr:to>
      <xdr:col>19</xdr:col>
      <xdr:colOff>133350</xdr:colOff>
      <xdr:row>81</xdr:row>
      <xdr:rowOff>67594</xdr:rowOff>
    </xdr:to>
    <xdr:cxnSp macro="">
      <xdr:nvCxnSpPr>
        <xdr:cNvPr id="199" name="直線コネクタ 198"/>
        <xdr:cNvCxnSpPr/>
      </xdr:nvCxnSpPr>
      <xdr:spPr>
        <a:xfrm>
          <a:off x="3225800" y="13943887"/>
          <a:ext cx="889000" cy="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54327</xdr:rowOff>
    </xdr:from>
    <xdr:to>
      <xdr:col>15</xdr:col>
      <xdr:colOff>82550</xdr:colOff>
      <xdr:row>81</xdr:row>
      <xdr:rowOff>56437</xdr:rowOff>
    </xdr:to>
    <xdr:cxnSp macro="">
      <xdr:nvCxnSpPr>
        <xdr:cNvPr id="202" name="直線コネクタ 201"/>
        <xdr:cNvCxnSpPr/>
      </xdr:nvCxnSpPr>
      <xdr:spPr>
        <a:xfrm>
          <a:off x="2336800" y="13941777"/>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48583</xdr:rowOff>
    </xdr:from>
    <xdr:to>
      <xdr:col>11</xdr:col>
      <xdr:colOff>31750</xdr:colOff>
      <xdr:row>81</xdr:row>
      <xdr:rowOff>54327</xdr:rowOff>
    </xdr:to>
    <xdr:cxnSp macro="">
      <xdr:nvCxnSpPr>
        <xdr:cNvPr id="205" name="直線コネクタ 204"/>
        <xdr:cNvCxnSpPr/>
      </xdr:nvCxnSpPr>
      <xdr:spPr>
        <a:xfrm>
          <a:off x="1447800" y="13936033"/>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57012</xdr:rowOff>
    </xdr:from>
    <xdr:to>
      <xdr:col>23</xdr:col>
      <xdr:colOff>184150</xdr:colOff>
      <xdr:row>81</xdr:row>
      <xdr:rowOff>158612</xdr:rowOff>
    </xdr:to>
    <xdr:sp macro="" textlink="">
      <xdr:nvSpPr>
        <xdr:cNvPr id="215" name="楕円 214"/>
        <xdr:cNvSpPr/>
      </xdr:nvSpPr>
      <xdr:spPr>
        <a:xfrm>
          <a:off x="4902200" y="139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149739</xdr:rowOff>
    </xdr:from>
    <xdr:ext cx="762000" cy="259045"/>
    <xdr:sp macro="" textlink="">
      <xdr:nvSpPr>
        <xdr:cNvPr id="216" name="人件費・物件費等の状況該当値テキスト"/>
        <xdr:cNvSpPr txBox="1"/>
      </xdr:nvSpPr>
      <xdr:spPr>
        <a:xfrm>
          <a:off x="5041900" y="138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16794</xdr:rowOff>
    </xdr:from>
    <xdr:to>
      <xdr:col>19</xdr:col>
      <xdr:colOff>184150</xdr:colOff>
      <xdr:row>81</xdr:row>
      <xdr:rowOff>118394</xdr:rowOff>
    </xdr:to>
    <xdr:sp macro="" textlink="">
      <xdr:nvSpPr>
        <xdr:cNvPr id="217" name="楕円 216"/>
        <xdr:cNvSpPr/>
      </xdr:nvSpPr>
      <xdr:spPr>
        <a:xfrm>
          <a:off x="4064000" y="139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128571</xdr:rowOff>
    </xdr:from>
    <xdr:ext cx="736600" cy="259045"/>
    <xdr:sp macro="" textlink="">
      <xdr:nvSpPr>
        <xdr:cNvPr id="218" name="テキスト ボックス 217"/>
        <xdr:cNvSpPr txBox="1"/>
      </xdr:nvSpPr>
      <xdr:spPr>
        <a:xfrm>
          <a:off x="3733800" y="1367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5637</xdr:rowOff>
    </xdr:from>
    <xdr:to>
      <xdr:col>15</xdr:col>
      <xdr:colOff>133350</xdr:colOff>
      <xdr:row>81</xdr:row>
      <xdr:rowOff>107237</xdr:rowOff>
    </xdr:to>
    <xdr:sp macro="" textlink="">
      <xdr:nvSpPr>
        <xdr:cNvPr id="219" name="楕円 218"/>
        <xdr:cNvSpPr/>
      </xdr:nvSpPr>
      <xdr:spPr>
        <a:xfrm>
          <a:off x="3175000" y="138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117414</xdr:rowOff>
    </xdr:from>
    <xdr:ext cx="762000" cy="259045"/>
    <xdr:sp macro="" textlink="">
      <xdr:nvSpPr>
        <xdr:cNvPr id="220" name="テキスト ボックス 219"/>
        <xdr:cNvSpPr txBox="1"/>
      </xdr:nvSpPr>
      <xdr:spPr>
        <a:xfrm>
          <a:off x="2844800" y="136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3527</xdr:rowOff>
    </xdr:from>
    <xdr:to>
      <xdr:col>11</xdr:col>
      <xdr:colOff>82550</xdr:colOff>
      <xdr:row>81</xdr:row>
      <xdr:rowOff>105127</xdr:rowOff>
    </xdr:to>
    <xdr:sp macro="" textlink="">
      <xdr:nvSpPr>
        <xdr:cNvPr id="221" name="楕円 220"/>
        <xdr:cNvSpPr/>
      </xdr:nvSpPr>
      <xdr:spPr>
        <a:xfrm>
          <a:off x="2286000" y="13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115304</xdr:rowOff>
    </xdr:from>
    <xdr:ext cx="762000" cy="259045"/>
    <xdr:sp macro="" textlink="">
      <xdr:nvSpPr>
        <xdr:cNvPr id="222" name="テキスト ボックス 221"/>
        <xdr:cNvSpPr txBox="1"/>
      </xdr:nvSpPr>
      <xdr:spPr>
        <a:xfrm>
          <a:off x="1955800" y="1365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169233</xdr:rowOff>
    </xdr:from>
    <xdr:to>
      <xdr:col>7</xdr:col>
      <xdr:colOff>31750</xdr:colOff>
      <xdr:row>81</xdr:row>
      <xdr:rowOff>99383</xdr:rowOff>
    </xdr:to>
    <xdr:sp macro="" textlink="">
      <xdr:nvSpPr>
        <xdr:cNvPr id="223" name="楕円 222"/>
        <xdr:cNvSpPr/>
      </xdr:nvSpPr>
      <xdr:spPr>
        <a:xfrm>
          <a:off x="1397000" y="13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109560</xdr:rowOff>
    </xdr:from>
    <xdr:ext cx="762000" cy="259045"/>
    <xdr:sp macro="" textlink="">
      <xdr:nvSpPr>
        <xdr:cNvPr id="224" name="テキスト ボックス 223"/>
        <xdr:cNvSpPr txBox="1"/>
      </xdr:nvSpPr>
      <xdr:spPr>
        <a:xfrm>
          <a:off x="1066800" y="136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引き続き類似団体平均（</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％）及び全国町村平均（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％）を下回っている。今後も民間給与等に留意しながら、適正な給与水準に努める。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123673</xdr:rowOff>
    </xdr:to>
    <xdr:cxnSp macro="">
      <xdr:nvCxnSpPr>
        <xdr:cNvPr id="260" name="直線コネクタ 259"/>
        <xdr:cNvCxnSpPr/>
      </xdr:nvCxnSpPr>
      <xdr:spPr>
        <a:xfrm>
          <a:off x="16179800" y="1458201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123673</xdr:rowOff>
    </xdr:to>
    <xdr:cxnSp macro="">
      <xdr:nvCxnSpPr>
        <xdr:cNvPr id="263" name="直線コネクタ 262"/>
        <xdr:cNvCxnSpPr/>
      </xdr:nvCxnSpPr>
      <xdr:spPr>
        <a:xfrm flipV="1">
          <a:off x="15290800" y="145820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9677</xdr:rowOff>
    </xdr:to>
    <xdr:cxnSp macro="">
      <xdr:nvCxnSpPr>
        <xdr:cNvPr id="266" name="直線コネクタ 265"/>
        <xdr:cNvCxnSpPr/>
      </xdr:nvCxnSpPr>
      <xdr:spPr>
        <a:xfrm flipV="1">
          <a:off x="14401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9677</xdr:rowOff>
    </xdr:to>
    <xdr:cxnSp macro="">
      <xdr:nvCxnSpPr>
        <xdr:cNvPr id="269" name="直線コネクタ 268"/>
        <xdr:cNvCxnSpPr/>
      </xdr:nvCxnSpPr>
      <xdr:spPr>
        <a:xfrm>
          <a:off x="13512800" y="146739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9" name="楕円 278"/>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80"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1" name="楕円 280"/>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2" name="テキスト ボックス 281"/>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3" name="楕円 282"/>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4" name="テキスト ボックス 283"/>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5" name="楕円 284"/>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6" name="テキスト ボックス 285"/>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7" name="楕円 286"/>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8" name="テキスト ボックス 287"/>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認定こども園等の公立の施設が人口規模に対し多いが、類似団体平均（</a:t>
          </a:r>
          <a:r>
            <a:rPr kumimoji="1" lang="en-US" altLang="ja-JP" sz="1300">
              <a:latin typeface="ＭＳ Ｐゴシック" panose="020B0600070205080204" pitchFamily="50" charset="-128"/>
              <a:ea typeface="ＭＳ Ｐゴシック" panose="020B0600070205080204" pitchFamily="50" charset="-128"/>
            </a:rPr>
            <a:t>13.36</a:t>
          </a:r>
          <a:r>
            <a:rPr kumimoji="1" lang="ja-JP" altLang="en-US" sz="1300">
              <a:latin typeface="ＭＳ Ｐゴシック" panose="020B0600070205080204" pitchFamily="50" charset="-128"/>
              <a:ea typeface="ＭＳ Ｐゴシック" panose="020B0600070205080204" pitchFamily="50" charset="-128"/>
            </a:rPr>
            <a:t>人）より下回っている。しかし、全国平均（</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人）と比べると大きく上回っている。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現在、新行政改革大綱に基づき、定員適正化を推進しており、この目標を実現するため、事務事業の見直し、組織機構の再編による合理化、民間機能の有効的な活用など職員定数の抑制を図っている。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161861</xdr:rowOff>
    </xdr:from>
    <xdr:to>
      <xdr:col>81</xdr:col>
      <xdr:colOff>44450</xdr:colOff>
      <xdr:row>60</xdr:row>
      <xdr:rowOff>11525</xdr:rowOff>
    </xdr:to>
    <xdr:cxnSp macro="">
      <xdr:nvCxnSpPr>
        <xdr:cNvPr id="319" name="直線コネクタ 318"/>
        <xdr:cNvCxnSpPr/>
      </xdr:nvCxnSpPr>
      <xdr:spPr>
        <a:xfrm>
          <a:off x="16179800" y="10277411"/>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146780</xdr:rowOff>
    </xdr:from>
    <xdr:to>
      <xdr:col>77</xdr:col>
      <xdr:colOff>44450</xdr:colOff>
      <xdr:row>59</xdr:row>
      <xdr:rowOff>161861</xdr:rowOff>
    </xdr:to>
    <xdr:cxnSp macro="">
      <xdr:nvCxnSpPr>
        <xdr:cNvPr id="322" name="直線コネクタ 321"/>
        <xdr:cNvCxnSpPr/>
      </xdr:nvCxnSpPr>
      <xdr:spPr>
        <a:xfrm>
          <a:off x="15290800" y="1026233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146780</xdr:rowOff>
    </xdr:from>
    <xdr:to>
      <xdr:col>72</xdr:col>
      <xdr:colOff>203200</xdr:colOff>
      <xdr:row>59</xdr:row>
      <xdr:rowOff>161861</xdr:rowOff>
    </xdr:to>
    <xdr:cxnSp macro="">
      <xdr:nvCxnSpPr>
        <xdr:cNvPr id="325" name="直線コネクタ 324"/>
        <xdr:cNvCxnSpPr/>
      </xdr:nvCxnSpPr>
      <xdr:spPr>
        <a:xfrm flipV="1">
          <a:off x="14401800" y="1026233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151003</xdr:rowOff>
    </xdr:from>
    <xdr:to>
      <xdr:col>68</xdr:col>
      <xdr:colOff>152400</xdr:colOff>
      <xdr:row>59</xdr:row>
      <xdr:rowOff>161861</xdr:rowOff>
    </xdr:to>
    <xdr:cxnSp macro="">
      <xdr:nvCxnSpPr>
        <xdr:cNvPr id="328" name="直線コネクタ 327"/>
        <xdr:cNvCxnSpPr/>
      </xdr:nvCxnSpPr>
      <xdr:spPr>
        <a:xfrm>
          <a:off x="13512800" y="1026655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132175</xdr:rowOff>
    </xdr:from>
    <xdr:to>
      <xdr:col>81</xdr:col>
      <xdr:colOff>95250</xdr:colOff>
      <xdr:row>60</xdr:row>
      <xdr:rowOff>62325</xdr:rowOff>
    </xdr:to>
    <xdr:sp macro="" textlink="">
      <xdr:nvSpPr>
        <xdr:cNvPr id="338" name="楕円 337"/>
        <xdr:cNvSpPr/>
      </xdr:nvSpPr>
      <xdr:spPr>
        <a:xfrm>
          <a:off x="16967200" y="102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148702</xdr:rowOff>
    </xdr:from>
    <xdr:ext cx="762000" cy="259045"/>
    <xdr:sp macro="" textlink="">
      <xdr:nvSpPr>
        <xdr:cNvPr id="339" name="定員管理の状況該当値テキスト"/>
        <xdr:cNvSpPr txBox="1"/>
      </xdr:nvSpPr>
      <xdr:spPr>
        <a:xfrm>
          <a:off x="17106900" y="100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111061</xdr:rowOff>
    </xdr:from>
    <xdr:to>
      <xdr:col>77</xdr:col>
      <xdr:colOff>95250</xdr:colOff>
      <xdr:row>60</xdr:row>
      <xdr:rowOff>41211</xdr:rowOff>
    </xdr:to>
    <xdr:sp macro="" textlink="">
      <xdr:nvSpPr>
        <xdr:cNvPr id="340" name="楕円 339"/>
        <xdr:cNvSpPr/>
      </xdr:nvSpPr>
      <xdr:spPr>
        <a:xfrm>
          <a:off x="16129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51388</xdr:rowOff>
    </xdr:from>
    <xdr:ext cx="736600" cy="259045"/>
    <xdr:sp macro="" textlink="">
      <xdr:nvSpPr>
        <xdr:cNvPr id="341" name="テキスト ボックス 340"/>
        <xdr:cNvSpPr txBox="1"/>
      </xdr:nvSpPr>
      <xdr:spPr>
        <a:xfrm>
          <a:off x="15798800" y="999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95980</xdr:rowOff>
    </xdr:from>
    <xdr:to>
      <xdr:col>73</xdr:col>
      <xdr:colOff>44450</xdr:colOff>
      <xdr:row>60</xdr:row>
      <xdr:rowOff>26130</xdr:rowOff>
    </xdr:to>
    <xdr:sp macro="" textlink="">
      <xdr:nvSpPr>
        <xdr:cNvPr id="342" name="楕円 341"/>
        <xdr:cNvSpPr/>
      </xdr:nvSpPr>
      <xdr:spPr>
        <a:xfrm>
          <a:off x="152400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36307</xdr:rowOff>
    </xdr:from>
    <xdr:ext cx="762000" cy="259045"/>
    <xdr:sp macro="" textlink="">
      <xdr:nvSpPr>
        <xdr:cNvPr id="343" name="テキスト ボックス 342"/>
        <xdr:cNvSpPr txBox="1"/>
      </xdr:nvSpPr>
      <xdr:spPr>
        <a:xfrm>
          <a:off x="14909800" y="9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111061</xdr:rowOff>
    </xdr:from>
    <xdr:to>
      <xdr:col>68</xdr:col>
      <xdr:colOff>203200</xdr:colOff>
      <xdr:row>60</xdr:row>
      <xdr:rowOff>41211</xdr:rowOff>
    </xdr:to>
    <xdr:sp macro="" textlink="">
      <xdr:nvSpPr>
        <xdr:cNvPr id="344" name="楕円 343"/>
        <xdr:cNvSpPr/>
      </xdr:nvSpPr>
      <xdr:spPr>
        <a:xfrm>
          <a:off x="14351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51388</xdr:rowOff>
    </xdr:from>
    <xdr:ext cx="762000" cy="259045"/>
    <xdr:sp macro="" textlink="">
      <xdr:nvSpPr>
        <xdr:cNvPr id="345" name="テキスト ボックス 344"/>
        <xdr:cNvSpPr txBox="1"/>
      </xdr:nvSpPr>
      <xdr:spPr>
        <a:xfrm>
          <a:off x="14020800" y="99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100203</xdr:rowOff>
    </xdr:from>
    <xdr:to>
      <xdr:col>64</xdr:col>
      <xdr:colOff>152400</xdr:colOff>
      <xdr:row>60</xdr:row>
      <xdr:rowOff>30353</xdr:rowOff>
    </xdr:to>
    <xdr:sp macro="" textlink="">
      <xdr:nvSpPr>
        <xdr:cNvPr id="346" name="楕円 345"/>
        <xdr:cNvSpPr/>
      </xdr:nvSpPr>
      <xdr:spPr>
        <a:xfrm>
          <a:off x="13462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40530</xdr:rowOff>
    </xdr:from>
    <xdr:ext cx="762000" cy="259045"/>
    <xdr:sp macro="" textlink="">
      <xdr:nvSpPr>
        <xdr:cNvPr id="347" name="テキスト ボックス 346"/>
        <xdr:cNvSpPr txBox="1"/>
      </xdr:nvSpPr>
      <xdr:spPr>
        <a:xfrm>
          <a:off x="13131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小中一貫校建設の際に発行した平成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年度債の元金償還が今年度から開始されたことにより、前年度に比べて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35983</xdr:rowOff>
    </xdr:to>
    <xdr:cxnSp macro="">
      <xdr:nvCxnSpPr>
        <xdr:cNvPr id="380" name="直線コネクタ 379"/>
        <xdr:cNvCxnSpPr/>
      </xdr:nvCxnSpPr>
      <xdr:spPr>
        <a:xfrm>
          <a:off x="16179800" y="70332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3810</xdr:rowOff>
    </xdr:to>
    <xdr:cxnSp macro="">
      <xdr:nvCxnSpPr>
        <xdr:cNvPr id="383" name="直線コネクタ 382"/>
        <xdr:cNvCxnSpPr/>
      </xdr:nvCxnSpPr>
      <xdr:spPr>
        <a:xfrm>
          <a:off x="15290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151130</xdr:rowOff>
    </xdr:to>
    <xdr:cxnSp macro="">
      <xdr:nvCxnSpPr>
        <xdr:cNvPr id="386" name="直線コネクタ 385"/>
        <xdr:cNvCxnSpPr/>
      </xdr:nvCxnSpPr>
      <xdr:spPr>
        <a:xfrm>
          <a:off x="14401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143087</xdr:rowOff>
    </xdr:to>
    <xdr:cxnSp macro="">
      <xdr:nvCxnSpPr>
        <xdr:cNvPr id="389" name="直線コネクタ 388"/>
        <xdr:cNvCxnSpPr/>
      </xdr:nvCxnSpPr>
      <xdr:spPr>
        <a:xfrm flipV="1">
          <a:off x="13512800" y="699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9" name="楕円 398"/>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0"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2" name="テキスト ボックス 401"/>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3" name="楕円 402"/>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4" name="テキスト ボックス 403"/>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5" name="楕円 404"/>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6" name="テキスト ボックス 40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7" name="楕円 406"/>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8" name="テキスト ボックス 407"/>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改善した主な要因は、公共施設整備基金への積立による充当可能基金の増によるものである。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86191</xdr:rowOff>
    </xdr:from>
    <xdr:to>
      <xdr:col>77</xdr:col>
      <xdr:colOff>44450</xdr:colOff>
      <xdr:row>14</xdr:row>
      <xdr:rowOff>91821</xdr:rowOff>
    </xdr:to>
    <xdr:cxnSp macro="">
      <xdr:nvCxnSpPr>
        <xdr:cNvPr id="442" name="直線コネクタ 441"/>
        <xdr:cNvCxnSpPr/>
      </xdr:nvCxnSpPr>
      <xdr:spPr>
        <a:xfrm flipV="1">
          <a:off x="15290800" y="24864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91821</xdr:rowOff>
    </xdr:from>
    <xdr:to>
      <xdr:col>72</xdr:col>
      <xdr:colOff>203200</xdr:colOff>
      <xdr:row>15</xdr:row>
      <xdr:rowOff>159258</xdr:rowOff>
    </xdr:to>
    <xdr:cxnSp macro="">
      <xdr:nvCxnSpPr>
        <xdr:cNvPr id="445" name="直線コネクタ 444"/>
        <xdr:cNvCxnSpPr/>
      </xdr:nvCxnSpPr>
      <xdr:spPr>
        <a:xfrm flipV="1">
          <a:off x="14401800" y="2492121"/>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159258</xdr:rowOff>
    </xdr:from>
    <xdr:to>
      <xdr:col>68</xdr:col>
      <xdr:colOff>152400</xdr:colOff>
      <xdr:row>16</xdr:row>
      <xdr:rowOff>107654</xdr:rowOff>
    </xdr:to>
    <xdr:cxnSp macro="">
      <xdr:nvCxnSpPr>
        <xdr:cNvPr id="448" name="直線コネクタ 447"/>
        <xdr:cNvCxnSpPr/>
      </xdr:nvCxnSpPr>
      <xdr:spPr>
        <a:xfrm flipV="1">
          <a:off x="13512800" y="2731008"/>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35391</xdr:rowOff>
    </xdr:from>
    <xdr:to>
      <xdr:col>77</xdr:col>
      <xdr:colOff>95250</xdr:colOff>
      <xdr:row>14</xdr:row>
      <xdr:rowOff>136991</xdr:rowOff>
    </xdr:to>
    <xdr:sp macro="" textlink="">
      <xdr:nvSpPr>
        <xdr:cNvPr id="460" name="楕円 459"/>
        <xdr:cNvSpPr/>
      </xdr:nvSpPr>
      <xdr:spPr>
        <a:xfrm>
          <a:off x="16129000" y="24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121768</xdr:rowOff>
    </xdr:from>
    <xdr:ext cx="736600" cy="259045"/>
    <xdr:sp macro="" textlink="">
      <xdr:nvSpPr>
        <xdr:cNvPr id="461" name="テキスト ボックス 460"/>
        <xdr:cNvSpPr txBox="1"/>
      </xdr:nvSpPr>
      <xdr:spPr>
        <a:xfrm>
          <a:off x="15798800" y="252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62" name="楕円 461"/>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127398</xdr:rowOff>
    </xdr:from>
    <xdr:ext cx="762000" cy="259045"/>
    <xdr:sp macro="" textlink="">
      <xdr:nvSpPr>
        <xdr:cNvPr id="463" name="テキスト ボックス 462"/>
        <xdr:cNvSpPr txBox="1"/>
      </xdr:nvSpPr>
      <xdr:spPr>
        <a:xfrm>
          <a:off x="14909800" y="25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108458</xdr:rowOff>
    </xdr:from>
    <xdr:to>
      <xdr:col>68</xdr:col>
      <xdr:colOff>203200</xdr:colOff>
      <xdr:row>16</xdr:row>
      <xdr:rowOff>38608</xdr:rowOff>
    </xdr:to>
    <xdr:sp macro="" textlink="">
      <xdr:nvSpPr>
        <xdr:cNvPr id="464" name="楕円 463"/>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23385</xdr:rowOff>
    </xdr:from>
    <xdr:ext cx="762000" cy="259045"/>
    <xdr:sp macro="" textlink="">
      <xdr:nvSpPr>
        <xdr:cNvPr id="465" name="テキスト ボックス 464"/>
        <xdr:cNvSpPr txBox="1"/>
      </xdr:nvSpPr>
      <xdr:spPr>
        <a:xfrm>
          <a:off x="14020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56854</xdr:rowOff>
    </xdr:from>
    <xdr:to>
      <xdr:col>64</xdr:col>
      <xdr:colOff>152400</xdr:colOff>
      <xdr:row>16</xdr:row>
      <xdr:rowOff>158454</xdr:rowOff>
    </xdr:to>
    <xdr:sp macro="" textlink="">
      <xdr:nvSpPr>
        <xdr:cNvPr id="466" name="楕円 465"/>
        <xdr:cNvSpPr/>
      </xdr:nvSpPr>
      <xdr:spPr>
        <a:xfrm>
          <a:off x="13462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143231</xdr:rowOff>
    </xdr:from>
    <xdr:ext cx="762000" cy="259045"/>
    <xdr:sp macro="" textlink="">
      <xdr:nvSpPr>
        <xdr:cNvPr id="467" name="テキスト ボックス 466"/>
        <xdr:cNvSpPr txBox="1"/>
      </xdr:nvSpPr>
      <xdr:spPr>
        <a:xfrm>
          <a:off x="13131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人口規模に対して認定こども園等の公立の施設が多いことから、類似団体平均（</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を上回っている。このようななか、現在、認定こども園の統合に向けて園舎の建設事業を進めており、新行政改革大綱に基づいた定員適正化を推進している。この目標を実現するため、組織機構の再編による合理化、民間機能の有効的な活用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161290</xdr:rowOff>
    </xdr:to>
    <xdr:cxnSp macro="">
      <xdr:nvCxnSpPr>
        <xdr:cNvPr id="64" name="直線コネクタ 63"/>
        <xdr:cNvCxnSpPr/>
      </xdr:nvCxnSpPr>
      <xdr:spPr>
        <a:xfrm flipV="1">
          <a:off x="3987800" y="64637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7" name="直線コネクタ 66"/>
        <xdr:cNvCxnSpPr/>
      </xdr:nvCxnSpPr>
      <xdr:spPr>
        <a:xfrm flipV="1">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12700</xdr:rowOff>
    </xdr:to>
    <xdr:cxnSp macro="">
      <xdr:nvCxnSpPr>
        <xdr:cNvPr id="70" name="直線コネクタ 69"/>
        <xdr:cNvCxnSpPr/>
      </xdr:nvCxnSpPr>
      <xdr:spPr>
        <a:xfrm>
          <a:off x="2209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49276</xdr:rowOff>
    </xdr:to>
    <xdr:cxnSp macro="">
      <xdr:nvCxnSpPr>
        <xdr:cNvPr id="73" name="直線コネクタ 72"/>
        <xdr:cNvCxnSpPr/>
      </xdr:nvCxnSpPr>
      <xdr:spPr>
        <a:xfrm flipV="1">
          <a:off x="1320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ポイント改善し、類似団体平均（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主な要因は、会計年度任用職員制度が開始されたことに伴い、物件費から人件費に移行されたことによるためである。今後も引き続き効率的な委託業務の実施など、物件費全体の削減を進めていく。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161290</xdr:rowOff>
    </xdr:to>
    <xdr:cxnSp macro="">
      <xdr:nvCxnSpPr>
        <xdr:cNvPr id="125" name="直線コネクタ 124"/>
        <xdr:cNvCxnSpPr/>
      </xdr:nvCxnSpPr>
      <xdr:spPr>
        <a:xfrm flipV="1">
          <a:off x="15671800" y="2649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20320</xdr:rowOff>
    </xdr:to>
    <xdr:cxnSp macro="">
      <xdr:nvCxnSpPr>
        <xdr:cNvPr id="128" name="直線コネクタ 127"/>
        <xdr:cNvCxnSpPr/>
      </xdr:nvCxnSpPr>
      <xdr:spPr>
        <a:xfrm flipV="1">
          <a:off x="14782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119380</xdr:rowOff>
    </xdr:to>
    <xdr:cxnSp macro="">
      <xdr:nvCxnSpPr>
        <xdr:cNvPr id="131" name="直線コネクタ 130"/>
        <xdr:cNvCxnSpPr/>
      </xdr:nvCxnSpPr>
      <xdr:spPr>
        <a:xfrm flipV="1">
          <a:off x="13893800" y="276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119380</xdr:rowOff>
    </xdr:to>
    <xdr:cxnSp macro="">
      <xdr:nvCxnSpPr>
        <xdr:cNvPr id="134" name="直線コネクタ 133"/>
        <xdr:cNvCxnSpPr/>
      </xdr:nvCxnSpPr>
      <xdr:spPr>
        <a:xfrm>
          <a:off x="13004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ポイント下回っている。扶助費全体では前年度（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ポイント良化した。主な要因としては、児童手当費などが減少したためである。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今後は、少子高齢化の進行に伴い社会保障関連費の増加が見込まれるため、資格審査等の適正化や各種手当への独自加算等の見直しを進めていく事で、財政を圧迫する上昇傾向に歯止めをかけるよう努める。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57</xdr:row>
      <xdr:rowOff>138430</xdr:rowOff>
    </xdr:to>
    <xdr:cxnSp macro="">
      <xdr:nvCxnSpPr>
        <xdr:cNvPr id="184" name="直線コネクタ 183"/>
        <xdr:cNvCxnSpPr/>
      </xdr:nvCxnSpPr>
      <xdr:spPr>
        <a:xfrm flipV="1">
          <a:off x="3987800" y="95910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57</xdr:row>
      <xdr:rowOff>138430</xdr:rowOff>
    </xdr:to>
    <xdr:cxnSp macro="">
      <xdr:nvCxnSpPr>
        <xdr:cNvPr id="187" name="直線コネクタ 186"/>
        <xdr:cNvCxnSpPr/>
      </xdr:nvCxnSpPr>
      <xdr:spPr>
        <a:xfrm>
          <a:off x="3098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92710</xdr:rowOff>
    </xdr:to>
    <xdr:cxnSp macro="">
      <xdr:nvCxnSpPr>
        <xdr:cNvPr id="190" name="直線コネクタ 189"/>
        <xdr:cNvCxnSpPr/>
      </xdr:nvCxnSpPr>
      <xdr:spPr>
        <a:xfrm>
          <a:off x="2209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1270</xdr:rowOff>
    </xdr:to>
    <xdr:cxnSp macro="">
      <xdr:nvCxnSpPr>
        <xdr:cNvPr id="193" name="直線コネクタ 192"/>
        <xdr:cNvCxnSpPr/>
      </xdr:nvCxnSpPr>
      <xdr:spPr>
        <a:xfrm flipV="1">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3" name="楕円 202"/>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4"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87630</xdr:rowOff>
    </xdr:from>
    <xdr:to>
      <xdr:col>20</xdr:col>
      <xdr:colOff>38100</xdr:colOff>
      <xdr:row>58</xdr:row>
      <xdr:rowOff>17780</xdr:rowOff>
    </xdr:to>
    <xdr:sp macro="" textlink="">
      <xdr:nvSpPr>
        <xdr:cNvPr id="205" name="楕円 204"/>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2557</xdr:rowOff>
    </xdr:from>
    <xdr:ext cx="736600" cy="259045"/>
    <xdr:sp macro="" textlink="">
      <xdr:nvSpPr>
        <xdr:cNvPr id="206" name="テキスト ボックス 205"/>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7" name="楕円 206"/>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8" name="テキスト ボックス 20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0" name="テキスト ボックス 209"/>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1" name="楕円 210"/>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2" name="テキスト ボックス 211"/>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％）を上回っている。前年度と比較すると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主な要因は、各特別会計への繰出金が減少したことによるためである。今後は、介護保険特別会計、後期高齢者医療特別会計への繰出金が、ますます大きな負担となることが危惧されるため、国民健康保険特別会計も含め、保険税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157480</xdr:rowOff>
    </xdr:to>
    <xdr:cxnSp macro="">
      <xdr:nvCxnSpPr>
        <xdr:cNvPr id="245" name="直線コネクタ 244"/>
        <xdr:cNvCxnSpPr/>
      </xdr:nvCxnSpPr>
      <xdr:spPr>
        <a:xfrm flipV="1">
          <a:off x="15671800" y="9918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24130</xdr:rowOff>
    </xdr:to>
    <xdr:cxnSp macro="">
      <xdr:nvCxnSpPr>
        <xdr:cNvPr id="248" name="直線コネクタ 247"/>
        <xdr:cNvCxnSpPr/>
      </xdr:nvCxnSpPr>
      <xdr:spPr>
        <a:xfrm flipV="1">
          <a:off x="14782800" y="1010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24130</xdr:rowOff>
    </xdr:to>
    <xdr:cxnSp macro="">
      <xdr:nvCxnSpPr>
        <xdr:cNvPr id="251" name="直線コネクタ 250"/>
        <xdr:cNvCxnSpPr/>
      </xdr:nvCxnSpPr>
      <xdr:spPr>
        <a:xfrm>
          <a:off x="13893800" y="1004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142240</xdr:rowOff>
    </xdr:to>
    <xdr:cxnSp macro="">
      <xdr:nvCxnSpPr>
        <xdr:cNvPr id="254" name="直線コネクタ 253"/>
        <xdr:cNvCxnSpPr/>
      </xdr:nvCxnSpPr>
      <xdr:spPr>
        <a:xfrm flipV="1">
          <a:off x="13004800" y="1004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6" name="楕円 265"/>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7" name="テキスト ボックス 266"/>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8" name="楕円 267"/>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69" name="テキスト ボックス 268"/>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0" name="楕円 269"/>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1" name="テキスト ボックス 270"/>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2" name="楕円 271"/>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3" name="テキスト ボックス 272"/>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ポイント悪化した。主な要因は、農林水産業費関連の補助金が増加したことによるためである。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現在、補助費等の増を抑制するため、新行政改革大綱において単独補助金の見直しを課題としており、補助金の整理合理化を進めている。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106426</xdr:rowOff>
    </xdr:to>
    <xdr:cxnSp macro="">
      <xdr:nvCxnSpPr>
        <xdr:cNvPr id="303" name="直線コネクタ 302"/>
        <xdr:cNvCxnSpPr/>
      </xdr:nvCxnSpPr>
      <xdr:spPr>
        <a:xfrm>
          <a:off x="15671800" y="63677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33274</xdr:rowOff>
    </xdr:to>
    <xdr:cxnSp macro="">
      <xdr:nvCxnSpPr>
        <xdr:cNvPr id="306" name="直線コネクタ 305"/>
        <xdr:cNvCxnSpPr/>
      </xdr:nvCxnSpPr>
      <xdr:spPr>
        <a:xfrm flipV="1">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33274</xdr:rowOff>
    </xdr:to>
    <xdr:cxnSp macro="">
      <xdr:nvCxnSpPr>
        <xdr:cNvPr id="309" name="直線コネクタ 308"/>
        <xdr:cNvCxnSpPr/>
      </xdr:nvCxnSpPr>
      <xdr:spPr>
        <a:xfrm>
          <a:off x="13893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65278</xdr:rowOff>
    </xdr:to>
    <xdr:cxnSp macro="">
      <xdr:nvCxnSpPr>
        <xdr:cNvPr id="312" name="直線コネクタ 311"/>
        <xdr:cNvCxnSpPr/>
      </xdr:nvCxnSpPr>
      <xdr:spPr>
        <a:xfrm flipV="1">
          <a:off x="13004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2" name="楕円 32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4" name="楕円 323"/>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5" name="テキスト ボックス 32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6" name="楕円 325"/>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7" name="テキスト ボックス 32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9" name="テキスト ボックス 328"/>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従来からの起債抑制策により、類似団体平均（</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％）を大きく下回っている。前年度と比較するとほぼ変わらず、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ポイントの良化となった。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今後も将来的な負担に十分留意しつつ、過度に起債に依存することのない財政運営を行う。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133858</xdr:rowOff>
    </xdr:to>
    <xdr:cxnSp macro="">
      <xdr:nvCxnSpPr>
        <xdr:cNvPr id="361" name="直線コネクタ 360"/>
        <xdr:cNvCxnSpPr/>
      </xdr:nvCxnSpPr>
      <xdr:spPr>
        <a:xfrm flipV="1">
          <a:off x="3987800" y="12988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133858</xdr:rowOff>
    </xdr:to>
    <xdr:cxnSp macro="">
      <xdr:nvCxnSpPr>
        <xdr:cNvPr id="364" name="直線コネクタ 363"/>
        <xdr:cNvCxnSpPr/>
      </xdr:nvCxnSpPr>
      <xdr:spPr>
        <a:xfrm>
          <a:off x="3098800" y="12960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88138</xdr:rowOff>
    </xdr:from>
    <xdr:to>
      <xdr:col>15</xdr:col>
      <xdr:colOff>98425</xdr:colOff>
      <xdr:row>75</xdr:row>
      <xdr:rowOff>101854</xdr:rowOff>
    </xdr:to>
    <xdr:cxnSp macro="">
      <xdr:nvCxnSpPr>
        <xdr:cNvPr id="367" name="直線コネクタ 366"/>
        <xdr:cNvCxnSpPr/>
      </xdr:nvCxnSpPr>
      <xdr:spPr>
        <a:xfrm>
          <a:off x="2209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88138</xdr:rowOff>
    </xdr:to>
    <xdr:cxnSp macro="">
      <xdr:nvCxnSpPr>
        <xdr:cNvPr id="370" name="直線コネクタ 369"/>
        <xdr:cNvCxnSpPr/>
      </xdr:nvCxnSpPr>
      <xdr:spPr>
        <a:xfrm>
          <a:off x="1320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0" name="楕円 379"/>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1"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2" name="楕円 381"/>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3" name="テキスト ボックス 382"/>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84" name="楕円 383"/>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85" name="テキスト ボックス 384"/>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37338</xdr:rowOff>
    </xdr:from>
    <xdr:to>
      <xdr:col>11</xdr:col>
      <xdr:colOff>60325</xdr:colOff>
      <xdr:row>75</xdr:row>
      <xdr:rowOff>138938</xdr:rowOff>
    </xdr:to>
    <xdr:sp macro="" textlink="">
      <xdr:nvSpPr>
        <xdr:cNvPr id="386" name="楕円 385"/>
        <xdr:cNvSpPr/>
      </xdr:nvSpPr>
      <xdr:spPr>
        <a:xfrm>
          <a:off x="2159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149115</xdr:rowOff>
    </xdr:from>
    <xdr:ext cx="762000" cy="259045"/>
    <xdr:sp macro="" textlink="">
      <xdr:nvSpPr>
        <xdr:cNvPr id="387" name="テキスト ボックス 386"/>
        <xdr:cNvSpPr txBox="1"/>
      </xdr:nvSpPr>
      <xdr:spPr>
        <a:xfrm>
          <a:off x="1828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88" name="楕円 387"/>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89" name="テキスト ボックス 388"/>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を上回っている。要因としては、公立施設が多く、人件費の比率が高いことや、一部事務組合への高負担が挙げられる。今後は、新行政改革大綱に掲げる定員適正化等を推進して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133858</xdr:rowOff>
    </xdr:to>
    <xdr:cxnSp macro="">
      <xdr:nvCxnSpPr>
        <xdr:cNvPr id="420" name="直線コネクタ 419"/>
        <xdr:cNvCxnSpPr/>
      </xdr:nvCxnSpPr>
      <xdr:spPr>
        <a:xfrm flipV="1">
          <a:off x="15671800" y="1315262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26415</xdr:rowOff>
    </xdr:to>
    <xdr:cxnSp macro="">
      <xdr:nvCxnSpPr>
        <xdr:cNvPr id="423" name="直線コネクタ 422"/>
        <xdr:cNvCxnSpPr/>
      </xdr:nvCxnSpPr>
      <xdr:spPr>
        <a:xfrm flipV="1">
          <a:off x="14782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26415</xdr:rowOff>
    </xdr:to>
    <xdr:cxnSp macro="">
      <xdr:nvCxnSpPr>
        <xdr:cNvPr id="426" name="直線コネクタ 425"/>
        <xdr:cNvCxnSpPr/>
      </xdr:nvCxnSpPr>
      <xdr:spPr>
        <a:xfrm>
          <a:off x="13893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81280</xdr:rowOff>
    </xdr:to>
    <xdr:cxnSp macro="">
      <xdr:nvCxnSpPr>
        <xdr:cNvPr id="429" name="直線コネクタ 428"/>
        <xdr:cNvCxnSpPr/>
      </xdr:nvCxnSpPr>
      <xdr:spPr>
        <a:xfrm flipV="1">
          <a:off x="13004800" y="13308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39" name="楕円 438"/>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43705</xdr:rowOff>
    </xdr:from>
    <xdr:ext cx="762000" cy="259045"/>
    <xdr:sp macro="" textlink="">
      <xdr:nvSpPr>
        <xdr:cNvPr id="440"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1" name="楕円 440"/>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2" name="テキスト ボックス 441"/>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3" name="楕円 442"/>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44" name="テキスト ボックス 443"/>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5" name="楕円 444"/>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6" name="テキスト ボックス 445"/>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7" name="楕円 446"/>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8" name="テキスト ボックス 447"/>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61742</xdr:rowOff>
    </xdr:from>
    <xdr:to>
      <xdr:col>29</xdr:col>
      <xdr:colOff>127000</xdr:colOff>
      <xdr:row>18</xdr:row>
      <xdr:rowOff>132343</xdr:rowOff>
    </xdr:to>
    <xdr:cxnSp macro="">
      <xdr:nvCxnSpPr>
        <xdr:cNvPr id="48" name="直線コネクタ 47"/>
        <xdr:cNvCxnSpPr/>
      </xdr:nvCxnSpPr>
      <xdr:spPr bwMode="auto">
        <a:xfrm flipV="1">
          <a:off x="5003800" y="3195467"/>
          <a:ext cx="647700" cy="7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132343</xdr:rowOff>
    </xdr:from>
    <xdr:to>
      <xdr:col>26</xdr:col>
      <xdr:colOff>50800</xdr:colOff>
      <xdr:row>18</xdr:row>
      <xdr:rowOff>145767</xdr:rowOff>
    </xdr:to>
    <xdr:cxnSp macro="">
      <xdr:nvCxnSpPr>
        <xdr:cNvPr id="51" name="直線コネクタ 50"/>
        <xdr:cNvCxnSpPr/>
      </xdr:nvCxnSpPr>
      <xdr:spPr bwMode="auto">
        <a:xfrm flipV="1">
          <a:off x="4305300" y="3266068"/>
          <a:ext cx="698500" cy="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145767</xdr:rowOff>
    </xdr:from>
    <xdr:to>
      <xdr:col>22</xdr:col>
      <xdr:colOff>114300</xdr:colOff>
      <xdr:row>18</xdr:row>
      <xdr:rowOff>164000</xdr:rowOff>
    </xdr:to>
    <xdr:cxnSp macro="">
      <xdr:nvCxnSpPr>
        <xdr:cNvPr id="54" name="直線コネクタ 53"/>
        <xdr:cNvCxnSpPr/>
      </xdr:nvCxnSpPr>
      <xdr:spPr bwMode="auto">
        <a:xfrm flipV="1">
          <a:off x="3606800" y="3279492"/>
          <a:ext cx="698500" cy="1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153731</xdr:rowOff>
    </xdr:from>
    <xdr:to>
      <xdr:col>18</xdr:col>
      <xdr:colOff>177800</xdr:colOff>
      <xdr:row>18</xdr:row>
      <xdr:rowOff>164000</xdr:rowOff>
    </xdr:to>
    <xdr:cxnSp macro="">
      <xdr:nvCxnSpPr>
        <xdr:cNvPr id="57" name="直線コネクタ 56"/>
        <xdr:cNvCxnSpPr/>
      </xdr:nvCxnSpPr>
      <xdr:spPr bwMode="auto">
        <a:xfrm>
          <a:off x="2908300" y="3287456"/>
          <a:ext cx="698500" cy="1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10942</xdr:rowOff>
    </xdr:from>
    <xdr:to>
      <xdr:col>29</xdr:col>
      <xdr:colOff>177800</xdr:colOff>
      <xdr:row>18</xdr:row>
      <xdr:rowOff>112542</xdr:rowOff>
    </xdr:to>
    <xdr:sp macro="" textlink="">
      <xdr:nvSpPr>
        <xdr:cNvPr id="67" name="楕円 66"/>
        <xdr:cNvSpPr/>
      </xdr:nvSpPr>
      <xdr:spPr bwMode="auto">
        <a:xfrm>
          <a:off x="5600700" y="314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154469</xdr:rowOff>
    </xdr:from>
    <xdr:ext cx="762000" cy="259045"/>
    <xdr:sp macro="" textlink="">
      <xdr:nvSpPr>
        <xdr:cNvPr id="68" name="人口1人当たり決算額の推移該当値テキスト130"/>
        <xdr:cNvSpPr txBox="1"/>
      </xdr:nvSpPr>
      <xdr:spPr>
        <a:xfrm>
          <a:off x="5740400" y="311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81543</xdr:rowOff>
    </xdr:from>
    <xdr:to>
      <xdr:col>26</xdr:col>
      <xdr:colOff>101600</xdr:colOff>
      <xdr:row>19</xdr:row>
      <xdr:rowOff>11693</xdr:rowOff>
    </xdr:to>
    <xdr:sp macro="" textlink="">
      <xdr:nvSpPr>
        <xdr:cNvPr id="69" name="楕円 68"/>
        <xdr:cNvSpPr/>
      </xdr:nvSpPr>
      <xdr:spPr bwMode="auto">
        <a:xfrm>
          <a:off x="4953000" y="321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167920</xdr:rowOff>
    </xdr:from>
    <xdr:ext cx="736600" cy="259045"/>
    <xdr:sp macro="" textlink="">
      <xdr:nvSpPr>
        <xdr:cNvPr id="70" name="テキスト ボックス 69"/>
        <xdr:cNvSpPr txBox="1"/>
      </xdr:nvSpPr>
      <xdr:spPr>
        <a:xfrm>
          <a:off x="4622800" y="330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94966</xdr:rowOff>
    </xdr:from>
    <xdr:to>
      <xdr:col>22</xdr:col>
      <xdr:colOff>165100</xdr:colOff>
      <xdr:row>19</xdr:row>
      <xdr:rowOff>25116</xdr:rowOff>
    </xdr:to>
    <xdr:sp macro="" textlink="">
      <xdr:nvSpPr>
        <xdr:cNvPr id="71" name="楕円 70"/>
        <xdr:cNvSpPr/>
      </xdr:nvSpPr>
      <xdr:spPr bwMode="auto">
        <a:xfrm>
          <a:off x="4254500" y="32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9894</xdr:rowOff>
    </xdr:from>
    <xdr:ext cx="762000" cy="259045"/>
    <xdr:sp macro="" textlink="">
      <xdr:nvSpPr>
        <xdr:cNvPr id="72" name="テキスト ボックス 71"/>
        <xdr:cNvSpPr txBox="1"/>
      </xdr:nvSpPr>
      <xdr:spPr>
        <a:xfrm>
          <a:off x="3924300" y="331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113200</xdr:rowOff>
    </xdr:from>
    <xdr:to>
      <xdr:col>19</xdr:col>
      <xdr:colOff>38100</xdr:colOff>
      <xdr:row>19</xdr:row>
      <xdr:rowOff>43350</xdr:rowOff>
    </xdr:to>
    <xdr:sp macro="" textlink="">
      <xdr:nvSpPr>
        <xdr:cNvPr id="73" name="楕円 72"/>
        <xdr:cNvSpPr/>
      </xdr:nvSpPr>
      <xdr:spPr bwMode="auto">
        <a:xfrm>
          <a:off x="3556000" y="324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28127</xdr:rowOff>
    </xdr:from>
    <xdr:ext cx="762000" cy="259045"/>
    <xdr:sp macro="" textlink="">
      <xdr:nvSpPr>
        <xdr:cNvPr id="74" name="テキスト ボックス 73"/>
        <xdr:cNvSpPr txBox="1"/>
      </xdr:nvSpPr>
      <xdr:spPr>
        <a:xfrm>
          <a:off x="3225800" y="333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102931</xdr:rowOff>
    </xdr:from>
    <xdr:to>
      <xdr:col>15</xdr:col>
      <xdr:colOff>101600</xdr:colOff>
      <xdr:row>19</xdr:row>
      <xdr:rowOff>33081</xdr:rowOff>
    </xdr:to>
    <xdr:sp macro="" textlink="">
      <xdr:nvSpPr>
        <xdr:cNvPr id="75" name="楕円 74"/>
        <xdr:cNvSpPr/>
      </xdr:nvSpPr>
      <xdr:spPr bwMode="auto">
        <a:xfrm>
          <a:off x="28575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17858</xdr:rowOff>
    </xdr:from>
    <xdr:ext cx="762000" cy="259045"/>
    <xdr:sp macro="" textlink="">
      <xdr:nvSpPr>
        <xdr:cNvPr id="76" name="テキスト ボックス 75"/>
        <xdr:cNvSpPr txBox="1"/>
      </xdr:nvSpPr>
      <xdr:spPr>
        <a:xfrm>
          <a:off x="2527300" y="332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326894</xdr:rowOff>
    </xdr:from>
    <xdr:to>
      <xdr:col>29</xdr:col>
      <xdr:colOff>127000</xdr:colOff>
      <xdr:row>36</xdr:row>
      <xdr:rowOff>21991</xdr:rowOff>
    </xdr:to>
    <xdr:cxnSp macro="">
      <xdr:nvCxnSpPr>
        <xdr:cNvPr id="111" name="直線コネクタ 110"/>
        <xdr:cNvCxnSpPr/>
      </xdr:nvCxnSpPr>
      <xdr:spPr bwMode="auto">
        <a:xfrm flipV="1">
          <a:off x="5003800" y="6937244"/>
          <a:ext cx="647700" cy="37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21991</xdr:rowOff>
    </xdr:from>
    <xdr:to>
      <xdr:col>26</xdr:col>
      <xdr:colOff>50800</xdr:colOff>
      <xdr:row>36</xdr:row>
      <xdr:rowOff>72806</xdr:rowOff>
    </xdr:to>
    <xdr:cxnSp macro="">
      <xdr:nvCxnSpPr>
        <xdr:cNvPr id="114" name="直線コネクタ 113"/>
        <xdr:cNvCxnSpPr/>
      </xdr:nvCxnSpPr>
      <xdr:spPr bwMode="auto">
        <a:xfrm flipV="1">
          <a:off x="4305300" y="6975241"/>
          <a:ext cx="698500" cy="5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72806</xdr:rowOff>
    </xdr:from>
    <xdr:to>
      <xdr:col>22</xdr:col>
      <xdr:colOff>114300</xdr:colOff>
      <xdr:row>36</xdr:row>
      <xdr:rowOff>83664</xdr:rowOff>
    </xdr:to>
    <xdr:cxnSp macro="">
      <xdr:nvCxnSpPr>
        <xdr:cNvPr id="117" name="直線コネクタ 116"/>
        <xdr:cNvCxnSpPr/>
      </xdr:nvCxnSpPr>
      <xdr:spPr bwMode="auto">
        <a:xfrm flipV="1">
          <a:off x="3606800" y="702605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83664</xdr:rowOff>
    </xdr:from>
    <xdr:to>
      <xdr:col>18</xdr:col>
      <xdr:colOff>177800</xdr:colOff>
      <xdr:row>36</xdr:row>
      <xdr:rowOff>86652</xdr:rowOff>
    </xdr:to>
    <xdr:cxnSp macro="">
      <xdr:nvCxnSpPr>
        <xdr:cNvPr id="120" name="直線コネクタ 119"/>
        <xdr:cNvCxnSpPr/>
      </xdr:nvCxnSpPr>
      <xdr:spPr bwMode="auto">
        <a:xfrm flipV="1">
          <a:off x="2908300" y="7036914"/>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276094</xdr:rowOff>
    </xdr:from>
    <xdr:to>
      <xdr:col>29</xdr:col>
      <xdr:colOff>177800</xdr:colOff>
      <xdr:row>36</xdr:row>
      <xdr:rowOff>34794</xdr:rowOff>
    </xdr:to>
    <xdr:sp macro="" textlink="">
      <xdr:nvSpPr>
        <xdr:cNvPr id="130" name="楕円 129"/>
        <xdr:cNvSpPr/>
      </xdr:nvSpPr>
      <xdr:spPr bwMode="auto">
        <a:xfrm>
          <a:off x="5600700" y="68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248171</xdr:rowOff>
    </xdr:from>
    <xdr:ext cx="762000" cy="259045"/>
    <xdr:sp macro="" textlink="">
      <xdr:nvSpPr>
        <xdr:cNvPr id="131" name="人口1人当たり決算額の推移該当値テキスト445"/>
        <xdr:cNvSpPr txBox="1"/>
      </xdr:nvSpPr>
      <xdr:spPr>
        <a:xfrm>
          <a:off x="5740400" y="685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314091</xdr:rowOff>
    </xdr:from>
    <xdr:to>
      <xdr:col>26</xdr:col>
      <xdr:colOff>101600</xdr:colOff>
      <xdr:row>36</xdr:row>
      <xdr:rowOff>72791</xdr:rowOff>
    </xdr:to>
    <xdr:sp macro="" textlink="">
      <xdr:nvSpPr>
        <xdr:cNvPr id="132" name="楕円 131"/>
        <xdr:cNvSpPr/>
      </xdr:nvSpPr>
      <xdr:spPr bwMode="auto">
        <a:xfrm>
          <a:off x="4953000" y="692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57568</xdr:rowOff>
    </xdr:from>
    <xdr:ext cx="736600" cy="259045"/>
    <xdr:sp macro="" textlink="">
      <xdr:nvSpPr>
        <xdr:cNvPr id="133" name="テキスト ボックス 132"/>
        <xdr:cNvSpPr txBox="1"/>
      </xdr:nvSpPr>
      <xdr:spPr>
        <a:xfrm>
          <a:off x="4622800" y="701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22006</xdr:rowOff>
    </xdr:from>
    <xdr:to>
      <xdr:col>22</xdr:col>
      <xdr:colOff>165100</xdr:colOff>
      <xdr:row>36</xdr:row>
      <xdr:rowOff>123606</xdr:rowOff>
    </xdr:to>
    <xdr:sp macro="" textlink="">
      <xdr:nvSpPr>
        <xdr:cNvPr id="134" name="楕円 133"/>
        <xdr:cNvSpPr/>
      </xdr:nvSpPr>
      <xdr:spPr bwMode="auto">
        <a:xfrm>
          <a:off x="4254500" y="697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108383</xdr:rowOff>
    </xdr:from>
    <xdr:ext cx="762000" cy="259045"/>
    <xdr:sp macro="" textlink="">
      <xdr:nvSpPr>
        <xdr:cNvPr id="135" name="テキスト ボックス 134"/>
        <xdr:cNvSpPr txBox="1"/>
      </xdr:nvSpPr>
      <xdr:spPr>
        <a:xfrm>
          <a:off x="3924300" y="70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32864</xdr:rowOff>
    </xdr:from>
    <xdr:to>
      <xdr:col>19</xdr:col>
      <xdr:colOff>38100</xdr:colOff>
      <xdr:row>36</xdr:row>
      <xdr:rowOff>134464</xdr:rowOff>
    </xdr:to>
    <xdr:sp macro="" textlink="">
      <xdr:nvSpPr>
        <xdr:cNvPr id="136" name="楕円 135"/>
        <xdr:cNvSpPr/>
      </xdr:nvSpPr>
      <xdr:spPr bwMode="auto">
        <a:xfrm>
          <a:off x="3556000" y="69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119241</xdr:rowOff>
    </xdr:from>
    <xdr:ext cx="762000" cy="259045"/>
    <xdr:sp macro="" textlink="">
      <xdr:nvSpPr>
        <xdr:cNvPr id="137" name="テキスト ボックス 136"/>
        <xdr:cNvSpPr txBox="1"/>
      </xdr:nvSpPr>
      <xdr:spPr>
        <a:xfrm>
          <a:off x="3225800" y="707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35852</xdr:rowOff>
    </xdr:from>
    <xdr:to>
      <xdr:col>15</xdr:col>
      <xdr:colOff>101600</xdr:colOff>
      <xdr:row>36</xdr:row>
      <xdr:rowOff>137452</xdr:rowOff>
    </xdr:to>
    <xdr:sp macro="" textlink="">
      <xdr:nvSpPr>
        <xdr:cNvPr id="138" name="楕円 137"/>
        <xdr:cNvSpPr/>
      </xdr:nvSpPr>
      <xdr:spPr bwMode="auto">
        <a:xfrm>
          <a:off x="2857500" y="698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122229</xdr:rowOff>
    </xdr:from>
    <xdr:ext cx="762000" cy="259045"/>
    <xdr:sp macro="" textlink="">
      <xdr:nvSpPr>
        <xdr:cNvPr id="139" name="テキスト ボックス 138"/>
        <xdr:cNvSpPr txBox="1"/>
      </xdr:nvSpPr>
      <xdr:spPr>
        <a:xfrm>
          <a:off x="2527300" y="707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94978</xdr:rowOff>
    </xdr:from>
    <xdr:to>
      <xdr:col>24</xdr:col>
      <xdr:colOff>63500</xdr:colOff>
      <xdr:row>37</xdr:row>
      <xdr:rowOff>5336</xdr:rowOff>
    </xdr:to>
    <xdr:cxnSp macro="">
      <xdr:nvCxnSpPr>
        <xdr:cNvPr id="61" name="直線コネクタ 60"/>
        <xdr:cNvCxnSpPr/>
      </xdr:nvCxnSpPr>
      <xdr:spPr>
        <a:xfrm flipV="1">
          <a:off x="3797300" y="6267178"/>
          <a:ext cx="838200" cy="8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5336</xdr:rowOff>
    </xdr:from>
    <xdr:to>
      <xdr:col>19</xdr:col>
      <xdr:colOff>177800</xdr:colOff>
      <xdr:row>37</xdr:row>
      <xdr:rowOff>14359</xdr:rowOff>
    </xdr:to>
    <xdr:cxnSp macro="">
      <xdr:nvCxnSpPr>
        <xdr:cNvPr id="64" name="直線コネクタ 63"/>
        <xdr:cNvCxnSpPr/>
      </xdr:nvCxnSpPr>
      <xdr:spPr>
        <a:xfrm flipV="1">
          <a:off x="2908300" y="6348986"/>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14359</xdr:rowOff>
    </xdr:from>
    <xdr:to>
      <xdr:col>15</xdr:col>
      <xdr:colOff>50800</xdr:colOff>
      <xdr:row>37</xdr:row>
      <xdr:rowOff>23129</xdr:rowOff>
    </xdr:to>
    <xdr:cxnSp macro="">
      <xdr:nvCxnSpPr>
        <xdr:cNvPr id="67" name="直線コネクタ 66"/>
        <xdr:cNvCxnSpPr/>
      </xdr:nvCxnSpPr>
      <xdr:spPr>
        <a:xfrm flipV="1">
          <a:off x="2019300" y="6358009"/>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165867</xdr:rowOff>
    </xdr:from>
    <xdr:to>
      <xdr:col>10</xdr:col>
      <xdr:colOff>114300</xdr:colOff>
      <xdr:row>37</xdr:row>
      <xdr:rowOff>23129</xdr:rowOff>
    </xdr:to>
    <xdr:cxnSp macro="">
      <xdr:nvCxnSpPr>
        <xdr:cNvPr id="70" name="直線コネクタ 69"/>
        <xdr:cNvCxnSpPr/>
      </xdr:nvCxnSpPr>
      <xdr:spPr>
        <a:xfrm>
          <a:off x="1130300" y="633806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44178</xdr:rowOff>
    </xdr:from>
    <xdr:to>
      <xdr:col>24</xdr:col>
      <xdr:colOff>114300</xdr:colOff>
      <xdr:row>36</xdr:row>
      <xdr:rowOff>145778</xdr:rowOff>
    </xdr:to>
    <xdr:sp macro="" textlink="">
      <xdr:nvSpPr>
        <xdr:cNvPr id="80" name="楕円 79"/>
        <xdr:cNvSpPr/>
      </xdr:nvSpPr>
      <xdr:spPr>
        <a:xfrm>
          <a:off x="4584700" y="62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22605</xdr:rowOff>
    </xdr:from>
    <xdr:ext cx="599010" cy="259045"/>
    <xdr:sp macro="" textlink="">
      <xdr:nvSpPr>
        <xdr:cNvPr id="81" name="人件費該当値テキスト"/>
        <xdr:cNvSpPr txBox="1"/>
      </xdr:nvSpPr>
      <xdr:spPr>
        <a:xfrm>
          <a:off x="4686300" y="61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125986</xdr:rowOff>
    </xdr:from>
    <xdr:to>
      <xdr:col>20</xdr:col>
      <xdr:colOff>38100</xdr:colOff>
      <xdr:row>37</xdr:row>
      <xdr:rowOff>56136</xdr:rowOff>
    </xdr:to>
    <xdr:sp macro="" textlink="">
      <xdr:nvSpPr>
        <xdr:cNvPr id="82" name="楕円 81"/>
        <xdr:cNvSpPr/>
      </xdr:nvSpPr>
      <xdr:spPr>
        <a:xfrm>
          <a:off x="3746500" y="62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47263</xdr:rowOff>
    </xdr:from>
    <xdr:ext cx="599010" cy="259045"/>
    <xdr:sp macro="" textlink="">
      <xdr:nvSpPr>
        <xdr:cNvPr id="83" name="テキスト ボックス 82"/>
        <xdr:cNvSpPr txBox="1"/>
      </xdr:nvSpPr>
      <xdr:spPr>
        <a:xfrm>
          <a:off x="3497795" y="639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135009</xdr:rowOff>
    </xdr:from>
    <xdr:to>
      <xdr:col>15</xdr:col>
      <xdr:colOff>101600</xdr:colOff>
      <xdr:row>37</xdr:row>
      <xdr:rowOff>65159</xdr:rowOff>
    </xdr:to>
    <xdr:sp macro="" textlink="">
      <xdr:nvSpPr>
        <xdr:cNvPr id="84" name="楕円 83"/>
        <xdr:cNvSpPr/>
      </xdr:nvSpPr>
      <xdr:spPr>
        <a:xfrm>
          <a:off x="28575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56286</xdr:rowOff>
    </xdr:from>
    <xdr:ext cx="534377" cy="259045"/>
    <xdr:sp macro="" textlink="">
      <xdr:nvSpPr>
        <xdr:cNvPr id="85" name="テキスト ボックス 84"/>
        <xdr:cNvSpPr txBox="1"/>
      </xdr:nvSpPr>
      <xdr:spPr>
        <a:xfrm>
          <a:off x="2641111" y="63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143779</xdr:rowOff>
    </xdr:from>
    <xdr:to>
      <xdr:col>10</xdr:col>
      <xdr:colOff>165100</xdr:colOff>
      <xdr:row>37</xdr:row>
      <xdr:rowOff>73929</xdr:rowOff>
    </xdr:to>
    <xdr:sp macro="" textlink="">
      <xdr:nvSpPr>
        <xdr:cNvPr id="86" name="楕円 85"/>
        <xdr:cNvSpPr/>
      </xdr:nvSpPr>
      <xdr:spPr>
        <a:xfrm>
          <a:off x="1968500" y="6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65056</xdr:rowOff>
    </xdr:from>
    <xdr:ext cx="534377" cy="259045"/>
    <xdr:sp macro="" textlink="">
      <xdr:nvSpPr>
        <xdr:cNvPr id="87" name="テキスト ボックス 86"/>
        <xdr:cNvSpPr txBox="1"/>
      </xdr:nvSpPr>
      <xdr:spPr>
        <a:xfrm>
          <a:off x="1752111" y="64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115067</xdr:rowOff>
    </xdr:from>
    <xdr:to>
      <xdr:col>6</xdr:col>
      <xdr:colOff>38100</xdr:colOff>
      <xdr:row>37</xdr:row>
      <xdr:rowOff>45217</xdr:rowOff>
    </xdr:to>
    <xdr:sp macro="" textlink="">
      <xdr:nvSpPr>
        <xdr:cNvPr id="88" name="楕円 87"/>
        <xdr:cNvSpPr/>
      </xdr:nvSpPr>
      <xdr:spPr>
        <a:xfrm>
          <a:off x="1079500" y="62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36344</xdr:rowOff>
    </xdr:from>
    <xdr:ext cx="599010" cy="259045"/>
    <xdr:sp macro="" textlink="">
      <xdr:nvSpPr>
        <xdr:cNvPr id="89" name="テキスト ボックス 88"/>
        <xdr:cNvSpPr txBox="1"/>
      </xdr:nvSpPr>
      <xdr:spPr>
        <a:xfrm>
          <a:off x="830795" y="63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135075</xdr:rowOff>
    </xdr:from>
    <xdr:to>
      <xdr:col>24</xdr:col>
      <xdr:colOff>63500</xdr:colOff>
      <xdr:row>57</xdr:row>
      <xdr:rowOff>148692</xdr:rowOff>
    </xdr:to>
    <xdr:cxnSp macro="">
      <xdr:nvCxnSpPr>
        <xdr:cNvPr id="118" name="直線コネクタ 117"/>
        <xdr:cNvCxnSpPr/>
      </xdr:nvCxnSpPr>
      <xdr:spPr>
        <a:xfrm flipV="1">
          <a:off x="3797300" y="9907725"/>
          <a:ext cx="8382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137037</xdr:rowOff>
    </xdr:from>
    <xdr:to>
      <xdr:col>19</xdr:col>
      <xdr:colOff>177800</xdr:colOff>
      <xdr:row>57</xdr:row>
      <xdr:rowOff>148692</xdr:rowOff>
    </xdr:to>
    <xdr:cxnSp macro="">
      <xdr:nvCxnSpPr>
        <xdr:cNvPr id="121" name="直線コネクタ 120"/>
        <xdr:cNvCxnSpPr/>
      </xdr:nvCxnSpPr>
      <xdr:spPr>
        <a:xfrm>
          <a:off x="2908300" y="9909687"/>
          <a:ext cx="8890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137037</xdr:rowOff>
    </xdr:from>
    <xdr:to>
      <xdr:col>15</xdr:col>
      <xdr:colOff>50800</xdr:colOff>
      <xdr:row>57</xdr:row>
      <xdr:rowOff>137182</xdr:rowOff>
    </xdr:to>
    <xdr:cxnSp macro="">
      <xdr:nvCxnSpPr>
        <xdr:cNvPr id="124" name="直線コネクタ 123"/>
        <xdr:cNvCxnSpPr/>
      </xdr:nvCxnSpPr>
      <xdr:spPr>
        <a:xfrm flipV="1">
          <a:off x="2019300" y="9909687"/>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137182</xdr:rowOff>
    </xdr:from>
    <xdr:to>
      <xdr:col>10</xdr:col>
      <xdr:colOff>114300</xdr:colOff>
      <xdr:row>57</xdr:row>
      <xdr:rowOff>151199</xdr:rowOff>
    </xdr:to>
    <xdr:cxnSp macro="">
      <xdr:nvCxnSpPr>
        <xdr:cNvPr id="127" name="直線コネクタ 126"/>
        <xdr:cNvCxnSpPr/>
      </xdr:nvCxnSpPr>
      <xdr:spPr>
        <a:xfrm flipV="1">
          <a:off x="1130300" y="9909832"/>
          <a:ext cx="8890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84275</xdr:rowOff>
    </xdr:from>
    <xdr:to>
      <xdr:col>24</xdr:col>
      <xdr:colOff>114300</xdr:colOff>
      <xdr:row>58</xdr:row>
      <xdr:rowOff>14425</xdr:rowOff>
    </xdr:to>
    <xdr:sp macro="" textlink="">
      <xdr:nvSpPr>
        <xdr:cNvPr id="137" name="楕円 136"/>
        <xdr:cNvSpPr/>
      </xdr:nvSpPr>
      <xdr:spPr>
        <a:xfrm>
          <a:off x="4584700" y="98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170652</xdr:rowOff>
    </xdr:from>
    <xdr:ext cx="534377" cy="259045"/>
    <xdr:sp macro="" textlink="">
      <xdr:nvSpPr>
        <xdr:cNvPr id="138" name="物件費該当値テキスト"/>
        <xdr:cNvSpPr txBox="1"/>
      </xdr:nvSpPr>
      <xdr:spPr>
        <a:xfrm>
          <a:off x="4686300" y="97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97892</xdr:rowOff>
    </xdr:from>
    <xdr:to>
      <xdr:col>20</xdr:col>
      <xdr:colOff>38100</xdr:colOff>
      <xdr:row>58</xdr:row>
      <xdr:rowOff>28042</xdr:rowOff>
    </xdr:to>
    <xdr:sp macro="" textlink="">
      <xdr:nvSpPr>
        <xdr:cNvPr id="139" name="楕円 138"/>
        <xdr:cNvSpPr/>
      </xdr:nvSpPr>
      <xdr:spPr>
        <a:xfrm>
          <a:off x="3746500" y="98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19169</xdr:rowOff>
    </xdr:from>
    <xdr:ext cx="534377" cy="259045"/>
    <xdr:sp macro="" textlink="">
      <xdr:nvSpPr>
        <xdr:cNvPr id="140" name="テキスト ボックス 139"/>
        <xdr:cNvSpPr txBox="1"/>
      </xdr:nvSpPr>
      <xdr:spPr>
        <a:xfrm>
          <a:off x="3530111" y="99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86237</xdr:rowOff>
    </xdr:from>
    <xdr:to>
      <xdr:col>15</xdr:col>
      <xdr:colOff>101600</xdr:colOff>
      <xdr:row>58</xdr:row>
      <xdr:rowOff>16387</xdr:rowOff>
    </xdr:to>
    <xdr:sp macro="" textlink="">
      <xdr:nvSpPr>
        <xdr:cNvPr id="141" name="楕円 140"/>
        <xdr:cNvSpPr/>
      </xdr:nvSpPr>
      <xdr:spPr>
        <a:xfrm>
          <a:off x="2857500" y="98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7514</xdr:rowOff>
    </xdr:from>
    <xdr:ext cx="534377" cy="259045"/>
    <xdr:sp macro="" textlink="">
      <xdr:nvSpPr>
        <xdr:cNvPr id="142" name="テキスト ボックス 141"/>
        <xdr:cNvSpPr txBox="1"/>
      </xdr:nvSpPr>
      <xdr:spPr>
        <a:xfrm>
          <a:off x="2641111" y="99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86382</xdr:rowOff>
    </xdr:from>
    <xdr:to>
      <xdr:col>10</xdr:col>
      <xdr:colOff>165100</xdr:colOff>
      <xdr:row>58</xdr:row>
      <xdr:rowOff>16532</xdr:rowOff>
    </xdr:to>
    <xdr:sp macro="" textlink="">
      <xdr:nvSpPr>
        <xdr:cNvPr id="143" name="楕円 142"/>
        <xdr:cNvSpPr/>
      </xdr:nvSpPr>
      <xdr:spPr>
        <a:xfrm>
          <a:off x="1968500" y="98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7659</xdr:rowOff>
    </xdr:from>
    <xdr:ext cx="534377" cy="259045"/>
    <xdr:sp macro="" textlink="">
      <xdr:nvSpPr>
        <xdr:cNvPr id="144" name="テキスト ボックス 143"/>
        <xdr:cNvSpPr txBox="1"/>
      </xdr:nvSpPr>
      <xdr:spPr>
        <a:xfrm>
          <a:off x="1752111" y="995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100399</xdr:rowOff>
    </xdr:from>
    <xdr:to>
      <xdr:col>6</xdr:col>
      <xdr:colOff>38100</xdr:colOff>
      <xdr:row>58</xdr:row>
      <xdr:rowOff>30549</xdr:rowOff>
    </xdr:to>
    <xdr:sp macro="" textlink="">
      <xdr:nvSpPr>
        <xdr:cNvPr id="145" name="楕円 144"/>
        <xdr:cNvSpPr/>
      </xdr:nvSpPr>
      <xdr:spPr>
        <a:xfrm>
          <a:off x="1079500" y="98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21676</xdr:rowOff>
    </xdr:from>
    <xdr:ext cx="534377" cy="259045"/>
    <xdr:sp macro="" textlink="">
      <xdr:nvSpPr>
        <xdr:cNvPr id="146" name="テキスト ボックス 145"/>
        <xdr:cNvSpPr txBox="1"/>
      </xdr:nvSpPr>
      <xdr:spPr>
        <a:xfrm>
          <a:off x="863111" y="99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141593</xdr:rowOff>
    </xdr:from>
    <xdr:to>
      <xdr:col>24</xdr:col>
      <xdr:colOff>63500</xdr:colOff>
      <xdr:row>78</xdr:row>
      <xdr:rowOff>166802</xdr:rowOff>
    </xdr:to>
    <xdr:cxnSp macro="">
      <xdr:nvCxnSpPr>
        <xdr:cNvPr id="175" name="直線コネクタ 174"/>
        <xdr:cNvCxnSpPr/>
      </xdr:nvCxnSpPr>
      <xdr:spPr>
        <a:xfrm>
          <a:off x="3797300" y="13514693"/>
          <a:ext cx="8382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141593</xdr:rowOff>
    </xdr:from>
    <xdr:to>
      <xdr:col>19</xdr:col>
      <xdr:colOff>177800</xdr:colOff>
      <xdr:row>79</xdr:row>
      <xdr:rowOff>21031</xdr:rowOff>
    </xdr:to>
    <xdr:cxnSp macro="">
      <xdr:nvCxnSpPr>
        <xdr:cNvPr id="178" name="直線コネクタ 177"/>
        <xdr:cNvCxnSpPr/>
      </xdr:nvCxnSpPr>
      <xdr:spPr>
        <a:xfrm flipV="1">
          <a:off x="2908300" y="13514693"/>
          <a:ext cx="889000" cy="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21031</xdr:rowOff>
    </xdr:from>
    <xdr:to>
      <xdr:col>15</xdr:col>
      <xdr:colOff>50800</xdr:colOff>
      <xdr:row>79</xdr:row>
      <xdr:rowOff>26936</xdr:rowOff>
    </xdr:to>
    <xdr:cxnSp macro="">
      <xdr:nvCxnSpPr>
        <xdr:cNvPr id="181" name="直線コネクタ 180"/>
        <xdr:cNvCxnSpPr/>
      </xdr:nvCxnSpPr>
      <xdr:spPr>
        <a:xfrm flipV="1">
          <a:off x="2019300" y="1356558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3429</xdr:rowOff>
    </xdr:from>
    <xdr:to>
      <xdr:col>10</xdr:col>
      <xdr:colOff>114300</xdr:colOff>
      <xdr:row>79</xdr:row>
      <xdr:rowOff>26936</xdr:rowOff>
    </xdr:to>
    <xdr:cxnSp macro="">
      <xdr:nvCxnSpPr>
        <xdr:cNvPr id="184" name="直線コネクタ 183"/>
        <xdr:cNvCxnSpPr/>
      </xdr:nvCxnSpPr>
      <xdr:spPr>
        <a:xfrm>
          <a:off x="1130300" y="13547979"/>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116002</xdr:rowOff>
    </xdr:from>
    <xdr:to>
      <xdr:col>24</xdr:col>
      <xdr:colOff>114300</xdr:colOff>
      <xdr:row>79</xdr:row>
      <xdr:rowOff>46152</xdr:rowOff>
    </xdr:to>
    <xdr:sp macro="" textlink="">
      <xdr:nvSpPr>
        <xdr:cNvPr id="194" name="楕円 193"/>
        <xdr:cNvSpPr/>
      </xdr:nvSpPr>
      <xdr:spPr>
        <a:xfrm>
          <a:off x="4584700" y="134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30929</xdr:rowOff>
    </xdr:from>
    <xdr:ext cx="469744" cy="259045"/>
    <xdr:sp macro="" textlink="">
      <xdr:nvSpPr>
        <xdr:cNvPr id="195" name="維持補修費該当値テキスト"/>
        <xdr:cNvSpPr txBox="1"/>
      </xdr:nvSpPr>
      <xdr:spPr>
        <a:xfrm>
          <a:off x="4686300" y="134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90793</xdr:rowOff>
    </xdr:from>
    <xdr:to>
      <xdr:col>20</xdr:col>
      <xdr:colOff>38100</xdr:colOff>
      <xdr:row>79</xdr:row>
      <xdr:rowOff>20943</xdr:rowOff>
    </xdr:to>
    <xdr:sp macro="" textlink="">
      <xdr:nvSpPr>
        <xdr:cNvPr id="196" name="楕円 195"/>
        <xdr:cNvSpPr/>
      </xdr:nvSpPr>
      <xdr:spPr>
        <a:xfrm>
          <a:off x="3746500" y="134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12070</xdr:rowOff>
    </xdr:from>
    <xdr:ext cx="469744" cy="259045"/>
    <xdr:sp macro="" textlink="">
      <xdr:nvSpPr>
        <xdr:cNvPr id="197" name="テキスト ボックス 196"/>
        <xdr:cNvSpPr txBox="1"/>
      </xdr:nvSpPr>
      <xdr:spPr>
        <a:xfrm>
          <a:off x="3562428" y="135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141681</xdr:rowOff>
    </xdr:from>
    <xdr:to>
      <xdr:col>15</xdr:col>
      <xdr:colOff>101600</xdr:colOff>
      <xdr:row>79</xdr:row>
      <xdr:rowOff>71831</xdr:rowOff>
    </xdr:to>
    <xdr:sp macro="" textlink="">
      <xdr:nvSpPr>
        <xdr:cNvPr id="198" name="楕円 197"/>
        <xdr:cNvSpPr/>
      </xdr:nvSpPr>
      <xdr:spPr>
        <a:xfrm>
          <a:off x="2857500" y="135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62958</xdr:rowOff>
    </xdr:from>
    <xdr:ext cx="469744" cy="259045"/>
    <xdr:sp macro="" textlink="">
      <xdr:nvSpPr>
        <xdr:cNvPr id="199" name="テキスト ボックス 198"/>
        <xdr:cNvSpPr txBox="1"/>
      </xdr:nvSpPr>
      <xdr:spPr>
        <a:xfrm>
          <a:off x="2673428" y="136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147586</xdr:rowOff>
    </xdr:from>
    <xdr:to>
      <xdr:col>10</xdr:col>
      <xdr:colOff>165100</xdr:colOff>
      <xdr:row>79</xdr:row>
      <xdr:rowOff>77736</xdr:rowOff>
    </xdr:to>
    <xdr:sp macro="" textlink="">
      <xdr:nvSpPr>
        <xdr:cNvPr id="200" name="楕円 199"/>
        <xdr:cNvSpPr/>
      </xdr:nvSpPr>
      <xdr:spPr>
        <a:xfrm>
          <a:off x="1968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68863</xdr:rowOff>
    </xdr:from>
    <xdr:ext cx="469744" cy="259045"/>
    <xdr:sp macro="" textlink="">
      <xdr:nvSpPr>
        <xdr:cNvPr id="201" name="テキスト ボックス 200"/>
        <xdr:cNvSpPr txBox="1"/>
      </xdr:nvSpPr>
      <xdr:spPr>
        <a:xfrm>
          <a:off x="1784428" y="136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124079</xdr:rowOff>
    </xdr:from>
    <xdr:to>
      <xdr:col>6</xdr:col>
      <xdr:colOff>38100</xdr:colOff>
      <xdr:row>79</xdr:row>
      <xdr:rowOff>54229</xdr:rowOff>
    </xdr:to>
    <xdr:sp macro="" textlink="">
      <xdr:nvSpPr>
        <xdr:cNvPr id="202" name="楕円 201"/>
        <xdr:cNvSpPr/>
      </xdr:nvSpPr>
      <xdr:spPr>
        <a:xfrm>
          <a:off x="1079500" y="134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45356</xdr:rowOff>
    </xdr:from>
    <xdr:ext cx="469744" cy="259045"/>
    <xdr:sp macro="" textlink="">
      <xdr:nvSpPr>
        <xdr:cNvPr id="203" name="テキスト ボックス 202"/>
        <xdr:cNvSpPr txBox="1"/>
      </xdr:nvSpPr>
      <xdr:spPr>
        <a:xfrm>
          <a:off x="895428" y="1358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78372</xdr:rowOff>
    </xdr:from>
    <xdr:to>
      <xdr:col>24</xdr:col>
      <xdr:colOff>63500</xdr:colOff>
      <xdr:row>97</xdr:row>
      <xdr:rowOff>79959</xdr:rowOff>
    </xdr:to>
    <xdr:cxnSp macro="">
      <xdr:nvCxnSpPr>
        <xdr:cNvPr id="233" name="直線コネクタ 232"/>
        <xdr:cNvCxnSpPr/>
      </xdr:nvCxnSpPr>
      <xdr:spPr>
        <a:xfrm flipV="1">
          <a:off x="3797300" y="16709022"/>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79959</xdr:rowOff>
    </xdr:from>
    <xdr:to>
      <xdr:col>19</xdr:col>
      <xdr:colOff>177800</xdr:colOff>
      <xdr:row>97</xdr:row>
      <xdr:rowOff>120548</xdr:rowOff>
    </xdr:to>
    <xdr:cxnSp macro="">
      <xdr:nvCxnSpPr>
        <xdr:cNvPr id="236" name="直線コネクタ 235"/>
        <xdr:cNvCxnSpPr/>
      </xdr:nvCxnSpPr>
      <xdr:spPr>
        <a:xfrm flipV="1">
          <a:off x="2908300" y="16710609"/>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120548</xdr:rowOff>
    </xdr:from>
    <xdr:to>
      <xdr:col>15</xdr:col>
      <xdr:colOff>50800</xdr:colOff>
      <xdr:row>97</xdr:row>
      <xdr:rowOff>141008</xdr:rowOff>
    </xdr:to>
    <xdr:cxnSp macro="">
      <xdr:nvCxnSpPr>
        <xdr:cNvPr id="239" name="直線コネクタ 238"/>
        <xdr:cNvCxnSpPr/>
      </xdr:nvCxnSpPr>
      <xdr:spPr>
        <a:xfrm flipV="1">
          <a:off x="2019300" y="1675119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129845</xdr:rowOff>
    </xdr:from>
    <xdr:to>
      <xdr:col>10</xdr:col>
      <xdr:colOff>114300</xdr:colOff>
      <xdr:row>97</xdr:row>
      <xdr:rowOff>141008</xdr:rowOff>
    </xdr:to>
    <xdr:cxnSp macro="">
      <xdr:nvCxnSpPr>
        <xdr:cNvPr id="242" name="直線コネクタ 241"/>
        <xdr:cNvCxnSpPr/>
      </xdr:nvCxnSpPr>
      <xdr:spPr>
        <a:xfrm>
          <a:off x="1130300" y="16760495"/>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27572</xdr:rowOff>
    </xdr:from>
    <xdr:to>
      <xdr:col>24</xdr:col>
      <xdr:colOff>114300</xdr:colOff>
      <xdr:row>97</xdr:row>
      <xdr:rowOff>129172</xdr:rowOff>
    </xdr:to>
    <xdr:sp macro="" textlink="">
      <xdr:nvSpPr>
        <xdr:cNvPr id="252" name="楕円 251"/>
        <xdr:cNvSpPr/>
      </xdr:nvSpPr>
      <xdr:spPr>
        <a:xfrm>
          <a:off x="4584700" y="166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5999</xdr:rowOff>
    </xdr:from>
    <xdr:ext cx="534377" cy="259045"/>
    <xdr:sp macro="" textlink="">
      <xdr:nvSpPr>
        <xdr:cNvPr id="253" name="扶助費該当値テキスト"/>
        <xdr:cNvSpPr txBox="1"/>
      </xdr:nvSpPr>
      <xdr:spPr>
        <a:xfrm>
          <a:off x="4686300" y="166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29159</xdr:rowOff>
    </xdr:from>
    <xdr:to>
      <xdr:col>20</xdr:col>
      <xdr:colOff>38100</xdr:colOff>
      <xdr:row>97</xdr:row>
      <xdr:rowOff>130759</xdr:rowOff>
    </xdr:to>
    <xdr:sp macro="" textlink="">
      <xdr:nvSpPr>
        <xdr:cNvPr id="254" name="楕円 253"/>
        <xdr:cNvSpPr/>
      </xdr:nvSpPr>
      <xdr:spPr>
        <a:xfrm>
          <a:off x="3746500" y="166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121886</xdr:rowOff>
    </xdr:from>
    <xdr:ext cx="534377" cy="259045"/>
    <xdr:sp macro="" textlink="">
      <xdr:nvSpPr>
        <xdr:cNvPr id="255" name="テキスト ボックス 254"/>
        <xdr:cNvSpPr txBox="1"/>
      </xdr:nvSpPr>
      <xdr:spPr>
        <a:xfrm>
          <a:off x="3530111" y="167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69748</xdr:rowOff>
    </xdr:from>
    <xdr:to>
      <xdr:col>15</xdr:col>
      <xdr:colOff>101600</xdr:colOff>
      <xdr:row>97</xdr:row>
      <xdr:rowOff>171348</xdr:rowOff>
    </xdr:to>
    <xdr:sp macro="" textlink="">
      <xdr:nvSpPr>
        <xdr:cNvPr id="256" name="楕円 255"/>
        <xdr:cNvSpPr/>
      </xdr:nvSpPr>
      <xdr:spPr>
        <a:xfrm>
          <a:off x="2857500" y="167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162475</xdr:rowOff>
    </xdr:from>
    <xdr:ext cx="534377" cy="259045"/>
    <xdr:sp macro="" textlink="">
      <xdr:nvSpPr>
        <xdr:cNvPr id="257" name="テキスト ボックス 256"/>
        <xdr:cNvSpPr txBox="1"/>
      </xdr:nvSpPr>
      <xdr:spPr>
        <a:xfrm>
          <a:off x="2641111" y="16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90208</xdr:rowOff>
    </xdr:from>
    <xdr:to>
      <xdr:col>10</xdr:col>
      <xdr:colOff>165100</xdr:colOff>
      <xdr:row>98</xdr:row>
      <xdr:rowOff>20358</xdr:rowOff>
    </xdr:to>
    <xdr:sp macro="" textlink="">
      <xdr:nvSpPr>
        <xdr:cNvPr id="258" name="楕円 257"/>
        <xdr:cNvSpPr/>
      </xdr:nvSpPr>
      <xdr:spPr>
        <a:xfrm>
          <a:off x="1968500" y="167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11485</xdr:rowOff>
    </xdr:from>
    <xdr:ext cx="534377" cy="259045"/>
    <xdr:sp macro="" textlink="">
      <xdr:nvSpPr>
        <xdr:cNvPr id="259" name="テキスト ボックス 258"/>
        <xdr:cNvSpPr txBox="1"/>
      </xdr:nvSpPr>
      <xdr:spPr>
        <a:xfrm>
          <a:off x="1752111" y="168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79045</xdr:rowOff>
    </xdr:from>
    <xdr:to>
      <xdr:col>6</xdr:col>
      <xdr:colOff>38100</xdr:colOff>
      <xdr:row>98</xdr:row>
      <xdr:rowOff>9195</xdr:rowOff>
    </xdr:to>
    <xdr:sp macro="" textlink="">
      <xdr:nvSpPr>
        <xdr:cNvPr id="260" name="楕円 259"/>
        <xdr:cNvSpPr/>
      </xdr:nvSpPr>
      <xdr:spPr>
        <a:xfrm>
          <a:off x="1079500" y="167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322</xdr:rowOff>
    </xdr:from>
    <xdr:ext cx="534377" cy="259045"/>
    <xdr:sp macro="" textlink="">
      <xdr:nvSpPr>
        <xdr:cNvPr id="261" name="テキスト ボックス 260"/>
        <xdr:cNvSpPr txBox="1"/>
      </xdr:nvSpPr>
      <xdr:spPr>
        <a:xfrm>
          <a:off x="863111" y="168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153355</xdr:rowOff>
    </xdr:from>
    <xdr:to>
      <xdr:col>55</xdr:col>
      <xdr:colOff>0</xdr:colOff>
      <xdr:row>38</xdr:row>
      <xdr:rowOff>70666</xdr:rowOff>
    </xdr:to>
    <xdr:cxnSp macro="">
      <xdr:nvCxnSpPr>
        <xdr:cNvPr id="290" name="直線コネクタ 289"/>
        <xdr:cNvCxnSpPr/>
      </xdr:nvCxnSpPr>
      <xdr:spPr>
        <a:xfrm flipV="1">
          <a:off x="9639300" y="6325555"/>
          <a:ext cx="838200" cy="2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24625</xdr:rowOff>
    </xdr:from>
    <xdr:to>
      <xdr:col>50</xdr:col>
      <xdr:colOff>114300</xdr:colOff>
      <xdr:row>38</xdr:row>
      <xdr:rowOff>70666</xdr:rowOff>
    </xdr:to>
    <xdr:cxnSp macro="">
      <xdr:nvCxnSpPr>
        <xdr:cNvPr id="293" name="直線コネクタ 292"/>
        <xdr:cNvCxnSpPr/>
      </xdr:nvCxnSpPr>
      <xdr:spPr>
        <a:xfrm>
          <a:off x="8750300" y="6539725"/>
          <a:ext cx="8890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24625</xdr:rowOff>
    </xdr:from>
    <xdr:to>
      <xdr:col>45</xdr:col>
      <xdr:colOff>177800</xdr:colOff>
      <xdr:row>38</xdr:row>
      <xdr:rowOff>61144</xdr:rowOff>
    </xdr:to>
    <xdr:cxnSp macro="">
      <xdr:nvCxnSpPr>
        <xdr:cNvPr id="296" name="直線コネクタ 295"/>
        <xdr:cNvCxnSpPr/>
      </xdr:nvCxnSpPr>
      <xdr:spPr>
        <a:xfrm flipV="1">
          <a:off x="7861300" y="6539725"/>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53116</xdr:rowOff>
    </xdr:from>
    <xdr:to>
      <xdr:col>41</xdr:col>
      <xdr:colOff>50800</xdr:colOff>
      <xdr:row>38</xdr:row>
      <xdr:rowOff>61144</xdr:rowOff>
    </xdr:to>
    <xdr:cxnSp macro="">
      <xdr:nvCxnSpPr>
        <xdr:cNvPr id="299" name="直線コネクタ 298"/>
        <xdr:cNvCxnSpPr/>
      </xdr:nvCxnSpPr>
      <xdr:spPr>
        <a:xfrm>
          <a:off x="6972300" y="6568216"/>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102555</xdr:rowOff>
    </xdr:from>
    <xdr:to>
      <xdr:col>55</xdr:col>
      <xdr:colOff>50800</xdr:colOff>
      <xdr:row>37</xdr:row>
      <xdr:rowOff>32705</xdr:rowOff>
    </xdr:to>
    <xdr:sp macro="" textlink="">
      <xdr:nvSpPr>
        <xdr:cNvPr id="309" name="楕円 308"/>
        <xdr:cNvSpPr/>
      </xdr:nvSpPr>
      <xdr:spPr>
        <a:xfrm>
          <a:off x="10426700" y="62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19866</xdr:rowOff>
    </xdr:from>
    <xdr:to>
      <xdr:col>50</xdr:col>
      <xdr:colOff>165100</xdr:colOff>
      <xdr:row>38</xdr:row>
      <xdr:rowOff>121466</xdr:rowOff>
    </xdr:to>
    <xdr:sp macro="" textlink="">
      <xdr:nvSpPr>
        <xdr:cNvPr id="311" name="楕円 310"/>
        <xdr:cNvSpPr/>
      </xdr:nvSpPr>
      <xdr:spPr>
        <a:xfrm>
          <a:off x="9588500" y="65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112593</xdr:rowOff>
    </xdr:from>
    <xdr:ext cx="534377" cy="259045"/>
    <xdr:sp macro="" textlink="">
      <xdr:nvSpPr>
        <xdr:cNvPr id="312" name="テキスト ボックス 311"/>
        <xdr:cNvSpPr txBox="1"/>
      </xdr:nvSpPr>
      <xdr:spPr>
        <a:xfrm>
          <a:off x="9372111" y="662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145275</xdr:rowOff>
    </xdr:from>
    <xdr:to>
      <xdr:col>46</xdr:col>
      <xdr:colOff>38100</xdr:colOff>
      <xdr:row>38</xdr:row>
      <xdr:rowOff>75425</xdr:rowOff>
    </xdr:to>
    <xdr:sp macro="" textlink="">
      <xdr:nvSpPr>
        <xdr:cNvPr id="313" name="楕円 312"/>
        <xdr:cNvSpPr/>
      </xdr:nvSpPr>
      <xdr:spPr>
        <a:xfrm>
          <a:off x="8699500" y="64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91952</xdr:rowOff>
    </xdr:from>
    <xdr:ext cx="599010" cy="259045"/>
    <xdr:sp macro="" textlink="">
      <xdr:nvSpPr>
        <xdr:cNvPr id="314" name="テキスト ボックス 313"/>
        <xdr:cNvSpPr txBox="1"/>
      </xdr:nvSpPr>
      <xdr:spPr>
        <a:xfrm>
          <a:off x="8450795" y="626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10344</xdr:rowOff>
    </xdr:from>
    <xdr:to>
      <xdr:col>41</xdr:col>
      <xdr:colOff>101600</xdr:colOff>
      <xdr:row>38</xdr:row>
      <xdr:rowOff>111944</xdr:rowOff>
    </xdr:to>
    <xdr:sp macro="" textlink="">
      <xdr:nvSpPr>
        <xdr:cNvPr id="315" name="楕円 314"/>
        <xdr:cNvSpPr/>
      </xdr:nvSpPr>
      <xdr:spPr>
        <a:xfrm>
          <a:off x="7810500" y="65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103071</xdr:rowOff>
    </xdr:from>
    <xdr:ext cx="534377" cy="259045"/>
    <xdr:sp macro="" textlink="">
      <xdr:nvSpPr>
        <xdr:cNvPr id="316" name="テキスト ボックス 315"/>
        <xdr:cNvSpPr txBox="1"/>
      </xdr:nvSpPr>
      <xdr:spPr>
        <a:xfrm>
          <a:off x="7594111" y="661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2316</xdr:rowOff>
    </xdr:from>
    <xdr:to>
      <xdr:col>36</xdr:col>
      <xdr:colOff>165100</xdr:colOff>
      <xdr:row>38</xdr:row>
      <xdr:rowOff>103916</xdr:rowOff>
    </xdr:to>
    <xdr:sp macro="" textlink="">
      <xdr:nvSpPr>
        <xdr:cNvPr id="317" name="楕円 316"/>
        <xdr:cNvSpPr/>
      </xdr:nvSpPr>
      <xdr:spPr>
        <a:xfrm>
          <a:off x="6921500" y="65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95043</xdr:rowOff>
    </xdr:from>
    <xdr:ext cx="534377" cy="259045"/>
    <xdr:sp macro="" textlink="">
      <xdr:nvSpPr>
        <xdr:cNvPr id="318" name="テキスト ボックス 317"/>
        <xdr:cNvSpPr txBox="1"/>
      </xdr:nvSpPr>
      <xdr:spPr>
        <a:xfrm>
          <a:off x="6705111" y="66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109149</xdr:rowOff>
    </xdr:from>
    <xdr:to>
      <xdr:col>55</xdr:col>
      <xdr:colOff>0</xdr:colOff>
      <xdr:row>58</xdr:row>
      <xdr:rowOff>121695</xdr:rowOff>
    </xdr:to>
    <xdr:cxnSp macro="">
      <xdr:nvCxnSpPr>
        <xdr:cNvPr id="345" name="直線コネクタ 344"/>
        <xdr:cNvCxnSpPr/>
      </xdr:nvCxnSpPr>
      <xdr:spPr>
        <a:xfrm flipV="1">
          <a:off x="9639300" y="10053249"/>
          <a:ext cx="8382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118748</xdr:rowOff>
    </xdr:from>
    <xdr:to>
      <xdr:col>50</xdr:col>
      <xdr:colOff>114300</xdr:colOff>
      <xdr:row>58</xdr:row>
      <xdr:rowOff>121695</xdr:rowOff>
    </xdr:to>
    <xdr:cxnSp macro="">
      <xdr:nvCxnSpPr>
        <xdr:cNvPr id="348" name="直線コネクタ 347"/>
        <xdr:cNvCxnSpPr/>
      </xdr:nvCxnSpPr>
      <xdr:spPr>
        <a:xfrm>
          <a:off x="8750300" y="10062848"/>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111530</xdr:rowOff>
    </xdr:from>
    <xdr:to>
      <xdr:col>45</xdr:col>
      <xdr:colOff>177800</xdr:colOff>
      <xdr:row>58</xdr:row>
      <xdr:rowOff>118748</xdr:rowOff>
    </xdr:to>
    <xdr:cxnSp macro="">
      <xdr:nvCxnSpPr>
        <xdr:cNvPr id="351" name="直線コネクタ 350"/>
        <xdr:cNvCxnSpPr/>
      </xdr:nvCxnSpPr>
      <xdr:spPr>
        <a:xfrm>
          <a:off x="7861300" y="10055630"/>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50743</xdr:rowOff>
    </xdr:from>
    <xdr:to>
      <xdr:col>41</xdr:col>
      <xdr:colOff>50800</xdr:colOff>
      <xdr:row>58</xdr:row>
      <xdr:rowOff>111530</xdr:rowOff>
    </xdr:to>
    <xdr:cxnSp macro="">
      <xdr:nvCxnSpPr>
        <xdr:cNvPr id="354" name="直線コネクタ 353"/>
        <xdr:cNvCxnSpPr/>
      </xdr:nvCxnSpPr>
      <xdr:spPr>
        <a:xfrm>
          <a:off x="6972300" y="9994843"/>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58349</xdr:rowOff>
    </xdr:from>
    <xdr:to>
      <xdr:col>55</xdr:col>
      <xdr:colOff>50800</xdr:colOff>
      <xdr:row>58</xdr:row>
      <xdr:rowOff>159949</xdr:rowOff>
    </xdr:to>
    <xdr:sp macro="" textlink="">
      <xdr:nvSpPr>
        <xdr:cNvPr id="364" name="楕円 363"/>
        <xdr:cNvSpPr/>
      </xdr:nvSpPr>
      <xdr:spPr>
        <a:xfrm>
          <a:off x="10426700" y="100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70895</xdr:rowOff>
    </xdr:from>
    <xdr:to>
      <xdr:col>50</xdr:col>
      <xdr:colOff>165100</xdr:colOff>
      <xdr:row>59</xdr:row>
      <xdr:rowOff>1045</xdr:rowOff>
    </xdr:to>
    <xdr:sp macro="" textlink="">
      <xdr:nvSpPr>
        <xdr:cNvPr id="366" name="楕円 365"/>
        <xdr:cNvSpPr/>
      </xdr:nvSpPr>
      <xdr:spPr>
        <a:xfrm>
          <a:off x="9588500" y="100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163622</xdr:rowOff>
    </xdr:from>
    <xdr:ext cx="534377" cy="259045"/>
    <xdr:sp macro="" textlink="">
      <xdr:nvSpPr>
        <xdr:cNvPr id="367" name="テキスト ボックス 366"/>
        <xdr:cNvSpPr txBox="1"/>
      </xdr:nvSpPr>
      <xdr:spPr>
        <a:xfrm>
          <a:off x="9372111" y="101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67948</xdr:rowOff>
    </xdr:from>
    <xdr:to>
      <xdr:col>46</xdr:col>
      <xdr:colOff>38100</xdr:colOff>
      <xdr:row>58</xdr:row>
      <xdr:rowOff>169548</xdr:rowOff>
    </xdr:to>
    <xdr:sp macro="" textlink="">
      <xdr:nvSpPr>
        <xdr:cNvPr id="368" name="楕円 367"/>
        <xdr:cNvSpPr/>
      </xdr:nvSpPr>
      <xdr:spPr>
        <a:xfrm>
          <a:off x="8699500" y="100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160675</xdr:rowOff>
    </xdr:from>
    <xdr:ext cx="534377" cy="259045"/>
    <xdr:sp macro="" textlink="">
      <xdr:nvSpPr>
        <xdr:cNvPr id="369" name="テキスト ボックス 368"/>
        <xdr:cNvSpPr txBox="1"/>
      </xdr:nvSpPr>
      <xdr:spPr>
        <a:xfrm>
          <a:off x="8483111" y="101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60730</xdr:rowOff>
    </xdr:from>
    <xdr:to>
      <xdr:col>41</xdr:col>
      <xdr:colOff>101600</xdr:colOff>
      <xdr:row>58</xdr:row>
      <xdr:rowOff>162330</xdr:rowOff>
    </xdr:to>
    <xdr:sp macro="" textlink="">
      <xdr:nvSpPr>
        <xdr:cNvPr id="370" name="楕円 369"/>
        <xdr:cNvSpPr/>
      </xdr:nvSpPr>
      <xdr:spPr>
        <a:xfrm>
          <a:off x="7810500" y="100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153457</xdr:rowOff>
    </xdr:from>
    <xdr:ext cx="534377" cy="259045"/>
    <xdr:sp macro="" textlink="">
      <xdr:nvSpPr>
        <xdr:cNvPr id="371" name="テキスト ボックス 370"/>
        <xdr:cNvSpPr txBox="1"/>
      </xdr:nvSpPr>
      <xdr:spPr>
        <a:xfrm>
          <a:off x="7594111" y="100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171393</xdr:rowOff>
    </xdr:from>
    <xdr:to>
      <xdr:col>36</xdr:col>
      <xdr:colOff>165100</xdr:colOff>
      <xdr:row>58</xdr:row>
      <xdr:rowOff>101543</xdr:rowOff>
    </xdr:to>
    <xdr:sp macro="" textlink="">
      <xdr:nvSpPr>
        <xdr:cNvPr id="372" name="楕円 371"/>
        <xdr:cNvSpPr/>
      </xdr:nvSpPr>
      <xdr:spPr>
        <a:xfrm>
          <a:off x="6921500" y="99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118070</xdr:rowOff>
    </xdr:from>
    <xdr:ext cx="599010" cy="259045"/>
    <xdr:sp macro="" textlink="">
      <xdr:nvSpPr>
        <xdr:cNvPr id="373" name="テキスト ボックス 372"/>
        <xdr:cNvSpPr txBox="1"/>
      </xdr:nvSpPr>
      <xdr:spPr>
        <a:xfrm>
          <a:off x="6672795" y="971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155592</xdr:rowOff>
    </xdr:from>
    <xdr:to>
      <xdr:col>55</xdr:col>
      <xdr:colOff>0</xdr:colOff>
      <xdr:row>79</xdr:row>
      <xdr:rowOff>42562</xdr:rowOff>
    </xdr:to>
    <xdr:cxnSp macro="">
      <xdr:nvCxnSpPr>
        <xdr:cNvPr id="402" name="直線コネクタ 401"/>
        <xdr:cNvCxnSpPr/>
      </xdr:nvCxnSpPr>
      <xdr:spPr>
        <a:xfrm flipV="1">
          <a:off x="9639300" y="13528692"/>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42562</xdr:rowOff>
    </xdr:from>
    <xdr:to>
      <xdr:col>50</xdr:col>
      <xdr:colOff>114300</xdr:colOff>
      <xdr:row>79</xdr:row>
      <xdr:rowOff>43943</xdr:rowOff>
    </xdr:to>
    <xdr:cxnSp macro="">
      <xdr:nvCxnSpPr>
        <xdr:cNvPr id="405" name="直線コネクタ 404"/>
        <xdr:cNvCxnSpPr/>
      </xdr:nvCxnSpPr>
      <xdr:spPr>
        <a:xfrm flipV="1">
          <a:off x="8750300" y="13587112"/>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13314</xdr:rowOff>
    </xdr:from>
    <xdr:to>
      <xdr:col>45</xdr:col>
      <xdr:colOff>177800</xdr:colOff>
      <xdr:row>79</xdr:row>
      <xdr:rowOff>43943</xdr:rowOff>
    </xdr:to>
    <xdr:cxnSp macro="">
      <xdr:nvCxnSpPr>
        <xdr:cNvPr id="408" name="直線コネクタ 407"/>
        <xdr:cNvCxnSpPr/>
      </xdr:nvCxnSpPr>
      <xdr:spPr>
        <a:xfrm>
          <a:off x="7861300" y="13557864"/>
          <a:ext cx="889000" cy="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14467</xdr:rowOff>
    </xdr:from>
    <xdr:to>
      <xdr:col>41</xdr:col>
      <xdr:colOff>50800</xdr:colOff>
      <xdr:row>79</xdr:row>
      <xdr:rowOff>13314</xdr:rowOff>
    </xdr:to>
    <xdr:cxnSp macro="">
      <xdr:nvCxnSpPr>
        <xdr:cNvPr id="411" name="直線コネクタ 410"/>
        <xdr:cNvCxnSpPr/>
      </xdr:nvCxnSpPr>
      <xdr:spPr>
        <a:xfrm>
          <a:off x="6972300" y="13387567"/>
          <a:ext cx="889000" cy="1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104792</xdr:rowOff>
    </xdr:from>
    <xdr:to>
      <xdr:col>55</xdr:col>
      <xdr:colOff>50800</xdr:colOff>
      <xdr:row>79</xdr:row>
      <xdr:rowOff>34942</xdr:rowOff>
    </xdr:to>
    <xdr:sp macro="" textlink="">
      <xdr:nvSpPr>
        <xdr:cNvPr id="421" name="楕円 420"/>
        <xdr:cNvSpPr/>
      </xdr:nvSpPr>
      <xdr:spPr>
        <a:xfrm>
          <a:off x="10426700" y="134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64169</xdr:rowOff>
    </xdr:from>
    <xdr:ext cx="534377" cy="259045"/>
    <xdr:sp macro="" textlink="">
      <xdr:nvSpPr>
        <xdr:cNvPr id="422" name="普通建設事業費 （ うち新規整備　）該当値テキスト"/>
        <xdr:cNvSpPr txBox="1"/>
      </xdr:nvSpPr>
      <xdr:spPr>
        <a:xfrm>
          <a:off x="10528300" y="1326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163212</xdr:rowOff>
    </xdr:from>
    <xdr:to>
      <xdr:col>50</xdr:col>
      <xdr:colOff>165100</xdr:colOff>
      <xdr:row>79</xdr:row>
      <xdr:rowOff>93362</xdr:rowOff>
    </xdr:to>
    <xdr:sp macro="" textlink="">
      <xdr:nvSpPr>
        <xdr:cNvPr id="423" name="楕円 422"/>
        <xdr:cNvSpPr/>
      </xdr:nvSpPr>
      <xdr:spPr>
        <a:xfrm>
          <a:off x="9588500" y="1353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84489</xdr:rowOff>
    </xdr:from>
    <xdr:ext cx="469744" cy="259045"/>
    <xdr:sp macro="" textlink="">
      <xdr:nvSpPr>
        <xdr:cNvPr id="424" name="テキスト ボックス 423"/>
        <xdr:cNvSpPr txBox="1"/>
      </xdr:nvSpPr>
      <xdr:spPr>
        <a:xfrm>
          <a:off x="9404428" y="136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164593</xdr:rowOff>
    </xdr:from>
    <xdr:to>
      <xdr:col>46</xdr:col>
      <xdr:colOff>38100</xdr:colOff>
      <xdr:row>79</xdr:row>
      <xdr:rowOff>94743</xdr:rowOff>
    </xdr:to>
    <xdr:sp macro="" textlink="">
      <xdr:nvSpPr>
        <xdr:cNvPr id="425" name="楕円 424"/>
        <xdr:cNvSpPr/>
      </xdr:nvSpPr>
      <xdr:spPr>
        <a:xfrm>
          <a:off x="8699500" y="135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85870</xdr:rowOff>
    </xdr:from>
    <xdr:ext cx="378565" cy="259045"/>
    <xdr:sp macro="" textlink="">
      <xdr:nvSpPr>
        <xdr:cNvPr id="426" name="テキスト ボックス 425"/>
        <xdr:cNvSpPr txBox="1"/>
      </xdr:nvSpPr>
      <xdr:spPr>
        <a:xfrm>
          <a:off x="8561017" y="13630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133964</xdr:rowOff>
    </xdr:from>
    <xdr:to>
      <xdr:col>41</xdr:col>
      <xdr:colOff>101600</xdr:colOff>
      <xdr:row>79</xdr:row>
      <xdr:rowOff>64114</xdr:rowOff>
    </xdr:to>
    <xdr:sp macro="" textlink="">
      <xdr:nvSpPr>
        <xdr:cNvPr id="427" name="楕円 426"/>
        <xdr:cNvSpPr/>
      </xdr:nvSpPr>
      <xdr:spPr>
        <a:xfrm>
          <a:off x="7810500" y="135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55241</xdr:rowOff>
    </xdr:from>
    <xdr:ext cx="534377" cy="259045"/>
    <xdr:sp macro="" textlink="">
      <xdr:nvSpPr>
        <xdr:cNvPr id="428" name="テキスト ボックス 427"/>
        <xdr:cNvSpPr txBox="1"/>
      </xdr:nvSpPr>
      <xdr:spPr>
        <a:xfrm>
          <a:off x="7594111" y="135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135117</xdr:rowOff>
    </xdr:from>
    <xdr:to>
      <xdr:col>36</xdr:col>
      <xdr:colOff>165100</xdr:colOff>
      <xdr:row>78</xdr:row>
      <xdr:rowOff>65267</xdr:rowOff>
    </xdr:to>
    <xdr:sp macro="" textlink="">
      <xdr:nvSpPr>
        <xdr:cNvPr id="429" name="楕円 428"/>
        <xdr:cNvSpPr/>
      </xdr:nvSpPr>
      <xdr:spPr>
        <a:xfrm>
          <a:off x="6921500" y="133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81794</xdr:rowOff>
    </xdr:from>
    <xdr:ext cx="599010" cy="259045"/>
    <xdr:sp macro="" textlink="">
      <xdr:nvSpPr>
        <xdr:cNvPr id="430" name="テキスト ボックス 429"/>
        <xdr:cNvSpPr txBox="1"/>
      </xdr:nvSpPr>
      <xdr:spPr>
        <a:xfrm>
          <a:off x="6672795" y="1311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4998</xdr:rowOff>
    </xdr:from>
    <xdr:to>
      <xdr:col>55</xdr:col>
      <xdr:colOff>0</xdr:colOff>
      <xdr:row>99</xdr:row>
      <xdr:rowOff>32772</xdr:rowOff>
    </xdr:to>
    <xdr:cxnSp macro="">
      <xdr:nvCxnSpPr>
        <xdr:cNvPr id="459" name="直線コネクタ 458"/>
        <xdr:cNvCxnSpPr/>
      </xdr:nvCxnSpPr>
      <xdr:spPr>
        <a:xfrm>
          <a:off x="9639300" y="16978548"/>
          <a:ext cx="838200" cy="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4998</xdr:rowOff>
    </xdr:from>
    <xdr:to>
      <xdr:col>50</xdr:col>
      <xdr:colOff>114300</xdr:colOff>
      <xdr:row>99</xdr:row>
      <xdr:rowOff>12246</xdr:rowOff>
    </xdr:to>
    <xdr:cxnSp macro="">
      <xdr:nvCxnSpPr>
        <xdr:cNvPr id="462" name="直線コネクタ 461"/>
        <xdr:cNvCxnSpPr/>
      </xdr:nvCxnSpPr>
      <xdr:spPr>
        <a:xfrm flipV="1">
          <a:off x="8750300" y="16978548"/>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10620</xdr:rowOff>
    </xdr:from>
    <xdr:to>
      <xdr:col>45</xdr:col>
      <xdr:colOff>177800</xdr:colOff>
      <xdr:row>99</xdr:row>
      <xdr:rowOff>12246</xdr:rowOff>
    </xdr:to>
    <xdr:cxnSp macro="">
      <xdr:nvCxnSpPr>
        <xdr:cNvPr id="465" name="直線コネクタ 464"/>
        <xdr:cNvCxnSpPr/>
      </xdr:nvCxnSpPr>
      <xdr:spPr>
        <a:xfrm>
          <a:off x="7861300" y="16984170"/>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10620</xdr:rowOff>
    </xdr:from>
    <xdr:to>
      <xdr:col>41</xdr:col>
      <xdr:colOff>50800</xdr:colOff>
      <xdr:row>99</xdr:row>
      <xdr:rowOff>16032</xdr:rowOff>
    </xdr:to>
    <xdr:cxnSp macro="">
      <xdr:nvCxnSpPr>
        <xdr:cNvPr id="468" name="直線コネクタ 467"/>
        <xdr:cNvCxnSpPr/>
      </xdr:nvCxnSpPr>
      <xdr:spPr>
        <a:xfrm flipV="1">
          <a:off x="6972300" y="16984170"/>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153422</xdr:rowOff>
    </xdr:from>
    <xdr:to>
      <xdr:col>55</xdr:col>
      <xdr:colOff>50800</xdr:colOff>
      <xdr:row>99</xdr:row>
      <xdr:rowOff>83572</xdr:rowOff>
    </xdr:to>
    <xdr:sp macro="" textlink="">
      <xdr:nvSpPr>
        <xdr:cNvPr id="478" name="楕円 477"/>
        <xdr:cNvSpPr/>
      </xdr:nvSpPr>
      <xdr:spPr>
        <a:xfrm>
          <a:off x="10426700" y="169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68349</xdr:rowOff>
    </xdr:from>
    <xdr:ext cx="469744" cy="259045"/>
    <xdr:sp macro="" textlink="">
      <xdr:nvSpPr>
        <xdr:cNvPr id="479" name="普通建設事業費 （ うち更新整備　）該当値テキスト"/>
        <xdr:cNvSpPr txBox="1"/>
      </xdr:nvSpPr>
      <xdr:spPr>
        <a:xfrm>
          <a:off x="10528300" y="1687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125648</xdr:rowOff>
    </xdr:from>
    <xdr:to>
      <xdr:col>50</xdr:col>
      <xdr:colOff>165100</xdr:colOff>
      <xdr:row>99</xdr:row>
      <xdr:rowOff>55798</xdr:rowOff>
    </xdr:to>
    <xdr:sp macro="" textlink="">
      <xdr:nvSpPr>
        <xdr:cNvPr id="480" name="楕円 479"/>
        <xdr:cNvSpPr/>
      </xdr:nvSpPr>
      <xdr:spPr>
        <a:xfrm>
          <a:off x="9588500" y="1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46925</xdr:rowOff>
    </xdr:from>
    <xdr:ext cx="534377" cy="259045"/>
    <xdr:sp macro="" textlink="">
      <xdr:nvSpPr>
        <xdr:cNvPr id="481" name="テキスト ボックス 480"/>
        <xdr:cNvSpPr txBox="1"/>
      </xdr:nvSpPr>
      <xdr:spPr>
        <a:xfrm>
          <a:off x="9372111" y="170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132896</xdr:rowOff>
    </xdr:from>
    <xdr:to>
      <xdr:col>46</xdr:col>
      <xdr:colOff>38100</xdr:colOff>
      <xdr:row>99</xdr:row>
      <xdr:rowOff>63046</xdr:rowOff>
    </xdr:to>
    <xdr:sp macro="" textlink="">
      <xdr:nvSpPr>
        <xdr:cNvPr id="482" name="楕円 481"/>
        <xdr:cNvSpPr/>
      </xdr:nvSpPr>
      <xdr:spPr>
        <a:xfrm>
          <a:off x="8699500" y="1693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54173</xdr:rowOff>
    </xdr:from>
    <xdr:ext cx="534377" cy="259045"/>
    <xdr:sp macro="" textlink="">
      <xdr:nvSpPr>
        <xdr:cNvPr id="483" name="テキスト ボックス 482"/>
        <xdr:cNvSpPr txBox="1"/>
      </xdr:nvSpPr>
      <xdr:spPr>
        <a:xfrm>
          <a:off x="8483111" y="1702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131270</xdr:rowOff>
    </xdr:from>
    <xdr:to>
      <xdr:col>41</xdr:col>
      <xdr:colOff>101600</xdr:colOff>
      <xdr:row>99</xdr:row>
      <xdr:rowOff>61420</xdr:rowOff>
    </xdr:to>
    <xdr:sp macro="" textlink="">
      <xdr:nvSpPr>
        <xdr:cNvPr id="484" name="楕円 483"/>
        <xdr:cNvSpPr/>
      </xdr:nvSpPr>
      <xdr:spPr>
        <a:xfrm>
          <a:off x="7810500" y="169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52547</xdr:rowOff>
    </xdr:from>
    <xdr:ext cx="534377" cy="259045"/>
    <xdr:sp macro="" textlink="">
      <xdr:nvSpPr>
        <xdr:cNvPr id="485" name="テキスト ボックス 484"/>
        <xdr:cNvSpPr txBox="1"/>
      </xdr:nvSpPr>
      <xdr:spPr>
        <a:xfrm>
          <a:off x="7594111" y="170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136682</xdr:rowOff>
    </xdr:from>
    <xdr:to>
      <xdr:col>36</xdr:col>
      <xdr:colOff>165100</xdr:colOff>
      <xdr:row>99</xdr:row>
      <xdr:rowOff>66832</xdr:rowOff>
    </xdr:to>
    <xdr:sp macro="" textlink="">
      <xdr:nvSpPr>
        <xdr:cNvPr id="486" name="楕円 485"/>
        <xdr:cNvSpPr/>
      </xdr:nvSpPr>
      <xdr:spPr>
        <a:xfrm>
          <a:off x="6921500" y="169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57959</xdr:rowOff>
    </xdr:from>
    <xdr:ext cx="534377" cy="259045"/>
    <xdr:sp macro="" textlink="">
      <xdr:nvSpPr>
        <xdr:cNvPr id="487" name="テキスト ボックス 486"/>
        <xdr:cNvSpPr txBox="1"/>
      </xdr:nvSpPr>
      <xdr:spPr>
        <a:xfrm>
          <a:off x="6705111" y="170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159851</xdr:rowOff>
    </xdr:from>
    <xdr:to>
      <xdr:col>85</xdr:col>
      <xdr:colOff>127000</xdr:colOff>
      <xdr:row>77</xdr:row>
      <xdr:rowOff>11861</xdr:rowOff>
    </xdr:to>
    <xdr:cxnSp macro="">
      <xdr:nvCxnSpPr>
        <xdr:cNvPr id="618" name="直線コネクタ 617"/>
        <xdr:cNvCxnSpPr/>
      </xdr:nvCxnSpPr>
      <xdr:spPr>
        <a:xfrm flipV="1">
          <a:off x="15481300" y="13190051"/>
          <a:ext cx="8382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11861</xdr:rowOff>
    </xdr:from>
    <xdr:to>
      <xdr:col>81</xdr:col>
      <xdr:colOff>50800</xdr:colOff>
      <xdr:row>77</xdr:row>
      <xdr:rowOff>30206</xdr:rowOff>
    </xdr:to>
    <xdr:cxnSp macro="">
      <xdr:nvCxnSpPr>
        <xdr:cNvPr id="621" name="直線コネクタ 620"/>
        <xdr:cNvCxnSpPr/>
      </xdr:nvCxnSpPr>
      <xdr:spPr>
        <a:xfrm flipV="1">
          <a:off x="14592300" y="13213511"/>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30206</xdr:rowOff>
    </xdr:from>
    <xdr:to>
      <xdr:col>76</xdr:col>
      <xdr:colOff>114300</xdr:colOff>
      <xdr:row>77</xdr:row>
      <xdr:rowOff>34795</xdr:rowOff>
    </xdr:to>
    <xdr:cxnSp macro="">
      <xdr:nvCxnSpPr>
        <xdr:cNvPr id="624" name="直線コネクタ 623"/>
        <xdr:cNvCxnSpPr/>
      </xdr:nvCxnSpPr>
      <xdr:spPr>
        <a:xfrm flipV="1">
          <a:off x="13703300" y="13231856"/>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34795</xdr:rowOff>
    </xdr:from>
    <xdr:to>
      <xdr:col>71</xdr:col>
      <xdr:colOff>177800</xdr:colOff>
      <xdr:row>77</xdr:row>
      <xdr:rowOff>43304</xdr:rowOff>
    </xdr:to>
    <xdr:cxnSp macro="">
      <xdr:nvCxnSpPr>
        <xdr:cNvPr id="627" name="直線コネクタ 626"/>
        <xdr:cNvCxnSpPr/>
      </xdr:nvCxnSpPr>
      <xdr:spPr>
        <a:xfrm flipV="1">
          <a:off x="12814300" y="1323644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109051</xdr:rowOff>
    </xdr:from>
    <xdr:to>
      <xdr:col>85</xdr:col>
      <xdr:colOff>177800</xdr:colOff>
      <xdr:row>77</xdr:row>
      <xdr:rowOff>39201</xdr:rowOff>
    </xdr:to>
    <xdr:sp macro="" textlink="">
      <xdr:nvSpPr>
        <xdr:cNvPr id="637" name="楕円 636"/>
        <xdr:cNvSpPr/>
      </xdr:nvSpPr>
      <xdr:spPr>
        <a:xfrm>
          <a:off x="16268700" y="131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87478</xdr:rowOff>
    </xdr:from>
    <xdr:ext cx="534377" cy="259045"/>
    <xdr:sp macro="" textlink="">
      <xdr:nvSpPr>
        <xdr:cNvPr id="638" name="公債費該当値テキスト"/>
        <xdr:cNvSpPr txBox="1"/>
      </xdr:nvSpPr>
      <xdr:spPr>
        <a:xfrm>
          <a:off x="16370300" y="131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132511</xdr:rowOff>
    </xdr:from>
    <xdr:to>
      <xdr:col>81</xdr:col>
      <xdr:colOff>101600</xdr:colOff>
      <xdr:row>77</xdr:row>
      <xdr:rowOff>62661</xdr:rowOff>
    </xdr:to>
    <xdr:sp macro="" textlink="">
      <xdr:nvSpPr>
        <xdr:cNvPr id="639" name="楕円 638"/>
        <xdr:cNvSpPr/>
      </xdr:nvSpPr>
      <xdr:spPr>
        <a:xfrm>
          <a:off x="15430500" y="131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53788</xdr:rowOff>
    </xdr:from>
    <xdr:ext cx="534377" cy="259045"/>
    <xdr:sp macro="" textlink="">
      <xdr:nvSpPr>
        <xdr:cNvPr id="640" name="テキスト ボックス 639"/>
        <xdr:cNvSpPr txBox="1"/>
      </xdr:nvSpPr>
      <xdr:spPr>
        <a:xfrm>
          <a:off x="15214111" y="132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150856</xdr:rowOff>
    </xdr:from>
    <xdr:to>
      <xdr:col>76</xdr:col>
      <xdr:colOff>165100</xdr:colOff>
      <xdr:row>77</xdr:row>
      <xdr:rowOff>81006</xdr:rowOff>
    </xdr:to>
    <xdr:sp macro="" textlink="">
      <xdr:nvSpPr>
        <xdr:cNvPr id="641" name="楕円 640"/>
        <xdr:cNvSpPr/>
      </xdr:nvSpPr>
      <xdr:spPr>
        <a:xfrm>
          <a:off x="14541500" y="131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72133</xdr:rowOff>
    </xdr:from>
    <xdr:ext cx="534377" cy="259045"/>
    <xdr:sp macro="" textlink="">
      <xdr:nvSpPr>
        <xdr:cNvPr id="642" name="テキスト ボックス 641"/>
        <xdr:cNvSpPr txBox="1"/>
      </xdr:nvSpPr>
      <xdr:spPr>
        <a:xfrm>
          <a:off x="14325111" y="132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155445</xdr:rowOff>
    </xdr:from>
    <xdr:to>
      <xdr:col>72</xdr:col>
      <xdr:colOff>38100</xdr:colOff>
      <xdr:row>77</xdr:row>
      <xdr:rowOff>85595</xdr:rowOff>
    </xdr:to>
    <xdr:sp macro="" textlink="">
      <xdr:nvSpPr>
        <xdr:cNvPr id="643" name="楕円 642"/>
        <xdr:cNvSpPr/>
      </xdr:nvSpPr>
      <xdr:spPr>
        <a:xfrm>
          <a:off x="13652500" y="131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76722</xdr:rowOff>
    </xdr:from>
    <xdr:ext cx="534377" cy="259045"/>
    <xdr:sp macro="" textlink="">
      <xdr:nvSpPr>
        <xdr:cNvPr id="644" name="テキスト ボックス 643"/>
        <xdr:cNvSpPr txBox="1"/>
      </xdr:nvSpPr>
      <xdr:spPr>
        <a:xfrm>
          <a:off x="13436111" y="132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163954</xdr:rowOff>
    </xdr:from>
    <xdr:to>
      <xdr:col>67</xdr:col>
      <xdr:colOff>101600</xdr:colOff>
      <xdr:row>77</xdr:row>
      <xdr:rowOff>94104</xdr:rowOff>
    </xdr:to>
    <xdr:sp macro="" textlink="">
      <xdr:nvSpPr>
        <xdr:cNvPr id="645" name="楕円 644"/>
        <xdr:cNvSpPr/>
      </xdr:nvSpPr>
      <xdr:spPr>
        <a:xfrm>
          <a:off x="12763500" y="131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85231</xdr:rowOff>
    </xdr:from>
    <xdr:ext cx="534377" cy="259045"/>
    <xdr:sp macro="" textlink="">
      <xdr:nvSpPr>
        <xdr:cNvPr id="646" name="テキスト ボックス 645"/>
        <xdr:cNvSpPr txBox="1"/>
      </xdr:nvSpPr>
      <xdr:spPr>
        <a:xfrm>
          <a:off x="12547111" y="132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20044</xdr:rowOff>
    </xdr:from>
    <xdr:to>
      <xdr:col>85</xdr:col>
      <xdr:colOff>127000</xdr:colOff>
      <xdr:row>98</xdr:row>
      <xdr:rowOff>110187</xdr:rowOff>
    </xdr:to>
    <xdr:cxnSp macro="">
      <xdr:nvCxnSpPr>
        <xdr:cNvPr id="677" name="直線コネクタ 676"/>
        <xdr:cNvCxnSpPr/>
      </xdr:nvCxnSpPr>
      <xdr:spPr>
        <a:xfrm flipV="1">
          <a:off x="15481300" y="16822144"/>
          <a:ext cx="838200" cy="9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98301</xdr:rowOff>
    </xdr:from>
    <xdr:to>
      <xdr:col>81</xdr:col>
      <xdr:colOff>50800</xdr:colOff>
      <xdr:row>98</xdr:row>
      <xdr:rowOff>110187</xdr:rowOff>
    </xdr:to>
    <xdr:cxnSp macro="">
      <xdr:nvCxnSpPr>
        <xdr:cNvPr id="680" name="直線コネクタ 679"/>
        <xdr:cNvCxnSpPr/>
      </xdr:nvCxnSpPr>
      <xdr:spPr>
        <a:xfrm>
          <a:off x="14592300" y="1690040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98301</xdr:rowOff>
    </xdr:from>
    <xdr:to>
      <xdr:col>76</xdr:col>
      <xdr:colOff>114300</xdr:colOff>
      <xdr:row>98</xdr:row>
      <xdr:rowOff>125732</xdr:rowOff>
    </xdr:to>
    <xdr:cxnSp macro="">
      <xdr:nvCxnSpPr>
        <xdr:cNvPr id="683" name="直線コネクタ 682"/>
        <xdr:cNvCxnSpPr/>
      </xdr:nvCxnSpPr>
      <xdr:spPr>
        <a:xfrm flipV="1">
          <a:off x="13703300" y="1690040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125732</xdr:rowOff>
    </xdr:from>
    <xdr:to>
      <xdr:col>71</xdr:col>
      <xdr:colOff>177800</xdr:colOff>
      <xdr:row>99</xdr:row>
      <xdr:rowOff>79584</xdr:rowOff>
    </xdr:to>
    <xdr:cxnSp macro="">
      <xdr:nvCxnSpPr>
        <xdr:cNvPr id="686" name="直線コネクタ 685"/>
        <xdr:cNvCxnSpPr/>
      </xdr:nvCxnSpPr>
      <xdr:spPr>
        <a:xfrm flipV="1">
          <a:off x="12814300" y="16927832"/>
          <a:ext cx="889000" cy="1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140694</xdr:rowOff>
    </xdr:from>
    <xdr:to>
      <xdr:col>85</xdr:col>
      <xdr:colOff>177800</xdr:colOff>
      <xdr:row>98</xdr:row>
      <xdr:rowOff>70844</xdr:rowOff>
    </xdr:to>
    <xdr:sp macro="" textlink="">
      <xdr:nvSpPr>
        <xdr:cNvPr id="696" name="楕円 695"/>
        <xdr:cNvSpPr/>
      </xdr:nvSpPr>
      <xdr:spPr>
        <a:xfrm>
          <a:off x="16268700" y="167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163571</xdr:rowOff>
    </xdr:from>
    <xdr:ext cx="534377" cy="259045"/>
    <xdr:sp macro="" textlink="">
      <xdr:nvSpPr>
        <xdr:cNvPr id="697" name="積立金該当値テキスト"/>
        <xdr:cNvSpPr txBox="1"/>
      </xdr:nvSpPr>
      <xdr:spPr>
        <a:xfrm>
          <a:off x="16370300" y="166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59387</xdr:rowOff>
    </xdr:from>
    <xdr:to>
      <xdr:col>81</xdr:col>
      <xdr:colOff>101600</xdr:colOff>
      <xdr:row>98</xdr:row>
      <xdr:rowOff>160987</xdr:rowOff>
    </xdr:to>
    <xdr:sp macro="" textlink="">
      <xdr:nvSpPr>
        <xdr:cNvPr id="698" name="楕円 697"/>
        <xdr:cNvSpPr/>
      </xdr:nvSpPr>
      <xdr:spPr>
        <a:xfrm>
          <a:off x="15430500" y="168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6064</xdr:rowOff>
    </xdr:from>
    <xdr:ext cx="534377" cy="259045"/>
    <xdr:sp macro="" textlink="">
      <xdr:nvSpPr>
        <xdr:cNvPr id="699" name="テキスト ボックス 698"/>
        <xdr:cNvSpPr txBox="1"/>
      </xdr:nvSpPr>
      <xdr:spPr>
        <a:xfrm>
          <a:off x="15214111" y="166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47501</xdr:rowOff>
    </xdr:from>
    <xdr:to>
      <xdr:col>76</xdr:col>
      <xdr:colOff>165100</xdr:colOff>
      <xdr:row>98</xdr:row>
      <xdr:rowOff>149101</xdr:rowOff>
    </xdr:to>
    <xdr:sp macro="" textlink="">
      <xdr:nvSpPr>
        <xdr:cNvPr id="700" name="楕円 699"/>
        <xdr:cNvSpPr/>
      </xdr:nvSpPr>
      <xdr:spPr>
        <a:xfrm>
          <a:off x="14541500" y="168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165628</xdr:rowOff>
    </xdr:from>
    <xdr:ext cx="534377" cy="259045"/>
    <xdr:sp macro="" textlink="">
      <xdr:nvSpPr>
        <xdr:cNvPr id="701" name="テキスト ボックス 700"/>
        <xdr:cNvSpPr txBox="1"/>
      </xdr:nvSpPr>
      <xdr:spPr>
        <a:xfrm>
          <a:off x="14325111" y="166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74932</xdr:rowOff>
    </xdr:from>
    <xdr:to>
      <xdr:col>72</xdr:col>
      <xdr:colOff>38100</xdr:colOff>
      <xdr:row>99</xdr:row>
      <xdr:rowOff>5082</xdr:rowOff>
    </xdr:to>
    <xdr:sp macro="" textlink="">
      <xdr:nvSpPr>
        <xdr:cNvPr id="702" name="楕円 701"/>
        <xdr:cNvSpPr/>
      </xdr:nvSpPr>
      <xdr:spPr>
        <a:xfrm>
          <a:off x="13652500" y="168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21609</xdr:rowOff>
    </xdr:from>
    <xdr:ext cx="534377" cy="259045"/>
    <xdr:sp macro="" textlink="">
      <xdr:nvSpPr>
        <xdr:cNvPr id="703" name="テキスト ボックス 702"/>
        <xdr:cNvSpPr txBox="1"/>
      </xdr:nvSpPr>
      <xdr:spPr>
        <a:xfrm>
          <a:off x="13436111" y="166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28784</xdr:rowOff>
    </xdr:from>
    <xdr:to>
      <xdr:col>67</xdr:col>
      <xdr:colOff>101600</xdr:colOff>
      <xdr:row>99</xdr:row>
      <xdr:rowOff>130384</xdr:rowOff>
    </xdr:to>
    <xdr:sp macro="" textlink="">
      <xdr:nvSpPr>
        <xdr:cNvPr id="704" name="楕円 703"/>
        <xdr:cNvSpPr/>
      </xdr:nvSpPr>
      <xdr:spPr>
        <a:xfrm>
          <a:off x="12763500" y="17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121511</xdr:rowOff>
    </xdr:from>
    <xdr:ext cx="469744" cy="259045"/>
    <xdr:sp macro="" textlink="">
      <xdr:nvSpPr>
        <xdr:cNvPr id="705" name="テキスト ボックス 704"/>
        <xdr:cNvSpPr txBox="1"/>
      </xdr:nvSpPr>
      <xdr:spPr>
        <a:xfrm>
          <a:off x="12579428" y="1709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97376</xdr:rowOff>
    </xdr:from>
    <xdr:to>
      <xdr:col>116</xdr:col>
      <xdr:colOff>63500</xdr:colOff>
      <xdr:row>39</xdr:row>
      <xdr:rowOff>98878</xdr:rowOff>
    </xdr:to>
    <xdr:cxnSp macro="">
      <xdr:nvCxnSpPr>
        <xdr:cNvPr id="736" name="直線コネクタ 735"/>
        <xdr:cNvCxnSpPr/>
      </xdr:nvCxnSpPr>
      <xdr:spPr>
        <a:xfrm>
          <a:off x="21323300" y="6783926"/>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97376</xdr:rowOff>
    </xdr:from>
    <xdr:to>
      <xdr:col>111</xdr:col>
      <xdr:colOff>177800</xdr:colOff>
      <xdr:row>39</xdr:row>
      <xdr:rowOff>98878</xdr:rowOff>
    </xdr:to>
    <xdr:cxnSp macro="">
      <xdr:nvCxnSpPr>
        <xdr:cNvPr id="739" name="直線コネクタ 738"/>
        <xdr:cNvCxnSpPr/>
      </xdr:nvCxnSpPr>
      <xdr:spPr>
        <a:xfrm flipV="1">
          <a:off x="20434300" y="678392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97441</xdr:rowOff>
    </xdr:from>
    <xdr:to>
      <xdr:col>107</xdr:col>
      <xdr:colOff>50800</xdr:colOff>
      <xdr:row>39</xdr:row>
      <xdr:rowOff>98878</xdr:rowOff>
    </xdr:to>
    <xdr:cxnSp macro="">
      <xdr:nvCxnSpPr>
        <xdr:cNvPr id="742" name="直線コネクタ 741"/>
        <xdr:cNvCxnSpPr/>
      </xdr:nvCxnSpPr>
      <xdr:spPr>
        <a:xfrm>
          <a:off x="19545300" y="678399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96756</xdr:rowOff>
    </xdr:from>
    <xdr:to>
      <xdr:col>102</xdr:col>
      <xdr:colOff>114300</xdr:colOff>
      <xdr:row>39</xdr:row>
      <xdr:rowOff>97441</xdr:rowOff>
    </xdr:to>
    <xdr:cxnSp macro="">
      <xdr:nvCxnSpPr>
        <xdr:cNvPr id="745" name="直線コネクタ 744"/>
        <xdr:cNvCxnSpPr/>
      </xdr:nvCxnSpPr>
      <xdr:spPr>
        <a:xfrm>
          <a:off x="18656300" y="678330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46576</xdr:rowOff>
    </xdr:from>
    <xdr:to>
      <xdr:col>112</xdr:col>
      <xdr:colOff>38100</xdr:colOff>
      <xdr:row>39</xdr:row>
      <xdr:rowOff>148176</xdr:rowOff>
    </xdr:to>
    <xdr:sp macro="" textlink="">
      <xdr:nvSpPr>
        <xdr:cNvPr id="757" name="楕円 756"/>
        <xdr:cNvSpPr/>
      </xdr:nvSpPr>
      <xdr:spPr>
        <a:xfrm>
          <a:off x="21272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139303</xdr:rowOff>
    </xdr:from>
    <xdr:ext cx="313932" cy="259045"/>
    <xdr:sp macro="" textlink="">
      <xdr:nvSpPr>
        <xdr:cNvPr id="758" name="テキスト ボックス 757"/>
        <xdr:cNvSpPr txBox="1"/>
      </xdr:nvSpPr>
      <xdr:spPr>
        <a:xfrm>
          <a:off x="21166333" y="682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46641</xdr:rowOff>
    </xdr:from>
    <xdr:to>
      <xdr:col>102</xdr:col>
      <xdr:colOff>165100</xdr:colOff>
      <xdr:row>39</xdr:row>
      <xdr:rowOff>148241</xdr:rowOff>
    </xdr:to>
    <xdr:sp macro="" textlink="">
      <xdr:nvSpPr>
        <xdr:cNvPr id="761" name="楕円 760"/>
        <xdr:cNvSpPr/>
      </xdr:nvSpPr>
      <xdr:spPr>
        <a:xfrm>
          <a:off x="19494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139368</xdr:rowOff>
    </xdr:from>
    <xdr:ext cx="313932" cy="259045"/>
    <xdr:sp macro="" textlink="">
      <xdr:nvSpPr>
        <xdr:cNvPr id="762" name="テキスト ボックス 761"/>
        <xdr:cNvSpPr txBox="1"/>
      </xdr:nvSpPr>
      <xdr:spPr>
        <a:xfrm>
          <a:off x="19388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45956</xdr:rowOff>
    </xdr:from>
    <xdr:to>
      <xdr:col>98</xdr:col>
      <xdr:colOff>38100</xdr:colOff>
      <xdr:row>39</xdr:row>
      <xdr:rowOff>147556</xdr:rowOff>
    </xdr:to>
    <xdr:sp macro="" textlink="">
      <xdr:nvSpPr>
        <xdr:cNvPr id="763" name="楕円 762"/>
        <xdr:cNvSpPr/>
      </xdr:nvSpPr>
      <xdr:spPr>
        <a:xfrm>
          <a:off x="18605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138683</xdr:rowOff>
    </xdr:from>
    <xdr:ext cx="313932" cy="259045"/>
    <xdr:sp macro="" textlink="">
      <xdr:nvSpPr>
        <xdr:cNvPr id="764" name="テキスト ボックス 763"/>
        <xdr:cNvSpPr txBox="1"/>
      </xdr:nvSpPr>
      <xdr:spPr>
        <a:xfrm>
          <a:off x="18499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40729</xdr:rowOff>
    </xdr:from>
    <xdr:to>
      <xdr:col>116</xdr:col>
      <xdr:colOff>63500</xdr:colOff>
      <xdr:row>59</xdr:row>
      <xdr:rowOff>41326</xdr:rowOff>
    </xdr:to>
    <xdr:cxnSp macro="">
      <xdr:nvCxnSpPr>
        <xdr:cNvPr id="793" name="直線コネクタ 792"/>
        <xdr:cNvCxnSpPr/>
      </xdr:nvCxnSpPr>
      <xdr:spPr>
        <a:xfrm>
          <a:off x="21323300" y="10156279"/>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40729</xdr:rowOff>
    </xdr:from>
    <xdr:to>
      <xdr:col>111</xdr:col>
      <xdr:colOff>177800</xdr:colOff>
      <xdr:row>59</xdr:row>
      <xdr:rowOff>41059</xdr:rowOff>
    </xdr:to>
    <xdr:cxnSp macro="">
      <xdr:nvCxnSpPr>
        <xdr:cNvPr id="796" name="直線コネクタ 795"/>
        <xdr:cNvCxnSpPr/>
      </xdr:nvCxnSpPr>
      <xdr:spPr>
        <a:xfrm flipV="1">
          <a:off x="20434300" y="1015627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41021</xdr:rowOff>
    </xdr:from>
    <xdr:to>
      <xdr:col>107</xdr:col>
      <xdr:colOff>50800</xdr:colOff>
      <xdr:row>59</xdr:row>
      <xdr:rowOff>41059</xdr:rowOff>
    </xdr:to>
    <xdr:cxnSp macro="">
      <xdr:nvCxnSpPr>
        <xdr:cNvPr id="799" name="直線コネクタ 798"/>
        <xdr:cNvCxnSpPr/>
      </xdr:nvCxnSpPr>
      <xdr:spPr>
        <a:xfrm>
          <a:off x="19545300" y="101565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38824</xdr:rowOff>
    </xdr:from>
    <xdr:to>
      <xdr:col>102</xdr:col>
      <xdr:colOff>114300</xdr:colOff>
      <xdr:row>59</xdr:row>
      <xdr:rowOff>41021</xdr:rowOff>
    </xdr:to>
    <xdr:cxnSp macro="">
      <xdr:nvCxnSpPr>
        <xdr:cNvPr id="802" name="直線コネクタ 801"/>
        <xdr:cNvCxnSpPr/>
      </xdr:nvCxnSpPr>
      <xdr:spPr>
        <a:xfrm>
          <a:off x="18656300" y="10154374"/>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161976</xdr:rowOff>
    </xdr:from>
    <xdr:to>
      <xdr:col>116</xdr:col>
      <xdr:colOff>114300</xdr:colOff>
      <xdr:row>59</xdr:row>
      <xdr:rowOff>92126</xdr:rowOff>
    </xdr:to>
    <xdr:sp macro="" textlink="">
      <xdr:nvSpPr>
        <xdr:cNvPr id="812" name="楕円 811"/>
        <xdr:cNvSpPr/>
      </xdr:nvSpPr>
      <xdr:spPr>
        <a:xfrm>
          <a:off x="221107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161379</xdr:rowOff>
    </xdr:from>
    <xdr:to>
      <xdr:col>112</xdr:col>
      <xdr:colOff>38100</xdr:colOff>
      <xdr:row>59</xdr:row>
      <xdr:rowOff>91529</xdr:rowOff>
    </xdr:to>
    <xdr:sp macro="" textlink="">
      <xdr:nvSpPr>
        <xdr:cNvPr id="814" name="楕円 813"/>
        <xdr:cNvSpPr/>
      </xdr:nvSpPr>
      <xdr:spPr>
        <a:xfrm>
          <a:off x="21272500" y="101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82656</xdr:rowOff>
    </xdr:from>
    <xdr:ext cx="378565" cy="259045"/>
    <xdr:sp macro="" textlink="">
      <xdr:nvSpPr>
        <xdr:cNvPr id="815" name="テキスト ボックス 814"/>
        <xdr:cNvSpPr txBox="1"/>
      </xdr:nvSpPr>
      <xdr:spPr>
        <a:xfrm>
          <a:off x="21134017" y="1019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161709</xdr:rowOff>
    </xdr:from>
    <xdr:to>
      <xdr:col>107</xdr:col>
      <xdr:colOff>101600</xdr:colOff>
      <xdr:row>59</xdr:row>
      <xdr:rowOff>91859</xdr:rowOff>
    </xdr:to>
    <xdr:sp macro="" textlink="">
      <xdr:nvSpPr>
        <xdr:cNvPr id="816" name="楕円 815"/>
        <xdr:cNvSpPr/>
      </xdr:nvSpPr>
      <xdr:spPr>
        <a:xfrm>
          <a:off x="203835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82986</xdr:rowOff>
    </xdr:from>
    <xdr:ext cx="378565" cy="259045"/>
    <xdr:sp macro="" textlink="">
      <xdr:nvSpPr>
        <xdr:cNvPr id="817" name="テキスト ボックス 816"/>
        <xdr:cNvSpPr txBox="1"/>
      </xdr:nvSpPr>
      <xdr:spPr>
        <a:xfrm>
          <a:off x="20245017" y="1019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161671</xdr:rowOff>
    </xdr:from>
    <xdr:to>
      <xdr:col>102</xdr:col>
      <xdr:colOff>165100</xdr:colOff>
      <xdr:row>59</xdr:row>
      <xdr:rowOff>91821</xdr:rowOff>
    </xdr:to>
    <xdr:sp macro="" textlink="">
      <xdr:nvSpPr>
        <xdr:cNvPr id="818" name="楕円 817"/>
        <xdr:cNvSpPr/>
      </xdr:nvSpPr>
      <xdr:spPr>
        <a:xfrm>
          <a:off x="19494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82948</xdr:rowOff>
    </xdr:from>
    <xdr:ext cx="378565" cy="259045"/>
    <xdr:sp macro="" textlink="">
      <xdr:nvSpPr>
        <xdr:cNvPr id="819" name="テキスト ボックス 818"/>
        <xdr:cNvSpPr txBox="1"/>
      </xdr:nvSpPr>
      <xdr:spPr>
        <a:xfrm>
          <a:off x="19356017" y="1019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159474</xdr:rowOff>
    </xdr:from>
    <xdr:to>
      <xdr:col>98</xdr:col>
      <xdr:colOff>38100</xdr:colOff>
      <xdr:row>59</xdr:row>
      <xdr:rowOff>89624</xdr:rowOff>
    </xdr:to>
    <xdr:sp macro="" textlink="">
      <xdr:nvSpPr>
        <xdr:cNvPr id="820" name="楕円 819"/>
        <xdr:cNvSpPr/>
      </xdr:nvSpPr>
      <xdr:spPr>
        <a:xfrm>
          <a:off x="18605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80751</xdr:rowOff>
    </xdr:from>
    <xdr:ext cx="378565" cy="259045"/>
    <xdr:sp macro="" textlink="">
      <xdr:nvSpPr>
        <xdr:cNvPr id="821" name="テキスト ボックス 820"/>
        <xdr:cNvSpPr txBox="1"/>
      </xdr:nvSpPr>
      <xdr:spPr>
        <a:xfrm>
          <a:off x="18467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127279</xdr:rowOff>
    </xdr:from>
    <xdr:to>
      <xdr:col>116</xdr:col>
      <xdr:colOff>63500</xdr:colOff>
      <xdr:row>76</xdr:row>
      <xdr:rowOff>133767</xdr:rowOff>
    </xdr:to>
    <xdr:cxnSp macro="">
      <xdr:nvCxnSpPr>
        <xdr:cNvPr id="853" name="直線コネクタ 852"/>
        <xdr:cNvCxnSpPr/>
      </xdr:nvCxnSpPr>
      <xdr:spPr>
        <a:xfrm>
          <a:off x="21323300" y="13157479"/>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127279</xdr:rowOff>
    </xdr:from>
    <xdr:to>
      <xdr:col>111</xdr:col>
      <xdr:colOff>177800</xdr:colOff>
      <xdr:row>76</xdr:row>
      <xdr:rowOff>148299</xdr:rowOff>
    </xdr:to>
    <xdr:cxnSp macro="">
      <xdr:nvCxnSpPr>
        <xdr:cNvPr id="856" name="直線コネクタ 855"/>
        <xdr:cNvCxnSpPr/>
      </xdr:nvCxnSpPr>
      <xdr:spPr>
        <a:xfrm flipV="1">
          <a:off x="20434300" y="13157479"/>
          <a:ext cx="8890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148299</xdr:rowOff>
    </xdr:from>
    <xdr:to>
      <xdr:col>107</xdr:col>
      <xdr:colOff>50800</xdr:colOff>
      <xdr:row>77</xdr:row>
      <xdr:rowOff>23364</xdr:rowOff>
    </xdr:to>
    <xdr:cxnSp macro="">
      <xdr:nvCxnSpPr>
        <xdr:cNvPr id="859" name="直線コネクタ 858"/>
        <xdr:cNvCxnSpPr/>
      </xdr:nvCxnSpPr>
      <xdr:spPr>
        <a:xfrm flipV="1">
          <a:off x="19545300" y="13178499"/>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23364</xdr:rowOff>
    </xdr:from>
    <xdr:to>
      <xdr:col>102</xdr:col>
      <xdr:colOff>114300</xdr:colOff>
      <xdr:row>77</xdr:row>
      <xdr:rowOff>28177</xdr:rowOff>
    </xdr:to>
    <xdr:cxnSp macro="">
      <xdr:nvCxnSpPr>
        <xdr:cNvPr id="862" name="直線コネクタ 861"/>
        <xdr:cNvCxnSpPr/>
      </xdr:nvCxnSpPr>
      <xdr:spPr>
        <a:xfrm flipV="1">
          <a:off x="18656300" y="1322501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82967</xdr:rowOff>
    </xdr:from>
    <xdr:to>
      <xdr:col>116</xdr:col>
      <xdr:colOff>114300</xdr:colOff>
      <xdr:row>77</xdr:row>
      <xdr:rowOff>13117</xdr:rowOff>
    </xdr:to>
    <xdr:sp macro="" textlink="">
      <xdr:nvSpPr>
        <xdr:cNvPr id="872" name="楕円 871"/>
        <xdr:cNvSpPr/>
      </xdr:nvSpPr>
      <xdr:spPr>
        <a:xfrm>
          <a:off x="22110700" y="131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105844</xdr:rowOff>
    </xdr:from>
    <xdr:ext cx="534377" cy="259045"/>
    <xdr:sp macro="" textlink="">
      <xdr:nvSpPr>
        <xdr:cNvPr id="873" name="繰出金該当値テキスト"/>
        <xdr:cNvSpPr txBox="1"/>
      </xdr:nvSpPr>
      <xdr:spPr>
        <a:xfrm>
          <a:off x="22212300" y="129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76479</xdr:rowOff>
    </xdr:from>
    <xdr:to>
      <xdr:col>112</xdr:col>
      <xdr:colOff>38100</xdr:colOff>
      <xdr:row>77</xdr:row>
      <xdr:rowOff>6629</xdr:rowOff>
    </xdr:to>
    <xdr:sp macro="" textlink="">
      <xdr:nvSpPr>
        <xdr:cNvPr id="874" name="楕円 873"/>
        <xdr:cNvSpPr/>
      </xdr:nvSpPr>
      <xdr:spPr>
        <a:xfrm>
          <a:off x="21272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23156</xdr:rowOff>
    </xdr:from>
    <xdr:ext cx="534377" cy="259045"/>
    <xdr:sp macro="" textlink="">
      <xdr:nvSpPr>
        <xdr:cNvPr id="875" name="テキスト ボックス 874"/>
        <xdr:cNvSpPr txBox="1"/>
      </xdr:nvSpPr>
      <xdr:spPr>
        <a:xfrm>
          <a:off x="21056111" y="128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97499</xdr:rowOff>
    </xdr:from>
    <xdr:to>
      <xdr:col>107</xdr:col>
      <xdr:colOff>101600</xdr:colOff>
      <xdr:row>77</xdr:row>
      <xdr:rowOff>27649</xdr:rowOff>
    </xdr:to>
    <xdr:sp macro="" textlink="">
      <xdr:nvSpPr>
        <xdr:cNvPr id="876" name="楕円 875"/>
        <xdr:cNvSpPr/>
      </xdr:nvSpPr>
      <xdr:spPr>
        <a:xfrm>
          <a:off x="20383500" y="131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44176</xdr:rowOff>
    </xdr:from>
    <xdr:ext cx="534377" cy="259045"/>
    <xdr:sp macro="" textlink="">
      <xdr:nvSpPr>
        <xdr:cNvPr id="877" name="テキスト ボックス 876"/>
        <xdr:cNvSpPr txBox="1"/>
      </xdr:nvSpPr>
      <xdr:spPr>
        <a:xfrm>
          <a:off x="20167111" y="129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144014</xdr:rowOff>
    </xdr:from>
    <xdr:to>
      <xdr:col>102</xdr:col>
      <xdr:colOff>165100</xdr:colOff>
      <xdr:row>77</xdr:row>
      <xdr:rowOff>74164</xdr:rowOff>
    </xdr:to>
    <xdr:sp macro="" textlink="">
      <xdr:nvSpPr>
        <xdr:cNvPr id="878" name="楕円 877"/>
        <xdr:cNvSpPr/>
      </xdr:nvSpPr>
      <xdr:spPr>
        <a:xfrm>
          <a:off x="19494500" y="131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65291</xdr:rowOff>
    </xdr:from>
    <xdr:ext cx="534377" cy="259045"/>
    <xdr:sp macro="" textlink="">
      <xdr:nvSpPr>
        <xdr:cNvPr id="879" name="テキスト ボックス 878"/>
        <xdr:cNvSpPr txBox="1"/>
      </xdr:nvSpPr>
      <xdr:spPr>
        <a:xfrm>
          <a:off x="19278111" y="132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148827</xdr:rowOff>
    </xdr:from>
    <xdr:to>
      <xdr:col>98</xdr:col>
      <xdr:colOff>38100</xdr:colOff>
      <xdr:row>77</xdr:row>
      <xdr:rowOff>78977</xdr:rowOff>
    </xdr:to>
    <xdr:sp macro="" textlink="">
      <xdr:nvSpPr>
        <xdr:cNvPr id="880" name="楕円 879"/>
        <xdr:cNvSpPr/>
      </xdr:nvSpPr>
      <xdr:spPr>
        <a:xfrm>
          <a:off x="18605500" y="131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70104</xdr:rowOff>
    </xdr:from>
    <xdr:ext cx="534377" cy="259045"/>
    <xdr:sp macro="" textlink="">
      <xdr:nvSpPr>
        <xdr:cNvPr id="881" name="テキスト ボックス 880"/>
        <xdr:cNvSpPr txBox="1"/>
      </xdr:nvSpPr>
      <xdr:spPr>
        <a:xfrm>
          <a:off x="18389111" y="132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702,336</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207,502</a:t>
          </a:r>
          <a:r>
            <a:rPr kumimoji="1" lang="ja-JP" altLang="en-US" sz="1200">
              <a:latin typeface="ＭＳ Ｐゴシック" panose="020B0600070205080204" pitchFamily="50" charset="-128"/>
              <a:ea typeface="ＭＳ Ｐゴシック" panose="020B0600070205080204" pitchFamily="50" charset="-128"/>
            </a:rPr>
            <a:t>円増加している。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義務的経費を見ると人件費は、住民一人当たり</a:t>
          </a:r>
          <a:r>
            <a:rPr kumimoji="1" lang="en-US" altLang="ja-JP" sz="1200">
              <a:latin typeface="ＭＳ Ｐゴシック" panose="020B0600070205080204" pitchFamily="50" charset="-128"/>
              <a:ea typeface="ＭＳ Ｐゴシック" panose="020B0600070205080204" pitchFamily="50" charset="-128"/>
            </a:rPr>
            <a:t>110,869</a:t>
          </a:r>
          <a:r>
            <a:rPr kumimoji="1" lang="ja-JP" altLang="en-US" sz="1200">
              <a:latin typeface="ＭＳ Ｐゴシック" panose="020B0600070205080204" pitchFamily="50" charset="-128"/>
              <a:ea typeface="ＭＳ Ｐゴシック" panose="020B0600070205080204" pitchFamily="50" charset="-128"/>
            </a:rPr>
            <a:t>円となっており、類似団体平均（</a:t>
          </a:r>
          <a:r>
            <a:rPr kumimoji="1" lang="en-US" altLang="ja-JP" sz="1200">
              <a:latin typeface="ＭＳ Ｐゴシック" panose="020B0600070205080204" pitchFamily="50" charset="-128"/>
              <a:ea typeface="ＭＳ Ｐゴシック" panose="020B0600070205080204" pitchFamily="50" charset="-128"/>
            </a:rPr>
            <a:t>131,552</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20,683</a:t>
          </a:r>
          <a:r>
            <a:rPr kumimoji="1" lang="ja-JP" altLang="en-US" sz="1200">
              <a:latin typeface="ＭＳ Ｐゴシック" panose="020B0600070205080204" pitchFamily="50" charset="-128"/>
              <a:ea typeface="ＭＳ Ｐゴシック" panose="020B0600070205080204" pitchFamily="50" charset="-128"/>
            </a:rPr>
            <a:t>円下回っているが、茨城県平均</a:t>
          </a:r>
          <a:r>
            <a:rPr kumimoji="1" lang="en-US" altLang="ja-JP" sz="1200">
              <a:latin typeface="ＭＳ Ｐゴシック" panose="020B0600070205080204" pitchFamily="50" charset="-128"/>
              <a:ea typeface="ＭＳ Ｐゴシック" panose="020B0600070205080204" pitchFamily="50" charset="-128"/>
            </a:rPr>
            <a:t>67,057</a:t>
          </a:r>
          <a:r>
            <a:rPr kumimoji="1" lang="ja-JP" altLang="en-US" sz="1200">
              <a:latin typeface="ＭＳ Ｐゴシック" panose="020B0600070205080204" pitchFamily="50" charset="-128"/>
              <a:ea typeface="ＭＳ Ｐゴシック" panose="020B0600070205080204" pitchFamily="50" charset="-128"/>
            </a:rPr>
            <a:t>円に比べて高い水準にある。これは人口減少（前年度比△</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）に加え認定こども園等の公立の施設が、人口規模に対して多いことが主な要因である。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扶助費については、前年度と比較すると</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円の増、類似団体平均（</a:t>
          </a:r>
          <a:r>
            <a:rPr kumimoji="1" lang="en-US" altLang="ja-JP" sz="1200">
              <a:latin typeface="ＭＳ Ｐゴシック" panose="020B0600070205080204" pitchFamily="50" charset="-128"/>
              <a:ea typeface="ＭＳ Ｐゴシック" panose="020B0600070205080204" pitchFamily="50" charset="-128"/>
            </a:rPr>
            <a:t>61,969</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7,640</a:t>
          </a:r>
          <a:r>
            <a:rPr kumimoji="1" lang="ja-JP" altLang="en-US" sz="1200">
              <a:latin typeface="ＭＳ Ｐゴシック" panose="020B0600070205080204" pitchFamily="50" charset="-128"/>
              <a:ea typeface="ＭＳ Ｐゴシック" panose="020B0600070205080204" pitchFamily="50" charset="-128"/>
            </a:rPr>
            <a:t>円、県平均よりも</a:t>
          </a:r>
          <a:r>
            <a:rPr kumimoji="1" lang="en-US" altLang="ja-JP" sz="1200">
              <a:latin typeface="ＭＳ Ｐゴシック" panose="020B0600070205080204" pitchFamily="50" charset="-128"/>
              <a:ea typeface="ＭＳ Ｐゴシック" panose="020B0600070205080204" pitchFamily="50" charset="-128"/>
            </a:rPr>
            <a:t>36,612</a:t>
          </a:r>
          <a:r>
            <a:rPr kumimoji="1" lang="ja-JP" altLang="en-US" sz="1200">
              <a:latin typeface="ＭＳ Ｐゴシック" panose="020B0600070205080204" pitchFamily="50" charset="-128"/>
              <a:ea typeface="ＭＳ Ｐゴシック" panose="020B0600070205080204" pitchFamily="50" charset="-128"/>
            </a:rPr>
            <a:t>円下回っている。増となった主な要因は、人口減少によるためである。引き続き扶助費の増加を抑制していくことに努める。</a:t>
          </a:r>
        </a:p>
        <a:p>
          <a:r>
            <a:rPr kumimoji="1" lang="ja-JP" altLang="en-US" sz="1200">
              <a:latin typeface="ＭＳ Ｐゴシック" panose="020B0600070205080204" pitchFamily="50" charset="-128"/>
              <a:ea typeface="ＭＳ Ｐゴシック" panose="020B0600070205080204" pitchFamily="50" charset="-128"/>
            </a:rPr>
            <a:t>　公債費については、前年度と比較すると</a:t>
          </a:r>
          <a:r>
            <a:rPr kumimoji="1" lang="en-US" altLang="ja-JP" sz="1200">
              <a:latin typeface="ＭＳ Ｐゴシック" panose="020B0600070205080204" pitchFamily="50" charset="-128"/>
              <a:ea typeface="ＭＳ Ｐゴシック" panose="020B0600070205080204" pitchFamily="50" charset="-128"/>
            </a:rPr>
            <a:t>4,105</a:t>
          </a:r>
          <a:r>
            <a:rPr kumimoji="1" lang="ja-JP" altLang="en-US" sz="1200">
              <a:latin typeface="ＭＳ Ｐゴシック" panose="020B0600070205080204" pitchFamily="50" charset="-128"/>
              <a:ea typeface="ＭＳ Ｐゴシック" panose="020B0600070205080204" pitchFamily="50" charset="-128"/>
            </a:rPr>
            <a:t>円の増、類似団体平均（</a:t>
          </a:r>
          <a:r>
            <a:rPr kumimoji="1" lang="en-US" altLang="ja-JP" sz="1200">
              <a:latin typeface="ＭＳ Ｐゴシック" panose="020B0600070205080204" pitchFamily="50" charset="-128"/>
              <a:ea typeface="ＭＳ Ｐゴシック" panose="020B0600070205080204" pitchFamily="50" charset="-128"/>
            </a:rPr>
            <a:t>77,037</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40,563</a:t>
          </a:r>
          <a:r>
            <a:rPr kumimoji="1" lang="ja-JP" altLang="en-US" sz="1200">
              <a:latin typeface="ＭＳ Ｐゴシック" panose="020B0600070205080204" pitchFamily="50" charset="-128"/>
              <a:ea typeface="ＭＳ Ｐゴシック" panose="020B0600070205080204" pitchFamily="50" charset="-128"/>
            </a:rPr>
            <a:t>円、県平均より</a:t>
          </a:r>
          <a:r>
            <a:rPr kumimoji="1" lang="en-US" altLang="ja-JP" sz="1200">
              <a:latin typeface="ＭＳ Ｐゴシック" panose="020B0600070205080204" pitchFamily="50" charset="-128"/>
              <a:ea typeface="ＭＳ Ｐゴシック" panose="020B0600070205080204" pitchFamily="50" charset="-128"/>
            </a:rPr>
            <a:t>634</a:t>
          </a:r>
          <a:r>
            <a:rPr kumimoji="1" lang="ja-JP" altLang="en-US" sz="1200">
              <a:latin typeface="ＭＳ Ｐゴシック" panose="020B0600070205080204" pitchFamily="50" charset="-128"/>
              <a:ea typeface="ＭＳ Ｐゴシック" panose="020B0600070205080204" pitchFamily="50" charset="-128"/>
            </a:rPr>
            <a:t>円下回っており、増となった主な要因は、小中一貫校建設の際に発行した平成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年度債の元金償還開始によるものであり、今後も将来的な負担に十分留意しつつ、過度に起債に依存することのない財政運営を行う。</a:t>
          </a:r>
        </a:p>
        <a:p>
          <a:r>
            <a:rPr kumimoji="1" lang="ja-JP" altLang="en-US" sz="1200">
              <a:latin typeface="ＭＳ Ｐゴシック" panose="020B0600070205080204" pitchFamily="50" charset="-128"/>
              <a:ea typeface="ＭＳ Ｐゴシック" panose="020B0600070205080204" pitchFamily="50" charset="-128"/>
            </a:rPr>
            <a:t>　投資的経費の普通建設事業費は住民一人当たり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66,821</a:t>
          </a:r>
          <a:r>
            <a:rPr kumimoji="1" lang="ja-JP" altLang="en-US" sz="1200">
              <a:latin typeface="ＭＳ Ｐゴシック" panose="020B0600070205080204" pitchFamily="50" charset="-128"/>
              <a:ea typeface="ＭＳ Ｐゴシック" panose="020B0600070205080204" pitchFamily="50" charset="-128"/>
            </a:rPr>
            <a:t>円と前年度より</a:t>
          </a:r>
          <a:r>
            <a:rPr kumimoji="1" lang="en-US" altLang="ja-JP" sz="1200">
              <a:latin typeface="ＭＳ Ｐゴシック" panose="020B0600070205080204" pitchFamily="50" charset="-128"/>
              <a:ea typeface="ＭＳ Ｐゴシック" panose="020B0600070205080204" pitchFamily="50" charset="-128"/>
            </a:rPr>
            <a:t>27,439</a:t>
          </a:r>
          <a:r>
            <a:rPr kumimoji="1" lang="ja-JP" altLang="en-US" sz="1200">
              <a:latin typeface="ＭＳ Ｐゴシック" panose="020B0600070205080204" pitchFamily="50" charset="-128"/>
              <a:ea typeface="ＭＳ Ｐゴシック" panose="020B0600070205080204" pitchFamily="50" charset="-128"/>
            </a:rPr>
            <a:t>円増となった。類似団体平均（</a:t>
          </a:r>
          <a:r>
            <a:rPr kumimoji="1" lang="en-US" altLang="ja-JP" sz="1200">
              <a:latin typeface="ＭＳ Ｐゴシック" panose="020B0600070205080204" pitchFamily="50" charset="-128"/>
              <a:ea typeface="ＭＳ Ｐゴシック" panose="020B0600070205080204" pitchFamily="50" charset="-128"/>
            </a:rPr>
            <a:t>126,525</a:t>
          </a:r>
          <a:r>
            <a:rPr kumimoji="1" lang="ja-JP" altLang="en-US" sz="1200">
              <a:latin typeface="ＭＳ Ｐゴシック" panose="020B0600070205080204" pitchFamily="50" charset="-128"/>
              <a:ea typeface="ＭＳ Ｐゴシック" panose="020B0600070205080204" pitchFamily="50" charset="-128"/>
            </a:rPr>
            <a:t>円）と比較しても一人当たりのコストは低い状況となっている。また、茨城県平均（</a:t>
          </a:r>
          <a:r>
            <a:rPr kumimoji="1" lang="en-US" altLang="ja-JP" sz="1200">
              <a:latin typeface="ＭＳ Ｐゴシック" panose="020B0600070205080204" pitchFamily="50" charset="-128"/>
              <a:ea typeface="ＭＳ Ｐゴシック" panose="020B0600070205080204" pitchFamily="50" charset="-128"/>
            </a:rPr>
            <a:t>63,387</a:t>
          </a:r>
          <a:r>
            <a:rPr kumimoji="1" lang="ja-JP" altLang="en-US" sz="1200">
              <a:latin typeface="ＭＳ Ｐゴシック" panose="020B0600070205080204" pitchFamily="50" charset="-128"/>
              <a:ea typeface="ＭＳ Ｐゴシック" panose="020B0600070205080204" pitchFamily="50" charset="-128"/>
            </a:rPr>
            <a:t>円）と比較しても下回っている。増となった要因は、防災行政無線デジタル化整備事業等によるもので、前年度と比較して</a:t>
          </a:r>
          <a:r>
            <a:rPr kumimoji="1" lang="en-US" altLang="ja-JP" sz="1200">
              <a:latin typeface="ＭＳ Ｐゴシック" panose="020B0600070205080204" pitchFamily="50" charset="-128"/>
              <a:ea typeface="ＭＳ Ｐゴシック" panose="020B0600070205080204" pitchFamily="50" charset="-128"/>
            </a:rPr>
            <a:t>69.7</a:t>
          </a:r>
          <a:r>
            <a:rPr kumimoji="1" lang="ja-JP" altLang="en-US" sz="1200">
              <a:latin typeface="ＭＳ Ｐゴシック" panose="020B0600070205080204" pitchFamily="50" charset="-128"/>
              <a:ea typeface="ＭＳ Ｐゴシック" panose="020B0600070205080204" pitchFamily="50" charset="-128"/>
            </a:rPr>
            <a:t>％増となった。</a:t>
          </a:r>
        </a:p>
        <a:p>
          <a:r>
            <a:rPr kumimoji="1" lang="ja-JP" altLang="en-US" sz="1200">
              <a:latin typeface="ＭＳ Ｐゴシック" panose="020B0600070205080204" pitchFamily="50" charset="-128"/>
              <a:ea typeface="ＭＳ Ｐゴシック" panose="020B0600070205080204" pitchFamily="50" charset="-128"/>
            </a:rPr>
            <a:t>　補助費等については、前年度と比較すると</a:t>
          </a:r>
          <a:r>
            <a:rPr kumimoji="1" lang="en-US" altLang="ja-JP" sz="1200">
              <a:latin typeface="ＭＳ Ｐゴシック" panose="020B0600070205080204" pitchFamily="50" charset="-128"/>
              <a:ea typeface="ＭＳ Ｐゴシック" panose="020B0600070205080204" pitchFamily="50" charset="-128"/>
            </a:rPr>
            <a:t>136,594</a:t>
          </a:r>
          <a:r>
            <a:rPr kumimoji="1" lang="ja-JP" altLang="en-US" sz="1200">
              <a:latin typeface="ＭＳ Ｐゴシック" panose="020B0600070205080204" pitchFamily="50" charset="-128"/>
              <a:ea typeface="ＭＳ Ｐゴシック" panose="020B0600070205080204" pitchFamily="50" charset="-128"/>
            </a:rPr>
            <a:t>円の増、類似団体平均（</a:t>
          </a:r>
          <a:r>
            <a:rPr kumimoji="1" lang="en-US" altLang="ja-JP" sz="1200">
              <a:latin typeface="ＭＳ Ｐゴシック" panose="020B0600070205080204" pitchFamily="50" charset="-128"/>
              <a:ea typeface="ＭＳ Ｐゴシック" panose="020B0600070205080204" pitchFamily="50" charset="-128"/>
            </a:rPr>
            <a:t>236,110</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23,278</a:t>
          </a:r>
          <a:r>
            <a:rPr kumimoji="1" lang="ja-JP" altLang="en-US" sz="1200">
              <a:latin typeface="ＭＳ Ｐゴシック" panose="020B0600070205080204" pitchFamily="50" charset="-128"/>
              <a:ea typeface="ＭＳ Ｐゴシック" panose="020B0600070205080204" pitchFamily="50" charset="-128"/>
            </a:rPr>
            <a:t>円下回っている。増となった主な要因は、特別定額給付金等によるものである。積立金については、公共施設整備基金等への積立により増となった。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8,578
8,418
44.30
6,557,647
6,024,642
362,350
3,134,392
3,892,510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32421</xdr:rowOff>
    </xdr:from>
    <xdr:to>
      <xdr:col>24</xdr:col>
      <xdr:colOff>63500</xdr:colOff>
      <xdr:row>37</xdr:row>
      <xdr:rowOff>3030</xdr:rowOff>
    </xdr:to>
    <xdr:cxnSp macro="">
      <xdr:nvCxnSpPr>
        <xdr:cNvPr id="63" name="直線コネクタ 62"/>
        <xdr:cNvCxnSpPr/>
      </xdr:nvCxnSpPr>
      <xdr:spPr>
        <a:xfrm>
          <a:off x="3797300" y="6204621"/>
          <a:ext cx="8382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32421</xdr:rowOff>
    </xdr:from>
    <xdr:to>
      <xdr:col>19</xdr:col>
      <xdr:colOff>177800</xdr:colOff>
      <xdr:row>36</xdr:row>
      <xdr:rowOff>69650</xdr:rowOff>
    </xdr:to>
    <xdr:cxnSp macro="">
      <xdr:nvCxnSpPr>
        <xdr:cNvPr id="66" name="直線コネクタ 65"/>
        <xdr:cNvCxnSpPr/>
      </xdr:nvCxnSpPr>
      <xdr:spPr>
        <a:xfrm flipV="1">
          <a:off x="2908300" y="6204621"/>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69650</xdr:rowOff>
    </xdr:from>
    <xdr:to>
      <xdr:col>15</xdr:col>
      <xdr:colOff>50800</xdr:colOff>
      <xdr:row>36</xdr:row>
      <xdr:rowOff>71283</xdr:rowOff>
    </xdr:to>
    <xdr:cxnSp macro="">
      <xdr:nvCxnSpPr>
        <xdr:cNvPr id="69" name="直線コネクタ 68"/>
        <xdr:cNvCxnSpPr/>
      </xdr:nvCxnSpPr>
      <xdr:spPr>
        <a:xfrm flipV="1">
          <a:off x="2019300" y="62418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71283</xdr:rowOff>
    </xdr:from>
    <xdr:to>
      <xdr:col>10</xdr:col>
      <xdr:colOff>114300</xdr:colOff>
      <xdr:row>36</xdr:row>
      <xdr:rowOff>109819</xdr:rowOff>
    </xdr:to>
    <xdr:cxnSp macro="">
      <xdr:nvCxnSpPr>
        <xdr:cNvPr id="72" name="直線コネクタ 71"/>
        <xdr:cNvCxnSpPr/>
      </xdr:nvCxnSpPr>
      <xdr:spPr>
        <a:xfrm flipV="1">
          <a:off x="1130300" y="6243483"/>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123680</xdr:rowOff>
    </xdr:from>
    <xdr:to>
      <xdr:col>24</xdr:col>
      <xdr:colOff>114300</xdr:colOff>
      <xdr:row>37</xdr:row>
      <xdr:rowOff>53830</xdr:rowOff>
    </xdr:to>
    <xdr:sp macro="" textlink="">
      <xdr:nvSpPr>
        <xdr:cNvPr id="82" name="楕円 81"/>
        <xdr:cNvSpPr/>
      </xdr:nvSpPr>
      <xdr:spPr>
        <a:xfrm>
          <a:off x="4584700" y="62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102107</xdr:rowOff>
    </xdr:from>
    <xdr:ext cx="469744" cy="259045"/>
    <xdr:sp macro="" textlink="">
      <xdr:nvSpPr>
        <xdr:cNvPr id="83" name="議会費該当値テキスト"/>
        <xdr:cNvSpPr txBox="1"/>
      </xdr:nvSpPr>
      <xdr:spPr>
        <a:xfrm>
          <a:off x="4686300" y="627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153071</xdr:rowOff>
    </xdr:from>
    <xdr:to>
      <xdr:col>20</xdr:col>
      <xdr:colOff>38100</xdr:colOff>
      <xdr:row>36</xdr:row>
      <xdr:rowOff>83221</xdr:rowOff>
    </xdr:to>
    <xdr:sp macro="" textlink="">
      <xdr:nvSpPr>
        <xdr:cNvPr id="84" name="楕円 83"/>
        <xdr:cNvSpPr/>
      </xdr:nvSpPr>
      <xdr:spPr>
        <a:xfrm>
          <a:off x="3746500" y="61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74348</xdr:rowOff>
    </xdr:from>
    <xdr:ext cx="469744" cy="259045"/>
    <xdr:sp macro="" textlink="">
      <xdr:nvSpPr>
        <xdr:cNvPr id="85" name="テキスト ボックス 84"/>
        <xdr:cNvSpPr txBox="1"/>
      </xdr:nvSpPr>
      <xdr:spPr>
        <a:xfrm>
          <a:off x="3562428" y="624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18850</xdr:rowOff>
    </xdr:from>
    <xdr:to>
      <xdr:col>15</xdr:col>
      <xdr:colOff>101600</xdr:colOff>
      <xdr:row>36</xdr:row>
      <xdr:rowOff>120450</xdr:rowOff>
    </xdr:to>
    <xdr:sp macro="" textlink="">
      <xdr:nvSpPr>
        <xdr:cNvPr id="86" name="楕円 85"/>
        <xdr:cNvSpPr/>
      </xdr:nvSpPr>
      <xdr:spPr>
        <a:xfrm>
          <a:off x="2857500" y="61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136977</xdr:rowOff>
    </xdr:from>
    <xdr:ext cx="469744" cy="259045"/>
    <xdr:sp macro="" textlink="">
      <xdr:nvSpPr>
        <xdr:cNvPr id="87" name="テキスト ボックス 86"/>
        <xdr:cNvSpPr txBox="1"/>
      </xdr:nvSpPr>
      <xdr:spPr>
        <a:xfrm>
          <a:off x="2673428" y="59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20483</xdr:rowOff>
    </xdr:from>
    <xdr:to>
      <xdr:col>10</xdr:col>
      <xdr:colOff>165100</xdr:colOff>
      <xdr:row>36</xdr:row>
      <xdr:rowOff>122083</xdr:rowOff>
    </xdr:to>
    <xdr:sp macro="" textlink="">
      <xdr:nvSpPr>
        <xdr:cNvPr id="88" name="楕円 87"/>
        <xdr:cNvSpPr/>
      </xdr:nvSpPr>
      <xdr:spPr>
        <a:xfrm>
          <a:off x="1968500" y="61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138610</xdr:rowOff>
    </xdr:from>
    <xdr:ext cx="469744" cy="259045"/>
    <xdr:sp macro="" textlink="">
      <xdr:nvSpPr>
        <xdr:cNvPr id="89" name="テキスト ボックス 88"/>
        <xdr:cNvSpPr txBox="1"/>
      </xdr:nvSpPr>
      <xdr:spPr>
        <a:xfrm>
          <a:off x="1784428" y="596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59019</xdr:rowOff>
    </xdr:from>
    <xdr:to>
      <xdr:col>6</xdr:col>
      <xdr:colOff>38100</xdr:colOff>
      <xdr:row>36</xdr:row>
      <xdr:rowOff>160619</xdr:rowOff>
    </xdr:to>
    <xdr:sp macro="" textlink="">
      <xdr:nvSpPr>
        <xdr:cNvPr id="90" name="楕円 89"/>
        <xdr:cNvSpPr/>
      </xdr:nvSpPr>
      <xdr:spPr>
        <a:xfrm>
          <a:off x="1079500" y="62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151746</xdr:rowOff>
    </xdr:from>
    <xdr:ext cx="469744" cy="259045"/>
    <xdr:sp macro="" textlink="">
      <xdr:nvSpPr>
        <xdr:cNvPr id="91" name="テキスト ボックス 90"/>
        <xdr:cNvSpPr txBox="1"/>
      </xdr:nvSpPr>
      <xdr:spPr>
        <a:xfrm>
          <a:off x="895428" y="632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162417</xdr:rowOff>
    </xdr:from>
    <xdr:to>
      <xdr:col>24</xdr:col>
      <xdr:colOff>63500</xdr:colOff>
      <xdr:row>58</xdr:row>
      <xdr:rowOff>128455</xdr:rowOff>
    </xdr:to>
    <xdr:cxnSp macro="">
      <xdr:nvCxnSpPr>
        <xdr:cNvPr id="122" name="直線コネクタ 121"/>
        <xdr:cNvCxnSpPr/>
      </xdr:nvCxnSpPr>
      <xdr:spPr>
        <a:xfrm flipV="1">
          <a:off x="3797300" y="9935067"/>
          <a:ext cx="838200" cy="13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89004</xdr:rowOff>
    </xdr:from>
    <xdr:to>
      <xdr:col>19</xdr:col>
      <xdr:colOff>177800</xdr:colOff>
      <xdr:row>58</xdr:row>
      <xdr:rowOff>128455</xdr:rowOff>
    </xdr:to>
    <xdr:cxnSp macro="">
      <xdr:nvCxnSpPr>
        <xdr:cNvPr id="125" name="直線コネクタ 124"/>
        <xdr:cNvCxnSpPr/>
      </xdr:nvCxnSpPr>
      <xdr:spPr>
        <a:xfrm>
          <a:off x="2908300" y="10033104"/>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89004</xdr:rowOff>
    </xdr:from>
    <xdr:to>
      <xdr:col>15</xdr:col>
      <xdr:colOff>50800</xdr:colOff>
      <xdr:row>58</xdr:row>
      <xdr:rowOff>117263</xdr:rowOff>
    </xdr:to>
    <xdr:cxnSp macro="">
      <xdr:nvCxnSpPr>
        <xdr:cNvPr id="128" name="直線コネクタ 127"/>
        <xdr:cNvCxnSpPr/>
      </xdr:nvCxnSpPr>
      <xdr:spPr>
        <a:xfrm flipV="1">
          <a:off x="2019300" y="10033104"/>
          <a:ext cx="889000" cy="2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117263</xdr:rowOff>
    </xdr:from>
    <xdr:to>
      <xdr:col>10</xdr:col>
      <xdr:colOff>114300</xdr:colOff>
      <xdr:row>58</xdr:row>
      <xdr:rowOff>160813</xdr:rowOff>
    </xdr:to>
    <xdr:cxnSp macro="">
      <xdr:nvCxnSpPr>
        <xdr:cNvPr id="131" name="直線コネクタ 130"/>
        <xdr:cNvCxnSpPr/>
      </xdr:nvCxnSpPr>
      <xdr:spPr>
        <a:xfrm flipV="1">
          <a:off x="1130300" y="10061363"/>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111617</xdr:rowOff>
    </xdr:from>
    <xdr:to>
      <xdr:col>24</xdr:col>
      <xdr:colOff>114300</xdr:colOff>
      <xdr:row>58</xdr:row>
      <xdr:rowOff>41767</xdr:rowOff>
    </xdr:to>
    <xdr:sp macro="" textlink="">
      <xdr:nvSpPr>
        <xdr:cNvPr id="141" name="楕円 140"/>
        <xdr:cNvSpPr/>
      </xdr:nvSpPr>
      <xdr:spPr>
        <a:xfrm>
          <a:off x="4584700" y="98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77655</xdr:rowOff>
    </xdr:from>
    <xdr:to>
      <xdr:col>20</xdr:col>
      <xdr:colOff>38100</xdr:colOff>
      <xdr:row>59</xdr:row>
      <xdr:rowOff>7805</xdr:rowOff>
    </xdr:to>
    <xdr:sp macro="" textlink="">
      <xdr:nvSpPr>
        <xdr:cNvPr id="143" name="楕円 142"/>
        <xdr:cNvSpPr/>
      </xdr:nvSpPr>
      <xdr:spPr>
        <a:xfrm>
          <a:off x="3746500" y="100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24332</xdr:rowOff>
    </xdr:from>
    <xdr:ext cx="599010" cy="259045"/>
    <xdr:sp macro="" textlink="">
      <xdr:nvSpPr>
        <xdr:cNvPr id="144" name="テキスト ボックス 143"/>
        <xdr:cNvSpPr txBox="1"/>
      </xdr:nvSpPr>
      <xdr:spPr>
        <a:xfrm>
          <a:off x="3497795" y="979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38204</xdr:rowOff>
    </xdr:from>
    <xdr:to>
      <xdr:col>15</xdr:col>
      <xdr:colOff>101600</xdr:colOff>
      <xdr:row>58</xdr:row>
      <xdr:rowOff>139804</xdr:rowOff>
    </xdr:to>
    <xdr:sp macro="" textlink="">
      <xdr:nvSpPr>
        <xdr:cNvPr id="145" name="楕円 144"/>
        <xdr:cNvSpPr/>
      </xdr:nvSpPr>
      <xdr:spPr>
        <a:xfrm>
          <a:off x="2857500" y="99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156331</xdr:rowOff>
    </xdr:from>
    <xdr:ext cx="599010" cy="259045"/>
    <xdr:sp macro="" textlink="">
      <xdr:nvSpPr>
        <xdr:cNvPr id="146" name="テキスト ボックス 145"/>
        <xdr:cNvSpPr txBox="1"/>
      </xdr:nvSpPr>
      <xdr:spPr>
        <a:xfrm>
          <a:off x="2608795" y="97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66463</xdr:rowOff>
    </xdr:from>
    <xdr:to>
      <xdr:col>10</xdr:col>
      <xdr:colOff>165100</xdr:colOff>
      <xdr:row>58</xdr:row>
      <xdr:rowOff>168063</xdr:rowOff>
    </xdr:to>
    <xdr:sp macro="" textlink="">
      <xdr:nvSpPr>
        <xdr:cNvPr id="147" name="楕円 146"/>
        <xdr:cNvSpPr/>
      </xdr:nvSpPr>
      <xdr:spPr>
        <a:xfrm>
          <a:off x="1968500" y="100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13140</xdr:rowOff>
    </xdr:from>
    <xdr:ext cx="599010" cy="259045"/>
    <xdr:sp macro="" textlink="">
      <xdr:nvSpPr>
        <xdr:cNvPr id="148" name="テキスト ボックス 147"/>
        <xdr:cNvSpPr txBox="1"/>
      </xdr:nvSpPr>
      <xdr:spPr>
        <a:xfrm>
          <a:off x="1719795" y="97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110013</xdr:rowOff>
    </xdr:from>
    <xdr:to>
      <xdr:col>6</xdr:col>
      <xdr:colOff>38100</xdr:colOff>
      <xdr:row>59</xdr:row>
      <xdr:rowOff>40163</xdr:rowOff>
    </xdr:to>
    <xdr:sp macro="" textlink="">
      <xdr:nvSpPr>
        <xdr:cNvPr id="149" name="楕円 148"/>
        <xdr:cNvSpPr/>
      </xdr:nvSpPr>
      <xdr:spPr>
        <a:xfrm>
          <a:off x="1079500" y="100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31290</xdr:rowOff>
    </xdr:from>
    <xdr:ext cx="599010" cy="259045"/>
    <xdr:sp macro="" textlink="">
      <xdr:nvSpPr>
        <xdr:cNvPr id="150" name="テキスト ボックス 149"/>
        <xdr:cNvSpPr txBox="1"/>
      </xdr:nvSpPr>
      <xdr:spPr>
        <a:xfrm>
          <a:off x="830795" y="101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120149</xdr:rowOff>
    </xdr:from>
    <xdr:to>
      <xdr:col>24</xdr:col>
      <xdr:colOff>63500</xdr:colOff>
      <xdr:row>77</xdr:row>
      <xdr:rowOff>2284</xdr:rowOff>
    </xdr:to>
    <xdr:cxnSp macro="">
      <xdr:nvCxnSpPr>
        <xdr:cNvPr id="176" name="直線コネクタ 175"/>
        <xdr:cNvCxnSpPr/>
      </xdr:nvCxnSpPr>
      <xdr:spPr>
        <a:xfrm flipV="1">
          <a:off x="3797300" y="13150349"/>
          <a:ext cx="8382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128246</xdr:rowOff>
    </xdr:from>
    <xdr:to>
      <xdr:col>19</xdr:col>
      <xdr:colOff>177800</xdr:colOff>
      <xdr:row>77</xdr:row>
      <xdr:rowOff>2284</xdr:rowOff>
    </xdr:to>
    <xdr:cxnSp macro="">
      <xdr:nvCxnSpPr>
        <xdr:cNvPr id="179" name="直線コネクタ 178"/>
        <xdr:cNvCxnSpPr/>
      </xdr:nvCxnSpPr>
      <xdr:spPr>
        <a:xfrm>
          <a:off x="2908300" y="13158446"/>
          <a:ext cx="889000" cy="4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128246</xdr:rowOff>
    </xdr:from>
    <xdr:to>
      <xdr:col>15</xdr:col>
      <xdr:colOff>50800</xdr:colOff>
      <xdr:row>77</xdr:row>
      <xdr:rowOff>75847</xdr:rowOff>
    </xdr:to>
    <xdr:cxnSp macro="">
      <xdr:nvCxnSpPr>
        <xdr:cNvPr id="182" name="直線コネクタ 181"/>
        <xdr:cNvCxnSpPr/>
      </xdr:nvCxnSpPr>
      <xdr:spPr>
        <a:xfrm flipV="1">
          <a:off x="2019300" y="13158446"/>
          <a:ext cx="889000" cy="1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75847</xdr:rowOff>
    </xdr:from>
    <xdr:to>
      <xdr:col>10</xdr:col>
      <xdr:colOff>114300</xdr:colOff>
      <xdr:row>77</xdr:row>
      <xdr:rowOff>78418</xdr:rowOff>
    </xdr:to>
    <xdr:cxnSp macro="">
      <xdr:nvCxnSpPr>
        <xdr:cNvPr id="185" name="直線コネクタ 184"/>
        <xdr:cNvCxnSpPr/>
      </xdr:nvCxnSpPr>
      <xdr:spPr>
        <a:xfrm flipV="1">
          <a:off x="1130300" y="13277497"/>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69349</xdr:rowOff>
    </xdr:from>
    <xdr:to>
      <xdr:col>24</xdr:col>
      <xdr:colOff>114300</xdr:colOff>
      <xdr:row>76</xdr:row>
      <xdr:rowOff>170949</xdr:rowOff>
    </xdr:to>
    <xdr:sp macro="" textlink="">
      <xdr:nvSpPr>
        <xdr:cNvPr id="195" name="楕円 194"/>
        <xdr:cNvSpPr/>
      </xdr:nvSpPr>
      <xdr:spPr>
        <a:xfrm>
          <a:off x="4584700" y="130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47776</xdr:rowOff>
    </xdr:from>
    <xdr:ext cx="599010" cy="259045"/>
    <xdr:sp macro="" textlink="">
      <xdr:nvSpPr>
        <xdr:cNvPr id="196" name="民生費該当値テキスト"/>
        <xdr:cNvSpPr txBox="1"/>
      </xdr:nvSpPr>
      <xdr:spPr>
        <a:xfrm>
          <a:off x="4686300" y="1307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122934</xdr:rowOff>
    </xdr:from>
    <xdr:to>
      <xdr:col>20</xdr:col>
      <xdr:colOff>38100</xdr:colOff>
      <xdr:row>77</xdr:row>
      <xdr:rowOff>53084</xdr:rowOff>
    </xdr:to>
    <xdr:sp macro="" textlink="">
      <xdr:nvSpPr>
        <xdr:cNvPr id="197" name="楕円 196"/>
        <xdr:cNvSpPr/>
      </xdr:nvSpPr>
      <xdr:spPr>
        <a:xfrm>
          <a:off x="3746500" y="131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44211</xdr:rowOff>
    </xdr:from>
    <xdr:ext cx="599010" cy="259045"/>
    <xdr:sp macro="" textlink="">
      <xdr:nvSpPr>
        <xdr:cNvPr id="198" name="テキスト ボックス 197"/>
        <xdr:cNvSpPr txBox="1"/>
      </xdr:nvSpPr>
      <xdr:spPr>
        <a:xfrm>
          <a:off x="3497795" y="1324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77446</xdr:rowOff>
    </xdr:from>
    <xdr:to>
      <xdr:col>15</xdr:col>
      <xdr:colOff>101600</xdr:colOff>
      <xdr:row>77</xdr:row>
      <xdr:rowOff>7596</xdr:rowOff>
    </xdr:to>
    <xdr:sp macro="" textlink="">
      <xdr:nvSpPr>
        <xdr:cNvPr id="199" name="楕円 198"/>
        <xdr:cNvSpPr/>
      </xdr:nvSpPr>
      <xdr:spPr>
        <a:xfrm>
          <a:off x="2857500" y="131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170173</xdr:rowOff>
    </xdr:from>
    <xdr:ext cx="599010" cy="259045"/>
    <xdr:sp macro="" textlink="">
      <xdr:nvSpPr>
        <xdr:cNvPr id="200" name="テキスト ボックス 199"/>
        <xdr:cNvSpPr txBox="1"/>
      </xdr:nvSpPr>
      <xdr:spPr>
        <a:xfrm>
          <a:off x="2608795" y="132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25047</xdr:rowOff>
    </xdr:from>
    <xdr:to>
      <xdr:col>10</xdr:col>
      <xdr:colOff>165100</xdr:colOff>
      <xdr:row>77</xdr:row>
      <xdr:rowOff>126647</xdr:rowOff>
    </xdr:to>
    <xdr:sp macro="" textlink="">
      <xdr:nvSpPr>
        <xdr:cNvPr id="201" name="楕円 200"/>
        <xdr:cNvSpPr/>
      </xdr:nvSpPr>
      <xdr:spPr>
        <a:xfrm>
          <a:off x="1968500" y="132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117774</xdr:rowOff>
    </xdr:from>
    <xdr:ext cx="599010" cy="259045"/>
    <xdr:sp macro="" textlink="">
      <xdr:nvSpPr>
        <xdr:cNvPr id="202" name="テキスト ボックス 201"/>
        <xdr:cNvSpPr txBox="1"/>
      </xdr:nvSpPr>
      <xdr:spPr>
        <a:xfrm>
          <a:off x="1719795" y="133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27618</xdr:rowOff>
    </xdr:from>
    <xdr:to>
      <xdr:col>6</xdr:col>
      <xdr:colOff>38100</xdr:colOff>
      <xdr:row>77</xdr:row>
      <xdr:rowOff>129218</xdr:rowOff>
    </xdr:to>
    <xdr:sp macro="" textlink="">
      <xdr:nvSpPr>
        <xdr:cNvPr id="203" name="楕円 202"/>
        <xdr:cNvSpPr/>
      </xdr:nvSpPr>
      <xdr:spPr>
        <a:xfrm>
          <a:off x="1079500" y="132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120345</xdr:rowOff>
    </xdr:from>
    <xdr:ext cx="599010" cy="259045"/>
    <xdr:sp macro="" textlink="">
      <xdr:nvSpPr>
        <xdr:cNvPr id="204" name="テキスト ボックス 203"/>
        <xdr:cNvSpPr txBox="1"/>
      </xdr:nvSpPr>
      <xdr:spPr>
        <a:xfrm>
          <a:off x="830795" y="1332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53256</xdr:rowOff>
    </xdr:from>
    <xdr:to>
      <xdr:col>24</xdr:col>
      <xdr:colOff>63500</xdr:colOff>
      <xdr:row>97</xdr:row>
      <xdr:rowOff>12593</xdr:rowOff>
    </xdr:to>
    <xdr:cxnSp macro="">
      <xdr:nvCxnSpPr>
        <xdr:cNvPr id="229" name="直線コネクタ 228"/>
        <xdr:cNvCxnSpPr/>
      </xdr:nvCxnSpPr>
      <xdr:spPr>
        <a:xfrm flipV="1">
          <a:off x="3797300" y="16512456"/>
          <a:ext cx="838200" cy="13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12593</xdr:rowOff>
    </xdr:from>
    <xdr:to>
      <xdr:col>19</xdr:col>
      <xdr:colOff>177800</xdr:colOff>
      <xdr:row>97</xdr:row>
      <xdr:rowOff>16205</xdr:rowOff>
    </xdr:to>
    <xdr:cxnSp macro="">
      <xdr:nvCxnSpPr>
        <xdr:cNvPr id="232" name="直線コネクタ 231"/>
        <xdr:cNvCxnSpPr/>
      </xdr:nvCxnSpPr>
      <xdr:spPr>
        <a:xfrm flipV="1">
          <a:off x="2908300" y="1664324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16205</xdr:rowOff>
    </xdr:from>
    <xdr:to>
      <xdr:col>15</xdr:col>
      <xdr:colOff>50800</xdr:colOff>
      <xdr:row>97</xdr:row>
      <xdr:rowOff>22543</xdr:rowOff>
    </xdr:to>
    <xdr:cxnSp macro="">
      <xdr:nvCxnSpPr>
        <xdr:cNvPr id="235" name="直線コネクタ 234"/>
        <xdr:cNvCxnSpPr/>
      </xdr:nvCxnSpPr>
      <xdr:spPr>
        <a:xfrm flipV="1">
          <a:off x="2019300" y="16646855"/>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111108</xdr:rowOff>
    </xdr:from>
    <xdr:to>
      <xdr:col>10</xdr:col>
      <xdr:colOff>114300</xdr:colOff>
      <xdr:row>97</xdr:row>
      <xdr:rowOff>22543</xdr:rowOff>
    </xdr:to>
    <xdr:cxnSp macro="">
      <xdr:nvCxnSpPr>
        <xdr:cNvPr id="238" name="直線コネクタ 237"/>
        <xdr:cNvCxnSpPr/>
      </xdr:nvCxnSpPr>
      <xdr:spPr>
        <a:xfrm>
          <a:off x="1130300" y="16570308"/>
          <a:ext cx="889000" cy="8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2456</xdr:rowOff>
    </xdr:from>
    <xdr:to>
      <xdr:col>24</xdr:col>
      <xdr:colOff>114300</xdr:colOff>
      <xdr:row>96</xdr:row>
      <xdr:rowOff>104056</xdr:rowOff>
    </xdr:to>
    <xdr:sp macro="" textlink="">
      <xdr:nvSpPr>
        <xdr:cNvPr id="248" name="楕円 247"/>
        <xdr:cNvSpPr/>
      </xdr:nvSpPr>
      <xdr:spPr>
        <a:xfrm>
          <a:off x="4584700" y="164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152333</xdr:rowOff>
    </xdr:from>
    <xdr:ext cx="534377" cy="259045"/>
    <xdr:sp macro="" textlink="">
      <xdr:nvSpPr>
        <xdr:cNvPr id="249" name="衛生費該当値テキスト"/>
        <xdr:cNvSpPr txBox="1"/>
      </xdr:nvSpPr>
      <xdr:spPr>
        <a:xfrm>
          <a:off x="4686300" y="164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133243</xdr:rowOff>
    </xdr:from>
    <xdr:to>
      <xdr:col>20</xdr:col>
      <xdr:colOff>38100</xdr:colOff>
      <xdr:row>97</xdr:row>
      <xdr:rowOff>63393</xdr:rowOff>
    </xdr:to>
    <xdr:sp macro="" textlink="">
      <xdr:nvSpPr>
        <xdr:cNvPr id="250" name="楕円 249"/>
        <xdr:cNvSpPr/>
      </xdr:nvSpPr>
      <xdr:spPr>
        <a:xfrm>
          <a:off x="3746500" y="1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54520</xdr:rowOff>
    </xdr:from>
    <xdr:ext cx="534377" cy="259045"/>
    <xdr:sp macro="" textlink="">
      <xdr:nvSpPr>
        <xdr:cNvPr id="251" name="テキスト ボックス 250"/>
        <xdr:cNvSpPr txBox="1"/>
      </xdr:nvSpPr>
      <xdr:spPr>
        <a:xfrm>
          <a:off x="3530111" y="166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136855</xdr:rowOff>
    </xdr:from>
    <xdr:to>
      <xdr:col>15</xdr:col>
      <xdr:colOff>101600</xdr:colOff>
      <xdr:row>97</xdr:row>
      <xdr:rowOff>67005</xdr:rowOff>
    </xdr:to>
    <xdr:sp macro="" textlink="">
      <xdr:nvSpPr>
        <xdr:cNvPr id="252" name="楕円 251"/>
        <xdr:cNvSpPr/>
      </xdr:nvSpPr>
      <xdr:spPr>
        <a:xfrm>
          <a:off x="2857500" y="16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58132</xdr:rowOff>
    </xdr:from>
    <xdr:ext cx="534377" cy="259045"/>
    <xdr:sp macro="" textlink="">
      <xdr:nvSpPr>
        <xdr:cNvPr id="253" name="テキスト ボックス 252"/>
        <xdr:cNvSpPr txBox="1"/>
      </xdr:nvSpPr>
      <xdr:spPr>
        <a:xfrm>
          <a:off x="2641111" y="166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143193</xdr:rowOff>
    </xdr:from>
    <xdr:to>
      <xdr:col>10</xdr:col>
      <xdr:colOff>165100</xdr:colOff>
      <xdr:row>97</xdr:row>
      <xdr:rowOff>73343</xdr:rowOff>
    </xdr:to>
    <xdr:sp macro="" textlink="">
      <xdr:nvSpPr>
        <xdr:cNvPr id="254" name="楕円 253"/>
        <xdr:cNvSpPr/>
      </xdr:nvSpPr>
      <xdr:spPr>
        <a:xfrm>
          <a:off x="1968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64470</xdr:rowOff>
    </xdr:from>
    <xdr:ext cx="534377" cy="259045"/>
    <xdr:sp macro="" textlink="">
      <xdr:nvSpPr>
        <xdr:cNvPr id="255" name="テキスト ボックス 254"/>
        <xdr:cNvSpPr txBox="1"/>
      </xdr:nvSpPr>
      <xdr:spPr>
        <a:xfrm>
          <a:off x="1752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60308</xdr:rowOff>
    </xdr:from>
    <xdr:to>
      <xdr:col>6</xdr:col>
      <xdr:colOff>38100</xdr:colOff>
      <xdr:row>96</xdr:row>
      <xdr:rowOff>161908</xdr:rowOff>
    </xdr:to>
    <xdr:sp macro="" textlink="">
      <xdr:nvSpPr>
        <xdr:cNvPr id="256" name="楕円 255"/>
        <xdr:cNvSpPr/>
      </xdr:nvSpPr>
      <xdr:spPr>
        <a:xfrm>
          <a:off x="1079500" y="165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153035</xdr:rowOff>
    </xdr:from>
    <xdr:ext cx="534377" cy="259045"/>
    <xdr:sp macro="" textlink="">
      <xdr:nvSpPr>
        <xdr:cNvPr id="257" name="テキスト ボックス 256"/>
        <xdr:cNvSpPr txBox="1"/>
      </xdr:nvSpPr>
      <xdr:spPr>
        <a:xfrm>
          <a:off x="863111" y="166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170913</xdr:rowOff>
    </xdr:from>
    <xdr:to>
      <xdr:col>55</xdr:col>
      <xdr:colOff>0</xdr:colOff>
      <xdr:row>59</xdr:row>
      <xdr:rowOff>13960</xdr:rowOff>
    </xdr:to>
    <xdr:cxnSp macro="">
      <xdr:nvCxnSpPr>
        <xdr:cNvPr id="341" name="直線コネクタ 340"/>
        <xdr:cNvCxnSpPr/>
      </xdr:nvCxnSpPr>
      <xdr:spPr>
        <a:xfrm flipV="1">
          <a:off x="9639300" y="10115013"/>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13960</xdr:rowOff>
    </xdr:from>
    <xdr:to>
      <xdr:col>50</xdr:col>
      <xdr:colOff>114300</xdr:colOff>
      <xdr:row>59</xdr:row>
      <xdr:rowOff>23474</xdr:rowOff>
    </xdr:to>
    <xdr:cxnSp macro="">
      <xdr:nvCxnSpPr>
        <xdr:cNvPr id="344" name="直線コネクタ 343"/>
        <xdr:cNvCxnSpPr/>
      </xdr:nvCxnSpPr>
      <xdr:spPr>
        <a:xfrm flipV="1">
          <a:off x="8750300" y="10129510"/>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21415</xdr:rowOff>
    </xdr:from>
    <xdr:to>
      <xdr:col>45</xdr:col>
      <xdr:colOff>177800</xdr:colOff>
      <xdr:row>59</xdr:row>
      <xdr:rowOff>23474</xdr:rowOff>
    </xdr:to>
    <xdr:cxnSp macro="">
      <xdr:nvCxnSpPr>
        <xdr:cNvPr id="347" name="直線コネクタ 346"/>
        <xdr:cNvCxnSpPr/>
      </xdr:nvCxnSpPr>
      <xdr:spPr>
        <a:xfrm>
          <a:off x="7861300" y="10136965"/>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18966</xdr:rowOff>
    </xdr:from>
    <xdr:to>
      <xdr:col>41</xdr:col>
      <xdr:colOff>50800</xdr:colOff>
      <xdr:row>59</xdr:row>
      <xdr:rowOff>21415</xdr:rowOff>
    </xdr:to>
    <xdr:cxnSp macro="">
      <xdr:nvCxnSpPr>
        <xdr:cNvPr id="350" name="直線コネクタ 349"/>
        <xdr:cNvCxnSpPr/>
      </xdr:nvCxnSpPr>
      <xdr:spPr>
        <a:xfrm>
          <a:off x="6972300" y="10134516"/>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120113</xdr:rowOff>
    </xdr:from>
    <xdr:to>
      <xdr:col>55</xdr:col>
      <xdr:colOff>50800</xdr:colOff>
      <xdr:row>59</xdr:row>
      <xdr:rowOff>50263</xdr:rowOff>
    </xdr:to>
    <xdr:sp macro="" textlink="">
      <xdr:nvSpPr>
        <xdr:cNvPr id="360" name="楕円 359"/>
        <xdr:cNvSpPr/>
      </xdr:nvSpPr>
      <xdr:spPr>
        <a:xfrm>
          <a:off x="10426700" y="100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134610</xdr:rowOff>
    </xdr:from>
    <xdr:to>
      <xdr:col>50</xdr:col>
      <xdr:colOff>165100</xdr:colOff>
      <xdr:row>59</xdr:row>
      <xdr:rowOff>64760</xdr:rowOff>
    </xdr:to>
    <xdr:sp macro="" textlink="">
      <xdr:nvSpPr>
        <xdr:cNvPr id="362" name="楕円 361"/>
        <xdr:cNvSpPr/>
      </xdr:nvSpPr>
      <xdr:spPr>
        <a:xfrm>
          <a:off x="9588500" y="100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55887</xdr:rowOff>
    </xdr:from>
    <xdr:ext cx="534377" cy="259045"/>
    <xdr:sp macro="" textlink="">
      <xdr:nvSpPr>
        <xdr:cNvPr id="363" name="テキスト ボックス 362"/>
        <xdr:cNvSpPr txBox="1"/>
      </xdr:nvSpPr>
      <xdr:spPr>
        <a:xfrm>
          <a:off x="9372111" y="101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144124</xdr:rowOff>
    </xdr:from>
    <xdr:to>
      <xdr:col>46</xdr:col>
      <xdr:colOff>38100</xdr:colOff>
      <xdr:row>59</xdr:row>
      <xdr:rowOff>74274</xdr:rowOff>
    </xdr:to>
    <xdr:sp macro="" textlink="">
      <xdr:nvSpPr>
        <xdr:cNvPr id="364" name="楕円 363"/>
        <xdr:cNvSpPr/>
      </xdr:nvSpPr>
      <xdr:spPr>
        <a:xfrm>
          <a:off x="8699500" y="100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65401</xdr:rowOff>
    </xdr:from>
    <xdr:ext cx="534377" cy="259045"/>
    <xdr:sp macro="" textlink="">
      <xdr:nvSpPr>
        <xdr:cNvPr id="365" name="テキスト ボックス 364"/>
        <xdr:cNvSpPr txBox="1"/>
      </xdr:nvSpPr>
      <xdr:spPr>
        <a:xfrm>
          <a:off x="8483111" y="101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142065</xdr:rowOff>
    </xdr:from>
    <xdr:to>
      <xdr:col>41</xdr:col>
      <xdr:colOff>101600</xdr:colOff>
      <xdr:row>59</xdr:row>
      <xdr:rowOff>72215</xdr:rowOff>
    </xdr:to>
    <xdr:sp macro="" textlink="">
      <xdr:nvSpPr>
        <xdr:cNvPr id="366" name="楕円 365"/>
        <xdr:cNvSpPr/>
      </xdr:nvSpPr>
      <xdr:spPr>
        <a:xfrm>
          <a:off x="7810500" y="100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63342</xdr:rowOff>
    </xdr:from>
    <xdr:ext cx="534377" cy="259045"/>
    <xdr:sp macro="" textlink="">
      <xdr:nvSpPr>
        <xdr:cNvPr id="367" name="テキスト ボックス 366"/>
        <xdr:cNvSpPr txBox="1"/>
      </xdr:nvSpPr>
      <xdr:spPr>
        <a:xfrm>
          <a:off x="7594111" y="101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139616</xdr:rowOff>
    </xdr:from>
    <xdr:to>
      <xdr:col>36</xdr:col>
      <xdr:colOff>165100</xdr:colOff>
      <xdr:row>59</xdr:row>
      <xdr:rowOff>69766</xdr:rowOff>
    </xdr:to>
    <xdr:sp macro="" textlink="">
      <xdr:nvSpPr>
        <xdr:cNvPr id="368" name="楕円 367"/>
        <xdr:cNvSpPr/>
      </xdr:nvSpPr>
      <xdr:spPr>
        <a:xfrm>
          <a:off x="6921500" y="100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60893</xdr:rowOff>
    </xdr:from>
    <xdr:ext cx="534377" cy="259045"/>
    <xdr:sp macro="" textlink="">
      <xdr:nvSpPr>
        <xdr:cNvPr id="369" name="テキスト ボックス 368"/>
        <xdr:cNvSpPr txBox="1"/>
      </xdr:nvSpPr>
      <xdr:spPr>
        <a:xfrm>
          <a:off x="6705111" y="101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108569</xdr:rowOff>
    </xdr:from>
    <xdr:to>
      <xdr:col>55</xdr:col>
      <xdr:colOff>0</xdr:colOff>
      <xdr:row>78</xdr:row>
      <xdr:rowOff>129811</xdr:rowOff>
    </xdr:to>
    <xdr:cxnSp macro="">
      <xdr:nvCxnSpPr>
        <xdr:cNvPr id="396" name="直線コネクタ 395"/>
        <xdr:cNvCxnSpPr/>
      </xdr:nvCxnSpPr>
      <xdr:spPr>
        <a:xfrm flipV="1">
          <a:off x="9639300" y="13481669"/>
          <a:ext cx="8382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129811</xdr:rowOff>
    </xdr:from>
    <xdr:to>
      <xdr:col>50</xdr:col>
      <xdr:colOff>114300</xdr:colOff>
      <xdr:row>78</xdr:row>
      <xdr:rowOff>131927</xdr:rowOff>
    </xdr:to>
    <xdr:cxnSp macro="">
      <xdr:nvCxnSpPr>
        <xdr:cNvPr id="399" name="直線コネクタ 398"/>
        <xdr:cNvCxnSpPr/>
      </xdr:nvCxnSpPr>
      <xdr:spPr>
        <a:xfrm flipV="1">
          <a:off x="8750300" y="13502911"/>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131868</xdr:rowOff>
    </xdr:from>
    <xdr:to>
      <xdr:col>45</xdr:col>
      <xdr:colOff>177800</xdr:colOff>
      <xdr:row>78</xdr:row>
      <xdr:rowOff>131927</xdr:rowOff>
    </xdr:to>
    <xdr:cxnSp macro="">
      <xdr:nvCxnSpPr>
        <xdr:cNvPr id="402" name="直線コネクタ 401"/>
        <xdr:cNvCxnSpPr/>
      </xdr:nvCxnSpPr>
      <xdr:spPr>
        <a:xfrm>
          <a:off x="7861300" y="1350496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130652</xdr:rowOff>
    </xdr:from>
    <xdr:to>
      <xdr:col>41</xdr:col>
      <xdr:colOff>50800</xdr:colOff>
      <xdr:row>78</xdr:row>
      <xdr:rowOff>131868</xdr:rowOff>
    </xdr:to>
    <xdr:cxnSp macro="">
      <xdr:nvCxnSpPr>
        <xdr:cNvPr id="405" name="直線コネクタ 404"/>
        <xdr:cNvCxnSpPr/>
      </xdr:nvCxnSpPr>
      <xdr:spPr>
        <a:xfrm>
          <a:off x="6972300" y="13503752"/>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57769</xdr:rowOff>
    </xdr:from>
    <xdr:to>
      <xdr:col>55</xdr:col>
      <xdr:colOff>50800</xdr:colOff>
      <xdr:row>78</xdr:row>
      <xdr:rowOff>159369</xdr:rowOff>
    </xdr:to>
    <xdr:sp macro="" textlink="">
      <xdr:nvSpPr>
        <xdr:cNvPr id="415" name="楕円 414"/>
        <xdr:cNvSpPr/>
      </xdr:nvSpPr>
      <xdr:spPr>
        <a:xfrm>
          <a:off x="10426700" y="134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144146</xdr:rowOff>
    </xdr:from>
    <xdr:ext cx="469744" cy="259045"/>
    <xdr:sp macro="" textlink="">
      <xdr:nvSpPr>
        <xdr:cNvPr id="416" name="商工費該当値テキスト"/>
        <xdr:cNvSpPr txBox="1"/>
      </xdr:nvSpPr>
      <xdr:spPr>
        <a:xfrm>
          <a:off x="10528300" y="1334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79011</xdr:rowOff>
    </xdr:from>
    <xdr:to>
      <xdr:col>50</xdr:col>
      <xdr:colOff>165100</xdr:colOff>
      <xdr:row>79</xdr:row>
      <xdr:rowOff>9161</xdr:rowOff>
    </xdr:to>
    <xdr:sp macro="" textlink="">
      <xdr:nvSpPr>
        <xdr:cNvPr id="417" name="楕円 416"/>
        <xdr:cNvSpPr/>
      </xdr:nvSpPr>
      <xdr:spPr>
        <a:xfrm>
          <a:off x="9588500" y="134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288</xdr:rowOff>
    </xdr:from>
    <xdr:ext cx="469744" cy="259045"/>
    <xdr:sp macro="" textlink="">
      <xdr:nvSpPr>
        <xdr:cNvPr id="418" name="テキスト ボックス 417"/>
        <xdr:cNvSpPr txBox="1"/>
      </xdr:nvSpPr>
      <xdr:spPr>
        <a:xfrm>
          <a:off x="9404428" y="135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81127</xdr:rowOff>
    </xdr:from>
    <xdr:to>
      <xdr:col>46</xdr:col>
      <xdr:colOff>38100</xdr:colOff>
      <xdr:row>79</xdr:row>
      <xdr:rowOff>11277</xdr:rowOff>
    </xdr:to>
    <xdr:sp macro="" textlink="">
      <xdr:nvSpPr>
        <xdr:cNvPr id="419" name="楕円 418"/>
        <xdr:cNvSpPr/>
      </xdr:nvSpPr>
      <xdr:spPr>
        <a:xfrm>
          <a:off x="869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2404</xdr:rowOff>
    </xdr:from>
    <xdr:ext cx="469744" cy="259045"/>
    <xdr:sp macro="" textlink="">
      <xdr:nvSpPr>
        <xdr:cNvPr id="420" name="テキスト ボックス 419"/>
        <xdr:cNvSpPr txBox="1"/>
      </xdr:nvSpPr>
      <xdr:spPr>
        <a:xfrm>
          <a:off x="8515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81068</xdr:rowOff>
    </xdr:from>
    <xdr:to>
      <xdr:col>41</xdr:col>
      <xdr:colOff>101600</xdr:colOff>
      <xdr:row>79</xdr:row>
      <xdr:rowOff>11218</xdr:rowOff>
    </xdr:to>
    <xdr:sp macro="" textlink="">
      <xdr:nvSpPr>
        <xdr:cNvPr id="421" name="楕円 420"/>
        <xdr:cNvSpPr/>
      </xdr:nvSpPr>
      <xdr:spPr>
        <a:xfrm>
          <a:off x="7810500" y="134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2345</xdr:rowOff>
    </xdr:from>
    <xdr:ext cx="469744" cy="259045"/>
    <xdr:sp macro="" textlink="">
      <xdr:nvSpPr>
        <xdr:cNvPr id="422" name="テキスト ボックス 421"/>
        <xdr:cNvSpPr txBox="1"/>
      </xdr:nvSpPr>
      <xdr:spPr>
        <a:xfrm>
          <a:off x="7626428" y="135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79852</xdr:rowOff>
    </xdr:from>
    <xdr:to>
      <xdr:col>36</xdr:col>
      <xdr:colOff>165100</xdr:colOff>
      <xdr:row>79</xdr:row>
      <xdr:rowOff>10002</xdr:rowOff>
    </xdr:to>
    <xdr:sp macro="" textlink="">
      <xdr:nvSpPr>
        <xdr:cNvPr id="423" name="楕円 422"/>
        <xdr:cNvSpPr/>
      </xdr:nvSpPr>
      <xdr:spPr>
        <a:xfrm>
          <a:off x="6921500" y="134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1129</xdr:rowOff>
    </xdr:from>
    <xdr:ext cx="469744" cy="259045"/>
    <xdr:sp macro="" textlink="">
      <xdr:nvSpPr>
        <xdr:cNvPr id="424" name="テキスト ボックス 423"/>
        <xdr:cNvSpPr txBox="1"/>
      </xdr:nvSpPr>
      <xdr:spPr>
        <a:xfrm>
          <a:off x="6737428" y="1354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94066</xdr:rowOff>
    </xdr:from>
    <xdr:to>
      <xdr:col>55</xdr:col>
      <xdr:colOff>0</xdr:colOff>
      <xdr:row>98</xdr:row>
      <xdr:rowOff>97603</xdr:rowOff>
    </xdr:to>
    <xdr:cxnSp macro="">
      <xdr:nvCxnSpPr>
        <xdr:cNvPr id="451" name="直線コネクタ 450"/>
        <xdr:cNvCxnSpPr/>
      </xdr:nvCxnSpPr>
      <xdr:spPr>
        <a:xfrm>
          <a:off x="9639300" y="16896166"/>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91850</xdr:rowOff>
    </xdr:from>
    <xdr:to>
      <xdr:col>50</xdr:col>
      <xdr:colOff>114300</xdr:colOff>
      <xdr:row>98</xdr:row>
      <xdr:rowOff>94066</xdr:rowOff>
    </xdr:to>
    <xdr:cxnSp macro="">
      <xdr:nvCxnSpPr>
        <xdr:cNvPr id="454" name="直線コネクタ 453"/>
        <xdr:cNvCxnSpPr/>
      </xdr:nvCxnSpPr>
      <xdr:spPr>
        <a:xfrm>
          <a:off x="8750300" y="16893950"/>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88729</xdr:rowOff>
    </xdr:from>
    <xdr:to>
      <xdr:col>45</xdr:col>
      <xdr:colOff>177800</xdr:colOff>
      <xdr:row>98</xdr:row>
      <xdr:rowOff>91850</xdr:rowOff>
    </xdr:to>
    <xdr:cxnSp macro="">
      <xdr:nvCxnSpPr>
        <xdr:cNvPr id="457" name="直線コネクタ 456"/>
        <xdr:cNvCxnSpPr/>
      </xdr:nvCxnSpPr>
      <xdr:spPr>
        <a:xfrm>
          <a:off x="7861300" y="16890829"/>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88729</xdr:rowOff>
    </xdr:from>
    <xdr:to>
      <xdr:col>41</xdr:col>
      <xdr:colOff>50800</xdr:colOff>
      <xdr:row>98</xdr:row>
      <xdr:rowOff>99518</xdr:rowOff>
    </xdr:to>
    <xdr:cxnSp macro="">
      <xdr:nvCxnSpPr>
        <xdr:cNvPr id="460" name="直線コネクタ 459"/>
        <xdr:cNvCxnSpPr/>
      </xdr:nvCxnSpPr>
      <xdr:spPr>
        <a:xfrm flipV="1">
          <a:off x="6972300" y="16890829"/>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46803</xdr:rowOff>
    </xdr:from>
    <xdr:to>
      <xdr:col>55</xdr:col>
      <xdr:colOff>50800</xdr:colOff>
      <xdr:row>98</xdr:row>
      <xdr:rowOff>148403</xdr:rowOff>
    </xdr:to>
    <xdr:sp macro="" textlink="">
      <xdr:nvSpPr>
        <xdr:cNvPr id="470" name="楕円 469"/>
        <xdr:cNvSpPr/>
      </xdr:nvSpPr>
      <xdr:spPr>
        <a:xfrm>
          <a:off x="10426700" y="168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43266</xdr:rowOff>
    </xdr:from>
    <xdr:to>
      <xdr:col>50</xdr:col>
      <xdr:colOff>165100</xdr:colOff>
      <xdr:row>98</xdr:row>
      <xdr:rowOff>144866</xdr:rowOff>
    </xdr:to>
    <xdr:sp macro="" textlink="">
      <xdr:nvSpPr>
        <xdr:cNvPr id="472" name="楕円 471"/>
        <xdr:cNvSpPr/>
      </xdr:nvSpPr>
      <xdr:spPr>
        <a:xfrm>
          <a:off x="9588500" y="168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135993</xdr:rowOff>
    </xdr:from>
    <xdr:ext cx="534377" cy="259045"/>
    <xdr:sp macro="" textlink="">
      <xdr:nvSpPr>
        <xdr:cNvPr id="473" name="テキスト ボックス 472"/>
        <xdr:cNvSpPr txBox="1"/>
      </xdr:nvSpPr>
      <xdr:spPr>
        <a:xfrm>
          <a:off x="9372111" y="1693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41050</xdr:rowOff>
    </xdr:from>
    <xdr:to>
      <xdr:col>46</xdr:col>
      <xdr:colOff>38100</xdr:colOff>
      <xdr:row>98</xdr:row>
      <xdr:rowOff>142650</xdr:rowOff>
    </xdr:to>
    <xdr:sp macro="" textlink="">
      <xdr:nvSpPr>
        <xdr:cNvPr id="474" name="楕円 473"/>
        <xdr:cNvSpPr/>
      </xdr:nvSpPr>
      <xdr:spPr>
        <a:xfrm>
          <a:off x="8699500" y="168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133777</xdr:rowOff>
    </xdr:from>
    <xdr:ext cx="534377" cy="259045"/>
    <xdr:sp macro="" textlink="">
      <xdr:nvSpPr>
        <xdr:cNvPr id="475" name="テキスト ボックス 474"/>
        <xdr:cNvSpPr txBox="1"/>
      </xdr:nvSpPr>
      <xdr:spPr>
        <a:xfrm>
          <a:off x="8483111" y="169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37929</xdr:rowOff>
    </xdr:from>
    <xdr:to>
      <xdr:col>41</xdr:col>
      <xdr:colOff>101600</xdr:colOff>
      <xdr:row>98</xdr:row>
      <xdr:rowOff>139529</xdr:rowOff>
    </xdr:to>
    <xdr:sp macro="" textlink="">
      <xdr:nvSpPr>
        <xdr:cNvPr id="476" name="楕円 475"/>
        <xdr:cNvSpPr/>
      </xdr:nvSpPr>
      <xdr:spPr>
        <a:xfrm>
          <a:off x="7810500" y="168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130656</xdr:rowOff>
    </xdr:from>
    <xdr:ext cx="534377" cy="259045"/>
    <xdr:sp macro="" textlink="">
      <xdr:nvSpPr>
        <xdr:cNvPr id="477" name="テキスト ボックス 476"/>
        <xdr:cNvSpPr txBox="1"/>
      </xdr:nvSpPr>
      <xdr:spPr>
        <a:xfrm>
          <a:off x="7594111" y="169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48718</xdr:rowOff>
    </xdr:from>
    <xdr:to>
      <xdr:col>36</xdr:col>
      <xdr:colOff>165100</xdr:colOff>
      <xdr:row>98</xdr:row>
      <xdr:rowOff>150318</xdr:rowOff>
    </xdr:to>
    <xdr:sp macro="" textlink="">
      <xdr:nvSpPr>
        <xdr:cNvPr id="478" name="楕円 477"/>
        <xdr:cNvSpPr/>
      </xdr:nvSpPr>
      <xdr:spPr>
        <a:xfrm>
          <a:off x="6921500" y="168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141445</xdr:rowOff>
    </xdr:from>
    <xdr:ext cx="534377" cy="259045"/>
    <xdr:sp macro="" textlink="">
      <xdr:nvSpPr>
        <xdr:cNvPr id="479" name="テキスト ボックス 478"/>
        <xdr:cNvSpPr txBox="1"/>
      </xdr:nvSpPr>
      <xdr:spPr>
        <a:xfrm>
          <a:off x="6705111" y="169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100884</xdr:rowOff>
    </xdr:from>
    <xdr:to>
      <xdr:col>85</xdr:col>
      <xdr:colOff>127000</xdr:colOff>
      <xdr:row>37</xdr:row>
      <xdr:rowOff>150659</xdr:rowOff>
    </xdr:to>
    <xdr:cxnSp macro="">
      <xdr:nvCxnSpPr>
        <xdr:cNvPr id="506" name="直線コネクタ 505"/>
        <xdr:cNvCxnSpPr/>
      </xdr:nvCxnSpPr>
      <xdr:spPr>
        <a:xfrm flipV="1">
          <a:off x="15481300" y="6444534"/>
          <a:ext cx="838200" cy="4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150659</xdr:rowOff>
    </xdr:from>
    <xdr:to>
      <xdr:col>81</xdr:col>
      <xdr:colOff>50800</xdr:colOff>
      <xdr:row>38</xdr:row>
      <xdr:rowOff>43724</xdr:rowOff>
    </xdr:to>
    <xdr:cxnSp macro="">
      <xdr:nvCxnSpPr>
        <xdr:cNvPr id="509" name="直線コネクタ 508"/>
        <xdr:cNvCxnSpPr/>
      </xdr:nvCxnSpPr>
      <xdr:spPr>
        <a:xfrm flipV="1">
          <a:off x="14592300" y="6494309"/>
          <a:ext cx="8890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38490</xdr:rowOff>
    </xdr:from>
    <xdr:to>
      <xdr:col>76</xdr:col>
      <xdr:colOff>114300</xdr:colOff>
      <xdr:row>38</xdr:row>
      <xdr:rowOff>43724</xdr:rowOff>
    </xdr:to>
    <xdr:cxnSp macro="">
      <xdr:nvCxnSpPr>
        <xdr:cNvPr id="512" name="直線コネクタ 511"/>
        <xdr:cNvCxnSpPr/>
      </xdr:nvCxnSpPr>
      <xdr:spPr>
        <a:xfrm>
          <a:off x="13703300" y="6553590"/>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26053</xdr:rowOff>
    </xdr:from>
    <xdr:to>
      <xdr:col>71</xdr:col>
      <xdr:colOff>177800</xdr:colOff>
      <xdr:row>38</xdr:row>
      <xdr:rowOff>38490</xdr:rowOff>
    </xdr:to>
    <xdr:cxnSp macro="">
      <xdr:nvCxnSpPr>
        <xdr:cNvPr id="515" name="直線コネクタ 514"/>
        <xdr:cNvCxnSpPr/>
      </xdr:nvCxnSpPr>
      <xdr:spPr>
        <a:xfrm>
          <a:off x="12814300" y="654115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50084</xdr:rowOff>
    </xdr:from>
    <xdr:to>
      <xdr:col>85</xdr:col>
      <xdr:colOff>177800</xdr:colOff>
      <xdr:row>37</xdr:row>
      <xdr:rowOff>151684</xdr:rowOff>
    </xdr:to>
    <xdr:sp macro="" textlink="">
      <xdr:nvSpPr>
        <xdr:cNvPr id="525" name="楕円 524"/>
        <xdr:cNvSpPr/>
      </xdr:nvSpPr>
      <xdr:spPr>
        <a:xfrm>
          <a:off x="16268700" y="6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9461</xdr:rowOff>
    </xdr:from>
    <xdr:ext cx="534377" cy="259045"/>
    <xdr:sp macro="" textlink="">
      <xdr:nvSpPr>
        <xdr:cNvPr id="526" name="消防費該当値テキスト"/>
        <xdr:cNvSpPr txBox="1"/>
      </xdr:nvSpPr>
      <xdr:spPr>
        <a:xfrm>
          <a:off x="16370300" y="618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99859</xdr:rowOff>
    </xdr:from>
    <xdr:to>
      <xdr:col>81</xdr:col>
      <xdr:colOff>101600</xdr:colOff>
      <xdr:row>38</xdr:row>
      <xdr:rowOff>30009</xdr:rowOff>
    </xdr:to>
    <xdr:sp macro="" textlink="">
      <xdr:nvSpPr>
        <xdr:cNvPr id="527" name="楕円 526"/>
        <xdr:cNvSpPr/>
      </xdr:nvSpPr>
      <xdr:spPr>
        <a:xfrm>
          <a:off x="15430500" y="64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21136</xdr:rowOff>
    </xdr:from>
    <xdr:ext cx="534377" cy="259045"/>
    <xdr:sp macro="" textlink="">
      <xdr:nvSpPr>
        <xdr:cNvPr id="528" name="テキスト ボックス 527"/>
        <xdr:cNvSpPr txBox="1"/>
      </xdr:nvSpPr>
      <xdr:spPr>
        <a:xfrm>
          <a:off x="15214111" y="65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164374</xdr:rowOff>
    </xdr:from>
    <xdr:to>
      <xdr:col>76</xdr:col>
      <xdr:colOff>165100</xdr:colOff>
      <xdr:row>38</xdr:row>
      <xdr:rowOff>94524</xdr:rowOff>
    </xdr:to>
    <xdr:sp macro="" textlink="">
      <xdr:nvSpPr>
        <xdr:cNvPr id="529" name="楕円 528"/>
        <xdr:cNvSpPr/>
      </xdr:nvSpPr>
      <xdr:spPr>
        <a:xfrm>
          <a:off x="14541500" y="65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85651</xdr:rowOff>
    </xdr:from>
    <xdr:ext cx="534377" cy="259045"/>
    <xdr:sp macro="" textlink="">
      <xdr:nvSpPr>
        <xdr:cNvPr id="530" name="テキスト ボックス 529"/>
        <xdr:cNvSpPr txBox="1"/>
      </xdr:nvSpPr>
      <xdr:spPr>
        <a:xfrm>
          <a:off x="14325111" y="66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159140</xdr:rowOff>
    </xdr:from>
    <xdr:to>
      <xdr:col>72</xdr:col>
      <xdr:colOff>38100</xdr:colOff>
      <xdr:row>38</xdr:row>
      <xdr:rowOff>89290</xdr:rowOff>
    </xdr:to>
    <xdr:sp macro="" textlink="">
      <xdr:nvSpPr>
        <xdr:cNvPr id="531" name="楕円 530"/>
        <xdr:cNvSpPr/>
      </xdr:nvSpPr>
      <xdr:spPr>
        <a:xfrm>
          <a:off x="13652500" y="65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80417</xdr:rowOff>
    </xdr:from>
    <xdr:ext cx="534377" cy="259045"/>
    <xdr:sp macro="" textlink="">
      <xdr:nvSpPr>
        <xdr:cNvPr id="532" name="テキスト ボックス 531"/>
        <xdr:cNvSpPr txBox="1"/>
      </xdr:nvSpPr>
      <xdr:spPr>
        <a:xfrm>
          <a:off x="13436111" y="65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146704</xdr:rowOff>
    </xdr:from>
    <xdr:to>
      <xdr:col>67</xdr:col>
      <xdr:colOff>101600</xdr:colOff>
      <xdr:row>38</xdr:row>
      <xdr:rowOff>76854</xdr:rowOff>
    </xdr:to>
    <xdr:sp macro="" textlink="">
      <xdr:nvSpPr>
        <xdr:cNvPr id="533" name="楕円 532"/>
        <xdr:cNvSpPr/>
      </xdr:nvSpPr>
      <xdr:spPr>
        <a:xfrm>
          <a:off x="12763500" y="64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67980</xdr:rowOff>
    </xdr:from>
    <xdr:ext cx="534377" cy="259045"/>
    <xdr:sp macro="" textlink="">
      <xdr:nvSpPr>
        <xdr:cNvPr id="534" name="テキスト ボックス 533"/>
        <xdr:cNvSpPr txBox="1"/>
      </xdr:nvSpPr>
      <xdr:spPr>
        <a:xfrm>
          <a:off x="12547111" y="65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159724</xdr:rowOff>
    </xdr:from>
    <xdr:to>
      <xdr:col>85</xdr:col>
      <xdr:colOff>127000</xdr:colOff>
      <xdr:row>59</xdr:row>
      <xdr:rowOff>25220</xdr:rowOff>
    </xdr:to>
    <xdr:cxnSp macro="">
      <xdr:nvCxnSpPr>
        <xdr:cNvPr id="565" name="直線コネクタ 564"/>
        <xdr:cNvCxnSpPr/>
      </xdr:nvCxnSpPr>
      <xdr:spPr>
        <a:xfrm flipV="1">
          <a:off x="15481300" y="10103824"/>
          <a:ext cx="838200" cy="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19946</xdr:rowOff>
    </xdr:from>
    <xdr:to>
      <xdr:col>81</xdr:col>
      <xdr:colOff>50800</xdr:colOff>
      <xdr:row>59</xdr:row>
      <xdr:rowOff>25220</xdr:rowOff>
    </xdr:to>
    <xdr:cxnSp macro="">
      <xdr:nvCxnSpPr>
        <xdr:cNvPr id="568" name="直線コネクタ 567"/>
        <xdr:cNvCxnSpPr/>
      </xdr:nvCxnSpPr>
      <xdr:spPr>
        <a:xfrm>
          <a:off x="14592300" y="10135496"/>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154752</xdr:rowOff>
    </xdr:from>
    <xdr:to>
      <xdr:col>76</xdr:col>
      <xdr:colOff>114300</xdr:colOff>
      <xdr:row>59</xdr:row>
      <xdr:rowOff>19946</xdr:rowOff>
    </xdr:to>
    <xdr:cxnSp macro="">
      <xdr:nvCxnSpPr>
        <xdr:cNvPr id="571" name="直線コネクタ 570"/>
        <xdr:cNvCxnSpPr/>
      </xdr:nvCxnSpPr>
      <xdr:spPr>
        <a:xfrm>
          <a:off x="13703300" y="10098852"/>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106676</xdr:rowOff>
    </xdr:from>
    <xdr:to>
      <xdr:col>71</xdr:col>
      <xdr:colOff>177800</xdr:colOff>
      <xdr:row>58</xdr:row>
      <xdr:rowOff>154752</xdr:rowOff>
    </xdr:to>
    <xdr:cxnSp macro="">
      <xdr:nvCxnSpPr>
        <xdr:cNvPr id="574" name="直線コネクタ 573"/>
        <xdr:cNvCxnSpPr/>
      </xdr:nvCxnSpPr>
      <xdr:spPr>
        <a:xfrm>
          <a:off x="12814300" y="9879326"/>
          <a:ext cx="889000" cy="2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108924</xdr:rowOff>
    </xdr:from>
    <xdr:to>
      <xdr:col>85</xdr:col>
      <xdr:colOff>177800</xdr:colOff>
      <xdr:row>59</xdr:row>
      <xdr:rowOff>39074</xdr:rowOff>
    </xdr:to>
    <xdr:sp macro="" textlink="">
      <xdr:nvSpPr>
        <xdr:cNvPr id="584" name="楕円 583"/>
        <xdr:cNvSpPr/>
      </xdr:nvSpPr>
      <xdr:spPr>
        <a:xfrm>
          <a:off x="16268700" y="100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145870</xdr:rowOff>
    </xdr:from>
    <xdr:to>
      <xdr:col>81</xdr:col>
      <xdr:colOff>101600</xdr:colOff>
      <xdr:row>59</xdr:row>
      <xdr:rowOff>76020</xdr:rowOff>
    </xdr:to>
    <xdr:sp macro="" textlink="">
      <xdr:nvSpPr>
        <xdr:cNvPr id="586" name="楕円 585"/>
        <xdr:cNvSpPr/>
      </xdr:nvSpPr>
      <xdr:spPr>
        <a:xfrm>
          <a:off x="15430500" y="100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67147</xdr:rowOff>
    </xdr:from>
    <xdr:ext cx="534377" cy="259045"/>
    <xdr:sp macro="" textlink="">
      <xdr:nvSpPr>
        <xdr:cNvPr id="587" name="テキスト ボックス 586"/>
        <xdr:cNvSpPr txBox="1"/>
      </xdr:nvSpPr>
      <xdr:spPr>
        <a:xfrm>
          <a:off x="15214111" y="101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140596</xdr:rowOff>
    </xdr:from>
    <xdr:to>
      <xdr:col>76</xdr:col>
      <xdr:colOff>165100</xdr:colOff>
      <xdr:row>59</xdr:row>
      <xdr:rowOff>70746</xdr:rowOff>
    </xdr:to>
    <xdr:sp macro="" textlink="">
      <xdr:nvSpPr>
        <xdr:cNvPr id="588" name="楕円 587"/>
        <xdr:cNvSpPr/>
      </xdr:nvSpPr>
      <xdr:spPr>
        <a:xfrm>
          <a:off x="14541500" y="100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61873</xdr:rowOff>
    </xdr:from>
    <xdr:ext cx="534377" cy="259045"/>
    <xdr:sp macro="" textlink="">
      <xdr:nvSpPr>
        <xdr:cNvPr id="589" name="テキスト ボックス 588"/>
        <xdr:cNvSpPr txBox="1"/>
      </xdr:nvSpPr>
      <xdr:spPr>
        <a:xfrm>
          <a:off x="14325111" y="101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103952</xdr:rowOff>
    </xdr:from>
    <xdr:to>
      <xdr:col>72</xdr:col>
      <xdr:colOff>38100</xdr:colOff>
      <xdr:row>59</xdr:row>
      <xdr:rowOff>34102</xdr:rowOff>
    </xdr:to>
    <xdr:sp macro="" textlink="">
      <xdr:nvSpPr>
        <xdr:cNvPr id="590" name="楕円 589"/>
        <xdr:cNvSpPr/>
      </xdr:nvSpPr>
      <xdr:spPr>
        <a:xfrm>
          <a:off x="13652500" y="100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25229</xdr:rowOff>
    </xdr:from>
    <xdr:ext cx="534377" cy="259045"/>
    <xdr:sp macro="" textlink="">
      <xdr:nvSpPr>
        <xdr:cNvPr id="591" name="テキスト ボックス 590"/>
        <xdr:cNvSpPr txBox="1"/>
      </xdr:nvSpPr>
      <xdr:spPr>
        <a:xfrm>
          <a:off x="13436111" y="101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55876</xdr:rowOff>
    </xdr:from>
    <xdr:to>
      <xdr:col>67</xdr:col>
      <xdr:colOff>101600</xdr:colOff>
      <xdr:row>57</xdr:row>
      <xdr:rowOff>157476</xdr:rowOff>
    </xdr:to>
    <xdr:sp macro="" textlink="">
      <xdr:nvSpPr>
        <xdr:cNvPr id="592" name="楕円 591"/>
        <xdr:cNvSpPr/>
      </xdr:nvSpPr>
      <xdr:spPr>
        <a:xfrm>
          <a:off x="12763500" y="98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2553</xdr:rowOff>
    </xdr:from>
    <xdr:ext cx="599010" cy="259045"/>
    <xdr:sp macro="" textlink="">
      <xdr:nvSpPr>
        <xdr:cNvPr id="593" name="テキスト ボックス 592"/>
        <xdr:cNvSpPr txBox="1"/>
      </xdr:nvSpPr>
      <xdr:spPr>
        <a:xfrm>
          <a:off x="12514795" y="960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159851</xdr:rowOff>
    </xdr:from>
    <xdr:to>
      <xdr:col>85</xdr:col>
      <xdr:colOff>127000</xdr:colOff>
      <xdr:row>97</xdr:row>
      <xdr:rowOff>11861</xdr:rowOff>
    </xdr:to>
    <xdr:cxnSp macro="">
      <xdr:nvCxnSpPr>
        <xdr:cNvPr id="675" name="直線コネクタ 674"/>
        <xdr:cNvCxnSpPr/>
      </xdr:nvCxnSpPr>
      <xdr:spPr>
        <a:xfrm flipV="1">
          <a:off x="15481300" y="16619051"/>
          <a:ext cx="8382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11861</xdr:rowOff>
    </xdr:from>
    <xdr:to>
      <xdr:col>81</xdr:col>
      <xdr:colOff>50800</xdr:colOff>
      <xdr:row>97</xdr:row>
      <xdr:rowOff>30206</xdr:rowOff>
    </xdr:to>
    <xdr:cxnSp macro="">
      <xdr:nvCxnSpPr>
        <xdr:cNvPr id="678" name="直線コネクタ 677"/>
        <xdr:cNvCxnSpPr/>
      </xdr:nvCxnSpPr>
      <xdr:spPr>
        <a:xfrm flipV="1">
          <a:off x="14592300" y="16642511"/>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30206</xdr:rowOff>
    </xdr:from>
    <xdr:to>
      <xdr:col>76</xdr:col>
      <xdr:colOff>114300</xdr:colOff>
      <xdr:row>97</xdr:row>
      <xdr:rowOff>34795</xdr:rowOff>
    </xdr:to>
    <xdr:cxnSp macro="">
      <xdr:nvCxnSpPr>
        <xdr:cNvPr id="681" name="直線コネクタ 680"/>
        <xdr:cNvCxnSpPr/>
      </xdr:nvCxnSpPr>
      <xdr:spPr>
        <a:xfrm flipV="1">
          <a:off x="13703300" y="16660856"/>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34795</xdr:rowOff>
    </xdr:from>
    <xdr:to>
      <xdr:col>71</xdr:col>
      <xdr:colOff>177800</xdr:colOff>
      <xdr:row>97</xdr:row>
      <xdr:rowOff>43304</xdr:rowOff>
    </xdr:to>
    <xdr:cxnSp macro="">
      <xdr:nvCxnSpPr>
        <xdr:cNvPr id="684" name="直線コネクタ 683"/>
        <xdr:cNvCxnSpPr/>
      </xdr:nvCxnSpPr>
      <xdr:spPr>
        <a:xfrm flipV="1">
          <a:off x="12814300" y="1666544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109051</xdr:rowOff>
    </xdr:from>
    <xdr:to>
      <xdr:col>85</xdr:col>
      <xdr:colOff>177800</xdr:colOff>
      <xdr:row>97</xdr:row>
      <xdr:rowOff>39201</xdr:rowOff>
    </xdr:to>
    <xdr:sp macro="" textlink="">
      <xdr:nvSpPr>
        <xdr:cNvPr id="694" name="楕円 693"/>
        <xdr:cNvSpPr/>
      </xdr:nvSpPr>
      <xdr:spPr>
        <a:xfrm>
          <a:off x="16268700" y="165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87478</xdr:rowOff>
    </xdr:from>
    <xdr:ext cx="534377" cy="259045"/>
    <xdr:sp macro="" textlink="">
      <xdr:nvSpPr>
        <xdr:cNvPr id="695" name="公債費該当値テキスト"/>
        <xdr:cNvSpPr txBox="1"/>
      </xdr:nvSpPr>
      <xdr:spPr>
        <a:xfrm>
          <a:off x="16370300" y="165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132511</xdr:rowOff>
    </xdr:from>
    <xdr:to>
      <xdr:col>81</xdr:col>
      <xdr:colOff>101600</xdr:colOff>
      <xdr:row>97</xdr:row>
      <xdr:rowOff>62661</xdr:rowOff>
    </xdr:to>
    <xdr:sp macro="" textlink="">
      <xdr:nvSpPr>
        <xdr:cNvPr id="696" name="楕円 695"/>
        <xdr:cNvSpPr/>
      </xdr:nvSpPr>
      <xdr:spPr>
        <a:xfrm>
          <a:off x="15430500" y="165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53788</xdr:rowOff>
    </xdr:from>
    <xdr:ext cx="534377" cy="259045"/>
    <xdr:sp macro="" textlink="">
      <xdr:nvSpPr>
        <xdr:cNvPr id="697" name="テキスト ボックス 696"/>
        <xdr:cNvSpPr txBox="1"/>
      </xdr:nvSpPr>
      <xdr:spPr>
        <a:xfrm>
          <a:off x="15214111" y="166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150856</xdr:rowOff>
    </xdr:from>
    <xdr:to>
      <xdr:col>76</xdr:col>
      <xdr:colOff>165100</xdr:colOff>
      <xdr:row>97</xdr:row>
      <xdr:rowOff>81006</xdr:rowOff>
    </xdr:to>
    <xdr:sp macro="" textlink="">
      <xdr:nvSpPr>
        <xdr:cNvPr id="698" name="楕円 697"/>
        <xdr:cNvSpPr/>
      </xdr:nvSpPr>
      <xdr:spPr>
        <a:xfrm>
          <a:off x="14541500" y="166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72133</xdr:rowOff>
    </xdr:from>
    <xdr:ext cx="534377" cy="259045"/>
    <xdr:sp macro="" textlink="">
      <xdr:nvSpPr>
        <xdr:cNvPr id="699" name="テキスト ボックス 698"/>
        <xdr:cNvSpPr txBox="1"/>
      </xdr:nvSpPr>
      <xdr:spPr>
        <a:xfrm>
          <a:off x="14325111" y="167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155445</xdr:rowOff>
    </xdr:from>
    <xdr:to>
      <xdr:col>72</xdr:col>
      <xdr:colOff>38100</xdr:colOff>
      <xdr:row>97</xdr:row>
      <xdr:rowOff>85595</xdr:rowOff>
    </xdr:to>
    <xdr:sp macro="" textlink="">
      <xdr:nvSpPr>
        <xdr:cNvPr id="700" name="楕円 699"/>
        <xdr:cNvSpPr/>
      </xdr:nvSpPr>
      <xdr:spPr>
        <a:xfrm>
          <a:off x="13652500" y="166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76722</xdr:rowOff>
    </xdr:from>
    <xdr:ext cx="534377" cy="259045"/>
    <xdr:sp macro="" textlink="">
      <xdr:nvSpPr>
        <xdr:cNvPr id="701" name="テキスト ボックス 700"/>
        <xdr:cNvSpPr txBox="1"/>
      </xdr:nvSpPr>
      <xdr:spPr>
        <a:xfrm>
          <a:off x="13436111" y="167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163954</xdr:rowOff>
    </xdr:from>
    <xdr:to>
      <xdr:col>67</xdr:col>
      <xdr:colOff>101600</xdr:colOff>
      <xdr:row>97</xdr:row>
      <xdr:rowOff>94104</xdr:rowOff>
    </xdr:to>
    <xdr:sp macro="" textlink="">
      <xdr:nvSpPr>
        <xdr:cNvPr id="702" name="楕円 701"/>
        <xdr:cNvSpPr/>
      </xdr:nvSpPr>
      <xdr:spPr>
        <a:xfrm>
          <a:off x="12763500" y="166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85231</xdr:rowOff>
    </xdr:from>
    <xdr:ext cx="534377" cy="259045"/>
    <xdr:sp macro="" textlink="">
      <xdr:nvSpPr>
        <xdr:cNvPr id="703" name="テキスト ボックス 702"/>
        <xdr:cNvSpPr txBox="1"/>
      </xdr:nvSpPr>
      <xdr:spPr>
        <a:xfrm>
          <a:off x="12547111" y="167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消防費以外は、類似団体平均を下回っている状況である。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256,631</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262,443</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5,812</a:t>
          </a:r>
          <a:r>
            <a:rPr kumimoji="1" lang="ja-JP" altLang="en-US" sz="1300">
              <a:latin typeface="ＭＳ Ｐゴシック" panose="020B0600070205080204" pitchFamily="50" charset="-128"/>
              <a:ea typeface="ＭＳ Ｐゴシック" panose="020B0600070205080204" pitchFamily="50" charset="-128"/>
            </a:rPr>
            <a:t>円下回り、前年度（</a:t>
          </a:r>
          <a:r>
            <a:rPr kumimoji="1" lang="en-US" altLang="ja-JP" sz="1300">
              <a:latin typeface="ＭＳ Ｐゴシック" panose="020B0600070205080204" pitchFamily="50" charset="-128"/>
              <a:ea typeface="ＭＳ Ｐゴシック" panose="020B0600070205080204" pitchFamily="50" charset="-128"/>
            </a:rPr>
            <a:t>130,330</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126,301</a:t>
          </a:r>
          <a:r>
            <a:rPr kumimoji="1" lang="ja-JP" altLang="en-US" sz="1300">
              <a:latin typeface="ＭＳ Ｐゴシック" panose="020B0600070205080204" pitchFamily="50" charset="-128"/>
              <a:ea typeface="ＭＳ Ｐゴシック" panose="020B0600070205080204" pitchFamily="50" charset="-128"/>
            </a:rPr>
            <a:t>円増加している。主な要因は、特別定額給付金事業等、新型コロナウイルス関連費により増加したものである。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55,126</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68,858</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13,732</a:t>
          </a:r>
          <a:r>
            <a:rPr kumimoji="1" lang="ja-JP" altLang="en-US" sz="1300">
              <a:latin typeface="ＭＳ Ｐゴシック" panose="020B0600070205080204" pitchFamily="50" charset="-128"/>
              <a:ea typeface="ＭＳ Ｐゴシック" panose="020B0600070205080204" pitchFamily="50" charset="-128"/>
            </a:rPr>
            <a:t>円下回り、前年度（</a:t>
          </a:r>
          <a:r>
            <a:rPr kumimoji="1" lang="en-US" altLang="ja-JP" sz="1300">
              <a:latin typeface="ＭＳ Ｐゴシック" panose="020B0600070205080204" pitchFamily="50" charset="-128"/>
              <a:ea typeface="ＭＳ Ｐゴシック" panose="020B0600070205080204" pitchFamily="50" charset="-128"/>
            </a:rPr>
            <a:t>32,241</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22,885</a:t>
          </a:r>
          <a:r>
            <a:rPr kumimoji="1" lang="ja-JP" altLang="en-US" sz="1300">
              <a:latin typeface="ＭＳ Ｐゴシック" panose="020B0600070205080204" pitchFamily="50" charset="-128"/>
              <a:ea typeface="ＭＳ Ｐゴシック" panose="020B0600070205080204" pitchFamily="50" charset="-128"/>
            </a:rPr>
            <a:t>円増加している。主な要因は、一部事務組合への負担金が増加したものである。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67,737</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79,592</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11,855</a:t>
          </a:r>
          <a:r>
            <a:rPr kumimoji="1" lang="ja-JP" altLang="en-US" sz="1300">
              <a:latin typeface="ＭＳ Ｐゴシック" panose="020B0600070205080204" pitchFamily="50" charset="-128"/>
              <a:ea typeface="ＭＳ Ｐゴシック" panose="020B0600070205080204" pitchFamily="50" charset="-128"/>
            </a:rPr>
            <a:t>円下回り、前年度（</a:t>
          </a:r>
          <a:r>
            <a:rPr kumimoji="1" lang="en-US" altLang="ja-JP" sz="1300">
              <a:latin typeface="ＭＳ Ｐゴシック" panose="020B0600070205080204" pitchFamily="50" charset="-128"/>
              <a:ea typeface="ＭＳ Ｐゴシック" panose="020B0600070205080204" pitchFamily="50" charset="-128"/>
            </a:rPr>
            <a:t>45,110</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22,627</a:t>
          </a:r>
          <a:r>
            <a:rPr kumimoji="1" lang="ja-JP" altLang="en-US" sz="1300">
              <a:latin typeface="ＭＳ Ｐゴシック" panose="020B0600070205080204" pitchFamily="50" charset="-128"/>
              <a:ea typeface="ＭＳ Ｐゴシック" panose="020B0600070205080204" pitchFamily="50" charset="-128"/>
            </a:rPr>
            <a:t>円増加している。主な要因は、テニスコート改修工事等の普通建設事業費が増加したものである。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35,423</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54,099</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18,676</a:t>
          </a:r>
          <a:r>
            <a:rPr kumimoji="1" lang="ja-JP" altLang="en-US" sz="1300">
              <a:latin typeface="ＭＳ Ｐゴシック" panose="020B0600070205080204" pitchFamily="50" charset="-128"/>
              <a:ea typeface="ＭＳ Ｐゴシック" panose="020B0600070205080204" pitchFamily="50" charset="-128"/>
            </a:rPr>
            <a:t>円下回り、前年度（</a:t>
          </a:r>
          <a:r>
            <a:rPr kumimoji="1" lang="en-US" altLang="ja-JP" sz="1300">
              <a:latin typeface="ＭＳ Ｐゴシック" panose="020B0600070205080204" pitchFamily="50" charset="-128"/>
              <a:ea typeface="ＭＳ Ｐゴシック" panose="020B0600070205080204" pitchFamily="50" charset="-128"/>
            </a:rPr>
            <a:t>24,008</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11,415</a:t>
          </a:r>
          <a:r>
            <a:rPr kumimoji="1" lang="ja-JP" altLang="en-US" sz="1300">
              <a:latin typeface="ＭＳ Ｐゴシック" panose="020B0600070205080204" pitchFamily="50" charset="-128"/>
              <a:ea typeface="ＭＳ Ｐゴシック" panose="020B0600070205080204" pitchFamily="50" charset="-128"/>
            </a:rPr>
            <a:t>円増加している。主な要因は、多面的支払交付金等の補助費が増加したものである。</a:t>
          </a: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45,990</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40,792</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5,198</a:t>
          </a:r>
          <a:r>
            <a:rPr kumimoji="1" lang="ja-JP" altLang="en-US" sz="1300">
              <a:latin typeface="ＭＳ Ｐゴシック" panose="020B0600070205080204" pitchFamily="50" charset="-128"/>
              <a:ea typeface="ＭＳ Ｐゴシック" panose="020B0600070205080204" pitchFamily="50" charset="-128"/>
            </a:rPr>
            <a:t>円上回り、前年度（</a:t>
          </a:r>
          <a:r>
            <a:rPr kumimoji="1" lang="en-US" altLang="ja-JP" sz="1300">
              <a:latin typeface="ＭＳ Ｐゴシック" panose="020B0600070205080204" pitchFamily="50" charset="-128"/>
              <a:ea typeface="ＭＳ Ｐゴシック" panose="020B0600070205080204" pitchFamily="50" charset="-128"/>
            </a:rPr>
            <a:t>35,103</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10,887</a:t>
          </a:r>
          <a:r>
            <a:rPr kumimoji="1" lang="ja-JP" altLang="en-US" sz="1300">
              <a:latin typeface="ＭＳ Ｐゴシック" panose="020B0600070205080204" pitchFamily="50" charset="-128"/>
              <a:ea typeface="ＭＳ Ｐゴシック" panose="020B0600070205080204" pitchFamily="50" charset="-128"/>
            </a:rPr>
            <a:t>円増加している。主な要因は、防災行政無線デジタル化事業が実施されたことにより増加したものである。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実質収支額は、前年度と比較し約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ポイントの減となり、実質単年度収支については、実質収支が前年度より減少したため</a:t>
          </a:r>
          <a:r>
            <a:rPr kumimoji="1" lang="en-US" altLang="ja-JP" sz="1400">
              <a:latin typeface="ＭＳ ゴシック" pitchFamily="49" charset="-128"/>
              <a:ea typeface="ＭＳ ゴシック" pitchFamily="49" charset="-128"/>
            </a:rPr>
            <a:t>7.65</a:t>
          </a:r>
          <a:r>
            <a:rPr kumimoji="1" lang="ja-JP" altLang="en-US" sz="1400">
              <a:latin typeface="ＭＳ ゴシック" pitchFamily="49" charset="-128"/>
              <a:ea typeface="ＭＳ ゴシック" pitchFamily="49" charset="-128"/>
            </a:rPr>
            <a:t>ポイントの減となっている。財政調整基金残高は、適切な財源の確保と歳出の精査により、取崩しを回避しており、前年度とほぼ同額を維持している。残高の目標値は、標準財政規模比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％程度としており、今後も行政改革、経費削減、決算状況を踏まえ可能な範囲で積立し、引き続き財政の健全化に努める。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なお、減少の大きかった、一般会計については、積立金の増により実質収支が約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千万円減となり</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ポイント減少した。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6557647</v>
      </c>
      <c r="BO4" s="464"/>
      <c r="BP4" s="464"/>
      <c r="BQ4" s="464"/>
      <c r="BR4" s="464"/>
      <c r="BS4" s="464"/>
      <c r="BT4" s="464"/>
      <c r="BU4" s="465"/>
      <c r="BV4" s="463">
        <v>4837764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11.6</v>
      </c>
      <c r="CU4" s="648"/>
      <c r="CV4" s="648"/>
      <c r="CW4" s="648"/>
      <c r="CX4" s="648"/>
      <c r="CY4" s="648"/>
      <c r="CZ4" s="648"/>
      <c r="DA4" s="649"/>
      <c r="DB4" s="647">
        <v>15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6024642</v>
      </c>
      <c r="BO5" s="469"/>
      <c r="BP5" s="469"/>
      <c r="BQ5" s="469"/>
      <c r="BR5" s="469"/>
      <c r="BS5" s="469"/>
      <c r="BT5" s="469"/>
      <c r="BU5" s="470"/>
      <c r="BV5" s="468">
        <v>4331778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81.2</v>
      </c>
      <c r="CU5" s="439"/>
      <c r="CV5" s="439"/>
      <c r="CW5" s="439"/>
      <c r="CX5" s="439"/>
      <c r="CY5" s="439"/>
      <c r="CZ5" s="439"/>
      <c r="DA5" s="440"/>
      <c r="DB5" s="438">
        <v>85.3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533005</v>
      </c>
      <c r="BO6" s="469"/>
      <c r="BP6" s="469"/>
      <c r="BQ6" s="469"/>
      <c r="BR6" s="469"/>
      <c r="BS6" s="469"/>
      <c r="BT6" s="469"/>
      <c r="BU6" s="470"/>
      <c r="BV6" s="468">
        <v>505986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84</v>
      </c>
      <c r="CU6" s="622"/>
      <c r="CV6" s="622"/>
      <c r="CW6" s="622"/>
      <c r="CX6" s="622"/>
      <c r="CY6" s="622"/>
      <c r="CZ6" s="622"/>
      <c r="DA6" s="623"/>
      <c r="DB6" s="621">
        <v>88.6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170655</v>
      </c>
      <c r="BO7" s="469"/>
      <c r="BP7" s="469"/>
      <c r="BQ7" s="469"/>
      <c r="BR7" s="469"/>
      <c r="BS7" s="469"/>
      <c r="BT7" s="469"/>
      <c r="BU7" s="470"/>
      <c r="BV7" s="468">
        <v>63036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3134392</v>
      </c>
      <c r="CU7" s="469"/>
      <c r="CV7" s="469"/>
      <c r="CW7" s="469"/>
      <c r="CX7" s="469"/>
      <c r="CY7" s="469"/>
      <c r="CZ7" s="469"/>
      <c r="DA7" s="470"/>
      <c r="DB7" s="468">
        <v>2943261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362350</v>
      </c>
      <c r="BO8" s="469"/>
      <c r="BP8" s="469"/>
      <c r="BQ8" s="469"/>
      <c r="BR8" s="469"/>
      <c r="BS8" s="469"/>
      <c r="BT8" s="469"/>
      <c r="BU8" s="470"/>
      <c r="BV8" s="468">
        <v>442950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8231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-80600</v>
      </c>
      <c r="BO9" s="469"/>
      <c r="BP9" s="469"/>
      <c r="BQ9" s="469"/>
      <c r="BR9" s="469"/>
      <c r="BS9" s="469"/>
      <c r="BT9" s="469"/>
      <c r="BU9" s="470"/>
      <c r="BV9" s="468">
        <v>149385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6.9</v>
      </c>
      <c r="CU9" s="439"/>
      <c r="CV9" s="439"/>
      <c r="CW9" s="439"/>
      <c r="CX9" s="439"/>
      <c r="CY9" s="439"/>
      <c r="CZ9" s="439"/>
      <c r="DA9" s="440"/>
      <c r="DB9" s="438">
        <v>7.7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9168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23</v>
      </c>
      <c r="BO10" s="469"/>
      <c r="BP10" s="469"/>
      <c r="BQ10" s="469"/>
      <c r="BR10" s="469"/>
      <c r="BS10" s="469"/>
      <c r="BT10" s="469"/>
      <c r="BU10" s="470"/>
      <c r="BV10" s="468">
        <v>23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93</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8578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101</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8418</v>
      </c>
      <c r="S13" s="572"/>
      <c r="T13" s="572"/>
      <c r="U13" s="572"/>
      <c r="V13" s="573"/>
      <c r="W13" s="559" t="s">
        <v>139</v>
      </c>
      <c r="X13" s="481"/>
      <c r="Y13" s="481"/>
      <c r="Z13" s="481"/>
      <c r="AA13" s="481"/>
      <c r="AB13" s="482"/>
      <c r="AC13" s="444">
        <v>629</v>
      </c>
      <c r="AD13" s="445"/>
      <c r="AE13" s="445"/>
      <c r="AF13" s="445"/>
      <c r="AG13" s="446"/>
      <c r="AH13" s="444">
        <v>713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-80577</v>
      </c>
      <c r="BO13" s="469"/>
      <c r="BP13" s="469"/>
      <c r="BQ13" s="469"/>
      <c r="BR13" s="469"/>
      <c r="BS13" s="469"/>
      <c r="BT13" s="469"/>
      <c r="BU13" s="470"/>
      <c r="BV13" s="468">
        <v>149408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5.6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8754</v>
      </c>
      <c r="S14" s="572"/>
      <c r="T14" s="572"/>
      <c r="U14" s="572"/>
      <c r="V14" s="573"/>
      <c r="W14" s="574"/>
      <c r="X14" s="484"/>
      <c r="Y14" s="484"/>
      <c r="Z14" s="484"/>
      <c r="AA14" s="484"/>
      <c r="AB14" s="485"/>
      <c r="AC14" s="564">
        <v>13.5</v>
      </c>
      <c r="AD14" s="565"/>
      <c r="AE14" s="565"/>
      <c r="AF14" s="565"/>
      <c r="AG14" s="566"/>
      <c r="AH14" s="564">
        <v>14.8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v>14.4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8599</v>
      </c>
      <c r="S15" s="572"/>
      <c r="T15" s="572"/>
      <c r="U15" s="572"/>
      <c r="V15" s="573"/>
      <c r="W15" s="559" t="s">
        <v>146</v>
      </c>
      <c r="X15" s="481"/>
      <c r="Y15" s="481"/>
      <c r="Z15" s="481"/>
      <c r="AA15" s="481"/>
      <c r="AB15" s="482"/>
      <c r="AC15" s="444">
        <v>1356</v>
      </c>
      <c r="AD15" s="445"/>
      <c r="AE15" s="445"/>
      <c r="AF15" s="445"/>
      <c r="AG15" s="446"/>
      <c r="AH15" s="444">
        <v>1428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1015303</v>
      </c>
      <c r="BO15" s="464"/>
      <c r="BP15" s="464"/>
      <c r="BQ15" s="464"/>
      <c r="BR15" s="464"/>
      <c r="BS15" s="464"/>
      <c r="BT15" s="464"/>
      <c r="BU15" s="465"/>
      <c r="BV15" s="463">
        <v>960761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v>
      </c>
      <c r="AD16" s="565"/>
      <c r="AE16" s="565"/>
      <c r="AF16" s="565"/>
      <c r="AG16" s="566"/>
      <c r="AH16" s="564">
        <v>29.7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2786571</v>
      </c>
      <c r="BO16" s="469"/>
      <c r="BP16" s="469"/>
      <c r="BQ16" s="469"/>
      <c r="BR16" s="469"/>
      <c r="BS16" s="469"/>
      <c r="BT16" s="469"/>
      <c r="BU16" s="470"/>
      <c r="BV16" s="468">
        <v>2598587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2685</v>
      </c>
      <c r="AD17" s="445"/>
      <c r="AE17" s="445"/>
      <c r="AF17" s="445"/>
      <c r="AG17" s="446"/>
      <c r="AH17" s="444">
        <v>2674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1252456</v>
      </c>
      <c r="BO17" s="469"/>
      <c r="BP17" s="469"/>
      <c r="BQ17" s="469"/>
      <c r="BR17" s="469"/>
      <c r="BS17" s="469"/>
      <c r="BT17" s="469"/>
      <c r="BU17" s="470"/>
      <c r="BV17" s="468">
        <v>1193929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44.3</v>
      </c>
      <c r="M18" s="533"/>
      <c r="N18" s="533"/>
      <c r="O18" s="533"/>
      <c r="P18" s="533"/>
      <c r="Q18" s="533"/>
      <c r="R18" s="534"/>
      <c r="S18" s="534"/>
      <c r="T18" s="534"/>
      <c r="U18" s="534"/>
      <c r="V18" s="535"/>
      <c r="W18" s="549"/>
      <c r="X18" s="550"/>
      <c r="Y18" s="550"/>
      <c r="Z18" s="550"/>
      <c r="AA18" s="550"/>
      <c r="AB18" s="560"/>
      <c r="AC18" s="432">
        <v>57.5</v>
      </c>
      <c r="AD18" s="433"/>
      <c r="AE18" s="433"/>
      <c r="AF18" s="433"/>
      <c r="AG18" s="536"/>
      <c r="AH18" s="432">
        <v>55.5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2820404</v>
      </c>
      <c r="BO18" s="469"/>
      <c r="BP18" s="469"/>
      <c r="BQ18" s="469"/>
      <c r="BR18" s="469"/>
      <c r="BS18" s="469"/>
      <c r="BT18" s="469"/>
      <c r="BU18" s="470"/>
      <c r="BV18" s="468">
        <v>2668456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4456648</v>
      </c>
      <c r="BO19" s="469"/>
      <c r="BP19" s="469"/>
      <c r="BQ19" s="469"/>
      <c r="BR19" s="469"/>
      <c r="BS19" s="469"/>
      <c r="BT19" s="469"/>
      <c r="BU19" s="470"/>
      <c r="BV19" s="468">
        <v>3602096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2895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3892510</v>
      </c>
      <c r="BO23" s="469"/>
      <c r="BP23" s="469"/>
      <c r="BQ23" s="469"/>
      <c r="BR23" s="469"/>
      <c r="BS23" s="469"/>
      <c r="BT23" s="469"/>
      <c r="BU23" s="470"/>
      <c r="BV23" s="468">
        <v>3879414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6120</v>
      </c>
      <c r="R24" s="445"/>
      <c r="S24" s="445"/>
      <c r="T24" s="445"/>
      <c r="U24" s="445"/>
      <c r="V24" s="446"/>
      <c r="W24" s="510"/>
      <c r="X24" s="501"/>
      <c r="Y24" s="502"/>
      <c r="Z24" s="441" t="s">
        <v>170</v>
      </c>
      <c r="AA24" s="442"/>
      <c r="AB24" s="442"/>
      <c r="AC24" s="442"/>
      <c r="AD24" s="442"/>
      <c r="AE24" s="442"/>
      <c r="AF24" s="442"/>
      <c r="AG24" s="443"/>
      <c r="AH24" s="444">
        <v>101</v>
      </c>
      <c r="AI24" s="445"/>
      <c r="AJ24" s="445"/>
      <c r="AK24" s="445"/>
      <c r="AL24" s="446"/>
      <c r="AM24" s="444">
        <v>315423</v>
      </c>
      <c r="AN24" s="445"/>
      <c r="AO24" s="445"/>
      <c r="AP24" s="445"/>
      <c r="AQ24" s="445"/>
      <c r="AR24" s="446"/>
      <c r="AS24" s="444">
        <v>3123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2598049</v>
      </c>
      <c r="BO24" s="469"/>
      <c r="BP24" s="469"/>
      <c r="BQ24" s="469"/>
      <c r="BR24" s="469"/>
      <c r="BS24" s="469"/>
      <c r="BT24" s="469"/>
      <c r="BU24" s="470"/>
      <c r="BV24" s="468">
        <v>2713136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5320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137</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325602</v>
      </c>
      <c r="BO25" s="464"/>
      <c r="BP25" s="464"/>
      <c r="BQ25" s="464"/>
      <c r="BR25" s="464"/>
      <c r="BS25" s="464"/>
      <c r="BT25" s="464"/>
      <c r="BU25" s="465"/>
      <c r="BV25" s="463">
        <v>66386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4750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11716</v>
      </c>
      <c r="AN26" s="445"/>
      <c r="AO26" s="445"/>
      <c r="AP26" s="445"/>
      <c r="AQ26" s="445"/>
      <c r="AR26" s="446"/>
      <c r="AS26" s="444">
        <v>2929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3000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174</v>
      </c>
      <c r="AN27" s="445"/>
      <c r="AO27" s="445"/>
      <c r="AP27" s="445"/>
      <c r="AQ27" s="445"/>
      <c r="AR27" s="446"/>
      <c r="AS27" s="444" t="s">
        <v>174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2700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251005</v>
      </c>
      <c r="BO28" s="464"/>
      <c r="BP28" s="464"/>
      <c r="BQ28" s="464"/>
      <c r="BR28" s="464"/>
      <c r="BS28" s="464"/>
      <c r="BT28" s="464"/>
      <c r="BU28" s="465"/>
      <c r="BV28" s="463">
        <v>250982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2600</v>
      </c>
      <c r="R29" s="445"/>
      <c r="S29" s="445"/>
      <c r="T29" s="445"/>
      <c r="U29" s="445"/>
      <c r="V29" s="446"/>
      <c r="W29" s="511"/>
      <c r="X29" s="512"/>
      <c r="Y29" s="513"/>
      <c r="Z29" s="441" t="s">
        <v>186</v>
      </c>
      <c r="AA29" s="442"/>
      <c r="AB29" s="442"/>
      <c r="AC29" s="442"/>
      <c r="AD29" s="442"/>
      <c r="AE29" s="442"/>
      <c r="AF29" s="442"/>
      <c r="AG29" s="443"/>
      <c r="AH29" s="444">
        <v>101</v>
      </c>
      <c r="AI29" s="445"/>
      <c r="AJ29" s="445"/>
      <c r="AK29" s="445"/>
      <c r="AL29" s="446"/>
      <c r="AM29" s="444">
        <v>315423</v>
      </c>
      <c r="AN29" s="445"/>
      <c r="AO29" s="445"/>
      <c r="AP29" s="445"/>
      <c r="AQ29" s="445"/>
      <c r="AR29" s="446"/>
      <c r="AS29" s="444">
        <v>3123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378896</v>
      </c>
      <c r="BO29" s="469"/>
      <c r="BP29" s="469"/>
      <c r="BQ29" s="469"/>
      <c r="BR29" s="469"/>
      <c r="BS29" s="469"/>
      <c r="BT29" s="469"/>
      <c r="BU29" s="470"/>
      <c r="BV29" s="468">
        <v>278879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2096914</v>
      </c>
      <c r="BO30" s="472"/>
      <c r="BP30" s="472"/>
      <c r="BQ30" s="472"/>
      <c r="BR30" s="472"/>
      <c r="BS30" s="472"/>
      <c r="BT30" s="472"/>
      <c r="BU30" s="473"/>
      <c r="BV30" s="471">
        <v>1700763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茨城県市町村総合事務組合　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茨城県市町村総合事務組合　県民交通災害共済事業特別会計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茨城租税債権管理機構</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茨城県後期高齢者医療広域連合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茨城県後期高齢者医療広域連合　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龍ケ崎地方塵芥処理組合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龍ケ崎地方衛生組合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稲敷地方広域市町村圏事務組合　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稲敷地方広域市町村圏事務組合　水防事業特別会計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KhRnnQaWebrRD1V0XUZLI7bCeg0xWGpz94Qxryp2/P0FccOkagfmE/pxZRf3/uK5TIWXu1Jbz3B7ZkhoLMurA==" saltValue="uQcQNgkfyxrvn6Lg9mmS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578</v>
      </c>
      <c r="D34" s="1250"/>
      <c r="E34" s="1251"/>
      <c r="F34" s="32">
        <v>13.7</v>
      </c>
      <c r="G34" s="33">
        <v>14.37</v>
      </c>
      <c r="H34" s="33">
        <v>9.91</v>
      </c>
      <c r="I34" s="33">
        <v>15.04</v>
      </c>
      <c r="J34" s="34">
        <v>11.56</v>
      </c>
      <c r="K34" s="22"/>
      <c r="L34" s="22"/>
      <c r="M34" s="22"/>
      <c r="N34" s="22"/>
      <c r="O34" s="22"/>
      <c r="P34" s="22"/>
    </row>
    <row r="35" spans="1:16" ht="39" customHeight="1" x14ac:dyDescent="0.15">
      <c r="A35" s="22"/>
      <c r="B35" s="35"/>
      <c r="C35" s="1244" t="s">
        <v>579</v>
      </c>
      <c r="D35" s="1245"/>
      <c r="E35" s="1246"/>
      <c r="F35" s="36">
        <v>4.45</v>
      </c>
      <c r="G35" s="37">
        <v>4.1900000000000004</v>
      </c>
      <c r="H35" s="37">
        <v>4.57</v>
      </c>
      <c r="I35" s="37">
        <v>6.33</v>
      </c>
      <c r="J35" s="38">
        <v>7.34</v>
      </c>
      <c r="K35" s="22"/>
      <c r="L35" s="22"/>
      <c r="M35" s="22"/>
      <c r="N35" s="22"/>
      <c r="O35" s="22"/>
      <c r="P35" s="22"/>
    </row>
    <row r="36" spans="1:16" ht="39" customHeight="1" x14ac:dyDescent="0.15">
      <c r="A36" s="22"/>
      <c r="B36" s="35"/>
      <c r="C36" s="1244" t="s">
        <v>580</v>
      </c>
      <c r="D36" s="1245"/>
      <c r="E36" s="1246"/>
      <c r="F36" s="36">
        <v>5.7</v>
      </c>
      <c r="G36" s="37">
        <v>5.73</v>
      </c>
      <c r="H36" s="37">
        <v>6.26</v>
      </c>
      <c r="I36" s="37">
        <v>7.4</v>
      </c>
      <c r="J36" s="38">
        <v>6.92</v>
      </c>
      <c r="K36" s="22"/>
      <c r="L36" s="22"/>
      <c r="M36" s="22"/>
      <c r="N36" s="22"/>
      <c r="O36" s="22"/>
      <c r="P36" s="22"/>
    </row>
    <row r="37" spans="1:16" ht="39" customHeight="1" x14ac:dyDescent="0.15">
      <c r="A37" s="22"/>
      <c r="B37" s="35"/>
      <c r="C37" s="1244" t="s">
        <v>581</v>
      </c>
      <c r="D37" s="1245"/>
      <c r="E37" s="1246"/>
      <c r="F37" s="36">
        <v>4.32</v>
      </c>
      <c r="G37" s="37">
        <v>3.69</v>
      </c>
      <c r="H37" s="37">
        <v>2.4300000000000002</v>
      </c>
      <c r="I37" s="37">
        <v>2.95</v>
      </c>
      <c r="J37" s="38">
        <v>2.8</v>
      </c>
      <c r="K37" s="22"/>
      <c r="L37" s="22"/>
      <c r="M37" s="22"/>
      <c r="N37" s="22"/>
      <c r="O37" s="22"/>
      <c r="P37" s="22"/>
    </row>
    <row r="38" spans="1:16" ht="39" customHeight="1" x14ac:dyDescent="0.15">
      <c r="A38" s="22"/>
      <c r="B38" s="35"/>
      <c r="C38" s="1244" t="s">
        <v>582</v>
      </c>
      <c r="D38" s="1245"/>
      <c r="E38" s="1246"/>
      <c r="F38" s="36">
        <v>0.59</v>
      </c>
      <c r="G38" s="37">
        <v>0.43</v>
      </c>
      <c r="H38" s="37">
        <v>0.78</v>
      </c>
      <c r="I38" s="37">
        <v>1.32</v>
      </c>
      <c r="J38" s="38">
        <v>1.54</v>
      </c>
      <c r="K38" s="22"/>
      <c r="L38" s="22"/>
      <c r="M38" s="22"/>
      <c r="N38" s="22"/>
      <c r="O38" s="22"/>
      <c r="P38" s="22"/>
    </row>
    <row r="39" spans="1:16" ht="39" customHeight="1" x14ac:dyDescent="0.15">
      <c r="A39" s="22"/>
      <c r="B39" s="35"/>
      <c r="C39" s="1244" t="s">
        <v>583</v>
      </c>
      <c r="D39" s="1245"/>
      <c r="E39" s="1246"/>
      <c r="F39" s="36">
        <v>0.08</v>
      </c>
      <c r="G39" s="37">
        <v>0.12</v>
      </c>
      <c r="H39" s="37">
        <v>0.16</v>
      </c>
      <c r="I39" s="37">
        <v>0.19</v>
      </c>
      <c r="J39" s="38">
        <v>0.22</v>
      </c>
      <c r="K39" s="22"/>
      <c r="L39" s="22"/>
      <c r="M39" s="22"/>
      <c r="N39" s="22"/>
      <c r="O39" s="22"/>
      <c r="P39" s="22"/>
    </row>
    <row r="40" spans="1:16" ht="39" customHeight="1" x14ac:dyDescent="0.15">
      <c r="A40" s="22"/>
      <c r="B40" s="35"/>
      <c r="C40" s="1244" t="s">
        <v>584</v>
      </c>
      <c r="D40" s="1245"/>
      <c r="E40" s="1246"/>
      <c r="F40" s="36">
        <v>0.01</v>
      </c>
      <c r="G40" s="37">
        <v>0.02</v>
      </c>
      <c r="H40" s="37">
        <v>0</v>
      </c>
      <c r="I40" s="37">
        <v>0.03</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585</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586</v>
      </c>
      <c r="D43" s="1248"/>
      <c r="E43" s="1249"/>
      <c r="F43" s="41" t="s">
        <v>530</v>
      </c>
      <c r="G43" s="42" t="s">
        <v>530</v>
      </c>
      <c r="H43" s="42" t="s">
        <v>530</v>
      </c>
      <c r="I43" s="42" t="s">
        <v>530</v>
      </c>
      <c r="J43" s="43" t="s">
        <v>530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qGhvIJT+un9yszS2mJZ93qzDNQCRrVXkackcYwTNu5OTV+460Az9hDrirSZlQQfq8nW9iCnr8P6ipOW0dIBdQ==" saltValue="yhABzR8S5PVLMrScuYNI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249</v>
      </c>
      <c r="L45" s="60">
        <v>258</v>
      </c>
      <c r="M45" s="60">
        <v>261</v>
      </c>
      <c r="N45" s="60">
        <v>283</v>
      </c>
      <c r="O45" s="61">
        <v>313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14</v>
      </c>
      <c r="F48" s="1254"/>
      <c r="G48" s="1254"/>
      <c r="H48" s="1254"/>
      <c r="I48" s="1254"/>
      <c r="J48" s="1255"/>
      <c r="K48" s="63">
        <v>210</v>
      </c>
      <c r="L48" s="64">
        <v>207</v>
      </c>
      <c r="M48" s="64">
        <v>203</v>
      </c>
      <c r="N48" s="64">
        <v>197</v>
      </c>
      <c r="O48" s="65">
        <v>190</v>
      </c>
      <c r="P48" s="48"/>
      <c r="Q48" s="48"/>
      <c r="R48" s="48"/>
      <c r="S48" s="48"/>
      <c r="T48" s="48"/>
      <c r="U48" s="48"/>
    </row>
    <row r="49" spans="1:21" ht="30.75" customHeight="1" x14ac:dyDescent="0.15">
      <c r="A49" s="48"/>
      <c r="B49" s="1272"/>
      <c r="C49" s="1273"/>
      <c r="D49" s="62"/>
      <c r="E49" s="1254" t="s">
        <v>15</v>
      </c>
      <c r="F49" s="1254"/>
      <c r="G49" s="1254"/>
      <c r="H49" s="1254"/>
      <c r="I49" s="1254"/>
      <c r="J49" s="1255"/>
      <c r="K49" s="63">
        <v>19</v>
      </c>
      <c r="L49" s="64">
        <v>21</v>
      </c>
      <c r="M49" s="64">
        <v>24</v>
      </c>
      <c r="N49" s="64">
        <v>22</v>
      </c>
      <c r="O49" s="65">
        <v>18</v>
      </c>
      <c r="P49" s="48"/>
      <c r="Q49" s="48"/>
      <c r="R49" s="48"/>
      <c r="S49" s="48"/>
      <c r="T49" s="48"/>
      <c r="U49" s="48"/>
    </row>
    <row r="50" spans="1:21" ht="30.75" customHeight="1" x14ac:dyDescent="0.15">
      <c r="A50" s="48"/>
      <c r="B50" s="1272"/>
      <c r="C50" s="1273"/>
      <c r="D50" s="62"/>
      <c r="E50" s="1254" t="s">
        <v>16</v>
      </c>
      <c r="F50" s="1254"/>
      <c r="G50" s="1254"/>
      <c r="H50" s="1254"/>
      <c r="I50" s="1254"/>
      <c r="J50" s="1255"/>
      <c r="K50" s="63">
        <v>18</v>
      </c>
      <c r="L50" s="64">
        <v>10</v>
      </c>
      <c r="M50" s="64">
        <v>4</v>
      </c>
      <c r="N50" s="64">
        <v>3</v>
      </c>
      <c r="O50" s="65">
        <v>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530</v>
      </c>
      <c r="L51" s="64" t="s">
        <v>530</v>
      </c>
      <c r="M51" s="64" t="s">
        <v>530</v>
      </c>
      <c r="N51" s="64" t="s">
        <v>530</v>
      </c>
      <c r="O51" s="65" t="s">
        <v>530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358</v>
      </c>
      <c r="L52" s="64">
        <v>359</v>
      </c>
      <c r="M52" s="64">
        <v>350</v>
      </c>
      <c r="N52" s="64">
        <v>341</v>
      </c>
      <c r="O52" s="65">
        <v>340</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138</v>
      </c>
      <c r="L53" s="69">
        <v>137</v>
      </c>
      <c r="M53" s="69">
        <v>142</v>
      </c>
      <c r="N53" s="69">
        <v>164</v>
      </c>
      <c r="O53" s="70">
        <v>183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ZevWkjdjIDxq+HpuWjkAen5//mhBbZGs8GV+FNMwgOVw9YIlWmT4PV0LMloHgTvKpzmhIWixIsoE6Dobifvg==" saltValue="EvHQhRBdlHy745jVOeOH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90" t="s">
        <v>29</v>
      </c>
      <c r="C41" s="1291"/>
      <c r="D41" s="102"/>
      <c r="E41" s="1292" t="s">
        <v>30</v>
      </c>
      <c r="F41" s="1292"/>
      <c r="G41" s="1292"/>
      <c r="H41" s="1293"/>
      <c r="I41" s="103">
        <v>3936</v>
      </c>
      <c r="J41" s="104">
        <v>3999</v>
      </c>
      <c r="K41" s="104">
        <v>3914</v>
      </c>
      <c r="L41" s="104">
        <v>3879</v>
      </c>
      <c r="M41" s="105">
        <v>3893</v>
      </c>
    </row>
    <row r="42" spans="2:13" ht="27.75" customHeight="1" x14ac:dyDescent="0.15">
      <c r="B42" s="1280"/>
      <c r="C42" s="1281"/>
      <c r="D42" s="106"/>
      <c r="E42" s="1284" t="s">
        <v>31</v>
      </c>
      <c r="F42" s="1284"/>
      <c r="G42" s="1284"/>
      <c r="H42" s="1285"/>
      <c r="I42" s="107">
        <v>22</v>
      </c>
      <c r="J42" s="108">
        <v>12</v>
      </c>
      <c r="K42" s="108">
        <v>8</v>
      </c>
      <c r="L42" s="108">
        <v>5</v>
      </c>
      <c r="M42" s="109">
        <v>3</v>
      </c>
    </row>
    <row r="43" spans="2:13" ht="27.75" customHeight="1" x14ac:dyDescent="0.15">
      <c r="B43" s="1280"/>
      <c r="C43" s="1281"/>
      <c r="D43" s="106"/>
      <c r="E43" s="1284" t="s">
        <v>32</v>
      </c>
      <c r="F43" s="1284"/>
      <c r="G43" s="1284"/>
      <c r="H43" s="1285"/>
      <c r="I43" s="107">
        <v>2088</v>
      </c>
      <c r="J43" s="108">
        <v>1929</v>
      </c>
      <c r="K43" s="108">
        <v>1774</v>
      </c>
      <c r="L43" s="108">
        <v>1609</v>
      </c>
      <c r="M43" s="109">
        <v>1465</v>
      </c>
    </row>
    <row r="44" spans="2:13" ht="27.75" customHeight="1" x14ac:dyDescent="0.15">
      <c r="B44" s="1280"/>
      <c r="C44" s="1281"/>
      <c r="D44" s="106"/>
      <c r="E44" s="1284" t="s">
        <v>33</v>
      </c>
      <c r="F44" s="1284"/>
      <c r="G44" s="1284"/>
      <c r="H44" s="1285"/>
      <c r="I44" s="107">
        <v>170</v>
      </c>
      <c r="J44" s="108">
        <v>152</v>
      </c>
      <c r="K44" s="108">
        <v>132</v>
      </c>
      <c r="L44" s="108">
        <v>153</v>
      </c>
      <c r="M44" s="109">
        <v>211</v>
      </c>
    </row>
    <row r="45" spans="2:13" ht="27.75" customHeight="1" x14ac:dyDescent="0.15">
      <c r="B45" s="1280"/>
      <c r="C45" s="1281"/>
      <c r="D45" s="106"/>
      <c r="E45" s="1284" t="s">
        <v>34</v>
      </c>
      <c r="F45" s="1284"/>
      <c r="G45" s="1284"/>
      <c r="H45" s="1285"/>
      <c r="I45" s="107">
        <v>1039</v>
      </c>
      <c r="J45" s="108">
        <v>990</v>
      </c>
      <c r="K45" s="108">
        <v>896</v>
      </c>
      <c r="L45" s="108">
        <v>905</v>
      </c>
      <c r="M45" s="109">
        <v>974</v>
      </c>
    </row>
    <row r="46" spans="2:13" ht="27.75" customHeight="1" x14ac:dyDescent="0.15">
      <c r="B46" s="1280"/>
      <c r="C46" s="1281"/>
      <c r="D46" s="110"/>
      <c r="E46" s="1284" t="s">
        <v>35</v>
      </c>
      <c r="F46" s="1284"/>
      <c r="G46" s="1284"/>
      <c r="H46" s="1285"/>
      <c r="I46" s="107">
        <v>0</v>
      </c>
      <c r="J46" s="108" t="s">
        <v>530</v>
      </c>
      <c r="K46" s="108" t="s">
        <v>530</v>
      </c>
      <c r="L46" s="108" t="s">
        <v>530</v>
      </c>
      <c r="M46" s="109">
        <v>2</v>
      </c>
    </row>
    <row r="47" spans="2:13" ht="27.75" customHeight="1" x14ac:dyDescent="0.15">
      <c r="B47" s="1280"/>
      <c r="C47" s="1281"/>
      <c r="D47" s="111"/>
      <c r="E47" s="1294" t="s">
        <v>36</v>
      </c>
      <c r="F47" s="1295"/>
      <c r="G47" s="1295"/>
      <c r="H47" s="1296"/>
      <c r="I47" s="107" t="s">
        <v>530</v>
      </c>
      <c r="J47" s="108" t="s">
        <v>530</v>
      </c>
      <c r="K47" s="108" t="s">
        <v>530</v>
      </c>
      <c r="L47" s="108" t="s">
        <v>530</v>
      </c>
      <c r="M47" s="109" t="s">
        <v>530</v>
      </c>
    </row>
    <row r="48" spans="2:13" ht="27.75" customHeight="1" x14ac:dyDescent="0.15">
      <c r="B48" s="1280"/>
      <c r="C48" s="1281"/>
      <c r="D48" s="106"/>
      <c r="E48" s="1284" t="s">
        <v>37</v>
      </c>
      <c r="F48" s="1284"/>
      <c r="G48" s="1284"/>
      <c r="H48" s="1285"/>
      <c r="I48" s="107" t="s">
        <v>530</v>
      </c>
      <c r="J48" s="108" t="s">
        <v>530</v>
      </c>
      <c r="K48" s="108" t="s">
        <v>530</v>
      </c>
      <c r="L48" s="108" t="s">
        <v>530</v>
      </c>
      <c r="M48" s="109" t="s">
        <v>530</v>
      </c>
    </row>
    <row r="49" spans="2:13" ht="27.75" customHeight="1" x14ac:dyDescent="0.15">
      <c r="B49" s="1282"/>
      <c r="C49" s="1283"/>
      <c r="D49" s="106"/>
      <c r="E49" s="1284" t="s">
        <v>38</v>
      </c>
      <c r="F49" s="1284"/>
      <c r="G49" s="1284"/>
      <c r="H49" s="1285"/>
      <c r="I49" s="107" t="s">
        <v>530</v>
      </c>
      <c r="J49" s="108" t="s">
        <v>530</v>
      </c>
      <c r="K49" s="108" t="s">
        <v>530</v>
      </c>
      <c r="L49" s="108" t="s">
        <v>530</v>
      </c>
      <c r="M49" s="109" t="s">
        <v>530</v>
      </c>
    </row>
    <row r="50" spans="2:13" ht="27.75" customHeight="1" x14ac:dyDescent="0.15">
      <c r="B50" s="1278" t="s">
        <v>39</v>
      </c>
      <c r="C50" s="1279"/>
      <c r="D50" s="112"/>
      <c r="E50" s="1284" t="s">
        <v>40</v>
      </c>
      <c r="F50" s="1284"/>
      <c r="G50" s="1284"/>
      <c r="H50" s="1285"/>
      <c r="I50" s="107">
        <v>1515</v>
      </c>
      <c r="J50" s="108">
        <v>1913</v>
      </c>
      <c r="K50" s="108">
        <v>2402</v>
      </c>
      <c r="L50" s="108">
        <v>2440</v>
      </c>
      <c r="M50" s="109">
        <v>2977</v>
      </c>
    </row>
    <row r="51" spans="2:13" ht="27.75" customHeight="1" x14ac:dyDescent="0.15">
      <c r="B51" s="1280"/>
      <c r="C51" s="1281"/>
      <c r="D51" s="106"/>
      <c r="E51" s="1284" t="s">
        <v>41</v>
      </c>
      <c r="F51" s="1284"/>
      <c r="G51" s="1284"/>
      <c r="H51" s="1285"/>
      <c r="I51" s="107">
        <v>142</v>
      </c>
      <c r="J51" s="108">
        <v>110</v>
      </c>
      <c r="K51" s="108">
        <v>70</v>
      </c>
      <c r="L51" s="108">
        <v>57</v>
      </c>
      <c r="M51" s="109">
        <v>45</v>
      </c>
    </row>
    <row r="52" spans="2:13" ht="27.75" customHeight="1" x14ac:dyDescent="0.15">
      <c r="B52" s="1282"/>
      <c r="C52" s="1283"/>
      <c r="D52" s="106"/>
      <c r="E52" s="1284" t="s">
        <v>42</v>
      </c>
      <c r="F52" s="1284"/>
      <c r="G52" s="1284"/>
      <c r="H52" s="1285"/>
      <c r="I52" s="107">
        <v>4030</v>
      </c>
      <c r="J52" s="108">
        <v>3875</v>
      </c>
      <c r="K52" s="108">
        <v>3856</v>
      </c>
      <c r="L52" s="108">
        <v>3678</v>
      </c>
      <c r="M52" s="109">
        <v>3653</v>
      </c>
    </row>
    <row r="53" spans="2:13" ht="27.75" customHeight="1" thickBot="1" x14ac:dyDescent="0.2">
      <c r="B53" s="1286" t="s">
        <v>43</v>
      </c>
      <c r="C53" s="1287"/>
      <c r="D53" s="113"/>
      <c r="E53" s="1288" t="s">
        <v>44</v>
      </c>
      <c r="F53" s="1288"/>
      <c r="G53" s="1288"/>
      <c r="H53" s="1289"/>
      <c r="I53" s="114">
        <v>1568</v>
      </c>
      <c r="J53" s="115">
        <v>1184</v>
      </c>
      <c r="K53" s="115">
        <v>396</v>
      </c>
      <c r="L53" s="115">
        <v>377</v>
      </c>
      <c r="M53" s="116">
        <v>-127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NuWmihpVuuSCU27O0UbzhVm7g9ECss50KcTyyAUvU+yZYh4Ow71++6OQAekx6jG2HDvXwPDJzRuzNsia7+pJw==" saltValue="FtfepBuRP97xXPUP92dn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47</v>
      </c>
      <c r="D55" s="1305"/>
      <c r="E55" s="1306"/>
      <c r="F55" s="128">
        <v>251</v>
      </c>
      <c r="G55" s="128">
        <v>251</v>
      </c>
      <c r="H55" s="129">
        <v>251</v>
      </c>
    </row>
    <row r="56" spans="2:8" ht="52.5" customHeight="1" x14ac:dyDescent="0.15">
      <c r="B56" s="130"/>
      <c r="C56" s="1307" t="s">
        <v>48</v>
      </c>
      <c r="D56" s="1307"/>
      <c r="E56" s="1308"/>
      <c r="F56" s="131">
        <v>174</v>
      </c>
      <c r="G56" s="131">
        <v>279</v>
      </c>
      <c r="H56" s="132">
        <v>379</v>
      </c>
    </row>
    <row r="57" spans="2:8" ht="53.25" customHeight="1" x14ac:dyDescent="0.15">
      <c r="B57" s="130"/>
      <c r="C57" s="1309" t="s">
        <v>49</v>
      </c>
      <c r="D57" s="1309"/>
      <c r="E57" s="1310"/>
      <c r="F57" s="133">
        <v>1768</v>
      </c>
      <c r="G57" s="133">
        <v>1701</v>
      </c>
      <c r="H57" s="134">
        <v>2097</v>
      </c>
    </row>
    <row r="58" spans="2:8" ht="45.75" customHeight="1" x14ac:dyDescent="0.15">
      <c r="B58" s="135"/>
      <c r="C58" s="1297" t="s">
        <v>593</v>
      </c>
      <c r="D58" s="1298"/>
      <c r="E58" s="1299"/>
      <c r="F58" s="136">
        <v>696</v>
      </c>
      <c r="G58" s="136">
        <v>846</v>
      </c>
      <c r="H58" s="137">
        <v>1296</v>
      </c>
    </row>
    <row r="59" spans="2:8" ht="45.75" customHeight="1" x14ac:dyDescent="0.15">
      <c r="B59" s="135"/>
      <c r="C59" s="1297" t="s">
        <v>594</v>
      </c>
      <c r="D59" s="1298"/>
      <c r="E59" s="1299"/>
      <c r="F59" s="136">
        <v>653</v>
      </c>
      <c r="G59" s="136">
        <v>356</v>
      </c>
      <c r="H59" s="137">
        <v>252</v>
      </c>
    </row>
    <row r="60" spans="2:8" ht="45.75" customHeight="1" x14ac:dyDescent="0.15">
      <c r="B60" s="135"/>
      <c r="C60" s="1297" t="s">
        <v>595</v>
      </c>
      <c r="D60" s="1298"/>
      <c r="E60" s="1299"/>
      <c r="F60" s="136">
        <v>184</v>
      </c>
      <c r="G60" s="136">
        <v>184</v>
      </c>
      <c r="H60" s="137">
        <v>184</v>
      </c>
    </row>
    <row r="61" spans="2:8" ht="45.75" customHeight="1" x14ac:dyDescent="0.15">
      <c r="B61" s="135"/>
      <c r="C61" s="1297" t="s">
        <v>596</v>
      </c>
      <c r="D61" s="1298"/>
      <c r="E61" s="1299"/>
      <c r="F61" s="136">
        <v>72</v>
      </c>
      <c r="G61" s="136">
        <v>112</v>
      </c>
      <c r="H61" s="137">
        <v>112</v>
      </c>
    </row>
    <row r="62" spans="2:8" ht="45.75" customHeight="1" thickBot="1" x14ac:dyDescent="0.2">
      <c r="B62" s="138"/>
      <c r="C62" s="1300" t="s">
        <v>597</v>
      </c>
      <c r="D62" s="1301"/>
      <c r="E62" s="1302"/>
      <c r="F62" s="139">
        <v>71</v>
      </c>
      <c r="G62" s="139">
        <v>71</v>
      </c>
      <c r="H62" s="140">
        <v>71</v>
      </c>
    </row>
    <row r="63" spans="2:8" ht="52.5" customHeight="1" thickBot="1" x14ac:dyDescent="0.2">
      <c r="B63" s="141"/>
      <c r="C63" s="1303" t="s">
        <v>50</v>
      </c>
      <c r="D63" s="1303"/>
      <c r="E63" s="1304"/>
      <c r="F63" s="142">
        <v>2192</v>
      </c>
      <c r="G63" s="142">
        <v>2231</v>
      </c>
      <c r="H63" s="143">
        <v>2727</v>
      </c>
    </row>
    <row r="64" spans="2:8" ht="15" customHeight="1" x14ac:dyDescent="0.15"/>
  </sheetData>
  <sheetProtection algorithmName="SHA-512" hashValue="xPgYZHP8wbofHOyhTUXt7QUE4SzMxNt5rijuWcWTdEq5gk/xHEB55CC5KyFNGz9hWEZGUhRcFCwojGpUoB2+TA==" saltValue="WYHm2ObqsvLwU6s+Cut4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571</v>
      </c>
      <c r="BQ50" s="1316"/>
      <c r="BR50" s="1316"/>
      <c r="BS50" s="1316"/>
      <c r="BT50" s="1316"/>
      <c r="BU50" s="1316"/>
      <c r="BV50" s="1316"/>
      <c r="BW50" s="1316"/>
      <c r="BX50" s="1316" t="s">
        <v>572</v>
      </c>
      <c r="BY50" s="1316"/>
      <c r="BZ50" s="1316"/>
      <c r="CA50" s="1316"/>
      <c r="CB50" s="1316"/>
      <c r="CC50" s="1316"/>
      <c r="CD50" s="1316"/>
      <c r="CE50" s="1316"/>
      <c r="CF50" s="1316" t="s">
        <v>573</v>
      </c>
      <c r="CG50" s="1316"/>
      <c r="CH50" s="1316"/>
      <c r="CI50" s="1316"/>
      <c r="CJ50" s="1316"/>
      <c r="CK50" s="1316"/>
      <c r="CL50" s="1316"/>
      <c r="CM50" s="1316"/>
      <c r="CN50" s="1316" t="s">
        <v>574</v>
      </c>
      <c r="CO50" s="1316"/>
      <c r="CP50" s="1316"/>
      <c r="CQ50" s="1316"/>
      <c r="CR50" s="1316"/>
      <c r="CS50" s="1316"/>
      <c r="CT50" s="1316"/>
      <c r="CU50" s="1316"/>
      <c r="CV50" s="1316" t="s">
        <v>575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59.7</v>
      </c>
      <c r="BQ51" s="1311"/>
      <c r="BR51" s="1311"/>
      <c r="BS51" s="1311"/>
      <c r="BT51" s="1311"/>
      <c r="BU51" s="1311"/>
      <c r="BV51" s="1311"/>
      <c r="BW51" s="1311"/>
      <c r="BX51" s="1311">
        <v>44.8</v>
      </c>
      <c r="BY51" s="1311"/>
      <c r="BZ51" s="1311"/>
      <c r="CA51" s="1311"/>
      <c r="CB51" s="1311"/>
      <c r="CC51" s="1311"/>
      <c r="CD51" s="1311"/>
      <c r="CE51" s="1311"/>
      <c r="CF51" s="1311">
        <v>15.1</v>
      </c>
      <c r="CG51" s="1311"/>
      <c r="CH51" s="1311"/>
      <c r="CI51" s="1311"/>
      <c r="CJ51" s="1311"/>
      <c r="CK51" s="1311"/>
      <c r="CL51" s="1311"/>
      <c r="CM51" s="1311"/>
      <c r="CN51" s="1311">
        <v>14.4</v>
      </c>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57.5</v>
      </c>
      <c r="BQ53" s="1311"/>
      <c r="BR53" s="1311"/>
      <c r="BS53" s="1311"/>
      <c r="BT53" s="1311"/>
      <c r="BU53" s="1311"/>
      <c r="BV53" s="1311"/>
      <c r="BW53" s="1311"/>
      <c r="BX53" s="1311">
        <v>61.4</v>
      </c>
      <c r="BY53" s="1311"/>
      <c r="BZ53" s="1311"/>
      <c r="CA53" s="1311"/>
      <c r="CB53" s="1311"/>
      <c r="CC53" s="1311"/>
      <c r="CD53" s="1311"/>
      <c r="CE53" s="1311"/>
      <c r="CF53" s="1311">
        <v>63.2</v>
      </c>
      <c r="CG53" s="1311"/>
      <c r="CH53" s="1311"/>
      <c r="CI53" s="1311"/>
      <c r="CJ53" s="1311"/>
      <c r="CK53" s="1311"/>
      <c r="CL53" s="1311"/>
      <c r="CM53" s="1311"/>
      <c r="CN53" s="1311">
        <v>65</v>
      </c>
      <c r="CO53" s="1311"/>
      <c r="CP53" s="1311"/>
      <c r="CQ53" s="1311"/>
      <c r="CR53" s="1311"/>
      <c r="CS53" s="1311"/>
      <c r="CT53" s="1311"/>
      <c r="CU53" s="1311"/>
      <c r="CV53" s="1311">
        <v>66.5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615</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571</v>
      </c>
      <c r="BQ72" s="1316"/>
      <c r="BR72" s="1316"/>
      <c r="BS72" s="1316"/>
      <c r="BT72" s="1316"/>
      <c r="BU72" s="1316"/>
      <c r="BV72" s="1316"/>
      <c r="BW72" s="1316"/>
      <c r="BX72" s="1316" t="s">
        <v>572</v>
      </c>
      <c r="BY72" s="1316"/>
      <c r="BZ72" s="1316"/>
      <c r="CA72" s="1316"/>
      <c r="CB72" s="1316"/>
      <c r="CC72" s="1316"/>
      <c r="CD72" s="1316"/>
      <c r="CE72" s="1316"/>
      <c r="CF72" s="1316" t="s">
        <v>573</v>
      </c>
      <c r="CG72" s="1316"/>
      <c r="CH72" s="1316"/>
      <c r="CI72" s="1316"/>
      <c r="CJ72" s="1316"/>
      <c r="CK72" s="1316"/>
      <c r="CL72" s="1316"/>
      <c r="CM72" s="1316"/>
      <c r="CN72" s="1316" t="s">
        <v>574</v>
      </c>
      <c r="CO72" s="1316"/>
      <c r="CP72" s="1316"/>
      <c r="CQ72" s="1316"/>
      <c r="CR72" s="1316"/>
      <c r="CS72" s="1316"/>
      <c r="CT72" s="1316"/>
      <c r="CU72" s="1316"/>
      <c r="CV72" s="1316" t="s">
        <v>575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59.7</v>
      </c>
      <c r="BQ73" s="1311"/>
      <c r="BR73" s="1311"/>
      <c r="BS73" s="1311"/>
      <c r="BT73" s="1311"/>
      <c r="BU73" s="1311"/>
      <c r="BV73" s="1311"/>
      <c r="BW73" s="1311"/>
      <c r="BX73" s="1311">
        <v>44.8</v>
      </c>
      <c r="BY73" s="1311"/>
      <c r="BZ73" s="1311"/>
      <c r="CA73" s="1311"/>
      <c r="CB73" s="1311"/>
      <c r="CC73" s="1311"/>
      <c r="CD73" s="1311"/>
      <c r="CE73" s="1311"/>
      <c r="CF73" s="1311">
        <v>15.1</v>
      </c>
      <c r="CG73" s="1311"/>
      <c r="CH73" s="1311"/>
      <c r="CI73" s="1311"/>
      <c r="CJ73" s="1311"/>
      <c r="CK73" s="1311"/>
      <c r="CL73" s="1311"/>
      <c r="CM73" s="1311"/>
      <c r="CN73" s="1311">
        <v>14.4</v>
      </c>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5.2</v>
      </c>
      <c r="BQ75" s="1311"/>
      <c r="BR75" s="1311"/>
      <c r="BS75" s="1311"/>
      <c r="BT75" s="1311"/>
      <c r="BU75" s="1311"/>
      <c r="BV75" s="1311"/>
      <c r="BW75" s="1311"/>
      <c r="BX75" s="1311">
        <v>5.0999999999999996</v>
      </c>
      <c r="BY75" s="1311"/>
      <c r="BZ75" s="1311"/>
      <c r="CA75" s="1311"/>
      <c r="CB75" s="1311"/>
      <c r="CC75" s="1311"/>
      <c r="CD75" s="1311"/>
      <c r="CE75" s="1311"/>
      <c r="CF75" s="1311">
        <v>5.3</v>
      </c>
      <c r="CG75" s="1311"/>
      <c r="CH75" s="1311"/>
      <c r="CI75" s="1311"/>
      <c r="CJ75" s="1311"/>
      <c r="CK75" s="1311"/>
      <c r="CL75" s="1311"/>
      <c r="CM75" s="1311"/>
      <c r="CN75" s="1311">
        <v>5.6</v>
      </c>
      <c r="CO75" s="1311"/>
      <c r="CP75" s="1311"/>
      <c r="CQ75" s="1311"/>
      <c r="CR75" s="1311"/>
      <c r="CS75" s="1311"/>
      <c r="CT75" s="1311"/>
      <c r="CU75" s="1311"/>
      <c r="CV75" s="1311">
        <v>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615</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Fe27R+neOXvJZvW8p9rC5WqiH5Hkq/lNh8FeHm7QF8Xdu8o1kG1ZZHCJOPnMvFEUhR7AAXr9z4MF29GpncCKA==" saltValue="XxvOC+bUblg8HjusskYD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jhDT4D30YIF4YXctQpwVGRBpZLDVNhfatd/GKQusHzxBbgQVojN8+XaeqDRloAs9QCYegaCrONBtMbfeZxlRRA==" saltValue="eNNa9L26Yxj9wVIwkE2Cf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p1HERxHxd8YEA+hyxkxuCbLg5b3X4ALk3XK6NVl+kA/+P/OnAUaHjsG5Zcu97Cld31bnMVltAQO3BUUYX1nmFA==" saltValue="jE5x/0mrRcKchTI1Od0OV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194568</v>
      </c>
      <c r="E3" s="162"/>
      <c r="F3" s="163">
        <v>138651</v>
      </c>
      <c r="G3" s="164"/>
      <c r="H3" s="165"/>
    </row>
    <row r="4" spans="1:8" x14ac:dyDescent="0.15">
      <c r="A4" s="166"/>
      <c r="B4" s="167"/>
      <c r="C4" s="168"/>
      <c r="D4" s="169">
        <v>68031</v>
      </c>
      <c r="E4" s="170"/>
      <c r="F4" s="171">
        <v>71211</v>
      </c>
      <c r="G4" s="172"/>
      <c r="H4" s="173"/>
    </row>
    <row r="5" spans="1:8" x14ac:dyDescent="0.15">
      <c r="A5" s="154" t="s">
        <v>563</v>
      </c>
      <c r="B5" s="159"/>
      <c r="C5" s="160"/>
      <c r="D5" s="161">
        <v>61614</v>
      </c>
      <c r="E5" s="162"/>
      <c r="F5" s="163">
        <v>122882</v>
      </c>
      <c r="G5" s="164"/>
      <c r="H5" s="165"/>
    </row>
    <row r="6" spans="1:8" x14ac:dyDescent="0.15">
      <c r="A6" s="166"/>
      <c r="B6" s="167"/>
      <c r="C6" s="168"/>
      <c r="D6" s="169">
        <v>32707</v>
      </c>
      <c r="E6" s="170"/>
      <c r="F6" s="171">
        <v>65785</v>
      </c>
      <c r="G6" s="172"/>
      <c r="H6" s="173"/>
    </row>
    <row r="7" spans="1:8" x14ac:dyDescent="0.15">
      <c r="A7" s="154" t="s">
        <v>564</v>
      </c>
      <c r="B7" s="159"/>
      <c r="C7" s="160"/>
      <c r="D7" s="161">
        <v>45828</v>
      </c>
      <c r="E7" s="162"/>
      <c r="F7" s="163">
        <v>114790</v>
      </c>
      <c r="G7" s="164"/>
      <c r="H7" s="165"/>
    </row>
    <row r="8" spans="1:8" x14ac:dyDescent="0.15">
      <c r="A8" s="166"/>
      <c r="B8" s="167"/>
      <c r="C8" s="168"/>
      <c r="D8" s="169">
        <v>31947</v>
      </c>
      <c r="E8" s="170"/>
      <c r="F8" s="171">
        <v>55601</v>
      </c>
      <c r="G8" s="172"/>
      <c r="H8" s="173"/>
    </row>
    <row r="9" spans="1:8" x14ac:dyDescent="0.15">
      <c r="A9" s="154" t="s">
        <v>565</v>
      </c>
      <c r="B9" s="159"/>
      <c r="C9" s="160"/>
      <c r="D9" s="161">
        <v>39382</v>
      </c>
      <c r="E9" s="162"/>
      <c r="F9" s="163">
        <v>126262</v>
      </c>
      <c r="G9" s="164"/>
      <c r="H9" s="165"/>
    </row>
    <row r="10" spans="1:8" x14ac:dyDescent="0.15">
      <c r="A10" s="166"/>
      <c r="B10" s="167"/>
      <c r="C10" s="168"/>
      <c r="D10" s="169">
        <v>32276</v>
      </c>
      <c r="E10" s="170"/>
      <c r="F10" s="171">
        <v>56769</v>
      </c>
      <c r="G10" s="172"/>
      <c r="H10" s="173"/>
    </row>
    <row r="11" spans="1:8" x14ac:dyDescent="0.15">
      <c r="A11" s="154" t="s">
        <v>566</v>
      </c>
      <c r="B11" s="159"/>
      <c r="C11" s="160"/>
      <c r="D11" s="161">
        <v>66821</v>
      </c>
      <c r="E11" s="162"/>
      <c r="F11" s="163">
        <v>126525</v>
      </c>
      <c r="G11" s="164"/>
      <c r="H11" s="165"/>
    </row>
    <row r="12" spans="1:8" x14ac:dyDescent="0.15">
      <c r="A12" s="166"/>
      <c r="B12" s="167"/>
      <c r="C12" s="174"/>
      <c r="D12" s="169">
        <v>58914</v>
      </c>
      <c r="E12" s="170"/>
      <c r="F12" s="171">
        <v>67052</v>
      </c>
      <c r="G12" s="172"/>
      <c r="H12" s="173"/>
    </row>
    <row r="13" spans="1:8" x14ac:dyDescent="0.15">
      <c r="A13" s="154"/>
      <c r="B13" s="159"/>
      <c r="C13" s="175"/>
      <c r="D13" s="176">
        <v>81643</v>
      </c>
      <c r="E13" s="177"/>
      <c r="F13" s="178">
        <v>125822</v>
      </c>
      <c r="G13" s="179"/>
      <c r="H13" s="165"/>
    </row>
    <row r="14" spans="1:8" x14ac:dyDescent="0.15">
      <c r="A14" s="166"/>
      <c r="B14" s="167"/>
      <c r="C14" s="168"/>
      <c r="D14" s="169">
        <v>44775</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13.71</v>
      </c>
      <c r="C19" s="180">
        <f>ROUND(VALUE(SUBSTITUTE(実質収支比率等に係る経年分析!G$48,"▲","-")),2)</f>
        <v>14.38</v>
      </c>
      <c r="D19" s="180">
        <f>ROUND(VALUE(SUBSTITUTE(実質収支比率等に係る経年分析!H$48,"▲","-")),2)</f>
        <v>9.91</v>
      </c>
      <c r="E19" s="180">
        <f>ROUND(VALUE(SUBSTITUTE(実質収支比率等に係る経年分析!I$48,"▲","-")),2)</f>
        <v>15.05</v>
      </c>
      <c r="F19" s="180">
        <f>ROUND(VALUE(SUBSTITUTE(実質収支比率等に係る経年分析!J$48,"▲","-")),2)</f>
        <v>11.56</v>
      </c>
    </row>
    <row r="20" spans="1:11" x14ac:dyDescent="0.15">
      <c r="A20" s="180" t="s">
        <v>54</v>
      </c>
      <c r="B20" s="180">
        <f>ROUND(VALUE(SUBSTITUTE(実質収支比率等に係る経年分析!F$47,"▲","-")),2)</f>
        <v>8.43</v>
      </c>
      <c r="C20" s="180">
        <f>ROUND(VALUE(SUBSTITUTE(実質収支比率等に係る経年分析!G$47,"▲","-")),2)</f>
        <v>8.39</v>
      </c>
      <c r="D20" s="180">
        <f>ROUND(VALUE(SUBSTITUTE(実質収支比率等に係る経年分析!H$47,"▲","-")),2)</f>
        <v>8.4700000000000006</v>
      </c>
      <c r="E20" s="180">
        <f>ROUND(VALUE(SUBSTITUTE(実質収支比率等に係る経年分析!I$47,"▲","-")),2)</f>
        <v>8.5299999999999994</v>
      </c>
      <c r="F20" s="180">
        <f>ROUND(VALUE(SUBSTITUTE(実質収支比率等に係る経年分析!J$47,"▲","-")),2)</f>
        <v>8.01</v>
      </c>
    </row>
    <row r="21" spans="1:11" x14ac:dyDescent="0.15">
      <c r="A21" s="180" t="s">
        <v>55</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-4.5999999999999996</v>
      </c>
      <c r="E21" s="180">
        <f>IF(ISNUMBER(VALUE(SUBSTITUTE(実質収支比率等に係る経年分析!I$49,"▲","-"))),ROUND(VALUE(SUBSTITUTE(実質収支比率等に係る経年分析!I$49,"▲","-")),2),NA())</f>
        <v>5.08</v>
      </c>
      <c r="F21" s="180">
        <f>IF(ISNUMBER(VALUE(SUBSTITUTE(実質収支比率等に係る経年分析!J$49,"▲","-"))),ROUND(VALUE(SUBSTITUTE(実質収支比率等に係る経年分析!J$49,"▲","-")),2),NA())</f>
        <v>-2.57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2.4300000000000002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6.92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358</v>
      </c>
      <c r="E42" s="182"/>
      <c r="F42" s="182"/>
      <c r="G42" s="182">
        <f>'実質公債費比率（分子）の構造'!L$52</f>
        <v>359</v>
      </c>
      <c r="H42" s="182"/>
      <c r="I42" s="182"/>
      <c r="J42" s="182">
        <f>'実質公債費比率（分子）の構造'!M$52</f>
        <v>350</v>
      </c>
      <c r="K42" s="182"/>
      <c r="L42" s="182"/>
      <c r="M42" s="182">
        <f>'実質公債費比率（分子）の構造'!N$52</f>
        <v>341</v>
      </c>
      <c r="N42" s="182"/>
      <c r="O42" s="182"/>
      <c r="P42" s="182">
        <f>'実質公債費比率（分子）の構造'!O$52</f>
        <v>340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18</v>
      </c>
      <c r="C44" s="182"/>
      <c r="D44" s="182"/>
      <c r="E44" s="182">
        <f>'実質公債費比率（分子）の構造'!L$50</f>
        <v>10</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65</v>
      </c>
      <c r="B45" s="182">
        <f>'実質公債費比率（分子）の構造'!K$49</f>
        <v>19</v>
      </c>
      <c r="C45" s="182"/>
      <c r="D45" s="182"/>
      <c r="E45" s="182">
        <f>'実質公債費比率（分子）の構造'!L$49</f>
        <v>21</v>
      </c>
      <c r="F45" s="182"/>
      <c r="G45" s="182"/>
      <c r="H45" s="182">
        <f>'実質公債費比率（分子）の構造'!M$49</f>
        <v>24</v>
      </c>
      <c r="I45" s="182"/>
      <c r="J45" s="182"/>
      <c r="K45" s="182">
        <f>'実質公債費比率（分子）の構造'!N$49</f>
        <v>22</v>
      </c>
      <c r="L45" s="182"/>
      <c r="M45" s="182"/>
      <c r="N45" s="182">
        <f>'実質公債費比率（分子）の構造'!O$49</f>
        <v>18</v>
      </c>
      <c r="O45" s="182"/>
      <c r="P45" s="182"/>
    </row>
    <row r="46" spans="1:16" x14ac:dyDescent="0.15">
      <c r="A46" s="182" t="s">
        <v>66</v>
      </c>
      <c r="B46" s="182">
        <f>'実質公債費比率（分子）の構造'!K$48</f>
        <v>210</v>
      </c>
      <c r="C46" s="182"/>
      <c r="D46" s="182"/>
      <c r="E46" s="182">
        <f>'実質公債費比率（分子）の構造'!L$48</f>
        <v>207</v>
      </c>
      <c r="F46" s="182"/>
      <c r="G46" s="182"/>
      <c r="H46" s="182">
        <f>'実質公債費比率（分子）の構造'!M$48</f>
        <v>203</v>
      </c>
      <c r="I46" s="182"/>
      <c r="J46" s="182"/>
      <c r="K46" s="182">
        <f>'実質公債費比率（分子）の構造'!N$48</f>
        <v>197</v>
      </c>
      <c r="L46" s="182"/>
      <c r="M46" s="182"/>
      <c r="N46" s="182">
        <f>'実質公債費比率（分子）の構造'!O$48</f>
        <v>190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249</v>
      </c>
      <c r="C49" s="182"/>
      <c r="D49" s="182"/>
      <c r="E49" s="182">
        <f>'実質公債費比率（分子）の構造'!L$45</f>
        <v>258</v>
      </c>
      <c r="F49" s="182"/>
      <c r="G49" s="182"/>
      <c r="H49" s="182">
        <f>'実質公債費比率（分子）の構造'!M$45</f>
        <v>261</v>
      </c>
      <c r="I49" s="182"/>
      <c r="J49" s="182"/>
      <c r="K49" s="182">
        <f>'実質公債費比率（分子）の構造'!N$45</f>
        <v>283</v>
      </c>
      <c r="L49" s="182"/>
      <c r="M49" s="182"/>
      <c r="N49" s="182">
        <f>'実質公債費比率（分子）の構造'!O$45</f>
        <v>313</v>
      </c>
      <c r="O49" s="182"/>
      <c r="P49" s="182"/>
    </row>
    <row r="50" spans="1:16" x14ac:dyDescent="0.15">
      <c r="A50" s="182" t="s">
        <v>70</v>
      </c>
      <c r="B50" s="182" t="e">
        <f>NA()</f>
        <v>#N/A</v>
      </c>
      <c r="C50" s="182">
        <f>IF(ISNUMBER('実質公債費比率（分子）の構造'!K$53),'実質公債費比率（分子）の構造'!K$53,NA())</f>
        <v>138</v>
      </c>
      <c r="D50" s="182" t="e">
        <f>NA()</f>
        <v>#N/A</v>
      </c>
      <c r="E50" s="182" t="e">
        <f>NA()</f>
        <v>#N/A</v>
      </c>
      <c r="F50" s="182">
        <f>IF(ISNUMBER('実質公債費比率（分子）の構造'!L$53),'実質公債費比率（分子）の構造'!L$53,NA())</f>
        <v>137</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164</v>
      </c>
      <c r="M50" s="182" t="e">
        <f>NA()</f>
        <v>#N/A</v>
      </c>
      <c r="N50" s="182" t="e">
        <f>NA()</f>
        <v>#N/A</v>
      </c>
      <c r="O50" s="182">
        <f>IF(ISNUMBER('実質公債費比率（分子）の構造'!O$53),'実質公債費比率（分子）の構造'!O$53,NA())</f>
        <v>183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4030</v>
      </c>
      <c r="E56" s="181"/>
      <c r="F56" s="181"/>
      <c r="G56" s="181">
        <f>'将来負担比率（分子）の構造'!J$52</f>
        <v>3875</v>
      </c>
      <c r="H56" s="181"/>
      <c r="I56" s="181"/>
      <c r="J56" s="181">
        <f>'将来負担比率（分子）の構造'!K$52</f>
        <v>3856</v>
      </c>
      <c r="K56" s="181"/>
      <c r="L56" s="181"/>
      <c r="M56" s="181">
        <f>'将来負担比率（分子）の構造'!L$52</f>
        <v>3678</v>
      </c>
      <c r="N56" s="181"/>
      <c r="O56" s="181"/>
      <c r="P56" s="181">
        <f>'将来負担比率（分子）の構造'!M$52</f>
        <v>3653</v>
      </c>
    </row>
    <row r="57" spans="1:16" x14ac:dyDescent="0.15">
      <c r="A57" s="181" t="s">
        <v>41</v>
      </c>
      <c r="B57" s="181"/>
      <c r="C57" s="181"/>
      <c r="D57" s="181">
        <f>'将来負担比率（分子）の構造'!I$51</f>
        <v>142</v>
      </c>
      <c r="E57" s="181"/>
      <c r="F57" s="181"/>
      <c r="G57" s="181">
        <f>'将来負担比率（分子）の構造'!J$51</f>
        <v>110</v>
      </c>
      <c r="H57" s="181"/>
      <c r="I57" s="181"/>
      <c r="J57" s="181">
        <f>'将来負担比率（分子）の構造'!K$51</f>
        <v>70</v>
      </c>
      <c r="K57" s="181"/>
      <c r="L57" s="181"/>
      <c r="M57" s="181">
        <f>'将来負担比率（分子）の構造'!L$51</f>
        <v>57</v>
      </c>
      <c r="N57" s="181"/>
      <c r="O57" s="181"/>
      <c r="P57" s="181">
        <f>'将来負担比率（分子）の構造'!M$51</f>
        <v>45</v>
      </c>
    </row>
    <row r="58" spans="1:16" x14ac:dyDescent="0.15">
      <c r="A58" s="181" t="s">
        <v>40</v>
      </c>
      <c r="B58" s="181"/>
      <c r="C58" s="181"/>
      <c r="D58" s="181">
        <f>'将来負担比率（分子）の構造'!I$50</f>
        <v>1515</v>
      </c>
      <c r="E58" s="181"/>
      <c r="F58" s="181"/>
      <c r="G58" s="181">
        <f>'将来負担比率（分子）の構造'!J$50</f>
        <v>1913</v>
      </c>
      <c r="H58" s="181"/>
      <c r="I58" s="181"/>
      <c r="J58" s="181">
        <f>'将来負担比率（分子）の構造'!K$50</f>
        <v>2402</v>
      </c>
      <c r="K58" s="181"/>
      <c r="L58" s="181"/>
      <c r="M58" s="181">
        <f>'将来負担比率（分子）の構造'!L$50</f>
        <v>2440</v>
      </c>
      <c r="N58" s="181"/>
      <c r="O58" s="181"/>
      <c r="P58" s="181">
        <f>'将来負担比率（分子）の構造'!M$50</f>
        <v>2977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2</v>
      </c>
      <c r="O61" s="181"/>
      <c r="P61" s="181"/>
    </row>
    <row r="62" spans="1:16" x14ac:dyDescent="0.15">
      <c r="A62" s="181" t="s">
        <v>34</v>
      </c>
      <c r="B62" s="181">
        <f>'将来負担比率（分子）の構造'!I$45</f>
        <v>1039</v>
      </c>
      <c r="C62" s="181"/>
      <c r="D62" s="181"/>
      <c r="E62" s="181">
        <f>'将来負担比率（分子）の構造'!J$45</f>
        <v>990</v>
      </c>
      <c r="F62" s="181"/>
      <c r="G62" s="181"/>
      <c r="H62" s="181">
        <f>'将来負担比率（分子）の構造'!K$45</f>
        <v>896</v>
      </c>
      <c r="I62" s="181"/>
      <c r="J62" s="181"/>
      <c r="K62" s="181">
        <f>'将来負担比率（分子）の構造'!L$45</f>
        <v>905</v>
      </c>
      <c r="L62" s="181"/>
      <c r="M62" s="181"/>
      <c r="N62" s="181">
        <f>'将来負担比率（分子）の構造'!M$45</f>
        <v>974</v>
      </c>
      <c r="O62" s="181"/>
      <c r="P62" s="181"/>
    </row>
    <row r="63" spans="1:16" x14ac:dyDescent="0.15">
      <c r="A63" s="181" t="s">
        <v>33</v>
      </c>
      <c r="B63" s="181">
        <f>'将来負担比率（分子）の構造'!I$44</f>
        <v>170</v>
      </c>
      <c r="C63" s="181"/>
      <c r="D63" s="181"/>
      <c r="E63" s="181">
        <f>'将来負担比率（分子）の構造'!J$44</f>
        <v>152</v>
      </c>
      <c r="F63" s="181"/>
      <c r="G63" s="181"/>
      <c r="H63" s="181">
        <f>'将来負担比率（分子）の構造'!K$44</f>
        <v>132</v>
      </c>
      <c r="I63" s="181"/>
      <c r="J63" s="181"/>
      <c r="K63" s="181">
        <f>'将来負担比率（分子）の構造'!L$44</f>
        <v>153</v>
      </c>
      <c r="L63" s="181"/>
      <c r="M63" s="181"/>
      <c r="N63" s="181">
        <f>'将来負担比率（分子）の構造'!M$44</f>
        <v>211</v>
      </c>
      <c r="O63" s="181"/>
      <c r="P63" s="181"/>
    </row>
    <row r="64" spans="1:16" x14ac:dyDescent="0.15">
      <c r="A64" s="181" t="s">
        <v>32</v>
      </c>
      <c r="B64" s="181">
        <f>'将来負担比率（分子）の構造'!I$43</f>
        <v>2088</v>
      </c>
      <c r="C64" s="181"/>
      <c r="D64" s="181"/>
      <c r="E64" s="181">
        <f>'将来負担比率（分子）の構造'!J$43</f>
        <v>1929</v>
      </c>
      <c r="F64" s="181"/>
      <c r="G64" s="181"/>
      <c r="H64" s="181">
        <f>'将来負担比率（分子）の構造'!K$43</f>
        <v>1774</v>
      </c>
      <c r="I64" s="181"/>
      <c r="J64" s="181"/>
      <c r="K64" s="181">
        <f>'将来負担比率（分子）の構造'!L$43</f>
        <v>1609</v>
      </c>
      <c r="L64" s="181"/>
      <c r="M64" s="181"/>
      <c r="N64" s="181">
        <f>'将来負担比率（分子）の構造'!M$43</f>
        <v>1465</v>
      </c>
      <c r="O64" s="181"/>
      <c r="P64" s="181"/>
    </row>
    <row r="65" spans="1:16" x14ac:dyDescent="0.15">
      <c r="A65" s="181" t="s">
        <v>31</v>
      </c>
      <c r="B65" s="181">
        <f>'将来負担比率（分子）の構造'!I$42</f>
        <v>22</v>
      </c>
      <c r="C65" s="181"/>
      <c r="D65" s="181"/>
      <c r="E65" s="181">
        <f>'将来負担比率（分子）の構造'!J$42</f>
        <v>12</v>
      </c>
      <c r="F65" s="181"/>
      <c r="G65" s="181"/>
      <c r="H65" s="181">
        <f>'将来負担比率（分子）の構造'!K$42</f>
        <v>8</v>
      </c>
      <c r="I65" s="181"/>
      <c r="J65" s="181"/>
      <c r="K65" s="181">
        <f>'将来負担比率（分子）の構造'!L$42</f>
        <v>5</v>
      </c>
      <c r="L65" s="181"/>
      <c r="M65" s="181"/>
      <c r="N65" s="181">
        <f>'将来負担比率（分子）の構造'!M$42</f>
        <v>3</v>
      </c>
      <c r="O65" s="181"/>
      <c r="P65" s="181"/>
    </row>
    <row r="66" spans="1:16" x14ac:dyDescent="0.15">
      <c r="A66" s="181" t="s">
        <v>30</v>
      </c>
      <c r="B66" s="181">
        <f>'将来負担比率（分子）の構造'!I$41</f>
        <v>3936</v>
      </c>
      <c r="C66" s="181"/>
      <c r="D66" s="181"/>
      <c r="E66" s="181">
        <f>'将来負担比率（分子）の構造'!J$41</f>
        <v>3999</v>
      </c>
      <c r="F66" s="181"/>
      <c r="G66" s="181"/>
      <c r="H66" s="181">
        <f>'将来負担比率（分子）の構造'!K$41</f>
        <v>3914</v>
      </c>
      <c r="I66" s="181"/>
      <c r="J66" s="181"/>
      <c r="K66" s="181">
        <f>'将来負担比率（分子）の構造'!L$41</f>
        <v>3879</v>
      </c>
      <c r="L66" s="181"/>
      <c r="M66" s="181"/>
      <c r="N66" s="181">
        <f>'将来負担比率（分子）の構造'!M$41</f>
        <v>3893</v>
      </c>
      <c r="O66" s="181"/>
      <c r="P66" s="181"/>
    </row>
    <row r="67" spans="1:16" x14ac:dyDescent="0.15">
      <c r="A67" s="181" t="s">
        <v>74</v>
      </c>
      <c r="B67" s="181" t="e">
        <f>NA()</f>
        <v>#N/A</v>
      </c>
      <c r="C67" s="181">
        <f>IF(ISNUMBER('将来負担比率（分子）の構造'!I$53), IF('将来負担比率（分子）の構造'!I$53 &lt; 0, 0, '将来負担比率（分子）の構造'!I$53), NA())</f>
        <v>1568</v>
      </c>
      <c r="D67" s="181" t="e">
        <f>NA()</f>
        <v>#N/A</v>
      </c>
      <c r="E67" s="181" t="e">
        <f>NA()</f>
        <v>#N/A</v>
      </c>
      <c r="F67" s="181">
        <f>IF(ISNUMBER('将来負担比率（分子）の構造'!J$53), IF('将来負担比率（分子）の構造'!J$53 &lt; 0, 0, '将来負担比率（分子）の構造'!J$53), NA())</f>
        <v>1184</v>
      </c>
      <c r="G67" s="181" t="e">
        <f>NA()</f>
        <v>#N/A</v>
      </c>
      <c r="H67" s="181" t="e">
        <f>NA()</f>
        <v>#N/A</v>
      </c>
      <c r="I67" s="181">
        <f>IF(ISNUMBER('将来負担比率（分子）の構造'!K$53), IF('将来負担比率（分子）の構造'!K$53 &lt; 0, 0, '将来負担比率（分子）の構造'!K$53), NA())</f>
        <v>396</v>
      </c>
      <c r="J67" s="181" t="e">
        <f>NA()</f>
        <v>#N/A</v>
      </c>
      <c r="K67" s="181" t="e">
        <f>NA()</f>
        <v>#N/A</v>
      </c>
      <c r="L67" s="181">
        <f>IF(ISNUMBER('将来負担比率（分子）の構造'!L$53), IF('将来負担比率（分子）の構造'!L$53 &lt; 0, 0, '将来負担比率（分子）の構造'!L$53), NA())</f>
        <v>377</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251</v>
      </c>
      <c r="C72" s="185">
        <f>基金残高に係る経年分析!G55</f>
        <v>251</v>
      </c>
      <c r="D72" s="185">
        <f>基金残高に係る経年分析!H55</f>
        <v>251</v>
      </c>
    </row>
    <row r="73" spans="1:16" x14ac:dyDescent="0.15">
      <c r="A73" s="184" t="s">
        <v>77</v>
      </c>
      <c r="B73" s="185">
        <f>基金残高に係る経年分析!F56</f>
        <v>174</v>
      </c>
      <c r="C73" s="185">
        <f>基金残高に係る経年分析!G56</f>
        <v>279</v>
      </c>
      <c r="D73" s="185">
        <f>基金残高に係る経年分析!H56</f>
        <v>379</v>
      </c>
    </row>
    <row r="74" spans="1:16" x14ac:dyDescent="0.15">
      <c r="A74" s="184" t="s">
        <v>78</v>
      </c>
      <c r="B74" s="185">
        <f>基金残高に係る経年分析!F57</f>
        <v>1768</v>
      </c>
      <c r="C74" s="185">
        <f>基金残高に係る経年分析!G57</f>
        <v>1701</v>
      </c>
      <c r="D74" s="185">
        <f>基金残高に係る経年分析!H57</f>
        <v>2097</v>
      </c>
    </row>
  </sheetData>
  <sheetProtection algorithmName="SHA-512" hashValue="ZXb/FSuUuXaGIf+KGgTi8s3mXV/KpFHamLrNMsiIUF8mMvk9IP9LEQFpv1Bcq6MHvBqd7F87DK2GP1kKQTwQBw==" saltValue="xIMWR0h5IJetabErcE0E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896868</v>
      </c>
      <c r="S5" s="736"/>
      <c r="T5" s="736"/>
      <c r="U5" s="736"/>
      <c r="V5" s="736"/>
      <c r="W5" s="736"/>
      <c r="X5" s="736"/>
      <c r="Y5" s="779"/>
      <c r="Z5" s="797">
        <v>13.7</v>
      </c>
      <c r="AA5" s="797"/>
      <c r="AB5" s="797"/>
      <c r="AC5" s="797"/>
      <c r="AD5" s="798">
        <v>896868</v>
      </c>
      <c r="AE5" s="798"/>
      <c r="AF5" s="798"/>
      <c r="AG5" s="798"/>
      <c r="AH5" s="798"/>
      <c r="AI5" s="798"/>
      <c r="AJ5" s="798"/>
      <c r="AK5" s="798"/>
      <c r="AL5" s="780">
        <v>26.7</v>
      </c>
      <c r="AM5" s="751"/>
      <c r="AN5" s="751"/>
      <c r="AO5" s="781"/>
      <c r="AP5" s="746" t="s">
        <v>226</v>
      </c>
      <c r="AQ5" s="747"/>
      <c r="AR5" s="747"/>
      <c r="AS5" s="747"/>
      <c r="AT5" s="747"/>
      <c r="AU5" s="747"/>
      <c r="AV5" s="747"/>
      <c r="AW5" s="747"/>
      <c r="AX5" s="747"/>
      <c r="AY5" s="747"/>
      <c r="AZ5" s="747"/>
      <c r="BA5" s="747"/>
      <c r="BB5" s="747"/>
      <c r="BC5" s="747"/>
      <c r="BD5" s="747"/>
      <c r="BE5" s="747"/>
      <c r="BF5" s="748"/>
      <c r="BG5" s="680">
        <v>896868</v>
      </c>
      <c r="BH5" s="681"/>
      <c r="BI5" s="681"/>
      <c r="BJ5" s="681"/>
      <c r="BK5" s="681"/>
      <c r="BL5" s="681"/>
      <c r="BM5" s="681"/>
      <c r="BN5" s="682"/>
      <c r="BO5" s="713">
        <v>100</v>
      </c>
      <c r="BP5" s="713"/>
      <c r="BQ5" s="713"/>
      <c r="BR5" s="713"/>
      <c r="BS5" s="714" t="s">
        <v>227</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97672</v>
      </c>
      <c r="S6" s="681"/>
      <c r="T6" s="681"/>
      <c r="U6" s="681"/>
      <c r="V6" s="681"/>
      <c r="W6" s="681"/>
      <c r="X6" s="681"/>
      <c r="Y6" s="682"/>
      <c r="Z6" s="713">
        <v>1.5</v>
      </c>
      <c r="AA6" s="713"/>
      <c r="AB6" s="713"/>
      <c r="AC6" s="713"/>
      <c r="AD6" s="714">
        <v>97672</v>
      </c>
      <c r="AE6" s="714"/>
      <c r="AF6" s="714"/>
      <c r="AG6" s="714"/>
      <c r="AH6" s="714"/>
      <c r="AI6" s="714"/>
      <c r="AJ6" s="714"/>
      <c r="AK6" s="714"/>
      <c r="AL6" s="683">
        <v>2.9</v>
      </c>
      <c r="AM6" s="684"/>
      <c r="AN6" s="684"/>
      <c r="AO6" s="715"/>
      <c r="AP6" s="677" t="s">
        <v>232</v>
      </c>
      <c r="AQ6" s="678"/>
      <c r="AR6" s="678"/>
      <c r="AS6" s="678"/>
      <c r="AT6" s="678"/>
      <c r="AU6" s="678"/>
      <c r="AV6" s="678"/>
      <c r="AW6" s="678"/>
      <c r="AX6" s="678"/>
      <c r="AY6" s="678"/>
      <c r="AZ6" s="678"/>
      <c r="BA6" s="678"/>
      <c r="BB6" s="678"/>
      <c r="BC6" s="678"/>
      <c r="BD6" s="678"/>
      <c r="BE6" s="678"/>
      <c r="BF6" s="679"/>
      <c r="BG6" s="680">
        <v>896868</v>
      </c>
      <c r="BH6" s="681"/>
      <c r="BI6" s="681"/>
      <c r="BJ6" s="681"/>
      <c r="BK6" s="681"/>
      <c r="BL6" s="681"/>
      <c r="BM6" s="681"/>
      <c r="BN6" s="682"/>
      <c r="BO6" s="713">
        <v>100</v>
      </c>
      <c r="BP6" s="713"/>
      <c r="BQ6" s="713"/>
      <c r="BR6" s="713"/>
      <c r="BS6" s="714" t="s">
        <v>174</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74518</v>
      </c>
      <c r="CS6" s="681"/>
      <c r="CT6" s="681"/>
      <c r="CU6" s="681"/>
      <c r="CV6" s="681"/>
      <c r="CW6" s="681"/>
      <c r="CX6" s="681"/>
      <c r="CY6" s="682"/>
      <c r="CZ6" s="780">
        <v>1.2</v>
      </c>
      <c r="DA6" s="751"/>
      <c r="DB6" s="751"/>
      <c r="DC6" s="783"/>
      <c r="DD6" s="686" t="s">
        <v>227</v>
      </c>
      <c r="DE6" s="681"/>
      <c r="DF6" s="681"/>
      <c r="DG6" s="681"/>
      <c r="DH6" s="681"/>
      <c r="DI6" s="681"/>
      <c r="DJ6" s="681"/>
      <c r="DK6" s="681"/>
      <c r="DL6" s="681"/>
      <c r="DM6" s="681"/>
      <c r="DN6" s="681"/>
      <c r="DO6" s="681"/>
      <c r="DP6" s="682"/>
      <c r="DQ6" s="686">
        <v>74518</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719</v>
      </c>
      <c r="S7" s="681"/>
      <c r="T7" s="681"/>
      <c r="U7" s="681"/>
      <c r="V7" s="681"/>
      <c r="W7" s="681"/>
      <c r="X7" s="681"/>
      <c r="Y7" s="682"/>
      <c r="Z7" s="713">
        <v>0</v>
      </c>
      <c r="AA7" s="713"/>
      <c r="AB7" s="713"/>
      <c r="AC7" s="713"/>
      <c r="AD7" s="714">
        <v>719</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386000</v>
      </c>
      <c r="BH7" s="681"/>
      <c r="BI7" s="681"/>
      <c r="BJ7" s="681"/>
      <c r="BK7" s="681"/>
      <c r="BL7" s="681"/>
      <c r="BM7" s="681"/>
      <c r="BN7" s="682"/>
      <c r="BO7" s="713">
        <v>43</v>
      </c>
      <c r="BP7" s="713"/>
      <c r="BQ7" s="713"/>
      <c r="BR7" s="713"/>
      <c r="BS7" s="714" t="s">
        <v>174</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2201385</v>
      </c>
      <c r="CS7" s="681"/>
      <c r="CT7" s="681"/>
      <c r="CU7" s="681"/>
      <c r="CV7" s="681"/>
      <c r="CW7" s="681"/>
      <c r="CX7" s="681"/>
      <c r="CY7" s="682"/>
      <c r="CZ7" s="713">
        <v>36.5</v>
      </c>
      <c r="DA7" s="713"/>
      <c r="DB7" s="713"/>
      <c r="DC7" s="713"/>
      <c r="DD7" s="686">
        <v>25787</v>
      </c>
      <c r="DE7" s="681"/>
      <c r="DF7" s="681"/>
      <c r="DG7" s="681"/>
      <c r="DH7" s="681"/>
      <c r="DI7" s="681"/>
      <c r="DJ7" s="681"/>
      <c r="DK7" s="681"/>
      <c r="DL7" s="681"/>
      <c r="DM7" s="681"/>
      <c r="DN7" s="681"/>
      <c r="DO7" s="681"/>
      <c r="DP7" s="682"/>
      <c r="DQ7" s="686">
        <v>1218500</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3452</v>
      </c>
      <c r="S8" s="681"/>
      <c r="T8" s="681"/>
      <c r="U8" s="681"/>
      <c r="V8" s="681"/>
      <c r="W8" s="681"/>
      <c r="X8" s="681"/>
      <c r="Y8" s="682"/>
      <c r="Z8" s="713">
        <v>0.1</v>
      </c>
      <c r="AA8" s="713"/>
      <c r="AB8" s="713"/>
      <c r="AC8" s="713"/>
      <c r="AD8" s="714">
        <v>3452</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15117</v>
      </c>
      <c r="BH8" s="681"/>
      <c r="BI8" s="681"/>
      <c r="BJ8" s="681"/>
      <c r="BK8" s="681"/>
      <c r="BL8" s="681"/>
      <c r="BM8" s="681"/>
      <c r="BN8" s="682"/>
      <c r="BO8" s="713">
        <v>1.7</v>
      </c>
      <c r="BP8" s="713"/>
      <c r="BQ8" s="713"/>
      <c r="BR8" s="713"/>
      <c r="BS8" s="686" t="s">
        <v>174</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1230265</v>
      </c>
      <c r="CS8" s="681"/>
      <c r="CT8" s="681"/>
      <c r="CU8" s="681"/>
      <c r="CV8" s="681"/>
      <c r="CW8" s="681"/>
      <c r="CX8" s="681"/>
      <c r="CY8" s="682"/>
      <c r="CZ8" s="713">
        <v>20.399999999999999</v>
      </c>
      <c r="DA8" s="713"/>
      <c r="DB8" s="713"/>
      <c r="DC8" s="713"/>
      <c r="DD8" s="686">
        <v>55574</v>
      </c>
      <c r="DE8" s="681"/>
      <c r="DF8" s="681"/>
      <c r="DG8" s="681"/>
      <c r="DH8" s="681"/>
      <c r="DI8" s="681"/>
      <c r="DJ8" s="681"/>
      <c r="DK8" s="681"/>
      <c r="DL8" s="681"/>
      <c r="DM8" s="681"/>
      <c r="DN8" s="681"/>
      <c r="DO8" s="681"/>
      <c r="DP8" s="682"/>
      <c r="DQ8" s="686">
        <v>787338</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4807</v>
      </c>
      <c r="S9" s="681"/>
      <c r="T9" s="681"/>
      <c r="U9" s="681"/>
      <c r="V9" s="681"/>
      <c r="W9" s="681"/>
      <c r="X9" s="681"/>
      <c r="Y9" s="682"/>
      <c r="Z9" s="713">
        <v>0.1</v>
      </c>
      <c r="AA9" s="713"/>
      <c r="AB9" s="713"/>
      <c r="AC9" s="713"/>
      <c r="AD9" s="714">
        <v>4807</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339760</v>
      </c>
      <c r="BH9" s="681"/>
      <c r="BI9" s="681"/>
      <c r="BJ9" s="681"/>
      <c r="BK9" s="681"/>
      <c r="BL9" s="681"/>
      <c r="BM9" s="681"/>
      <c r="BN9" s="682"/>
      <c r="BO9" s="713">
        <v>37.9</v>
      </c>
      <c r="BP9" s="713"/>
      <c r="BQ9" s="713"/>
      <c r="BR9" s="713"/>
      <c r="BS9" s="686" t="s">
        <v>174</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472873</v>
      </c>
      <c r="CS9" s="681"/>
      <c r="CT9" s="681"/>
      <c r="CU9" s="681"/>
      <c r="CV9" s="681"/>
      <c r="CW9" s="681"/>
      <c r="CX9" s="681"/>
      <c r="CY9" s="682"/>
      <c r="CZ9" s="713">
        <v>7.8</v>
      </c>
      <c r="DA9" s="713"/>
      <c r="DB9" s="713"/>
      <c r="DC9" s="713"/>
      <c r="DD9" s="686">
        <v>49220</v>
      </c>
      <c r="DE9" s="681"/>
      <c r="DF9" s="681"/>
      <c r="DG9" s="681"/>
      <c r="DH9" s="681"/>
      <c r="DI9" s="681"/>
      <c r="DJ9" s="681"/>
      <c r="DK9" s="681"/>
      <c r="DL9" s="681"/>
      <c r="DM9" s="681"/>
      <c r="DN9" s="681"/>
      <c r="DO9" s="681"/>
      <c r="DP9" s="682"/>
      <c r="DQ9" s="686">
        <v>381055</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174</v>
      </c>
      <c r="AA10" s="713"/>
      <c r="AB10" s="713"/>
      <c r="AC10" s="713"/>
      <c r="AD10" s="714" t="s">
        <v>174</v>
      </c>
      <c r="AE10" s="714"/>
      <c r="AF10" s="714"/>
      <c r="AG10" s="714"/>
      <c r="AH10" s="714"/>
      <c r="AI10" s="714"/>
      <c r="AJ10" s="714"/>
      <c r="AK10" s="714"/>
      <c r="AL10" s="683" t="s">
        <v>174</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15690</v>
      </c>
      <c r="BH10" s="681"/>
      <c r="BI10" s="681"/>
      <c r="BJ10" s="681"/>
      <c r="BK10" s="681"/>
      <c r="BL10" s="681"/>
      <c r="BM10" s="681"/>
      <c r="BN10" s="682"/>
      <c r="BO10" s="713">
        <v>1.7</v>
      </c>
      <c r="BP10" s="713"/>
      <c r="BQ10" s="713"/>
      <c r="BR10" s="713"/>
      <c r="BS10" s="686" t="s">
        <v>174</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t="s">
        <v>174</v>
      </c>
      <c r="CS10" s="681"/>
      <c r="CT10" s="681"/>
      <c r="CU10" s="681"/>
      <c r="CV10" s="681"/>
      <c r="CW10" s="681"/>
      <c r="CX10" s="681"/>
      <c r="CY10" s="682"/>
      <c r="CZ10" s="713" t="s">
        <v>174</v>
      </c>
      <c r="DA10" s="713"/>
      <c r="DB10" s="713"/>
      <c r="DC10" s="713"/>
      <c r="DD10" s="686" t="s">
        <v>174</v>
      </c>
      <c r="DE10" s="681"/>
      <c r="DF10" s="681"/>
      <c r="DG10" s="681"/>
      <c r="DH10" s="681"/>
      <c r="DI10" s="681"/>
      <c r="DJ10" s="681"/>
      <c r="DK10" s="681"/>
      <c r="DL10" s="681"/>
      <c r="DM10" s="681"/>
      <c r="DN10" s="681"/>
      <c r="DO10" s="681"/>
      <c r="DP10" s="682"/>
      <c r="DQ10" s="686" t="s">
        <v>174</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182629</v>
      </c>
      <c r="S11" s="681"/>
      <c r="T11" s="681"/>
      <c r="U11" s="681"/>
      <c r="V11" s="681"/>
      <c r="W11" s="681"/>
      <c r="X11" s="681"/>
      <c r="Y11" s="682"/>
      <c r="Z11" s="683">
        <v>2.8</v>
      </c>
      <c r="AA11" s="684"/>
      <c r="AB11" s="684"/>
      <c r="AC11" s="685"/>
      <c r="AD11" s="686">
        <v>182629</v>
      </c>
      <c r="AE11" s="681"/>
      <c r="AF11" s="681"/>
      <c r="AG11" s="681"/>
      <c r="AH11" s="681"/>
      <c r="AI11" s="681"/>
      <c r="AJ11" s="681"/>
      <c r="AK11" s="682"/>
      <c r="AL11" s="683">
        <v>5.4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15433</v>
      </c>
      <c r="BH11" s="681"/>
      <c r="BI11" s="681"/>
      <c r="BJ11" s="681"/>
      <c r="BK11" s="681"/>
      <c r="BL11" s="681"/>
      <c r="BM11" s="681"/>
      <c r="BN11" s="682"/>
      <c r="BO11" s="713">
        <v>1.7</v>
      </c>
      <c r="BP11" s="713"/>
      <c r="BQ11" s="713"/>
      <c r="BR11" s="713"/>
      <c r="BS11" s="686" t="s">
        <v>174</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303860</v>
      </c>
      <c r="CS11" s="681"/>
      <c r="CT11" s="681"/>
      <c r="CU11" s="681"/>
      <c r="CV11" s="681"/>
      <c r="CW11" s="681"/>
      <c r="CX11" s="681"/>
      <c r="CY11" s="682"/>
      <c r="CZ11" s="713">
        <v>5</v>
      </c>
      <c r="DA11" s="713"/>
      <c r="DB11" s="713"/>
      <c r="DC11" s="713"/>
      <c r="DD11" s="686">
        <v>275</v>
      </c>
      <c r="DE11" s="681"/>
      <c r="DF11" s="681"/>
      <c r="DG11" s="681"/>
      <c r="DH11" s="681"/>
      <c r="DI11" s="681"/>
      <c r="DJ11" s="681"/>
      <c r="DK11" s="681"/>
      <c r="DL11" s="681"/>
      <c r="DM11" s="681"/>
      <c r="DN11" s="681"/>
      <c r="DO11" s="681"/>
      <c r="DP11" s="682"/>
      <c r="DQ11" s="686">
        <v>141367</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v>12714</v>
      </c>
      <c r="S12" s="681"/>
      <c r="T12" s="681"/>
      <c r="U12" s="681"/>
      <c r="V12" s="681"/>
      <c r="W12" s="681"/>
      <c r="X12" s="681"/>
      <c r="Y12" s="682"/>
      <c r="Z12" s="713">
        <v>0.2</v>
      </c>
      <c r="AA12" s="713"/>
      <c r="AB12" s="713"/>
      <c r="AC12" s="713"/>
      <c r="AD12" s="714">
        <v>12714</v>
      </c>
      <c r="AE12" s="714"/>
      <c r="AF12" s="714"/>
      <c r="AG12" s="714"/>
      <c r="AH12" s="714"/>
      <c r="AI12" s="714"/>
      <c r="AJ12" s="714"/>
      <c r="AK12" s="714"/>
      <c r="AL12" s="683">
        <v>0.4</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422288</v>
      </c>
      <c r="BH12" s="681"/>
      <c r="BI12" s="681"/>
      <c r="BJ12" s="681"/>
      <c r="BK12" s="681"/>
      <c r="BL12" s="681"/>
      <c r="BM12" s="681"/>
      <c r="BN12" s="682"/>
      <c r="BO12" s="713">
        <v>47.1</v>
      </c>
      <c r="BP12" s="713"/>
      <c r="BQ12" s="713"/>
      <c r="BR12" s="713"/>
      <c r="BS12" s="686" t="s">
        <v>174</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58411</v>
      </c>
      <c r="CS12" s="681"/>
      <c r="CT12" s="681"/>
      <c r="CU12" s="681"/>
      <c r="CV12" s="681"/>
      <c r="CW12" s="681"/>
      <c r="CX12" s="681"/>
      <c r="CY12" s="682"/>
      <c r="CZ12" s="713">
        <v>1</v>
      </c>
      <c r="DA12" s="713"/>
      <c r="DB12" s="713"/>
      <c r="DC12" s="713"/>
      <c r="DD12" s="686" t="s">
        <v>174</v>
      </c>
      <c r="DE12" s="681"/>
      <c r="DF12" s="681"/>
      <c r="DG12" s="681"/>
      <c r="DH12" s="681"/>
      <c r="DI12" s="681"/>
      <c r="DJ12" s="681"/>
      <c r="DK12" s="681"/>
      <c r="DL12" s="681"/>
      <c r="DM12" s="681"/>
      <c r="DN12" s="681"/>
      <c r="DO12" s="681"/>
      <c r="DP12" s="682"/>
      <c r="DQ12" s="686">
        <v>30498</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174</v>
      </c>
      <c r="AE13" s="714"/>
      <c r="AF13" s="714"/>
      <c r="AG13" s="714"/>
      <c r="AH13" s="714"/>
      <c r="AI13" s="714"/>
      <c r="AJ13" s="714"/>
      <c r="AK13" s="714"/>
      <c r="AL13" s="683" t="s">
        <v>174</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422278</v>
      </c>
      <c r="BH13" s="681"/>
      <c r="BI13" s="681"/>
      <c r="BJ13" s="681"/>
      <c r="BK13" s="681"/>
      <c r="BL13" s="681"/>
      <c r="BM13" s="681"/>
      <c r="BN13" s="682"/>
      <c r="BO13" s="713">
        <v>47.1</v>
      </c>
      <c r="BP13" s="713"/>
      <c r="BQ13" s="713"/>
      <c r="BR13" s="713"/>
      <c r="BS13" s="686" t="s">
        <v>174</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394902</v>
      </c>
      <c r="CS13" s="681"/>
      <c r="CT13" s="681"/>
      <c r="CU13" s="681"/>
      <c r="CV13" s="681"/>
      <c r="CW13" s="681"/>
      <c r="CX13" s="681"/>
      <c r="CY13" s="682"/>
      <c r="CZ13" s="713">
        <v>6.6</v>
      </c>
      <c r="DA13" s="713"/>
      <c r="DB13" s="713"/>
      <c r="DC13" s="713"/>
      <c r="DD13" s="686">
        <v>95727</v>
      </c>
      <c r="DE13" s="681"/>
      <c r="DF13" s="681"/>
      <c r="DG13" s="681"/>
      <c r="DH13" s="681"/>
      <c r="DI13" s="681"/>
      <c r="DJ13" s="681"/>
      <c r="DK13" s="681"/>
      <c r="DL13" s="681"/>
      <c r="DM13" s="681"/>
      <c r="DN13" s="681"/>
      <c r="DO13" s="681"/>
      <c r="DP13" s="682"/>
      <c r="DQ13" s="686">
        <v>305223</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174</v>
      </c>
      <c r="AA14" s="713"/>
      <c r="AB14" s="713"/>
      <c r="AC14" s="713"/>
      <c r="AD14" s="714" t="s">
        <v>174</v>
      </c>
      <c r="AE14" s="714"/>
      <c r="AF14" s="714"/>
      <c r="AG14" s="714"/>
      <c r="AH14" s="714"/>
      <c r="AI14" s="714"/>
      <c r="AJ14" s="714"/>
      <c r="AK14" s="714"/>
      <c r="AL14" s="683" t="s">
        <v>227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37446</v>
      </c>
      <c r="BH14" s="681"/>
      <c r="BI14" s="681"/>
      <c r="BJ14" s="681"/>
      <c r="BK14" s="681"/>
      <c r="BL14" s="681"/>
      <c r="BM14" s="681"/>
      <c r="BN14" s="682"/>
      <c r="BO14" s="713">
        <v>4.2</v>
      </c>
      <c r="BP14" s="713"/>
      <c r="BQ14" s="713"/>
      <c r="BR14" s="713"/>
      <c r="BS14" s="686" t="s">
        <v>227</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394502</v>
      </c>
      <c r="CS14" s="681"/>
      <c r="CT14" s="681"/>
      <c r="CU14" s="681"/>
      <c r="CV14" s="681"/>
      <c r="CW14" s="681"/>
      <c r="CX14" s="681"/>
      <c r="CY14" s="682"/>
      <c r="CZ14" s="713">
        <v>6.5</v>
      </c>
      <c r="DA14" s="713"/>
      <c r="DB14" s="713"/>
      <c r="DC14" s="713"/>
      <c r="DD14" s="686">
        <v>172438</v>
      </c>
      <c r="DE14" s="681"/>
      <c r="DF14" s="681"/>
      <c r="DG14" s="681"/>
      <c r="DH14" s="681"/>
      <c r="DI14" s="681"/>
      <c r="DJ14" s="681"/>
      <c r="DK14" s="681"/>
      <c r="DL14" s="681"/>
      <c r="DM14" s="681"/>
      <c r="DN14" s="681"/>
      <c r="DO14" s="681"/>
      <c r="DP14" s="682"/>
      <c r="DQ14" s="686">
        <v>221524</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227</v>
      </c>
      <c r="AE15" s="714"/>
      <c r="AF15" s="714"/>
      <c r="AG15" s="714"/>
      <c r="AH15" s="714"/>
      <c r="AI15" s="714"/>
      <c r="AJ15" s="714"/>
      <c r="AK15" s="714"/>
      <c r="AL15" s="683" t="s">
        <v>227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51134</v>
      </c>
      <c r="BH15" s="681"/>
      <c r="BI15" s="681"/>
      <c r="BJ15" s="681"/>
      <c r="BK15" s="681"/>
      <c r="BL15" s="681"/>
      <c r="BM15" s="681"/>
      <c r="BN15" s="682"/>
      <c r="BO15" s="713">
        <v>5.7</v>
      </c>
      <c r="BP15" s="713"/>
      <c r="BQ15" s="713"/>
      <c r="BR15" s="713"/>
      <c r="BS15" s="686" t="s">
        <v>174</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581049</v>
      </c>
      <c r="CS15" s="681"/>
      <c r="CT15" s="681"/>
      <c r="CU15" s="681"/>
      <c r="CV15" s="681"/>
      <c r="CW15" s="681"/>
      <c r="CX15" s="681"/>
      <c r="CY15" s="682"/>
      <c r="CZ15" s="713">
        <v>9.6</v>
      </c>
      <c r="DA15" s="713"/>
      <c r="DB15" s="713"/>
      <c r="DC15" s="713"/>
      <c r="DD15" s="686">
        <v>174171</v>
      </c>
      <c r="DE15" s="681"/>
      <c r="DF15" s="681"/>
      <c r="DG15" s="681"/>
      <c r="DH15" s="681"/>
      <c r="DI15" s="681"/>
      <c r="DJ15" s="681"/>
      <c r="DK15" s="681"/>
      <c r="DL15" s="681"/>
      <c r="DM15" s="681"/>
      <c r="DN15" s="681"/>
      <c r="DO15" s="681"/>
      <c r="DP15" s="682"/>
      <c r="DQ15" s="686">
        <v>456705</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7152</v>
      </c>
      <c r="S16" s="681"/>
      <c r="T16" s="681"/>
      <c r="U16" s="681"/>
      <c r="V16" s="681"/>
      <c r="W16" s="681"/>
      <c r="X16" s="681"/>
      <c r="Y16" s="682"/>
      <c r="Z16" s="713">
        <v>0.1</v>
      </c>
      <c r="AA16" s="713"/>
      <c r="AB16" s="713"/>
      <c r="AC16" s="713"/>
      <c r="AD16" s="714">
        <v>7152</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227</v>
      </c>
      <c r="BH16" s="681"/>
      <c r="BI16" s="681"/>
      <c r="BJ16" s="681"/>
      <c r="BK16" s="681"/>
      <c r="BL16" s="681"/>
      <c r="BM16" s="681"/>
      <c r="BN16" s="682"/>
      <c r="BO16" s="713" t="s">
        <v>227</v>
      </c>
      <c r="BP16" s="713"/>
      <c r="BQ16" s="713"/>
      <c r="BR16" s="713"/>
      <c r="BS16" s="686" t="s">
        <v>227</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t="s">
        <v>227</v>
      </c>
      <c r="CS16" s="681"/>
      <c r="CT16" s="681"/>
      <c r="CU16" s="681"/>
      <c r="CV16" s="681"/>
      <c r="CW16" s="681"/>
      <c r="CX16" s="681"/>
      <c r="CY16" s="682"/>
      <c r="CZ16" s="713" t="s">
        <v>174</v>
      </c>
      <c r="DA16" s="713"/>
      <c r="DB16" s="713"/>
      <c r="DC16" s="713"/>
      <c r="DD16" s="686" t="s">
        <v>174</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4283</v>
      </c>
      <c r="S17" s="681"/>
      <c r="T17" s="681"/>
      <c r="U17" s="681"/>
      <c r="V17" s="681"/>
      <c r="W17" s="681"/>
      <c r="X17" s="681"/>
      <c r="Y17" s="682"/>
      <c r="Z17" s="713">
        <v>0.1</v>
      </c>
      <c r="AA17" s="713"/>
      <c r="AB17" s="713"/>
      <c r="AC17" s="713"/>
      <c r="AD17" s="714">
        <v>4283</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227</v>
      </c>
      <c r="BP17" s="713"/>
      <c r="BQ17" s="713"/>
      <c r="BR17" s="713"/>
      <c r="BS17" s="686" t="s">
        <v>174</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312877</v>
      </c>
      <c r="CS17" s="681"/>
      <c r="CT17" s="681"/>
      <c r="CU17" s="681"/>
      <c r="CV17" s="681"/>
      <c r="CW17" s="681"/>
      <c r="CX17" s="681"/>
      <c r="CY17" s="682"/>
      <c r="CZ17" s="713">
        <v>5.2</v>
      </c>
      <c r="DA17" s="713"/>
      <c r="DB17" s="713"/>
      <c r="DC17" s="713"/>
      <c r="DD17" s="686" t="s">
        <v>174</v>
      </c>
      <c r="DE17" s="681"/>
      <c r="DF17" s="681"/>
      <c r="DG17" s="681"/>
      <c r="DH17" s="681"/>
      <c r="DI17" s="681"/>
      <c r="DJ17" s="681"/>
      <c r="DK17" s="681"/>
      <c r="DL17" s="681"/>
      <c r="DM17" s="681"/>
      <c r="DN17" s="681"/>
      <c r="DO17" s="681"/>
      <c r="DP17" s="682"/>
      <c r="DQ17" s="686">
        <v>307227</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7416</v>
      </c>
      <c r="S18" s="681"/>
      <c r="T18" s="681"/>
      <c r="U18" s="681"/>
      <c r="V18" s="681"/>
      <c r="W18" s="681"/>
      <c r="X18" s="681"/>
      <c r="Y18" s="682"/>
      <c r="Z18" s="713">
        <v>0.1</v>
      </c>
      <c r="AA18" s="713"/>
      <c r="AB18" s="713"/>
      <c r="AC18" s="713"/>
      <c r="AD18" s="714">
        <v>7416</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174</v>
      </c>
      <c r="BP18" s="713"/>
      <c r="BQ18" s="713"/>
      <c r="BR18" s="713"/>
      <c r="BS18" s="686" t="s">
        <v>174</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227</v>
      </c>
      <c r="CS18" s="681"/>
      <c r="CT18" s="681"/>
      <c r="CU18" s="681"/>
      <c r="CV18" s="681"/>
      <c r="CW18" s="681"/>
      <c r="CX18" s="681"/>
      <c r="CY18" s="682"/>
      <c r="CZ18" s="713" t="s">
        <v>174</v>
      </c>
      <c r="DA18" s="713"/>
      <c r="DB18" s="713"/>
      <c r="DC18" s="713"/>
      <c r="DD18" s="686" t="s">
        <v>227</v>
      </c>
      <c r="DE18" s="681"/>
      <c r="DF18" s="681"/>
      <c r="DG18" s="681"/>
      <c r="DH18" s="681"/>
      <c r="DI18" s="681"/>
      <c r="DJ18" s="681"/>
      <c r="DK18" s="681"/>
      <c r="DL18" s="681"/>
      <c r="DM18" s="681"/>
      <c r="DN18" s="681"/>
      <c r="DO18" s="681"/>
      <c r="DP18" s="682"/>
      <c r="DQ18" s="686" t="s">
        <v>227</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2967</v>
      </c>
      <c r="S19" s="681"/>
      <c r="T19" s="681"/>
      <c r="U19" s="681"/>
      <c r="V19" s="681"/>
      <c r="W19" s="681"/>
      <c r="X19" s="681"/>
      <c r="Y19" s="682"/>
      <c r="Z19" s="713">
        <v>0</v>
      </c>
      <c r="AA19" s="713"/>
      <c r="AB19" s="713"/>
      <c r="AC19" s="713"/>
      <c r="AD19" s="714">
        <v>2967</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174</v>
      </c>
      <c r="BH19" s="681"/>
      <c r="BI19" s="681"/>
      <c r="BJ19" s="681"/>
      <c r="BK19" s="681"/>
      <c r="BL19" s="681"/>
      <c r="BM19" s="681"/>
      <c r="BN19" s="682"/>
      <c r="BO19" s="713" t="s">
        <v>227</v>
      </c>
      <c r="BP19" s="713"/>
      <c r="BQ19" s="713"/>
      <c r="BR19" s="713"/>
      <c r="BS19" s="686" t="s">
        <v>227</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174</v>
      </c>
      <c r="CS19" s="681"/>
      <c r="CT19" s="681"/>
      <c r="CU19" s="681"/>
      <c r="CV19" s="681"/>
      <c r="CW19" s="681"/>
      <c r="CX19" s="681"/>
      <c r="CY19" s="682"/>
      <c r="CZ19" s="713" t="s">
        <v>174</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3920</v>
      </c>
      <c r="S20" s="681"/>
      <c r="T20" s="681"/>
      <c r="U20" s="681"/>
      <c r="V20" s="681"/>
      <c r="W20" s="681"/>
      <c r="X20" s="681"/>
      <c r="Y20" s="682"/>
      <c r="Z20" s="713">
        <v>0.1</v>
      </c>
      <c r="AA20" s="713"/>
      <c r="AB20" s="713"/>
      <c r="AC20" s="713"/>
      <c r="AD20" s="714">
        <v>3920</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174</v>
      </c>
      <c r="BH20" s="681"/>
      <c r="BI20" s="681"/>
      <c r="BJ20" s="681"/>
      <c r="BK20" s="681"/>
      <c r="BL20" s="681"/>
      <c r="BM20" s="681"/>
      <c r="BN20" s="682"/>
      <c r="BO20" s="713" t="s">
        <v>227</v>
      </c>
      <c r="BP20" s="713"/>
      <c r="BQ20" s="713"/>
      <c r="BR20" s="713"/>
      <c r="BS20" s="686" t="s">
        <v>174</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6024642</v>
      </c>
      <c r="CS20" s="681"/>
      <c r="CT20" s="681"/>
      <c r="CU20" s="681"/>
      <c r="CV20" s="681"/>
      <c r="CW20" s="681"/>
      <c r="CX20" s="681"/>
      <c r="CY20" s="682"/>
      <c r="CZ20" s="713">
        <v>100</v>
      </c>
      <c r="DA20" s="713"/>
      <c r="DB20" s="713"/>
      <c r="DC20" s="713"/>
      <c r="DD20" s="686">
        <v>573192</v>
      </c>
      <c r="DE20" s="681"/>
      <c r="DF20" s="681"/>
      <c r="DG20" s="681"/>
      <c r="DH20" s="681"/>
      <c r="DI20" s="681"/>
      <c r="DJ20" s="681"/>
      <c r="DK20" s="681"/>
      <c r="DL20" s="681"/>
      <c r="DM20" s="681"/>
      <c r="DN20" s="681"/>
      <c r="DO20" s="681"/>
      <c r="DP20" s="682"/>
      <c r="DQ20" s="686">
        <v>3923955</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529</v>
      </c>
      <c r="S21" s="681"/>
      <c r="T21" s="681"/>
      <c r="U21" s="681"/>
      <c r="V21" s="681"/>
      <c r="W21" s="681"/>
      <c r="X21" s="681"/>
      <c r="Y21" s="682"/>
      <c r="Z21" s="713">
        <v>0</v>
      </c>
      <c r="AA21" s="713"/>
      <c r="AB21" s="713"/>
      <c r="AC21" s="713"/>
      <c r="AD21" s="714">
        <v>529</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t="s">
        <v>174</v>
      </c>
      <c r="BH21" s="681"/>
      <c r="BI21" s="681"/>
      <c r="BJ21" s="681"/>
      <c r="BK21" s="681"/>
      <c r="BL21" s="681"/>
      <c r="BM21" s="681"/>
      <c r="BN21" s="682"/>
      <c r="BO21" s="713" t="s">
        <v>174</v>
      </c>
      <c r="BP21" s="713"/>
      <c r="BQ21" s="713"/>
      <c r="BR21" s="713"/>
      <c r="BS21" s="686" t="s">
        <v>174</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1968816</v>
      </c>
      <c r="S22" s="681"/>
      <c r="T22" s="681"/>
      <c r="U22" s="681"/>
      <c r="V22" s="681"/>
      <c r="W22" s="681"/>
      <c r="X22" s="681"/>
      <c r="Y22" s="682"/>
      <c r="Z22" s="713">
        <v>30</v>
      </c>
      <c r="AA22" s="713"/>
      <c r="AB22" s="713"/>
      <c r="AC22" s="713"/>
      <c r="AD22" s="714">
        <v>1767201</v>
      </c>
      <c r="AE22" s="714"/>
      <c r="AF22" s="714"/>
      <c r="AG22" s="714"/>
      <c r="AH22" s="714"/>
      <c r="AI22" s="714"/>
      <c r="AJ22" s="714"/>
      <c r="AK22" s="714"/>
      <c r="AL22" s="683">
        <v>52.6</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174</v>
      </c>
      <c r="BH22" s="681"/>
      <c r="BI22" s="681"/>
      <c r="BJ22" s="681"/>
      <c r="BK22" s="681"/>
      <c r="BL22" s="681"/>
      <c r="BM22" s="681"/>
      <c r="BN22" s="682"/>
      <c r="BO22" s="713" t="s">
        <v>227</v>
      </c>
      <c r="BP22" s="713"/>
      <c r="BQ22" s="713"/>
      <c r="BR22" s="713"/>
      <c r="BS22" s="686" t="s">
        <v>174</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1767201</v>
      </c>
      <c r="S23" s="681"/>
      <c r="T23" s="681"/>
      <c r="U23" s="681"/>
      <c r="V23" s="681"/>
      <c r="W23" s="681"/>
      <c r="X23" s="681"/>
      <c r="Y23" s="682"/>
      <c r="Z23" s="713">
        <v>26.9</v>
      </c>
      <c r="AA23" s="713"/>
      <c r="AB23" s="713"/>
      <c r="AC23" s="713"/>
      <c r="AD23" s="714">
        <v>1767201</v>
      </c>
      <c r="AE23" s="714"/>
      <c r="AF23" s="714"/>
      <c r="AG23" s="714"/>
      <c r="AH23" s="714"/>
      <c r="AI23" s="714"/>
      <c r="AJ23" s="714"/>
      <c r="AK23" s="714"/>
      <c r="AL23" s="683">
        <v>52.6</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t="s">
        <v>174</v>
      </c>
      <c r="BH23" s="681"/>
      <c r="BI23" s="681"/>
      <c r="BJ23" s="681"/>
      <c r="BK23" s="681"/>
      <c r="BL23" s="681"/>
      <c r="BM23" s="681"/>
      <c r="BN23" s="682"/>
      <c r="BO23" s="713" t="s">
        <v>174</v>
      </c>
      <c r="BP23" s="713"/>
      <c r="BQ23" s="713"/>
      <c r="BR23" s="713"/>
      <c r="BS23" s="686" t="s">
        <v>227</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90098</v>
      </c>
      <c r="S24" s="681"/>
      <c r="T24" s="681"/>
      <c r="U24" s="681"/>
      <c r="V24" s="681"/>
      <c r="W24" s="681"/>
      <c r="X24" s="681"/>
      <c r="Y24" s="682"/>
      <c r="Z24" s="713">
        <v>1.4</v>
      </c>
      <c r="AA24" s="713"/>
      <c r="AB24" s="713"/>
      <c r="AC24" s="713"/>
      <c r="AD24" s="714" t="s">
        <v>174</v>
      </c>
      <c r="AE24" s="714"/>
      <c r="AF24" s="714"/>
      <c r="AG24" s="714"/>
      <c r="AH24" s="714"/>
      <c r="AI24" s="714"/>
      <c r="AJ24" s="714"/>
      <c r="AK24" s="714"/>
      <c r="AL24" s="683" t="s">
        <v>174</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227</v>
      </c>
      <c r="BH24" s="681"/>
      <c r="BI24" s="681"/>
      <c r="BJ24" s="681"/>
      <c r="BK24" s="681"/>
      <c r="BL24" s="681"/>
      <c r="BM24" s="681"/>
      <c r="BN24" s="682"/>
      <c r="BO24" s="713" t="s">
        <v>174</v>
      </c>
      <c r="BP24" s="713"/>
      <c r="BQ24" s="713"/>
      <c r="BR24" s="713"/>
      <c r="BS24" s="686" t="s">
        <v>174</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1729947</v>
      </c>
      <c r="CS24" s="736"/>
      <c r="CT24" s="736"/>
      <c r="CU24" s="736"/>
      <c r="CV24" s="736"/>
      <c r="CW24" s="736"/>
      <c r="CX24" s="736"/>
      <c r="CY24" s="779"/>
      <c r="CZ24" s="780">
        <v>28.7</v>
      </c>
      <c r="DA24" s="751"/>
      <c r="DB24" s="751"/>
      <c r="DC24" s="783"/>
      <c r="DD24" s="778">
        <v>1356051</v>
      </c>
      <c r="DE24" s="736"/>
      <c r="DF24" s="736"/>
      <c r="DG24" s="736"/>
      <c r="DH24" s="736"/>
      <c r="DI24" s="736"/>
      <c r="DJ24" s="736"/>
      <c r="DK24" s="779"/>
      <c r="DL24" s="778">
        <v>1350364</v>
      </c>
      <c r="DM24" s="736"/>
      <c r="DN24" s="736"/>
      <c r="DO24" s="736"/>
      <c r="DP24" s="736"/>
      <c r="DQ24" s="736"/>
      <c r="DR24" s="736"/>
      <c r="DS24" s="736"/>
      <c r="DT24" s="736"/>
      <c r="DU24" s="736"/>
      <c r="DV24" s="779"/>
      <c r="DW24" s="780">
        <v>38.9</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111517</v>
      </c>
      <c r="S25" s="681"/>
      <c r="T25" s="681"/>
      <c r="U25" s="681"/>
      <c r="V25" s="681"/>
      <c r="W25" s="681"/>
      <c r="X25" s="681"/>
      <c r="Y25" s="682"/>
      <c r="Z25" s="713">
        <v>1.7</v>
      </c>
      <c r="AA25" s="713"/>
      <c r="AB25" s="713"/>
      <c r="AC25" s="713"/>
      <c r="AD25" s="714" t="s">
        <v>227</v>
      </c>
      <c r="AE25" s="714"/>
      <c r="AF25" s="714"/>
      <c r="AG25" s="714"/>
      <c r="AH25" s="714"/>
      <c r="AI25" s="714"/>
      <c r="AJ25" s="714"/>
      <c r="AK25" s="714"/>
      <c r="AL25" s="683" t="s">
        <v>174</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174</v>
      </c>
      <c r="BH25" s="681"/>
      <c r="BI25" s="681"/>
      <c r="BJ25" s="681"/>
      <c r="BK25" s="681"/>
      <c r="BL25" s="681"/>
      <c r="BM25" s="681"/>
      <c r="BN25" s="682"/>
      <c r="BO25" s="713" t="s">
        <v>174</v>
      </c>
      <c r="BP25" s="713"/>
      <c r="BQ25" s="713"/>
      <c r="BR25" s="713"/>
      <c r="BS25" s="686" t="s">
        <v>227</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951037</v>
      </c>
      <c r="CS25" s="699"/>
      <c r="CT25" s="699"/>
      <c r="CU25" s="699"/>
      <c r="CV25" s="699"/>
      <c r="CW25" s="699"/>
      <c r="CX25" s="699"/>
      <c r="CY25" s="700"/>
      <c r="CZ25" s="683">
        <v>15.8</v>
      </c>
      <c r="DA25" s="701"/>
      <c r="DB25" s="701"/>
      <c r="DC25" s="702"/>
      <c r="DD25" s="686">
        <v>907820</v>
      </c>
      <c r="DE25" s="699"/>
      <c r="DF25" s="699"/>
      <c r="DG25" s="699"/>
      <c r="DH25" s="699"/>
      <c r="DI25" s="699"/>
      <c r="DJ25" s="699"/>
      <c r="DK25" s="700"/>
      <c r="DL25" s="686">
        <v>907621</v>
      </c>
      <c r="DM25" s="699"/>
      <c r="DN25" s="699"/>
      <c r="DO25" s="699"/>
      <c r="DP25" s="699"/>
      <c r="DQ25" s="699"/>
      <c r="DR25" s="699"/>
      <c r="DS25" s="699"/>
      <c r="DT25" s="699"/>
      <c r="DU25" s="699"/>
      <c r="DV25" s="700"/>
      <c r="DW25" s="683">
        <v>26.1</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3186528</v>
      </c>
      <c r="S26" s="681"/>
      <c r="T26" s="681"/>
      <c r="U26" s="681"/>
      <c r="V26" s="681"/>
      <c r="W26" s="681"/>
      <c r="X26" s="681"/>
      <c r="Y26" s="682"/>
      <c r="Z26" s="713">
        <v>48.6</v>
      </c>
      <c r="AA26" s="713"/>
      <c r="AB26" s="713"/>
      <c r="AC26" s="713"/>
      <c r="AD26" s="714">
        <v>2984913</v>
      </c>
      <c r="AE26" s="714"/>
      <c r="AF26" s="714"/>
      <c r="AG26" s="714"/>
      <c r="AH26" s="714"/>
      <c r="AI26" s="714"/>
      <c r="AJ26" s="714"/>
      <c r="AK26" s="714"/>
      <c r="AL26" s="683">
        <v>88.9</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227</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558447</v>
      </c>
      <c r="CS26" s="681"/>
      <c r="CT26" s="681"/>
      <c r="CU26" s="681"/>
      <c r="CV26" s="681"/>
      <c r="CW26" s="681"/>
      <c r="CX26" s="681"/>
      <c r="CY26" s="682"/>
      <c r="CZ26" s="683">
        <v>9.3000000000000007</v>
      </c>
      <c r="DA26" s="701"/>
      <c r="DB26" s="701"/>
      <c r="DC26" s="702"/>
      <c r="DD26" s="686">
        <v>528020</v>
      </c>
      <c r="DE26" s="681"/>
      <c r="DF26" s="681"/>
      <c r="DG26" s="681"/>
      <c r="DH26" s="681"/>
      <c r="DI26" s="681"/>
      <c r="DJ26" s="681"/>
      <c r="DK26" s="682"/>
      <c r="DL26" s="686" t="s">
        <v>227</v>
      </c>
      <c r="DM26" s="681"/>
      <c r="DN26" s="681"/>
      <c r="DO26" s="681"/>
      <c r="DP26" s="681"/>
      <c r="DQ26" s="681"/>
      <c r="DR26" s="681"/>
      <c r="DS26" s="681"/>
      <c r="DT26" s="681"/>
      <c r="DU26" s="681"/>
      <c r="DV26" s="682"/>
      <c r="DW26" s="683" t="s">
        <v>174</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793</v>
      </c>
      <c r="S27" s="681"/>
      <c r="T27" s="681"/>
      <c r="U27" s="681"/>
      <c r="V27" s="681"/>
      <c r="W27" s="681"/>
      <c r="X27" s="681"/>
      <c r="Y27" s="682"/>
      <c r="Z27" s="713">
        <v>0</v>
      </c>
      <c r="AA27" s="713"/>
      <c r="AB27" s="713"/>
      <c r="AC27" s="713"/>
      <c r="AD27" s="714">
        <v>793</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896868</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466033</v>
      </c>
      <c r="CS27" s="699"/>
      <c r="CT27" s="699"/>
      <c r="CU27" s="699"/>
      <c r="CV27" s="699"/>
      <c r="CW27" s="699"/>
      <c r="CX27" s="699"/>
      <c r="CY27" s="700"/>
      <c r="CZ27" s="683">
        <v>7.7</v>
      </c>
      <c r="DA27" s="701"/>
      <c r="DB27" s="701"/>
      <c r="DC27" s="702"/>
      <c r="DD27" s="686">
        <v>141004</v>
      </c>
      <c r="DE27" s="699"/>
      <c r="DF27" s="699"/>
      <c r="DG27" s="699"/>
      <c r="DH27" s="699"/>
      <c r="DI27" s="699"/>
      <c r="DJ27" s="699"/>
      <c r="DK27" s="700"/>
      <c r="DL27" s="686">
        <v>135516</v>
      </c>
      <c r="DM27" s="699"/>
      <c r="DN27" s="699"/>
      <c r="DO27" s="699"/>
      <c r="DP27" s="699"/>
      <c r="DQ27" s="699"/>
      <c r="DR27" s="699"/>
      <c r="DS27" s="699"/>
      <c r="DT27" s="699"/>
      <c r="DU27" s="699"/>
      <c r="DV27" s="700"/>
      <c r="DW27" s="683">
        <v>3.9</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33813</v>
      </c>
      <c r="S28" s="681"/>
      <c r="T28" s="681"/>
      <c r="U28" s="681"/>
      <c r="V28" s="681"/>
      <c r="W28" s="681"/>
      <c r="X28" s="681"/>
      <c r="Y28" s="682"/>
      <c r="Z28" s="713">
        <v>0.5</v>
      </c>
      <c r="AA28" s="713"/>
      <c r="AB28" s="713"/>
      <c r="AC28" s="713"/>
      <c r="AD28" s="714" t="s">
        <v>227</v>
      </c>
      <c r="AE28" s="714"/>
      <c r="AF28" s="714"/>
      <c r="AG28" s="714"/>
      <c r="AH28" s="714"/>
      <c r="AI28" s="714"/>
      <c r="AJ28" s="714"/>
      <c r="AK28" s="714"/>
      <c r="AL28" s="683" t="s">
        <v>227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312877</v>
      </c>
      <c r="CS28" s="681"/>
      <c r="CT28" s="681"/>
      <c r="CU28" s="681"/>
      <c r="CV28" s="681"/>
      <c r="CW28" s="681"/>
      <c r="CX28" s="681"/>
      <c r="CY28" s="682"/>
      <c r="CZ28" s="683">
        <v>5.2</v>
      </c>
      <c r="DA28" s="701"/>
      <c r="DB28" s="701"/>
      <c r="DC28" s="702"/>
      <c r="DD28" s="686">
        <v>307227</v>
      </c>
      <c r="DE28" s="681"/>
      <c r="DF28" s="681"/>
      <c r="DG28" s="681"/>
      <c r="DH28" s="681"/>
      <c r="DI28" s="681"/>
      <c r="DJ28" s="681"/>
      <c r="DK28" s="682"/>
      <c r="DL28" s="686">
        <v>307227</v>
      </c>
      <c r="DM28" s="681"/>
      <c r="DN28" s="681"/>
      <c r="DO28" s="681"/>
      <c r="DP28" s="681"/>
      <c r="DQ28" s="681"/>
      <c r="DR28" s="681"/>
      <c r="DS28" s="681"/>
      <c r="DT28" s="681"/>
      <c r="DU28" s="681"/>
      <c r="DV28" s="682"/>
      <c r="DW28" s="683">
        <v>8.8000000000000007</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20027</v>
      </c>
      <c r="S29" s="681"/>
      <c r="T29" s="681"/>
      <c r="U29" s="681"/>
      <c r="V29" s="681"/>
      <c r="W29" s="681"/>
      <c r="X29" s="681"/>
      <c r="Y29" s="682"/>
      <c r="Z29" s="713">
        <v>0.3</v>
      </c>
      <c r="AA29" s="713"/>
      <c r="AB29" s="713"/>
      <c r="AC29" s="713"/>
      <c r="AD29" s="714">
        <v>1886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312877</v>
      </c>
      <c r="CS29" s="699"/>
      <c r="CT29" s="699"/>
      <c r="CU29" s="699"/>
      <c r="CV29" s="699"/>
      <c r="CW29" s="699"/>
      <c r="CX29" s="699"/>
      <c r="CY29" s="700"/>
      <c r="CZ29" s="683">
        <v>5.2</v>
      </c>
      <c r="DA29" s="701"/>
      <c r="DB29" s="701"/>
      <c r="DC29" s="702"/>
      <c r="DD29" s="686">
        <v>307227</v>
      </c>
      <c r="DE29" s="699"/>
      <c r="DF29" s="699"/>
      <c r="DG29" s="699"/>
      <c r="DH29" s="699"/>
      <c r="DI29" s="699"/>
      <c r="DJ29" s="699"/>
      <c r="DK29" s="700"/>
      <c r="DL29" s="686">
        <v>307227</v>
      </c>
      <c r="DM29" s="699"/>
      <c r="DN29" s="699"/>
      <c r="DO29" s="699"/>
      <c r="DP29" s="699"/>
      <c r="DQ29" s="699"/>
      <c r="DR29" s="699"/>
      <c r="DS29" s="699"/>
      <c r="DT29" s="699"/>
      <c r="DU29" s="699"/>
      <c r="DV29" s="700"/>
      <c r="DW29" s="683">
        <v>8.8000000000000007</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10718</v>
      </c>
      <c r="S30" s="681"/>
      <c r="T30" s="681"/>
      <c r="U30" s="681"/>
      <c r="V30" s="681"/>
      <c r="W30" s="681"/>
      <c r="X30" s="681"/>
      <c r="Y30" s="682"/>
      <c r="Z30" s="713">
        <v>0.2</v>
      </c>
      <c r="AA30" s="713"/>
      <c r="AB30" s="713"/>
      <c r="AC30" s="713"/>
      <c r="AD30" s="714" t="s">
        <v>174</v>
      </c>
      <c r="AE30" s="714"/>
      <c r="AF30" s="714"/>
      <c r="AG30" s="714"/>
      <c r="AH30" s="714"/>
      <c r="AI30" s="714"/>
      <c r="AJ30" s="714"/>
      <c r="AK30" s="714"/>
      <c r="AL30" s="683" t="s">
        <v>174</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286304</v>
      </c>
      <c r="CS30" s="681"/>
      <c r="CT30" s="681"/>
      <c r="CU30" s="681"/>
      <c r="CV30" s="681"/>
      <c r="CW30" s="681"/>
      <c r="CX30" s="681"/>
      <c r="CY30" s="682"/>
      <c r="CZ30" s="683">
        <v>4.8</v>
      </c>
      <c r="DA30" s="701"/>
      <c r="DB30" s="701"/>
      <c r="DC30" s="702"/>
      <c r="DD30" s="686">
        <v>280654</v>
      </c>
      <c r="DE30" s="681"/>
      <c r="DF30" s="681"/>
      <c r="DG30" s="681"/>
      <c r="DH30" s="681"/>
      <c r="DI30" s="681"/>
      <c r="DJ30" s="681"/>
      <c r="DK30" s="682"/>
      <c r="DL30" s="686">
        <v>280654</v>
      </c>
      <c r="DM30" s="681"/>
      <c r="DN30" s="681"/>
      <c r="DO30" s="681"/>
      <c r="DP30" s="681"/>
      <c r="DQ30" s="681"/>
      <c r="DR30" s="681"/>
      <c r="DS30" s="681"/>
      <c r="DT30" s="681"/>
      <c r="DU30" s="681"/>
      <c r="DV30" s="682"/>
      <c r="DW30" s="683">
        <v>8.1</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1433786</v>
      </c>
      <c r="S31" s="681"/>
      <c r="T31" s="681"/>
      <c r="U31" s="681"/>
      <c r="V31" s="681"/>
      <c r="W31" s="681"/>
      <c r="X31" s="681"/>
      <c r="Y31" s="682"/>
      <c r="Z31" s="713">
        <v>21.9</v>
      </c>
      <c r="AA31" s="713"/>
      <c r="AB31" s="713"/>
      <c r="AC31" s="713"/>
      <c r="AD31" s="714" t="s">
        <v>174</v>
      </c>
      <c r="AE31" s="714"/>
      <c r="AF31" s="714"/>
      <c r="AG31" s="714"/>
      <c r="AH31" s="714"/>
      <c r="AI31" s="714"/>
      <c r="AJ31" s="714"/>
      <c r="AK31" s="714"/>
      <c r="AL31" s="683" t="s">
        <v>227</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98.4</v>
      </c>
      <c r="BH31" s="750"/>
      <c r="BI31" s="750"/>
      <c r="BJ31" s="750"/>
      <c r="BK31" s="750"/>
      <c r="BL31" s="750"/>
      <c r="BM31" s="751">
        <v>95.1</v>
      </c>
      <c r="BN31" s="750"/>
      <c r="BO31" s="750"/>
      <c r="BP31" s="750"/>
      <c r="BQ31" s="752"/>
      <c r="BR31" s="749">
        <v>98.3</v>
      </c>
      <c r="BS31" s="750"/>
      <c r="BT31" s="750"/>
      <c r="BU31" s="750"/>
      <c r="BV31" s="750"/>
      <c r="BW31" s="750"/>
      <c r="BX31" s="751">
        <v>94.7</v>
      </c>
      <c r="BY31" s="750"/>
      <c r="BZ31" s="750"/>
      <c r="CA31" s="750"/>
      <c r="CB31" s="752"/>
      <c r="CD31" s="771"/>
      <c r="CE31" s="772"/>
      <c r="CF31" s="727" t="s">
        <v>312</v>
      </c>
      <c r="CG31" s="724"/>
      <c r="CH31" s="724"/>
      <c r="CI31" s="724"/>
      <c r="CJ31" s="724"/>
      <c r="CK31" s="724"/>
      <c r="CL31" s="724"/>
      <c r="CM31" s="724"/>
      <c r="CN31" s="724"/>
      <c r="CO31" s="724"/>
      <c r="CP31" s="724"/>
      <c r="CQ31" s="725"/>
      <c r="CR31" s="680">
        <v>26573</v>
      </c>
      <c r="CS31" s="699"/>
      <c r="CT31" s="699"/>
      <c r="CU31" s="699"/>
      <c r="CV31" s="699"/>
      <c r="CW31" s="699"/>
      <c r="CX31" s="699"/>
      <c r="CY31" s="700"/>
      <c r="CZ31" s="683">
        <v>0.4</v>
      </c>
      <c r="DA31" s="701"/>
      <c r="DB31" s="701"/>
      <c r="DC31" s="702"/>
      <c r="DD31" s="686">
        <v>26573</v>
      </c>
      <c r="DE31" s="699"/>
      <c r="DF31" s="699"/>
      <c r="DG31" s="699"/>
      <c r="DH31" s="699"/>
      <c r="DI31" s="699"/>
      <c r="DJ31" s="699"/>
      <c r="DK31" s="700"/>
      <c r="DL31" s="686">
        <v>26573</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174</v>
      </c>
      <c r="S32" s="681"/>
      <c r="T32" s="681"/>
      <c r="U32" s="681"/>
      <c r="V32" s="681"/>
      <c r="W32" s="681"/>
      <c r="X32" s="681"/>
      <c r="Y32" s="682"/>
      <c r="Z32" s="713" t="s">
        <v>174</v>
      </c>
      <c r="AA32" s="713"/>
      <c r="AB32" s="713"/>
      <c r="AC32" s="713"/>
      <c r="AD32" s="714" t="s">
        <v>174</v>
      </c>
      <c r="AE32" s="714"/>
      <c r="AF32" s="714"/>
      <c r="AG32" s="714"/>
      <c r="AH32" s="714"/>
      <c r="AI32" s="714"/>
      <c r="AJ32" s="714"/>
      <c r="AK32" s="714"/>
      <c r="AL32" s="683" t="s">
        <v>227</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98.3</v>
      </c>
      <c r="BH32" s="699"/>
      <c r="BI32" s="699"/>
      <c r="BJ32" s="699"/>
      <c r="BK32" s="699"/>
      <c r="BL32" s="699"/>
      <c r="BM32" s="684">
        <v>95.8</v>
      </c>
      <c r="BN32" s="745"/>
      <c r="BO32" s="745"/>
      <c r="BP32" s="745"/>
      <c r="BQ32" s="723"/>
      <c r="BR32" s="753">
        <v>98.1</v>
      </c>
      <c r="BS32" s="699"/>
      <c r="BT32" s="699"/>
      <c r="BU32" s="699"/>
      <c r="BV32" s="699"/>
      <c r="BW32" s="699"/>
      <c r="BX32" s="684">
        <v>95.7</v>
      </c>
      <c r="BY32" s="745"/>
      <c r="BZ32" s="745"/>
      <c r="CA32" s="745"/>
      <c r="CB32" s="723"/>
      <c r="CD32" s="773"/>
      <c r="CE32" s="774"/>
      <c r="CF32" s="727" t="s">
        <v>316</v>
      </c>
      <c r="CG32" s="724"/>
      <c r="CH32" s="724"/>
      <c r="CI32" s="724"/>
      <c r="CJ32" s="724"/>
      <c r="CK32" s="724"/>
      <c r="CL32" s="724"/>
      <c r="CM32" s="724"/>
      <c r="CN32" s="724"/>
      <c r="CO32" s="724"/>
      <c r="CP32" s="724"/>
      <c r="CQ32" s="725"/>
      <c r="CR32" s="680" t="s">
        <v>227</v>
      </c>
      <c r="CS32" s="681"/>
      <c r="CT32" s="681"/>
      <c r="CU32" s="681"/>
      <c r="CV32" s="681"/>
      <c r="CW32" s="681"/>
      <c r="CX32" s="681"/>
      <c r="CY32" s="682"/>
      <c r="CZ32" s="683" t="s">
        <v>227</v>
      </c>
      <c r="DA32" s="701"/>
      <c r="DB32" s="701"/>
      <c r="DC32" s="702"/>
      <c r="DD32" s="686" t="s">
        <v>227</v>
      </c>
      <c r="DE32" s="681"/>
      <c r="DF32" s="681"/>
      <c r="DG32" s="681"/>
      <c r="DH32" s="681"/>
      <c r="DI32" s="681"/>
      <c r="DJ32" s="681"/>
      <c r="DK32" s="682"/>
      <c r="DL32" s="686" t="s">
        <v>174</v>
      </c>
      <c r="DM32" s="681"/>
      <c r="DN32" s="681"/>
      <c r="DO32" s="681"/>
      <c r="DP32" s="681"/>
      <c r="DQ32" s="681"/>
      <c r="DR32" s="681"/>
      <c r="DS32" s="681"/>
      <c r="DT32" s="681"/>
      <c r="DU32" s="681"/>
      <c r="DV32" s="682"/>
      <c r="DW32" s="683" t="s">
        <v>174</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367557</v>
      </c>
      <c r="S33" s="681"/>
      <c r="T33" s="681"/>
      <c r="U33" s="681"/>
      <c r="V33" s="681"/>
      <c r="W33" s="681"/>
      <c r="X33" s="681"/>
      <c r="Y33" s="682"/>
      <c r="Z33" s="713">
        <v>5.6</v>
      </c>
      <c r="AA33" s="713"/>
      <c r="AB33" s="713"/>
      <c r="AC33" s="713"/>
      <c r="AD33" s="714" t="s">
        <v>174</v>
      </c>
      <c r="AE33" s="714"/>
      <c r="AF33" s="714"/>
      <c r="AG33" s="714"/>
      <c r="AH33" s="714"/>
      <c r="AI33" s="714"/>
      <c r="AJ33" s="714"/>
      <c r="AK33" s="714"/>
      <c r="AL33" s="683" t="s">
        <v>227</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98.5</v>
      </c>
      <c r="BH33" s="665"/>
      <c r="BI33" s="665"/>
      <c r="BJ33" s="665"/>
      <c r="BK33" s="665"/>
      <c r="BL33" s="665"/>
      <c r="BM33" s="707">
        <v>94.7</v>
      </c>
      <c r="BN33" s="665"/>
      <c r="BO33" s="665"/>
      <c r="BP33" s="665"/>
      <c r="BQ33" s="709"/>
      <c r="BR33" s="744">
        <v>98.3</v>
      </c>
      <c r="BS33" s="665"/>
      <c r="BT33" s="665"/>
      <c r="BU33" s="665"/>
      <c r="BV33" s="665"/>
      <c r="BW33" s="665"/>
      <c r="BX33" s="707">
        <v>93.6</v>
      </c>
      <c r="BY33" s="665"/>
      <c r="BZ33" s="665"/>
      <c r="CA33" s="665"/>
      <c r="CB33" s="709"/>
      <c r="CD33" s="727" t="s">
        <v>319</v>
      </c>
      <c r="CE33" s="724"/>
      <c r="CF33" s="724"/>
      <c r="CG33" s="724"/>
      <c r="CH33" s="724"/>
      <c r="CI33" s="724"/>
      <c r="CJ33" s="724"/>
      <c r="CK33" s="724"/>
      <c r="CL33" s="724"/>
      <c r="CM33" s="724"/>
      <c r="CN33" s="724"/>
      <c r="CO33" s="724"/>
      <c r="CP33" s="724"/>
      <c r="CQ33" s="725"/>
      <c r="CR33" s="680">
        <v>3721503</v>
      </c>
      <c r="CS33" s="699"/>
      <c r="CT33" s="699"/>
      <c r="CU33" s="699"/>
      <c r="CV33" s="699"/>
      <c r="CW33" s="699"/>
      <c r="CX33" s="699"/>
      <c r="CY33" s="700"/>
      <c r="CZ33" s="683">
        <v>61.8</v>
      </c>
      <c r="DA33" s="701"/>
      <c r="DB33" s="701"/>
      <c r="DC33" s="702"/>
      <c r="DD33" s="686">
        <v>2367772</v>
      </c>
      <c r="DE33" s="699"/>
      <c r="DF33" s="699"/>
      <c r="DG33" s="699"/>
      <c r="DH33" s="699"/>
      <c r="DI33" s="699"/>
      <c r="DJ33" s="699"/>
      <c r="DK33" s="700"/>
      <c r="DL33" s="686">
        <v>1470040</v>
      </c>
      <c r="DM33" s="699"/>
      <c r="DN33" s="699"/>
      <c r="DO33" s="699"/>
      <c r="DP33" s="699"/>
      <c r="DQ33" s="699"/>
      <c r="DR33" s="699"/>
      <c r="DS33" s="699"/>
      <c r="DT33" s="699"/>
      <c r="DU33" s="699"/>
      <c r="DV33" s="700"/>
      <c r="DW33" s="683">
        <v>42.3</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730</v>
      </c>
      <c r="S34" s="681"/>
      <c r="T34" s="681"/>
      <c r="U34" s="681"/>
      <c r="V34" s="681"/>
      <c r="W34" s="681"/>
      <c r="X34" s="681"/>
      <c r="Y34" s="682"/>
      <c r="Z34" s="713">
        <v>0</v>
      </c>
      <c r="AA34" s="713"/>
      <c r="AB34" s="713"/>
      <c r="AC34" s="713"/>
      <c r="AD34" s="714">
        <v>482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567987</v>
      </c>
      <c r="CS34" s="681"/>
      <c r="CT34" s="681"/>
      <c r="CU34" s="681"/>
      <c r="CV34" s="681"/>
      <c r="CW34" s="681"/>
      <c r="CX34" s="681"/>
      <c r="CY34" s="682"/>
      <c r="CZ34" s="683">
        <v>9.4</v>
      </c>
      <c r="DA34" s="701"/>
      <c r="DB34" s="701"/>
      <c r="DC34" s="702"/>
      <c r="DD34" s="686">
        <v>480421</v>
      </c>
      <c r="DE34" s="681"/>
      <c r="DF34" s="681"/>
      <c r="DG34" s="681"/>
      <c r="DH34" s="681"/>
      <c r="DI34" s="681"/>
      <c r="DJ34" s="681"/>
      <c r="DK34" s="682"/>
      <c r="DL34" s="686">
        <v>368406</v>
      </c>
      <c r="DM34" s="681"/>
      <c r="DN34" s="681"/>
      <c r="DO34" s="681"/>
      <c r="DP34" s="681"/>
      <c r="DQ34" s="681"/>
      <c r="DR34" s="681"/>
      <c r="DS34" s="681"/>
      <c r="DT34" s="681"/>
      <c r="DU34" s="681"/>
      <c r="DV34" s="682"/>
      <c r="DW34" s="683">
        <v>10.6</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57581</v>
      </c>
      <c r="S35" s="681"/>
      <c r="T35" s="681"/>
      <c r="U35" s="681"/>
      <c r="V35" s="681"/>
      <c r="W35" s="681"/>
      <c r="X35" s="681"/>
      <c r="Y35" s="682"/>
      <c r="Z35" s="713">
        <v>0.9</v>
      </c>
      <c r="AA35" s="713"/>
      <c r="AB35" s="713"/>
      <c r="AC35" s="713"/>
      <c r="AD35" s="714" t="s">
        <v>227</v>
      </c>
      <c r="AE35" s="714"/>
      <c r="AF35" s="714"/>
      <c r="AG35" s="714"/>
      <c r="AH35" s="714"/>
      <c r="AI35" s="714"/>
      <c r="AJ35" s="714"/>
      <c r="AK35" s="714"/>
      <c r="AL35" s="683" t="s">
        <v>174</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33162</v>
      </c>
      <c r="CS35" s="699"/>
      <c r="CT35" s="699"/>
      <c r="CU35" s="699"/>
      <c r="CV35" s="699"/>
      <c r="CW35" s="699"/>
      <c r="CX35" s="699"/>
      <c r="CY35" s="700"/>
      <c r="CZ35" s="683">
        <v>0.6</v>
      </c>
      <c r="DA35" s="701"/>
      <c r="DB35" s="701"/>
      <c r="DC35" s="702"/>
      <c r="DD35" s="686">
        <v>3697</v>
      </c>
      <c r="DE35" s="699"/>
      <c r="DF35" s="699"/>
      <c r="DG35" s="699"/>
      <c r="DH35" s="699"/>
      <c r="DI35" s="699"/>
      <c r="DJ35" s="699"/>
      <c r="DK35" s="700"/>
      <c r="DL35" s="686">
        <v>2014</v>
      </c>
      <c r="DM35" s="699"/>
      <c r="DN35" s="699"/>
      <c r="DO35" s="699"/>
      <c r="DP35" s="699"/>
      <c r="DQ35" s="699"/>
      <c r="DR35" s="699"/>
      <c r="DS35" s="699"/>
      <c r="DT35" s="699"/>
      <c r="DU35" s="699"/>
      <c r="DV35" s="700"/>
      <c r="DW35" s="683">
        <v>0.1</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162888</v>
      </c>
      <c r="S36" s="681"/>
      <c r="T36" s="681"/>
      <c r="U36" s="681"/>
      <c r="V36" s="681"/>
      <c r="W36" s="681"/>
      <c r="X36" s="681"/>
      <c r="Y36" s="682"/>
      <c r="Z36" s="713">
        <v>2.5</v>
      </c>
      <c r="AA36" s="713"/>
      <c r="AB36" s="713"/>
      <c r="AC36" s="713"/>
      <c r="AD36" s="714" t="s">
        <v>227</v>
      </c>
      <c r="AE36" s="714"/>
      <c r="AF36" s="714"/>
      <c r="AG36" s="714"/>
      <c r="AH36" s="714"/>
      <c r="AI36" s="714"/>
      <c r="AJ36" s="714"/>
      <c r="AK36" s="714"/>
      <c r="AL36" s="683" t="s">
        <v>227</v>
      </c>
      <c r="AM36" s="684"/>
      <c r="AN36" s="684"/>
      <c r="AO36" s="715"/>
      <c r="AP36" s="235"/>
      <c r="AQ36" s="732" t="s">
        <v>327</v>
      </c>
      <c r="AR36" s="733"/>
      <c r="AS36" s="733"/>
      <c r="AT36" s="733"/>
      <c r="AU36" s="733"/>
      <c r="AV36" s="733"/>
      <c r="AW36" s="733"/>
      <c r="AX36" s="733"/>
      <c r="AY36" s="734"/>
      <c r="AZ36" s="735">
        <v>660615</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230167</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1825669</v>
      </c>
      <c r="CS36" s="681"/>
      <c r="CT36" s="681"/>
      <c r="CU36" s="681"/>
      <c r="CV36" s="681"/>
      <c r="CW36" s="681"/>
      <c r="CX36" s="681"/>
      <c r="CY36" s="682"/>
      <c r="CZ36" s="683">
        <v>30.3</v>
      </c>
      <c r="DA36" s="701"/>
      <c r="DB36" s="701"/>
      <c r="DC36" s="702"/>
      <c r="DD36" s="686">
        <v>721709</v>
      </c>
      <c r="DE36" s="681"/>
      <c r="DF36" s="681"/>
      <c r="DG36" s="681"/>
      <c r="DH36" s="681"/>
      <c r="DI36" s="681"/>
      <c r="DJ36" s="681"/>
      <c r="DK36" s="682"/>
      <c r="DL36" s="686">
        <v>547334</v>
      </c>
      <c r="DM36" s="681"/>
      <c r="DN36" s="681"/>
      <c r="DO36" s="681"/>
      <c r="DP36" s="681"/>
      <c r="DQ36" s="681"/>
      <c r="DR36" s="681"/>
      <c r="DS36" s="681"/>
      <c r="DT36" s="681"/>
      <c r="DU36" s="681"/>
      <c r="DV36" s="682"/>
      <c r="DW36" s="683">
        <v>15.8</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505986</v>
      </c>
      <c r="S37" s="681"/>
      <c r="T37" s="681"/>
      <c r="U37" s="681"/>
      <c r="V37" s="681"/>
      <c r="W37" s="681"/>
      <c r="X37" s="681"/>
      <c r="Y37" s="682"/>
      <c r="Z37" s="713">
        <v>7.7</v>
      </c>
      <c r="AA37" s="713"/>
      <c r="AB37" s="713"/>
      <c r="AC37" s="713"/>
      <c r="AD37" s="714" t="s">
        <v>227</v>
      </c>
      <c r="AE37" s="714"/>
      <c r="AF37" s="714"/>
      <c r="AG37" s="714"/>
      <c r="AH37" s="714"/>
      <c r="AI37" s="714"/>
      <c r="AJ37" s="714"/>
      <c r="AK37" s="714"/>
      <c r="AL37" s="683" t="s">
        <v>227</v>
      </c>
      <c r="AM37" s="684"/>
      <c r="AN37" s="684"/>
      <c r="AO37" s="715"/>
      <c r="AQ37" s="720" t="s">
        <v>331</v>
      </c>
      <c r="AR37" s="721"/>
      <c r="AS37" s="721"/>
      <c r="AT37" s="721"/>
      <c r="AU37" s="721"/>
      <c r="AV37" s="721"/>
      <c r="AW37" s="721"/>
      <c r="AX37" s="721"/>
      <c r="AY37" s="722"/>
      <c r="AZ37" s="680">
        <v>217584</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230167</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400636</v>
      </c>
      <c r="CS37" s="699"/>
      <c r="CT37" s="699"/>
      <c r="CU37" s="699"/>
      <c r="CV37" s="699"/>
      <c r="CW37" s="699"/>
      <c r="CX37" s="699"/>
      <c r="CY37" s="700"/>
      <c r="CZ37" s="683">
        <v>6.6</v>
      </c>
      <c r="DA37" s="701"/>
      <c r="DB37" s="701"/>
      <c r="DC37" s="702"/>
      <c r="DD37" s="686">
        <v>400636</v>
      </c>
      <c r="DE37" s="699"/>
      <c r="DF37" s="699"/>
      <c r="DG37" s="699"/>
      <c r="DH37" s="699"/>
      <c r="DI37" s="699"/>
      <c r="DJ37" s="699"/>
      <c r="DK37" s="700"/>
      <c r="DL37" s="686">
        <v>303613</v>
      </c>
      <c r="DM37" s="699"/>
      <c r="DN37" s="699"/>
      <c r="DO37" s="699"/>
      <c r="DP37" s="699"/>
      <c r="DQ37" s="699"/>
      <c r="DR37" s="699"/>
      <c r="DS37" s="699"/>
      <c r="DT37" s="699"/>
      <c r="DU37" s="699"/>
      <c r="DV37" s="700"/>
      <c r="DW37" s="683">
        <v>8.6999999999999993</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477840</v>
      </c>
      <c r="S38" s="681"/>
      <c r="T38" s="681"/>
      <c r="U38" s="681"/>
      <c r="V38" s="681"/>
      <c r="W38" s="681"/>
      <c r="X38" s="681"/>
      <c r="Y38" s="682"/>
      <c r="Z38" s="713">
        <v>7.3</v>
      </c>
      <c r="AA38" s="713"/>
      <c r="AB38" s="713"/>
      <c r="AC38" s="713"/>
      <c r="AD38" s="714">
        <v>369875</v>
      </c>
      <c r="AE38" s="714"/>
      <c r="AF38" s="714"/>
      <c r="AG38" s="714"/>
      <c r="AH38" s="714"/>
      <c r="AI38" s="714"/>
      <c r="AJ38" s="714"/>
      <c r="AK38" s="714"/>
      <c r="AL38" s="683">
        <v>11</v>
      </c>
      <c r="AM38" s="684"/>
      <c r="AN38" s="684"/>
      <c r="AO38" s="715"/>
      <c r="AQ38" s="720" t="s">
        <v>335</v>
      </c>
      <c r="AR38" s="721"/>
      <c r="AS38" s="721"/>
      <c r="AT38" s="721"/>
      <c r="AU38" s="721"/>
      <c r="AV38" s="721"/>
      <c r="AW38" s="721"/>
      <c r="AX38" s="721"/>
      <c r="AY38" s="722"/>
      <c r="AZ38" s="680">
        <v>25459</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1407</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635156</v>
      </c>
      <c r="CS38" s="681"/>
      <c r="CT38" s="681"/>
      <c r="CU38" s="681"/>
      <c r="CV38" s="681"/>
      <c r="CW38" s="681"/>
      <c r="CX38" s="681"/>
      <c r="CY38" s="682"/>
      <c r="CZ38" s="683">
        <v>10.5</v>
      </c>
      <c r="DA38" s="701"/>
      <c r="DB38" s="701"/>
      <c r="DC38" s="702"/>
      <c r="DD38" s="686">
        <v>561211</v>
      </c>
      <c r="DE38" s="681"/>
      <c r="DF38" s="681"/>
      <c r="DG38" s="681"/>
      <c r="DH38" s="681"/>
      <c r="DI38" s="681"/>
      <c r="DJ38" s="681"/>
      <c r="DK38" s="682"/>
      <c r="DL38" s="686">
        <v>552286</v>
      </c>
      <c r="DM38" s="681"/>
      <c r="DN38" s="681"/>
      <c r="DO38" s="681"/>
      <c r="DP38" s="681"/>
      <c r="DQ38" s="681"/>
      <c r="DR38" s="681"/>
      <c r="DS38" s="681"/>
      <c r="DT38" s="681"/>
      <c r="DU38" s="681"/>
      <c r="DV38" s="682"/>
      <c r="DW38" s="683">
        <v>15.9</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299400</v>
      </c>
      <c r="S39" s="681"/>
      <c r="T39" s="681"/>
      <c r="U39" s="681"/>
      <c r="V39" s="681"/>
      <c r="W39" s="681"/>
      <c r="X39" s="681"/>
      <c r="Y39" s="682"/>
      <c r="Z39" s="713">
        <v>4.5999999999999996</v>
      </c>
      <c r="AA39" s="713"/>
      <c r="AB39" s="713"/>
      <c r="AC39" s="713"/>
      <c r="AD39" s="714" t="s">
        <v>174</v>
      </c>
      <c r="AE39" s="714"/>
      <c r="AF39" s="714"/>
      <c r="AG39" s="714"/>
      <c r="AH39" s="714"/>
      <c r="AI39" s="714"/>
      <c r="AJ39" s="714"/>
      <c r="AK39" s="714"/>
      <c r="AL39" s="683" t="s">
        <v>227</v>
      </c>
      <c r="AM39" s="684"/>
      <c r="AN39" s="684"/>
      <c r="AO39" s="715"/>
      <c r="AQ39" s="720" t="s">
        <v>339</v>
      </c>
      <c r="AR39" s="721"/>
      <c r="AS39" s="721"/>
      <c r="AT39" s="721"/>
      <c r="AU39" s="721"/>
      <c r="AV39" s="721"/>
      <c r="AW39" s="721"/>
      <c r="AX39" s="721"/>
      <c r="AY39" s="722"/>
      <c r="AZ39" s="680" t="s">
        <v>174</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2346</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657415</v>
      </c>
      <c r="CS39" s="699"/>
      <c r="CT39" s="699"/>
      <c r="CU39" s="699"/>
      <c r="CV39" s="699"/>
      <c r="CW39" s="699"/>
      <c r="CX39" s="699"/>
      <c r="CY39" s="700"/>
      <c r="CZ39" s="683">
        <v>10.9</v>
      </c>
      <c r="DA39" s="701"/>
      <c r="DB39" s="701"/>
      <c r="DC39" s="702"/>
      <c r="DD39" s="686">
        <v>600734</v>
      </c>
      <c r="DE39" s="699"/>
      <c r="DF39" s="699"/>
      <c r="DG39" s="699"/>
      <c r="DH39" s="699"/>
      <c r="DI39" s="699"/>
      <c r="DJ39" s="699"/>
      <c r="DK39" s="700"/>
      <c r="DL39" s="686" t="s">
        <v>174</v>
      </c>
      <c r="DM39" s="699"/>
      <c r="DN39" s="699"/>
      <c r="DO39" s="699"/>
      <c r="DP39" s="699"/>
      <c r="DQ39" s="699"/>
      <c r="DR39" s="699"/>
      <c r="DS39" s="699"/>
      <c r="DT39" s="699"/>
      <c r="DU39" s="699"/>
      <c r="DV39" s="700"/>
      <c r="DW39" s="683" t="s">
        <v>174</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174</v>
      </c>
      <c r="AA40" s="713"/>
      <c r="AB40" s="713"/>
      <c r="AC40" s="713"/>
      <c r="AD40" s="714" t="s">
        <v>174</v>
      </c>
      <c r="AE40" s="714"/>
      <c r="AF40" s="714"/>
      <c r="AG40" s="714"/>
      <c r="AH40" s="714"/>
      <c r="AI40" s="714"/>
      <c r="AJ40" s="714"/>
      <c r="AK40" s="714"/>
      <c r="AL40" s="683" t="s">
        <v>227</v>
      </c>
      <c r="AM40" s="684"/>
      <c r="AN40" s="684"/>
      <c r="AO40" s="715"/>
      <c r="AQ40" s="720" t="s">
        <v>343</v>
      </c>
      <c r="AR40" s="721"/>
      <c r="AS40" s="721"/>
      <c r="AT40" s="721"/>
      <c r="AU40" s="721"/>
      <c r="AV40" s="721"/>
      <c r="AW40" s="721"/>
      <c r="AX40" s="721"/>
      <c r="AY40" s="722"/>
      <c r="AZ40" s="680" t="s">
        <v>227</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117</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2114</v>
      </c>
      <c r="CS40" s="681"/>
      <c r="CT40" s="681"/>
      <c r="CU40" s="681"/>
      <c r="CV40" s="681"/>
      <c r="CW40" s="681"/>
      <c r="CX40" s="681"/>
      <c r="CY40" s="682"/>
      <c r="CZ40" s="683">
        <v>0</v>
      </c>
      <c r="DA40" s="701"/>
      <c r="DB40" s="701"/>
      <c r="DC40" s="702"/>
      <c r="DD40" s="686" t="s">
        <v>174</v>
      </c>
      <c r="DE40" s="681"/>
      <c r="DF40" s="681"/>
      <c r="DG40" s="681"/>
      <c r="DH40" s="681"/>
      <c r="DI40" s="681"/>
      <c r="DJ40" s="681"/>
      <c r="DK40" s="682"/>
      <c r="DL40" s="686" t="s">
        <v>174</v>
      </c>
      <c r="DM40" s="681"/>
      <c r="DN40" s="681"/>
      <c r="DO40" s="681"/>
      <c r="DP40" s="681"/>
      <c r="DQ40" s="681"/>
      <c r="DR40" s="681"/>
      <c r="DS40" s="681"/>
      <c r="DT40" s="681"/>
      <c r="DU40" s="681"/>
      <c r="DV40" s="682"/>
      <c r="DW40" s="683" t="s">
        <v>227</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174</v>
      </c>
      <c r="AA41" s="713"/>
      <c r="AB41" s="713"/>
      <c r="AC41" s="713"/>
      <c r="AD41" s="714" t="s">
        <v>227</v>
      </c>
      <c r="AE41" s="714"/>
      <c r="AF41" s="714"/>
      <c r="AG41" s="714"/>
      <c r="AH41" s="714"/>
      <c r="AI41" s="714"/>
      <c r="AJ41" s="714"/>
      <c r="AK41" s="714"/>
      <c r="AL41" s="683" t="s">
        <v>227</v>
      </c>
      <c r="AM41" s="684"/>
      <c r="AN41" s="684"/>
      <c r="AO41" s="715"/>
      <c r="AQ41" s="720" t="s">
        <v>348</v>
      </c>
      <c r="AR41" s="721"/>
      <c r="AS41" s="721"/>
      <c r="AT41" s="721"/>
      <c r="AU41" s="721"/>
      <c r="AV41" s="721"/>
      <c r="AW41" s="721"/>
      <c r="AX41" s="721"/>
      <c r="AY41" s="722"/>
      <c r="AZ41" s="680">
        <v>84160</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t="s">
        <v>174</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174</v>
      </c>
      <c r="CS41" s="699"/>
      <c r="CT41" s="699"/>
      <c r="CU41" s="699"/>
      <c r="CV41" s="699"/>
      <c r="CW41" s="699"/>
      <c r="CX41" s="699"/>
      <c r="CY41" s="700"/>
      <c r="CZ41" s="683" t="s">
        <v>174</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114700</v>
      </c>
      <c r="S42" s="681"/>
      <c r="T42" s="681"/>
      <c r="U42" s="681"/>
      <c r="V42" s="681"/>
      <c r="W42" s="681"/>
      <c r="X42" s="681"/>
      <c r="Y42" s="682"/>
      <c r="Z42" s="713">
        <v>1.7</v>
      </c>
      <c r="AA42" s="713"/>
      <c r="AB42" s="713"/>
      <c r="AC42" s="713"/>
      <c r="AD42" s="714" t="s">
        <v>174</v>
      </c>
      <c r="AE42" s="714"/>
      <c r="AF42" s="714"/>
      <c r="AG42" s="714"/>
      <c r="AH42" s="714"/>
      <c r="AI42" s="714"/>
      <c r="AJ42" s="714"/>
      <c r="AK42" s="714"/>
      <c r="AL42" s="683" t="s">
        <v>174</v>
      </c>
      <c r="AM42" s="684"/>
      <c r="AN42" s="684"/>
      <c r="AO42" s="715"/>
      <c r="AQ42" s="716" t="s">
        <v>352</v>
      </c>
      <c r="AR42" s="717"/>
      <c r="AS42" s="717"/>
      <c r="AT42" s="717"/>
      <c r="AU42" s="717"/>
      <c r="AV42" s="717"/>
      <c r="AW42" s="717"/>
      <c r="AX42" s="717"/>
      <c r="AY42" s="718"/>
      <c r="AZ42" s="664">
        <v>333412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275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573192</v>
      </c>
      <c r="CS42" s="681"/>
      <c r="CT42" s="681"/>
      <c r="CU42" s="681"/>
      <c r="CV42" s="681"/>
      <c r="CW42" s="681"/>
      <c r="CX42" s="681"/>
      <c r="CY42" s="682"/>
      <c r="CZ42" s="683">
        <v>9.5</v>
      </c>
      <c r="DA42" s="684"/>
      <c r="DB42" s="684"/>
      <c r="DC42" s="685"/>
      <c r="DD42" s="686">
        <v>200132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6557647</v>
      </c>
      <c r="S43" s="703"/>
      <c r="T43" s="703"/>
      <c r="U43" s="703"/>
      <c r="V43" s="703"/>
      <c r="W43" s="703"/>
      <c r="X43" s="703"/>
      <c r="Y43" s="704"/>
      <c r="Z43" s="705">
        <v>100</v>
      </c>
      <c r="AA43" s="705"/>
      <c r="AB43" s="705"/>
      <c r="AC43" s="705"/>
      <c r="AD43" s="706">
        <v>3357949</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174</v>
      </c>
      <c r="CS43" s="699"/>
      <c r="CT43" s="699"/>
      <c r="CU43" s="699"/>
      <c r="CV43" s="699"/>
      <c r="CW43" s="699"/>
      <c r="CX43" s="699"/>
      <c r="CY43" s="700"/>
      <c r="CZ43" s="683" t="s">
        <v>227</v>
      </c>
      <c r="DA43" s="701"/>
      <c r="DB43" s="701"/>
      <c r="DC43" s="702"/>
      <c r="DD43" s="686" t="s">
        <v>174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573192</v>
      </c>
      <c r="CS44" s="681"/>
      <c r="CT44" s="681"/>
      <c r="CU44" s="681"/>
      <c r="CV44" s="681"/>
      <c r="CW44" s="681"/>
      <c r="CX44" s="681"/>
      <c r="CY44" s="682"/>
      <c r="CZ44" s="683">
        <v>9.5</v>
      </c>
      <c r="DA44" s="684"/>
      <c r="DB44" s="684"/>
      <c r="DC44" s="685"/>
      <c r="DD44" s="686">
        <v>200132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67828</v>
      </c>
      <c r="CS45" s="699"/>
      <c r="CT45" s="699"/>
      <c r="CU45" s="699"/>
      <c r="CV45" s="699"/>
      <c r="CW45" s="699"/>
      <c r="CX45" s="699"/>
      <c r="CY45" s="700"/>
      <c r="CZ45" s="683">
        <v>1.1000000000000001</v>
      </c>
      <c r="DA45" s="701"/>
      <c r="DB45" s="701"/>
      <c r="DC45" s="702"/>
      <c r="DD45" s="686">
        <v>29929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505364</v>
      </c>
      <c r="CS46" s="681"/>
      <c r="CT46" s="681"/>
      <c r="CU46" s="681"/>
      <c r="CV46" s="681"/>
      <c r="CW46" s="681"/>
      <c r="CX46" s="681"/>
      <c r="CY46" s="682"/>
      <c r="CZ46" s="683">
        <v>8.4</v>
      </c>
      <c r="DA46" s="684"/>
      <c r="DB46" s="684"/>
      <c r="DC46" s="685"/>
      <c r="DD46" s="686">
        <v>170203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227</v>
      </c>
      <c r="CS47" s="699"/>
      <c r="CT47" s="699"/>
      <c r="CU47" s="699"/>
      <c r="CV47" s="699"/>
      <c r="CW47" s="699"/>
      <c r="CX47" s="699"/>
      <c r="CY47" s="700"/>
      <c r="CZ47" s="683" t="s">
        <v>227</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174</v>
      </c>
      <c r="CS48" s="681"/>
      <c r="CT48" s="681"/>
      <c r="CU48" s="681"/>
      <c r="CV48" s="681"/>
      <c r="CW48" s="681"/>
      <c r="CX48" s="681"/>
      <c r="CY48" s="682"/>
      <c r="CZ48" s="683" t="s">
        <v>227</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6024642</v>
      </c>
      <c r="CS49" s="665"/>
      <c r="CT49" s="665"/>
      <c r="CU49" s="665"/>
      <c r="CV49" s="665"/>
      <c r="CW49" s="665"/>
      <c r="CX49" s="665"/>
      <c r="CY49" s="666"/>
      <c r="CZ49" s="667">
        <v>100</v>
      </c>
      <c r="DA49" s="668"/>
      <c r="DB49" s="668"/>
      <c r="DC49" s="669"/>
      <c r="DD49" s="670">
        <v>3923955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dr42sdcMuXGbJU/WP437CHXxHA7c0bbQB76TFsZJoZkIR4VqQLst81NSm78+egfndVUfsDwT6gJaqdwVLFl1g==" saltValue="rE3TvSWMp420/dvlBP2hx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6559</v>
      </c>
      <c r="R7" s="1200"/>
      <c r="S7" s="1200"/>
      <c r="T7" s="1200"/>
      <c r="U7" s="1200"/>
      <c r="V7" s="1200">
        <v>6026</v>
      </c>
      <c r="W7" s="1200"/>
      <c r="X7" s="1200"/>
      <c r="Y7" s="1200"/>
      <c r="Z7" s="1200"/>
      <c r="AA7" s="1200">
        <v>533</v>
      </c>
      <c r="AB7" s="1200"/>
      <c r="AC7" s="1200"/>
      <c r="AD7" s="1200"/>
      <c r="AE7" s="1201"/>
      <c r="AF7" s="1202">
        <v>362</v>
      </c>
      <c r="AG7" s="1203"/>
      <c r="AH7" s="1203"/>
      <c r="AI7" s="1203"/>
      <c r="AJ7" s="1204"/>
      <c r="AK7" s="1186">
        <v>2</v>
      </c>
      <c r="AL7" s="1187"/>
      <c r="AM7" s="1187"/>
      <c r="AN7" s="1187"/>
      <c r="AO7" s="1187"/>
      <c r="AP7" s="1187">
        <v>3893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6559</v>
      </c>
      <c r="R23" s="1164"/>
      <c r="S23" s="1164"/>
      <c r="T23" s="1164"/>
      <c r="U23" s="1164"/>
      <c r="V23" s="1164">
        <v>6026</v>
      </c>
      <c r="W23" s="1164"/>
      <c r="X23" s="1164"/>
      <c r="Y23" s="1164"/>
      <c r="Z23" s="1164"/>
      <c r="AA23" s="1164">
        <v>533</v>
      </c>
      <c r="AB23" s="1164"/>
      <c r="AC23" s="1164"/>
      <c r="AD23" s="1164"/>
      <c r="AE23" s="1165"/>
      <c r="AF23" s="1166">
        <v>362</v>
      </c>
      <c r="AG23" s="1164"/>
      <c r="AH23" s="1164"/>
      <c r="AI23" s="1164"/>
      <c r="AJ23" s="1167"/>
      <c r="AK23" s="1168"/>
      <c r="AL23" s="1169"/>
      <c r="AM23" s="1169"/>
      <c r="AN23" s="1169"/>
      <c r="AO23" s="1169"/>
      <c r="AP23" s="1164">
        <v>3893</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1230</v>
      </c>
      <c r="R28" s="1149"/>
      <c r="S28" s="1149"/>
      <c r="T28" s="1149"/>
      <c r="U28" s="1149"/>
      <c r="V28" s="1149">
        <v>1000</v>
      </c>
      <c r="W28" s="1149"/>
      <c r="X28" s="1149"/>
      <c r="Y28" s="1149"/>
      <c r="Z28" s="1149"/>
      <c r="AA28" s="1149">
        <v>230</v>
      </c>
      <c r="AB28" s="1149"/>
      <c r="AC28" s="1149"/>
      <c r="AD28" s="1149"/>
      <c r="AE28" s="1150"/>
      <c r="AF28" s="1151">
        <v>230</v>
      </c>
      <c r="AG28" s="1149"/>
      <c r="AH28" s="1149"/>
      <c r="AI28" s="1149"/>
      <c r="AJ28" s="1152"/>
      <c r="AK28" s="1153">
        <v>93</v>
      </c>
      <c r="AL28" s="1141"/>
      <c r="AM28" s="1141"/>
      <c r="AN28" s="1141"/>
      <c r="AO28" s="1141"/>
      <c r="AP28" s="1141" t="s">
        <v>598</v>
      </c>
      <c r="AQ28" s="1141"/>
      <c r="AR28" s="1141"/>
      <c r="AS28" s="1141"/>
      <c r="AT28" s="1141"/>
      <c r="AU28" s="1141" t="s">
        <v>598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1222</v>
      </c>
      <c r="R29" s="1139"/>
      <c r="S29" s="1139"/>
      <c r="T29" s="1139"/>
      <c r="U29" s="1139"/>
      <c r="V29" s="1139">
        <v>1134</v>
      </c>
      <c r="W29" s="1139"/>
      <c r="X29" s="1139"/>
      <c r="Y29" s="1139"/>
      <c r="Z29" s="1139"/>
      <c r="AA29" s="1139">
        <v>88</v>
      </c>
      <c r="AB29" s="1139"/>
      <c r="AC29" s="1139"/>
      <c r="AD29" s="1139"/>
      <c r="AE29" s="1140"/>
      <c r="AF29" s="1114">
        <v>88</v>
      </c>
      <c r="AG29" s="1115"/>
      <c r="AH29" s="1115"/>
      <c r="AI29" s="1115"/>
      <c r="AJ29" s="1116"/>
      <c r="AK29" s="1075">
        <v>167</v>
      </c>
      <c r="AL29" s="1066"/>
      <c r="AM29" s="1066"/>
      <c r="AN29" s="1066"/>
      <c r="AO29" s="1066"/>
      <c r="AP29" s="1066" t="s">
        <v>598</v>
      </c>
      <c r="AQ29" s="1066"/>
      <c r="AR29" s="1066"/>
      <c r="AS29" s="1066"/>
      <c r="AT29" s="1066"/>
      <c r="AU29" s="1066" t="s">
        <v>598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130</v>
      </c>
      <c r="R30" s="1139"/>
      <c r="S30" s="1139"/>
      <c r="T30" s="1139"/>
      <c r="U30" s="1139"/>
      <c r="V30" s="1139">
        <v>124</v>
      </c>
      <c r="W30" s="1139"/>
      <c r="X30" s="1139"/>
      <c r="Y30" s="1139"/>
      <c r="Z30" s="1139"/>
      <c r="AA30" s="1139">
        <v>7</v>
      </c>
      <c r="AB30" s="1139"/>
      <c r="AC30" s="1139"/>
      <c r="AD30" s="1139"/>
      <c r="AE30" s="1140"/>
      <c r="AF30" s="1114">
        <v>7</v>
      </c>
      <c r="AG30" s="1115"/>
      <c r="AH30" s="1115"/>
      <c r="AI30" s="1115"/>
      <c r="AJ30" s="1116"/>
      <c r="AK30" s="1075">
        <v>34</v>
      </c>
      <c r="AL30" s="1066"/>
      <c r="AM30" s="1066"/>
      <c r="AN30" s="1066"/>
      <c r="AO30" s="1066"/>
      <c r="AP30" s="1066" t="s">
        <v>598</v>
      </c>
      <c r="AQ30" s="1066"/>
      <c r="AR30" s="1066"/>
      <c r="AS30" s="1066"/>
      <c r="AT30" s="1066"/>
      <c r="AU30" s="1066" t="s">
        <v>598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10</v>
      </c>
      <c r="R31" s="1139"/>
      <c r="S31" s="1139"/>
      <c r="T31" s="1139"/>
      <c r="U31" s="1139"/>
      <c r="V31" s="1139">
        <v>9</v>
      </c>
      <c r="W31" s="1139"/>
      <c r="X31" s="1139"/>
      <c r="Y31" s="1139"/>
      <c r="Z31" s="1139"/>
      <c r="AA31" s="1139">
        <v>1</v>
      </c>
      <c r="AB31" s="1139"/>
      <c r="AC31" s="1139"/>
      <c r="AD31" s="1139"/>
      <c r="AE31" s="1140"/>
      <c r="AF31" s="1114">
        <v>1</v>
      </c>
      <c r="AG31" s="1115"/>
      <c r="AH31" s="1115"/>
      <c r="AI31" s="1115"/>
      <c r="AJ31" s="1116"/>
      <c r="AK31" s="1075">
        <v>7</v>
      </c>
      <c r="AL31" s="1066"/>
      <c r="AM31" s="1066"/>
      <c r="AN31" s="1066"/>
      <c r="AO31" s="1066"/>
      <c r="AP31" s="1066" t="s">
        <v>598</v>
      </c>
      <c r="AQ31" s="1066"/>
      <c r="AR31" s="1066"/>
      <c r="AS31" s="1066"/>
      <c r="AT31" s="1066"/>
      <c r="AU31" s="1066" t="s">
        <v>598</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235</v>
      </c>
      <c r="R32" s="1139"/>
      <c r="S32" s="1139"/>
      <c r="T32" s="1139"/>
      <c r="U32" s="1139"/>
      <c r="V32" s="1139">
        <v>235</v>
      </c>
      <c r="W32" s="1139"/>
      <c r="X32" s="1139"/>
      <c r="Y32" s="1139"/>
      <c r="Z32" s="1139"/>
      <c r="AA32" s="1139">
        <v>0</v>
      </c>
      <c r="AB32" s="1139"/>
      <c r="AC32" s="1139"/>
      <c r="AD32" s="1139"/>
      <c r="AE32" s="1140"/>
      <c r="AF32" s="1114">
        <v>217</v>
      </c>
      <c r="AG32" s="1115"/>
      <c r="AH32" s="1115"/>
      <c r="AI32" s="1115"/>
      <c r="AJ32" s="1116"/>
      <c r="AK32" s="1075">
        <v>25</v>
      </c>
      <c r="AL32" s="1066"/>
      <c r="AM32" s="1066"/>
      <c r="AN32" s="1066"/>
      <c r="AO32" s="1066"/>
      <c r="AP32" s="1066">
        <v>152</v>
      </c>
      <c r="AQ32" s="1066"/>
      <c r="AR32" s="1066"/>
      <c r="AS32" s="1066"/>
      <c r="AT32" s="1066"/>
      <c r="AU32" s="1066">
        <v>20</v>
      </c>
      <c r="AV32" s="1066"/>
      <c r="AW32" s="1066"/>
      <c r="AX32" s="1066"/>
      <c r="AY32" s="1066"/>
      <c r="AZ32" s="1137"/>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336</v>
      </c>
      <c r="R33" s="1139"/>
      <c r="S33" s="1139"/>
      <c r="T33" s="1139"/>
      <c r="U33" s="1139"/>
      <c r="V33" s="1139">
        <v>281</v>
      </c>
      <c r="W33" s="1139"/>
      <c r="X33" s="1139"/>
      <c r="Y33" s="1139"/>
      <c r="Z33" s="1139"/>
      <c r="AA33" s="1139">
        <v>55</v>
      </c>
      <c r="AB33" s="1139"/>
      <c r="AC33" s="1139"/>
      <c r="AD33" s="1139"/>
      <c r="AE33" s="1140"/>
      <c r="AF33" s="1114">
        <v>48</v>
      </c>
      <c r="AG33" s="1115"/>
      <c r="AH33" s="1115"/>
      <c r="AI33" s="1115"/>
      <c r="AJ33" s="1116"/>
      <c r="AK33" s="1075">
        <v>218</v>
      </c>
      <c r="AL33" s="1066"/>
      <c r="AM33" s="1066"/>
      <c r="AN33" s="1066"/>
      <c r="AO33" s="1066"/>
      <c r="AP33" s="1066">
        <v>1471</v>
      </c>
      <c r="AQ33" s="1066"/>
      <c r="AR33" s="1066"/>
      <c r="AS33" s="1066"/>
      <c r="AT33" s="1066"/>
      <c r="AU33" s="1066">
        <v>1444</v>
      </c>
      <c r="AV33" s="1066"/>
      <c r="AW33" s="1066"/>
      <c r="AX33" s="1066"/>
      <c r="AY33" s="1066"/>
      <c r="AZ33" s="1137"/>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591</v>
      </c>
      <c r="AG63" s="1054"/>
      <c r="AH63" s="1054"/>
      <c r="AI63" s="1054"/>
      <c r="AJ63" s="1125"/>
      <c r="AK63" s="1126"/>
      <c r="AL63" s="1058"/>
      <c r="AM63" s="1058"/>
      <c r="AN63" s="1058"/>
      <c r="AO63" s="1058"/>
      <c r="AP63" s="1054">
        <v>1623</v>
      </c>
      <c r="AQ63" s="1054"/>
      <c r="AR63" s="1054"/>
      <c r="AS63" s="1054"/>
      <c r="AT63" s="1054"/>
      <c r="AU63" s="1054">
        <v>1464</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598</v>
      </c>
      <c r="AQ68" s="1077"/>
      <c r="AR68" s="1077"/>
      <c r="AS68" s="1077"/>
      <c r="AT68" s="1077"/>
      <c r="AU68" s="1077" t="s">
        <v>598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519</v>
      </c>
      <c r="R70" s="1066"/>
      <c r="S70" s="1066"/>
      <c r="T70" s="1066"/>
      <c r="U70" s="1066"/>
      <c r="V70" s="1066">
        <v>299</v>
      </c>
      <c r="W70" s="1066"/>
      <c r="X70" s="1066"/>
      <c r="Y70" s="1066"/>
      <c r="Z70" s="1066"/>
      <c r="AA70" s="1066">
        <v>220</v>
      </c>
      <c r="AB70" s="1066"/>
      <c r="AC70" s="1066"/>
      <c r="AD70" s="1066"/>
      <c r="AE70" s="1066"/>
      <c r="AF70" s="1066">
        <v>220</v>
      </c>
      <c r="AG70" s="1066"/>
      <c r="AH70" s="1066"/>
      <c r="AI70" s="1066"/>
      <c r="AJ70" s="1066"/>
      <c r="AK70" s="1066" t="s">
        <v>598</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971</v>
      </c>
      <c r="R71" s="1066"/>
      <c r="S71" s="1066"/>
      <c r="T71" s="1066"/>
      <c r="U71" s="1066"/>
      <c r="V71" s="1066">
        <v>961</v>
      </c>
      <c r="W71" s="1066"/>
      <c r="X71" s="1066"/>
      <c r="Y71" s="1066"/>
      <c r="Z71" s="1066"/>
      <c r="AA71" s="1066">
        <v>10</v>
      </c>
      <c r="AB71" s="1066"/>
      <c r="AC71" s="1066"/>
      <c r="AD71" s="1066"/>
      <c r="AE71" s="1066"/>
      <c r="AF71" s="1066">
        <v>10</v>
      </c>
      <c r="AG71" s="1066"/>
      <c r="AH71" s="1066"/>
      <c r="AI71" s="1066"/>
      <c r="AJ71" s="1066"/>
      <c r="AK71" s="1066" t="s">
        <v>598</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346250</v>
      </c>
      <c r="R72" s="1066"/>
      <c r="S72" s="1066"/>
      <c r="T72" s="1066"/>
      <c r="U72" s="1066"/>
      <c r="V72" s="1066">
        <v>330270</v>
      </c>
      <c r="W72" s="1066"/>
      <c r="X72" s="1066"/>
      <c r="Y72" s="1066"/>
      <c r="Z72" s="1066"/>
      <c r="AA72" s="1066">
        <v>15980</v>
      </c>
      <c r="AB72" s="1066"/>
      <c r="AC72" s="1066"/>
      <c r="AD72" s="1066"/>
      <c r="AE72" s="1066"/>
      <c r="AF72" s="1066">
        <v>15980</v>
      </c>
      <c r="AG72" s="1066"/>
      <c r="AH72" s="1066"/>
      <c r="AI72" s="1066"/>
      <c r="AJ72" s="1066"/>
      <c r="AK72" s="1066">
        <v>702</v>
      </c>
      <c r="AL72" s="1066"/>
      <c r="AM72" s="1066"/>
      <c r="AN72" s="1066"/>
      <c r="AO72" s="1066"/>
      <c r="AP72" s="1066" t="s">
        <v>598</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3042</v>
      </c>
      <c r="R73" s="1066"/>
      <c r="S73" s="1066"/>
      <c r="T73" s="1066"/>
      <c r="U73" s="1066"/>
      <c r="V73" s="1066">
        <v>2932</v>
      </c>
      <c r="W73" s="1066"/>
      <c r="X73" s="1066"/>
      <c r="Y73" s="1066"/>
      <c r="Z73" s="1066"/>
      <c r="AA73" s="1066">
        <v>110</v>
      </c>
      <c r="AB73" s="1066"/>
      <c r="AC73" s="1066"/>
      <c r="AD73" s="1066"/>
      <c r="AE73" s="1066"/>
      <c r="AF73" s="1066">
        <v>110</v>
      </c>
      <c r="AG73" s="1066"/>
      <c r="AH73" s="1066"/>
      <c r="AI73" s="1066"/>
      <c r="AJ73" s="1066"/>
      <c r="AK73" s="1066">
        <v>232</v>
      </c>
      <c r="AL73" s="1066"/>
      <c r="AM73" s="1066"/>
      <c r="AN73" s="1066"/>
      <c r="AO73" s="1066"/>
      <c r="AP73" s="1066">
        <v>1224</v>
      </c>
      <c r="AQ73" s="1066"/>
      <c r="AR73" s="1066"/>
      <c r="AS73" s="1066"/>
      <c r="AT73" s="1066"/>
      <c r="AU73" s="1066">
        <v>135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2">
        <v>2002</v>
      </c>
      <c r="R74" s="1066"/>
      <c r="S74" s="1066"/>
      <c r="T74" s="1066"/>
      <c r="U74" s="1066"/>
      <c r="V74" s="1066">
        <v>1982</v>
      </c>
      <c r="W74" s="1066"/>
      <c r="X74" s="1066"/>
      <c r="Y74" s="1066"/>
      <c r="Z74" s="1066"/>
      <c r="AA74" s="1066">
        <v>21</v>
      </c>
      <c r="AB74" s="1066"/>
      <c r="AC74" s="1066"/>
      <c r="AD74" s="1066"/>
      <c r="AE74" s="1066"/>
      <c r="AF74" s="1066">
        <v>21</v>
      </c>
      <c r="AG74" s="1066"/>
      <c r="AH74" s="1066"/>
      <c r="AI74" s="1066"/>
      <c r="AJ74" s="1066"/>
      <c r="AK74" s="1066">
        <v>74</v>
      </c>
      <c r="AL74" s="1066"/>
      <c r="AM74" s="1066"/>
      <c r="AN74" s="1066"/>
      <c r="AO74" s="1066"/>
      <c r="AP74" s="1066" t="s">
        <v>598</v>
      </c>
      <c r="AQ74" s="1066"/>
      <c r="AR74" s="1066"/>
      <c r="AS74" s="1066"/>
      <c r="AT74" s="1066"/>
      <c r="AU74" s="1066" t="s">
        <v>598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606</v>
      </c>
      <c r="C75" s="1070"/>
      <c r="D75" s="1070"/>
      <c r="E75" s="1070"/>
      <c r="F75" s="1070"/>
      <c r="G75" s="1070"/>
      <c r="H75" s="1070"/>
      <c r="I75" s="1070"/>
      <c r="J75" s="1070"/>
      <c r="K75" s="1070"/>
      <c r="L75" s="1070"/>
      <c r="M75" s="1070"/>
      <c r="N75" s="1070"/>
      <c r="O75" s="1070"/>
      <c r="P75" s="1071"/>
      <c r="Q75" s="1073">
        <v>4283</v>
      </c>
      <c r="R75" s="1074"/>
      <c r="S75" s="1074"/>
      <c r="T75" s="1074"/>
      <c r="U75" s="1075"/>
      <c r="V75" s="1076">
        <v>4229</v>
      </c>
      <c r="W75" s="1074"/>
      <c r="X75" s="1074"/>
      <c r="Y75" s="1074"/>
      <c r="Z75" s="1075"/>
      <c r="AA75" s="1076">
        <v>54</v>
      </c>
      <c r="AB75" s="1074"/>
      <c r="AC75" s="1074"/>
      <c r="AD75" s="1074"/>
      <c r="AE75" s="1075"/>
      <c r="AF75" s="1076">
        <v>54</v>
      </c>
      <c r="AG75" s="1074"/>
      <c r="AH75" s="1074"/>
      <c r="AI75" s="1074"/>
      <c r="AJ75" s="1075"/>
      <c r="AK75" s="1076">
        <v>81</v>
      </c>
      <c r="AL75" s="1074"/>
      <c r="AM75" s="1074"/>
      <c r="AN75" s="1074"/>
      <c r="AO75" s="1075"/>
      <c r="AP75" s="1076">
        <v>1483</v>
      </c>
      <c r="AQ75" s="1074"/>
      <c r="AR75" s="1074"/>
      <c r="AS75" s="1074"/>
      <c r="AT75" s="1075"/>
      <c r="AU75" s="1076">
        <v>76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607</v>
      </c>
      <c r="C76" s="1070"/>
      <c r="D76" s="1070"/>
      <c r="E76" s="1070"/>
      <c r="F76" s="1070"/>
      <c r="G76" s="1070"/>
      <c r="H76" s="1070"/>
      <c r="I76" s="1070"/>
      <c r="J76" s="1070"/>
      <c r="K76" s="1070"/>
      <c r="L76" s="1070"/>
      <c r="M76" s="1070"/>
      <c r="N76" s="1070"/>
      <c r="O76" s="1070"/>
      <c r="P76" s="1071"/>
      <c r="Q76" s="1073">
        <v>12</v>
      </c>
      <c r="R76" s="1074"/>
      <c r="S76" s="1074"/>
      <c r="T76" s="1074"/>
      <c r="U76" s="1075"/>
      <c r="V76" s="1076">
        <v>11</v>
      </c>
      <c r="W76" s="1074"/>
      <c r="X76" s="1074"/>
      <c r="Y76" s="1074"/>
      <c r="Z76" s="1075"/>
      <c r="AA76" s="1076">
        <v>1</v>
      </c>
      <c r="AB76" s="1074"/>
      <c r="AC76" s="1074"/>
      <c r="AD76" s="1074"/>
      <c r="AE76" s="1075"/>
      <c r="AF76" s="1076">
        <v>1</v>
      </c>
      <c r="AG76" s="1074"/>
      <c r="AH76" s="1074"/>
      <c r="AI76" s="1074"/>
      <c r="AJ76" s="1075"/>
      <c r="AK76" s="1076" t="s">
        <v>598</v>
      </c>
      <c r="AL76" s="1074"/>
      <c r="AM76" s="1074"/>
      <c r="AN76" s="1074"/>
      <c r="AO76" s="1075"/>
      <c r="AP76" s="1076" t="s">
        <v>598</v>
      </c>
      <c r="AQ76" s="1074"/>
      <c r="AR76" s="1074"/>
      <c r="AS76" s="1074"/>
      <c r="AT76" s="1075"/>
      <c r="AU76" s="1076" t="s">
        <v>598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16414</v>
      </c>
      <c r="AG88" s="1054"/>
      <c r="AH88" s="1054"/>
      <c r="AI88" s="1054"/>
      <c r="AJ88" s="1054"/>
      <c r="AK88" s="1058"/>
      <c r="AL88" s="1058"/>
      <c r="AM88" s="1058"/>
      <c r="AN88" s="1058"/>
      <c r="AO88" s="1058"/>
      <c r="AP88" s="1054">
        <v>2707</v>
      </c>
      <c r="AQ88" s="1054"/>
      <c r="AR88" s="1054"/>
      <c r="AS88" s="1054"/>
      <c r="AT88" s="1054"/>
      <c r="AU88" s="1054">
        <v>211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306</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306</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306</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261117</v>
      </c>
      <c r="AB110" s="982"/>
      <c r="AC110" s="982"/>
      <c r="AD110" s="982"/>
      <c r="AE110" s="983"/>
      <c r="AF110" s="984">
        <v>283361</v>
      </c>
      <c r="AG110" s="982"/>
      <c r="AH110" s="982"/>
      <c r="AI110" s="982"/>
      <c r="AJ110" s="983"/>
      <c r="AK110" s="984">
        <v>312877</v>
      </c>
      <c r="AL110" s="982"/>
      <c r="AM110" s="982"/>
      <c r="AN110" s="982"/>
      <c r="AO110" s="983"/>
      <c r="AP110" s="985">
        <v>11.2</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3914038</v>
      </c>
      <c r="BR110" s="929"/>
      <c r="BS110" s="929"/>
      <c r="BT110" s="929"/>
      <c r="BU110" s="929"/>
      <c r="BV110" s="929">
        <v>3879414</v>
      </c>
      <c r="BW110" s="929"/>
      <c r="BX110" s="929"/>
      <c r="BY110" s="929"/>
      <c r="BZ110" s="929"/>
      <c r="CA110" s="929">
        <v>3892510</v>
      </c>
      <c r="CB110" s="929"/>
      <c r="CC110" s="929"/>
      <c r="CD110" s="929"/>
      <c r="CE110" s="929"/>
      <c r="CF110" s="953">
        <v>139.1</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440</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8025</v>
      </c>
      <c r="BR111" s="901"/>
      <c r="BS111" s="901"/>
      <c r="BT111" s="901"/>
      <c r="BU111" s="901"/>
      <c r="BV111" s="901">
        <v>4859</v>
      </c>
      <c r="BW111" s="901"/>
      <c r="BX111" s="901"/>
      <c r="BY111" s="901"/>
      <c r="BZ111" s="901"/>
      <c r="CA111" s="901">
        <v>3206</v>
      </c>
      <c r="CB111" s="901"/>
      <c r="CC111" s="901"/>
      <c r="CD111" s="901"/>
      <c r="CE111" s="901"/>
      <c r="CF111" s="962">
        <v>0.1</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440</v>
      </c>
      <c r="DM111" s="901"/>
      <c r="DN111" s="901"/>
      <c r="DO111" s="901"/>
      <c r="DP111" s="901"/>
      <c r="DQ111" s="901" t="s">
        <v>440</v>
      </c>
      <c r="DR111" s="901"/>
      <c r="DS111" s="901"/>
      <c r="DT111" s="901"/>
      <c r="DU111" s="901"/>
      <c r="DV111" s="878" t="s">
        <v>440</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446</v>
      </c>
      <c r="AG112" s="864"/>
      <c r="AH112" s="864"/>
      <c r="AI112" s="864"/>
      <c r="AJ112" s="865"/>
      <c r="AK112" s="866" t="s">
        <v>447</v>
      </c>
      <c r="AL112" s="864"/>
      <c r="AM112" s="864"/>
      <c r="AN112" s="864"/>
      <c r="AO112" s="865"/>
      <c r="AP112" s="911" t="s">
        <v>448</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1774428</v>
      </c>
      <c r="BR112" s="901"/>
      <c r="BS112" s="901"/>
      <c r="BT112" s="901"/>
      <c r="BU112" s="901"/>
      <c r="BV112" s="901">
        <v>1609391</v>
      </c>
      <c r="BW112" s="901"/>
      <c r="BX112" s="901"/>
      <c r="BY112" s="901"/>
      <c r="BZ112" s="901"/>
      <c r="CA112" s="901">
        <v>1464536</v>
      </c>
      <c r="CB112" s="901"/>
      <c r="CC112" s="901"/>
      <c r="CD112" s="901"/>
      <c r="CE112" s="901"/>
      <c r="CF112" s="962">
        <v>52.3</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452</v>
      </c>
      <c r="DM112" s="901"/>
      <c r="DN112" s="901"/>
      <c r="DO112" s="901"/>
      <c r="DP112" s="901"/>
      <c r="DQ112" s="901" t="s">
        <v>451</v>
      </c>
      <c r="DR112" s="901"/>
      <c r="DS112" s="901"/>
      <c r="DT112" s="901"/>
      <c r="DU112" s="901"/>
      <c r="DV112" s="878" t="s">
        <v>448</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203063</v>
      </c>
      <c r="AB113" s="1010"/>
      <c r="AC113" s="1010"/>
      <c r="AD113" s="1010"/>
      <c r="AE113" s="1011"/>
      <c r="AF113" s="1012">
        <v>197375</v>
      </c>
      <c r="AG113" s="1010"/>
      <c r="AH113" s="1010"/>
      <c r="AI113" s="1010"/>
      <c r="AJ113" s="1011"/>
      <c r="AK113" s="1012">
        <v>189954</v>
      </c>
      <c r="AL113" s="1010"/>
      <c r="AM113" s="1010"/>
      <c r="AN113" s="1010"/>
      <c r="AO113" s="1011"/>
      <c r="AP113" s="1013">
        <v>6.8</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132420</v>
      </c>
      <c r="BR113" s="901"/>
      <c r="BS113" s="901"/>
      <c r="BT113" s="901"/>
      <c r="BU113" s="901"/>
      <c r="BV113" s="901">
        <v>152951</v>
      </c>
      <c r="BW113" s="901"/>
      <c r="BX113" s="901"/>
      <c r="BY113" s="901"/>
      <c r="BZ113" s="901"/>
      <c r="CA113" s="901">
        <v>210630</v>
      </c>
      <c r="CB113" s="901"/>
      <c r="CC113" s="901"/>
      <c r="CD113" s="901"/>
      <c r="CE113" s="901"/>
      <c r="CF113" s="962">
        <v>7.5</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456</v>
      </c>
      <c r="DM113" s="864"/>
      <c r="DN113" s="864"/>
      <c r="DO113" s="864"/>
      <c r="DP113" s="865"/>
      <c r="DQ113" s="866" t="s">
        <v>174</v>
      </c>
      <c r="DR113" s="864"/>
      <c r="DS113" s="864"/>
      <c r="DT113" s="864"/>
      <c r="DU113" s="865"/>
      <c r="DV113" s="911" t="s">
        <v>448</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24026</v>
      </c>
      <c r="AB114" s="864"/>
      <c r="AC114" s="864"/>
      <c r="AD114" s="864"/>
      <c r="AE114" s="865"/>
      <c r="AF114" s="866">
        <v>22391</v>
      </c>
      <c r="AG114" s="864"/>
      <c r="AH114" s="864"/>
      <c r="AI114" s="864"/>
      <c r="AJ114" s="865"/>
      <c r="AK114" s="866">
        <v>18315</v>
      </c>
      <c r="AL114" s="864"/>
      <c r="AM114" s="864"/>
      <c r="AN114" s="864"/>
      <c r="AO114" s="865"/>
      <c r="AP114" s="911">
        <v>0.7</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895659</v>
      </c>
      <c r="BR114" s="901"/>
      <c r="BS114" s="901"/>
      <c r="BT114" s="901"/>
      <c r="BU114" s="901"/>
      <c r="BV114" s="901">
        <v>905104</v>
      </c>
      <c r="BW114" s="901"/>
      <c r="BX114" s="901"/>
      <c r="BY114" s="901"/>
      <c r="BZ114" s="901"/>
      <c r="CA114" s="901">
        <v>974268</v>
      </c>
      <c r="CB114" s="901"/>
      <c r="CC114" s="901"/>
      <c r="CD114" s="901"/>
      <c r="CE114" s="901"/>
      <c r="CF114" s="962">
        <v>34.799999999999997</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460</v>
      </c>
      <c r="DM114" s="864"/>
      <c r="DN114" s="864"/>
      <c r="DO114" s="864"/>
      <c r="DP114" s="865"/>
      <c r="DQ114" s="866" t="s">
        <v>174</v>
      </c>
      <c r="DR114" s="864"/>
      <c r="DS114" s="864"/>
      <c r="DT114" s="864"/>
      <c r="DU114" s="865"/>
      <c r="DV114" s="911" t="s">
        <v>461</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3855</v>
      </c>
      <c r="AB115" s="1010"/>
      <c r="AC115" s="1010"/>
      <c r="AD115" s="1010"/>
      <c r="AE115" s="1011"/>
      <c r="AF115" s="1012">
        <v>3338</v>
      </c>
      <c r="AG115" s="1010"/>
      <c r="AH115" s="1010"/>
      <c r="AI115" s="1010"/>
      <c r="AJ115" s="1011"/>
      <c r="AK115" s="1012">
        <v>1744</v>
      </c>
      <c r="AL115" s="1010"/>
      <c r="AM115" s="1010"/>
      <c r="AN115" s="1010"/>
      <c r="AO115" s="1011"/>
      <c r="AP115" s="1013">
        <v>0.1</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464</v>
      </c>
      <c r="BR115" s="901"/>
      <c r="BS115" s="901"/>
      <c r="BT115" s="901"/>
      <c r="BU115" s="901"/>
      <c r="BV115" s="901" t="s">
        <v>448</v>
      </c>
      <c r="BW115" s="901"/>
      <c r="BX115" s="901"/>
      <c r="BY115" s="901"/>
      <c r="BZ115" s="901"/>
      <c r="CA115" s="901">
        <v>2166</v>
      </c>
      <c r="CB115" s="901"/>
      <c r="CC115" s="901"/>
      <c r="CD115" s="901"/>
      <c r="CE115" s="901"/>
      <c r="CF115" s="962">
        <v>0.1</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464</v>
      </c>
      <c r="DH115" s="864"/>
      <c r="DI115" s="864"/>
      <c r="DJ115" s="864"/>
      <c r="DK115" s="865"/>
      <c r="DL115" s="866" t="s">
        <v>466</v>
      </c>
      <c r="DM115" s="864"/>
      <c r="DN115" s="864"/>
      <c r="DO115" s="864"/>
      <c r="DP115" s="865"/>
      <c r="DQ115" s="866" t="s">
        <v>448</v>
      </c>
      <c r="DR115" s="864"/>
      <c r="DS115" s="864"/>
      <c r="DT115" s="864"/>
      <c r="DU115" s="865"/>
      <c r="DV115" s="911" t="s">
        <v>174</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466</v>
      </c>
      <c r="AB116" s="864"/>
      <c r="AC116" s="864"/>
      <c r="AD116" s="864"/>
      <c r="AE116" s="865"/>
      <c r="AF116" s="866" t="s">
        <v>456</v>
      </c>
      <c r="AG116" s="864"/>
      <c r="AH116" s="864"/>
      <c r="AI116" s="864"/>
      <c r="AJ116" s="865"/>
      <c r="AK116" s="866" t="s">
        <v>466</v>
      </c>
      <c r="AL116" s="864"/>
      <c r="AM116" s="864"/>
      <c r="AN116" s="864"/>
      <c r="AO116" s="865"/>
      <c r="AP116" s="911" t="s">
        <v>461</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469</v>
      </c>
      <c r="BR116" s="901"/>
      <c r="BS116" s="901"/>
      <c r="BT116" s="901"/>
      <c r="BU116" s="901"/>
      <c r="BV116" s="901" t="s">
        <v>448</v>
      </c>
      <c r="BW116" s="901"/>
      <c r="BX116" s="901"/>
      <c r="BY116" s="901"/>
      <c r="BZ116" s="901"/>
      <c r="CA116" s="901" t="s">
        <v>470</v>
      </c>
      <c r="CB116" s="901"/>
      <c r="CC116" s="901"/>
      <c r="CD116" s="901"/>
      <c r="CE116" s="901"/>
      <c r="CF116" s="962" t="s">
        <v>471</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174</v>
      </c>
      <c r="DM116" s="864"/>
      <c r="DN116" s="864"/>
      <c r="DO116" s="864"/>
      <c r="DP116" s="865"/>
      <c r="DQ116" s="866" t="s">
        <v>452</v>
      </c>
      <c r="DR116" s="864"/>
      <c r="DS116" s="864"/>
      <c r="DT116" s="864"/>
      <c r="DU116" s="865"/>
      <c r="DV116" s="911" t="s">
        <v>448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492061</v>
      </c>
      <c r="AB117" s="996"/>
      <c r="AC117" s="996"/>
      <c r="AD117" s="996"/>
      <c r="AE117" s="997"/>
      <c r="AF117" s="998">
        <v>506465</v>
      </c>
      <c r="AG117" s="996"/>
      <c r="AH117" s="996"/>
      <c r="AI117" s="996"/>
      <c r="AJ117" s="997"/>
      <c r="AK117" s="998">
        <v>522890</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475</v>
      </c>
      <c r="BR117" s="901"/>
      <c r="BS117" s="901"/>
      <c r="BT117" s="901"/>
      <c r="BU117" s="901"/>
      <c r="BV117" s="901" t="s">
        <v>448</v>
      </c>
      <c r="BW117" s="901"/>
      <c r="BX117" s="901"/>
      <c r="BY117" s="901"/>
      <c r="BZ117" s="901"/>
      <c r="CA117" s="901" t="s">
        <v>460</v>
      </c>
      <c r="CB117" s="901"/>
      <c r="CC117" s="901"/>
      <c r="CD117" s="901"/>
      <c r="CE117" s="901"/>
      <c r="CF117" s="962" t="s">
        <v>448</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456</v>
      </c>
      <c r="DH117" s="864"/>
      <c r="DI117" s="864"/>
      <c r="DJ117" s="864"/>
      <c r="DK117" s="865"/>
      <c r="DL117" s="866" t="s">
        <v>466</v>
      </c>
      <c r="DM117" s="864"/>
      <c r="DN117" s="864"/>
      <c r="DO117" s="864"/>
      <c r="DP117" s="865"/>
      <c r="DQ117" s="866" t="s">
        <v>461</v>
      </c>
      <c r="DR117" s="864"/>
      <c r="DS117" s="864"/>
      <c r="DT117" s="864"/>
      <c r="DU117" s="865"/>
      <c r="DV117" s="911" t="s">
        <v>477</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306</v>
      </c>
      <c r="AL118" s="989"/>
      <c r="AM118" s="989"/>
      <c r="AN118" s="989"/>
      <c r="AO118" s="990"/>
      <c r="AP118" s="992" t="s">
        <v>434</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448</v>
      </c>
      <c r="BR118" s="932"/>
      <c r="BS118" s="932"/>
      <c r="BT118" s="932"/>
      <c r="BU118" s="932"/>
      <c r="BV118" s="932" t="s">
        <v>448</v>
      </c>
      <c r="BW118" s="932"/>
      <c r="BX118" s="932"/>
      <c r="BY118" s="932"/>
      <c r="BZ118" s="932"/>
      <c r="CA118" s="932" t="s">
        <v>471</v>
      </c>
      <c r="CB118" s="932"/>
      <c r="CC118" s="932"/>
      <c r="CD118" s="932"/>
      <c r="CE118" s="932"/>
      <c r="CF118" s="962" t="s">
        <v>471</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448</v>
      </c>
      <c r="DM118" s="864"/>
      <c r="DN118" s="864"/>
      <c r="DO118" s="864"/>
      <c r="DP118" s="865"/>
      <c r="DQ118" s="866" t="s">
        <v>174</v>
      </c>
      <c r="DR118" s="864"/>
      <c r="DS118" s="864"/>
      <c r="DT118" s="864"/>
      <c r="DU118" s="865"/>
      <c r="DV118" s="911" t="s">
        <v>460</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475</v>
      </c>
      <c r="AB119" s="982"/>
      <c r="AC119" s="982"/>
      <c r="AD119" s="982"/>
      <c r="AE119" s="983"/>
      <c r="AF119" s="984" t="s">
        <v>446</v>
      </c>
      <c r="AG119" s="982"/>
      <c r="AH119" s="982"/>
      <c r="AI119" s="982"/>
      <c r="AJ119" s="983"/>
      <c r="AK119" s="984" t="s">
        <v>447</v>
      </c>
      <c r="AL119" s="982"/>
      <c r="AM119" s="982"/>
      <c r="AN119" s="982"/>
      <c r="AO119" s="983"/>
      <c r="AP119" s="985" t="s">
        <v>448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480</v>
      </c>
      <c r="BP119" s="965"/>
      <c r="BQ119" s="969">
        <v>6724570</v>
      </c>
      <c r="BR119" s="932"/>
      <c r="BS119" s="932"/>
      <c r="BT119" s="932"/>
      <c r="BU119" s="932"/>
      <c r="BV119" s="932">
        <v>6551719</v>
      </c>
      <c r="BW119" s="932"/>
      <c r="BX119" s="932"/>
      <c r="BY119" s="932"/>
      <c r="BZ119" s="932"/>
      <c r="CA119" s="932">
        <v>6547316</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8025</v>
      </c>
      <c r="DH119" s="847"/>
      <c r="DI119" s="847"/>
      <c r="DJ119" s="847"/>
      <c r="DK119" s="848"/>
      <c r="DL119" s="849">
        <v>4859</v>
      </c>
      <c r="DM119" s="847"/>
      <c r="DN119" s="847"/>
      <c r="DO119" s="847"/>
      <c r="DP119" s="848"/>
      <c r="DQ119" s="849">
        <v>3206</v>
      </c>
      <c r="DR119" s="847"/>
      <c r="DS119" s="847"/>
      <c r="DT119" s="847"/>
      <c r="DU119" s="848"/>
      <c r="DV119" s="935">
        <v>0.1</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477</v>
      </c>
      <c r="AB120" s="864"/>
      <c r="AC120" s="864"/>
      <c r="AD120" s="864"/>
      <c r="AE120" s="865"/>
      <c r="AF120" s="866" t="s">
        <v>174</v>
      </c>
      <c r="AG120" s="864"/>
      <c r="AH120" s="864"/>
      <c r="AI120" s="864"/>
      <c r="AJ120" s="865"/>
      <c r="AK120" s="866" t="s">
        <v>448</v>
      </c>
      <c r="AL120" s="864"/>
      <c r="AM120" s="864"/>
      <c r="AN120" s="864"/>
      <c r="AO120" s="865"/>
      <c r="AP120" s="911" t="s">
        <v>461</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2402063</v>
      </c>
      <c r="BR120" s="929"/>
      <c r="BS120" s="929"/>
      <c r="BT120" s="929"/>
      <c r="BU120" s="929"/>
      <c r="BV120" s="929">
        <v>2440343</v>
      </c>
      <c r="BW120" s="929"/>
      <c r="BX120" s="929"/>
      <c r="BY120" s="929"/>
      <c r="BZ120" s="929"/>
      <c r="CA120" s="929">
        <v>2976545</v>
      </c>
      <c r="CB120" s="929"/>
      <c r="CC120" s="929"/>
      <c r="CD120" s="929"/>
      <c r="CE120" s="929"/>
      <c r="CF120" s="953">
        <v>106.3</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1746672</v>
      </c>
      <c r="DH120" s="929"/>
      <c r="DI120" s="929"/>
      <c r="DJ120" s="929"/>
      <c r="DK120" s="929"/>
      <c r="DL120" s="929">
        <v>1585165</v>
      </c>
      <c r="DM120" s="929"/>
      <c r="DN120" s="929"/>
      <c r="DO120" s="929"/>
      <c r="DP120" s="929"/>
      <c r="DQ120" s="929">
        <v>1444288</v>
      </c>
      <c r="DR120" s="929"/>
      <c r="DS120" s="929"/>
      <c r="DT120" s="929"/>
      <c r="DU120" s="929"/>
      <c r="DV120" s="930">
        <v>51.6</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174</v>
      </c>
      <c r="AG121" s="864"/>
      <c r="AH121" s="864"/>
      <c r="AI121" s="864"/>
      <c r="AJ121" s="865"/>
      <c r="AK121" s="866" t="s">
        <v>447</v>
      </c>
      <c r="AL121" s="864"/>
      <c r="AM121" s="864"/>
      <c r="AN121" s="864"/>
      <c r="AO121" s="865"/>
      <c r="AP121" s="911" t="s">
        <v>448</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70337</v>
      </c>
      <c r="BR121" s="901"/>
      <c r="BS121" s="901"/>
      <c r="BT121" s="901"/>
      <c r="BU121" s="901"/>
      <c r="BV121" s="901">
        <v>56875</v>
      </c>
      <c r="BW121" s="901"/>
      <c r="BX121" s="901"/>
      <c r="BY121" s="901"/>
      <c r="BZ121" s="901"/>
      <c r="CA121" s="901">
        <v>44532</v>
      </c>
      <c r="CB121" s="901"/>
      <c r="CC121" s="901"/>
      <c r="CD121" s="901"/>
      <c r="CE121" s="901"/>
      <c r="CF121" s="962">
        <v>1.6</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27756</v>
      </c>
      <c r="DH121" s="901"/>
      <c r="DI121" s="901"/>
      <c r="DJ121" s="901"/>
      <c r="DK121" s="901"/>
      <c r="DL121" s="901">
        <v>24226</v>
      </c>
      <c r="DM121" s="901"/>
      <c r="DN121" s="901"/>
      <c r="DO121" s="901"/>
      <c r="DP121" s="901"/>
      <c r="DQ121" s="901">
        <v>20248</v>
      </c>
      <c r="DR121" s="901"/>
      <c r="DS121" s="901"/>
      <c r="DT121" s="901"/>
      <c r="DU121" s="901"/>
      <c r="DV121" s="878">
        <v>0.7</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448</v>
      </c>
      <c r="AB122" s="864"/>
      <c r="AC122" s="864"/>
      <c r="AD122" s="864"/>
      <c r="AE122" s="865"/>
      <c r="AF122" s="866" t="s">
        <v>446</v>
      </c>
      <c r="AG122" s="864"/>
      <c r="AH122" s="864"/>
      <c r="AI122" s="864"/>
      <c r="AJ122" s="865"/>
      <c r="AK122" s="866" t="s">
        <v>447</v>
      </c>
      <c r="AL122" s="864"/>
      <c r="AM122" s="864"/>
      <c r="AN122" s="864"/>
      <c r="AO122" s="865"/>
      <c r="AP122" s="911" t="s">
        <v>448</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3855860</v>
      </c>
      <c r="BR122" s="932"/>
      <c r="BS122" s="932"/>
      <c r="BT122" s="932"/>
      <c r="BU122" s="932"/>
      <c r="BV122" s="932">
        <v>3677775</v>
      </c>
      <c r="BW122" s="932"/>
      <c r="BX122" s="932"/>
      <c r="BY122" s="932"/>
      <c r="BZ122" s="932"/>
      <c r="CA122" s="932">
        <v>3653350</v>
      </c>
      <c r="CB122" s="932"/>
      <c r="CC122" s="932"/>
      <c r="CD122" s="932"/>
      <c r="CE122" s="932"/>
      <c r="CF122" s="933">
        <v>130.5</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t="s">
        <v>452</v>
      </c>
      <c r="DH122" s="901"/>
      <c r="DI122" s="901"/>
      <c r="DJ122" s="901"/>
      <c r="DK122" s="901"/>
      <c r="DL122" s="901" t="s">
        <v>448</v>
      </c>
      <c r="DM122" s="901"/>
      <c r="DN122" s="901"/>
      <c r="DO122" s="901"/>
      <c r="DP122" s="901"/>
      <c r="DQ122" s="901" t="s">
        <v>451</v>
      </c>
      <c r="DR122" s="901"/>
      <c r="DS122" s="901"/>
      <c r="DT122" s="901"/>
      <c r="DU122" s="901"/>
      <c r="DV122" s="878" t="s">
        <v>452</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477</v>
      </c>
      <c r="AB123" s="864"/>
      <c r="AC123" s="864"/>
      <c r="AD123" s="864"/>
      <c r="AE123" s="865"/>
      <c r="AF123" s="866" t="s">
        <v>174</v>
      </c>
      <c r="AG123" s="864"/>
      <c r="AH123" s="864"/>
      <c r="AI123" s="864"/>
      <c r="AJ123" s="865"/>
      <c r="AK123" s="866" t="s">
        <v>448</v>
      </c>
      <c r="AL123" s="864"/>
      <c r="AM123" s="864"/>
      <c r="AN123" s="864"/>
      <c r="AO123" s="865"/>
      <c r="AP123" s="911" t="s">
        <v>448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491</v>
      </c>
      <c r="BP123" s="965"/>
      <c r="BQ123" s="919">
        <v>6328260</v>
      </c>
      <c r="BR123" s="920"/>
      <c r="BS123" s="920"/>
      <c r="BT123" s="920"/>
      <c r="BU123" s="920"/>
      <c r="BV123" s="920">
        <v>6174993</v>
      </c>
      <c r="BW123" s="920"/>
      <c r="BX123" s="920"/>
      <c r="BY123" s="920"/>
      <c r="BZ123" s="920"/>
      <c r="CA123" s="920">
        <v>6674427</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174</v>
      </c>
      <c r="DH123" s="864"/>
      <c r="DI123" s="864"/>
      <c r="DJ123" s="864"/>
      <c r="DK123" s="865"/>
      <c r="DL123" s="866" t="s">
        <v>448</v>
      </c>
      <c r="DM123" s="864"/>
      <c r="DN123" s="864"/>
      <c r="DO123" s="864"/>
      <c r="DP123" s="865"/>
      <c r="DQ123" s="866" t="s">
        <v>174</v>
      </c>
      <c r="DR123" s="864"/>
      <c r="DS123" s="864"/>
      <c r="DT123" s="864"/>
      <c r="DU123" s="865"/>
      <c r="DV123" s="911" t="s">
        <v>174</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448</v>
      </c>
      <c r="AG124" s="864"/>
      <c r="AH124" s="864"/>
      <c r="AI124" s="864"/>
      <c r="AJ124" s="865"/>
      <c r="AK124" s="866" t="s">
        <v>452</v>
      </c>
      <c r="AL124" s="864"/>
      <c r="AM124" s="864"/>
      <c r="AN124" s="864"/>
      <c r="AO124" s="865"/>
      <c r="AP124" s="911" t="s">
        <v>448</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15.1</v>
      </c>
      <c r="BR124" s="918"/>
      <c r="BS124" s="918"/>
      <c r="BT124" s="918"/>
      <c r="BU124" s="918"/>
      <c r="BV124" s="918">
        <v>14.4</v>
      </c>
      <c r="BW124" s="918"/>
      <c r="BX124" s="918"/>
      <c r="BY124" s="918"/>
      <c r="BZ124" s="918"/>
      <c r="CA124" s="918" t="s">
        <v>469</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448</v>
      </c>
      <c r="DH124" s="847"/>
      <c r="DI124" s="847"/>
      <c r="DJ124" s="847"/>
      <c r="DK124" s="848"/>
      <c r="DL124" s="849" t="s">
        <v>447</v>
      </c>
      <c r="DM124" s="847"/>
      <c r="DN124" s="847"/>
      <c r="DO124" s="847"/>
      <c r="DP124" s="848"/>
      <c r="DQ124" s="849" t="s">
        <v>448</v>
      </c>
      <c r="DR124" s="847"/>
      <c r="DS124" s="847"/>
      <c r="DT124" s="847"/>
      <c r="DU124" s="848"/>
      <c r="DV124" s="935" t="s">
        <v>448</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174</v>
      </c>
      <c r="AG125" s="864"/>
      <c r="AH125" s="864"/>
      <c r="AI125" s="864"/>
      <c r="AJ125" s="865"/>
      <c r="AK125" s="866" t="s">
        <v>448</v>
      </c>
      <c r="AL125" s="864"/>
      <c r="AM125" s="864"/>
      <c r="AN125" s="864"/>
      <c r="AO125" s="865"/>
      <c r="AP125" s="911" t="s">
        <v>451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447</v>
      </c>
      <c r="DH125" s="929"/>
      <c r="DI125" s="929"/>
      <c r="DJ125" s="929"/>
      <c r="DK125" s="929"/>
      <c r="DL125" s="929" t="s">
        <v>452</v>
      </c>
      <c r="DM125" s="929"/>
      <c r="DN125" s="929"/>
      <c r="DO125" s="929"/>
      <c r="DP125" s="929"/>
      <c r="DQ125" s="929" t="s">
        <v>447</v>
      </c>
      <c r="DR125" s="929"/>
      <c r="DS125" s="929"/>
      <c r="DT125" s="929"/>
      <c r="DU125" s="929"/>
      <c r="DV125" s="930" t="s">
        <v>448</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3855</v>
      </c>
      <c r="AB126" s="864"/>
      <c r="AC126" s="864"/>
      <c r="AD126" s="864"/>
      <c r="AE126" s="865"/>
      <c r="AF126" s="866">
        <v>3338</v>
      </c>
      <c r="AG126" s="864"/>
      <c r="AH126" s="864"/>
      <c r="AI126" s="864"/>
      <c r="AJ126" s="865"/>
      <c r="AK126" s="866">
        <v>1744</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464</v>
      </c>
      <c r="DM126" s="901"/>
      <c r="DN126" s="901"/>
      <c r="DO126" s="901"/>
      <c r="DP126" s="901"/>
      <c r="DQ126" s="901" t="s">
        <v>475</v>
      </c>
      <c r="DR126" s="901"/>
      <c r="DS126" s="901"/>
      <c r="DT126" s="901"/>
      <c r="DU126" s="901"/>
      <c r="DV126" s="878" t="s">
        <v>174</v>
      </c>
      <c r="DW126" s="878"/>
      <c r="DX126" s="878"/>
      <c r="DY126" s="878"/>
      <c r="DZ126" s="879"/>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174</v>
      </c>
      <c r="AG127" s="864"/>
      <c r="AH127" s="864"/>
      <c r="AI127" s="864"/>
      <c r="AJ127" s="865"/>
      <c r="AK127" s="866" t="s">
        <v>447</v>
      </c>
      <c r="AL127" s="864"/>
      <c r="AM127" s="864"/>
      <c r="AN127" s="864"/>
      <c r="AO127" s="865"/>
      <c r="AP127" s="911" t="s">
        <v>448</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460</v>
      </c>
      <c r="DM127" s="901"/>
      <c r="DN127" s="901"/>
      <c r="DO127" s="901"/>
      <c r="DP127" s="901"/>
      <c r="DQ127" s="901" t="s">
        <v>448</v>
      </c>
      <c r="DR127" s="901"/>
      <c r="DS127" s="901"/>
      <c r="DT127" s="901"/>
      <c r="DU127" s="901"/>
      <c r="DV127" s="878" t="s">
        <v>452</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4348</v>
      </c>
      <c r="AB128" s="885"/>
      <c r="AC128" s="885"/>
      <c r="AD128" s="885"/>
      <c r="AE128" s="886"/>
      <c r="AF128" s="887">
        <v>5208</v>
      </c>
      <c r="AG128" s="885"/>
      <c r="AH128" s="885"/>
      <c r="AI128" s="885"/>
      <c r="AJ128" s="886"/>
      <c r="AK128" s="887">
        <v>5159</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452</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448</v>
      </c>
      <c r="DM128" s="875"/>
      <c r="DN128" s="875"/>
      <c r="DO128" s="875"/>
      <c r="DP128" s="875"/>
      <c r="DQ128" s="875">
        <v>2166</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2961713</v>
      </c>
      <c r="AB129" s="864"/>
      <c r="AC129" s="864"/>
      <c r="AD129" s="864"/>
      <c r="AE129" s="865"/>
      <c r="AF129" s="866">
        <v>2943261</v>
      </c>
      <c r="AG129" s="864"/>
      <c r="AH129" s="864"/>
      <c r="AI129" s="864"/>
      <c r="AJ129" s="865"/>
      <c r="AK129" s="866">
        <v>3134392</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448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346057</v>
      </c>
      <c r="AB130" s="864"/>
      <c r="AC130" s="864"/>
      <c r="AD130" s="864"/>
      <c r="AE130" s="865"/>
      <c r="AF130" s="866">
        <v>335538</v>
      </c>
      <c r="AG130" s="864"/>
      <c r="AH130" s="864"/>
      <c r="AI130" s="864"/>
      <c r="AJ130" s="865"/>
      <c r="AK130" s="866">
        <v>335381</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2615656</v>
      </c>
      <c r="AB131" s="847"/>
      <c r="AC131" s="847"/>
      <c r="AD131" s="847"/>
      <c r="AE131" s="848"/>
      <c r="AF131" s="849">
        <v>2607723</v>
      </c>
      <c r="AG131" s="847"/>
      <c r="AH131" s="847"/>
      <c r="AI131" s="847"/>
      <c r="AJ131" s="848"/>
      <c r="AK131" s="849">
        <v>2799011</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t="s">
        <v>174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5.4156968650000001</v>
      </c>
      <c r="AB132" s="827"/>
      <c r="AC132" s="827"/>
      <c r="AD132" s="827"/>
      <c r="AE132" s="828"/>
      <c r="AF132" s="829">
        <v>6.3549311030000002</v>
      </c>
      <c r="AG132" s="827"/>
      <c r="AH132" s="827"/>
      <c r="AI132" s="827"/>
      <c r="AJ132" s="828"/>
      <c r="AK132" s="829">
        <v>6.5148011209999996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5.3</v>
      </c>
      <c r="AB133" s="806"/>
      <c r="AC133" s="806"/>
      <c r="AD133" s="806"/>
      <c r="AE133" s="807"/>
      <c r="AF133" s="805">
        <v>5.6</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V0N73IzqUny9s6a8rugwiqew4M4Cw1V7hET1ju17ztQAqHdCduHicNTrr8zPHUP+/+3EP4guGyFy2USgaCMew==" saltValue="zhaPqnXXYhGy/al/cEt1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h5DwpMAtdH5KJ+QLbGucaVODsrGiue8Rd4REN/wFqjEPpW9mjaeAuYz9K4tx0/5drU51V0IrS94yrhgGWv7YQ==" saltValue="m/QD4CllubrZDVZwfsbv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BjKzhd5nzIsgSPft6Cf9fZZxFeCZz+7BAPI+gh4a8OWhBIOzhxbmwRluv7OLLzJg8sYv8Od1EVpyAOipkaseg==" saltValue="odc1g7lqm/igko4MSVyHe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951037</v>
      </c>
      <c r="AP9" s="314">
        <v>110869</v>
      </c>
      <c r="AQ9" s="315">
        <v>131552</v>
      </c>
      <c r="AR9" s="316">
        <v>-15.7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163750</v>
      </c>
      <c r="AP10" s="317">
        <v>19090</v>
      </c>
      <c r="AQ10" s="318">
        <v>15222</v>
      </c>
      <c r="AR10" s="319">
        <v>25.4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v>3437</v>
      </c>
      <c r="AP11" s="317">
        <v>401</v>
      </c>
      <c r="AQ11" s="318">
        <v>927</v>
      </c>
      <c r="AR11" s="319">
        <v>-56.7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73495</v>
      </c>
      <c r="AP13" s="317">
        <v>8568</v>
      </c>
      <c r="AQ13" s="318">
        <v>5186</v>
      </c>
      <c r="AR13" s="319">
        <v>65.2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t="s">
        <v>530</v>
      </c>
      <c r="AP14" s="317" t="s">
        <v>530</v>
      </c>
      <c r="AQ14" s="318">
        <v>3097</v>
      </c>
      <c r="AR14" s="319" t="s">
        <v>530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-67184</v>
      </c>
      <c r="AP15" s="317">
        <v>-7832</v>
      </c>
      <c r="AQ15" s="318">
        <v>-10369</v>
      </c>
      <c r="AR15" s="319">
        <v>-24.5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1124535</v>
      </c>
      <c r="AP16" s="317">
        <v>131095</v>
      </c>
      <c r="AQ16" s="318">
        <v>145615</v>
      </c>
      <c r="AR16" s="319">
        <v>-10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11.77</v>
      </c>
      <c r="AP21" s="331">
        <v>13.36</v>
      </c>
      <c r="AQ21" s="332">
        <v>-1.59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95.3</v>
      </c>
      <c r="AP22" s="336">
        <v>95.8</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312877</v>
      </c>
      <c r="AP32" s="345">
        <v>36474</v>
      </c>
      <c r="AQ32" s="346">
        <v>74764</v>
      </c>
      <c r="AR32" s="347">
        <v>-51.2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189954</v>
      </c>
      <c r="AP35" s="345">
        <v>22144</v>
      </c>
      <c r="AQ35" s="346">
        <v>25584</v>
      </c>
      <c r="AR35" s="347">
        <v>-13.4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v>18315</v>
      </c>
      <c r="AP36" s="345">
        <v>2135</v>
      </c>
      <c r="AQ36" s="346">
        <v>3670</v>
      </c>
      <c r="AR36" s="347">
        <v>-41.8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v>1744</v>
      </c>
      <c r="AP37" s="345">
        <v>203</v>
      </c>
      <c r="AQ37" s="346">
        <v>420</v>
      </c>
      <c r="AR37" s="347">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530</v>
      </c>
      <c r="AP38" s="348" t="s">
        <v>530</v>
      </c>
      <c r="AQ38" s="349">
        <v>9</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v>-5159</v>
      </c>
      <c r="AP39" s="345">
        <v>-601</v>
      </c>
      <c r="AQ39" s="346">
        <v>-2239</v>
      </c>
      <c r="AR39" s="347">
        <v>-73.2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-335381</v>
      </c>
      <c r="AP40" s="345">
        <v>-39098</v>
      </c>
      <c r="AQ40" s="346">
        <v>-71783</v>
      </c>
      <c r="AR40" s="347">
        <v>-45.5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182350</v>
      </c>
      <c r="AP41" s="345">
        <v>21258</v>
      </c>
      <c r="AQ41" s="346">
        <v>30425</v>
      </c>
      <c r="AR41" s="347">
        <v>-30.1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1799751</v>
      </c>
      <c r="AN51" s="367">
        <v>194568</v>
      </c>
      <c r="AO51" s="368">
        <v>67.3</v>
      </c>
      <c r="AP51" s="369">
        <v>138651</v>
      </c>
      <c r="AQ51" s="370">
        <v>7.8</v>
      </c>
      <c r="AR51" s="371">
        <v>59.5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629291</v>
      </c>
      <c r="AN52" s="375">
        <v>68031</v>
      </c>
      <c r="AO52" s="376">
        <v>17</v>
      </c>
      <c r="AP52" s="377">
        <v>71211</v>
      </c>
      <c r="AQ52" s="378">
        <v>15.7</v>
      </c>
      <c r="AR52" s="379">
        <v>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560938</v>
      </c>
      <c r="AN53" s="367">
        <v>61614</v>
      </c>
      <c r="AO53" s="368">
        <v>-68.3</v>
      </c>
      <c r="AP53" s="369">
        <v>122882</v>
      </c>
      <c r="AQ53" s="370">
        <v>-11.4</v>
      </c>
      <c r="AR53" s="371">
        <v>-56.9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297760</v>
      </c>
      <c r="AN54" s="375">
        <v>32707</v>
      </c>
      <c r="AO54" s="376">
        <v>-51.9</v>
      </c>
      <c r="AP54" s="377">
        <v>65785</v>
      </c>
      <c r="AQ54" s="378">
        <v>-7.6</v>
      </c>
      <c r="AR54" s="379">
        <v>-44.3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410392</v>
      </c>
      <c r="AN55" s="367">
        <v>45828</v>
      </c>
      <c r="AO55" s="368">
        <v>-25.6</v>
      </c>
      <c r="AP55" s="369">
        <v>114790</v>
      </c>
      <c r="AQ55" s="370">
        <v>-6.6</v>
      </c>
      <c r="AR55" s="371">
        <v>-19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286085</v>
      </c>
      <c r="AN56" s="375">
        <v>31947</v>
      </c>
      <c r="AO56" s="376">
        <v>-2.2999999999999998</v>
      </c>
      <c r="AP56" s="377">
        <v>55601</v>
      </c>
      <c r="AQ56" s="378">
        <v>-15.5</v>
      </c>
      <c r="AR56" s="379">
        <v>13.2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344754</v>
      </c>
      <c r="AN57" s="367">
        <v>39382</v>
      </c>
      <c r="AO57" s="368">
        <v>-14.1</v>
      </c>
      <c r="AP57" s="369">
        <v>126262</v>
      </c>
      <c r="AQ57" s="370">
        <v>10</v>
      </c>
      <c r="AR57" s="371">
        <v>-24.1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282547</v>
      </c>
      <c r="AN58" s="375">
        <v>32276</v>
      </c>
      <c r="AO58" s="376">
        <v>1</v>
      </c>
      <c r="AP58" s="377">
        <v>56769</v>
      </c>
      <c r="AQ58" s="378">
        <v>2.1</v>
      </c>
      <c r="AR58" s="379">
        <v>-1.1000000000000001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573192</v>
      </c>
      <c r="AN59" s="367">
        <v>66821</v>
      </c>
      <c r="AO59" s="368">
        <v>69.7</v>
      </c>
      <c r="AP59" s="369">
        <v>126525</v>
      </c>
      <c r="AQ59" s="370">
        <v>0.2</v>
      </c>
      <c r="AR59" s="371">
        <v>69.5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505364</v>
      </c>
      <c r="AN60" s="375">
        <v>58914</v>
      </c>
      <c r="AO60" s="376">
        <v>82.5</v>
      </c>
      <c r="AP60" s="377">
        <v>67052</v>
      </c>
      <c r="AQ60" s="378">
        <v>18.100000000000001</v>
      </c>
      <c r="AR60" s="379">
        <v>64.400000000000006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737805</v>
      </c>
      <c r="AN61" s="382">
        <v>81643</v>
      </c>
      <c r="AO61" s="383">
        <v>5.8</v>
      </c>
      <c r="AP61" s="384">
        <v>125822</v>
      </c>
      <c r="AQ61" s="385">
        <v>0</v>
      </c>
      <c r="AR61" s="371">
        <v>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400209</v>
      </c>
      <c r="AN62" s="375">
        <v>44775</v>
      </c>
      <c r="AO62" s="376">
        <v>9.3000000000000007</v>
      </c>
      <c r="AP62" s="377">
        <v>63284</v>
      </c>
      <c r="AQ62" s="378">
        <v>2.6</v>
      </c>
      <c r="AR62" s="379">
        <v>6.7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g14ZN21Mt2TLta9WQn/5zk5uzK3AukqccllFxyFhXhisj7oNt1p5+Qe4Mg1xS8AYoZcunv+VocjupZQLR13JA==" saltValue="Kz8uoJZG5EZQm+UkcfNh1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YbMdPuO7tlvnBkWB9wdEk9VnhsN4XN/QVRAsuBjF7WpqxJeoVLtWQzQ5JhkCBmLmoRUbTuQ1UHwD905zzvsEoA==" saltValue="OatSLmNfPpgIHyyXP4j5N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mDcG+EN9i7TMeR0nsk8jF+Lveho12QeW5FnN4lOCfzgZ8ZUxulRMHYp3d+JFdxM3ihh0n0Rpa3LODDOgRRYcTg==" saltValue="/1JQwvQRN2kQ7qoknuZR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8.43</v>
      </c>
      <c r="G47" s="12">
        <v>8.39</v>
      </c>
      <c r="H47" s="12">
        <v>8.4700000000000006</v>
      </c>
      <c r="I47" s="12">
        <v>8.5299999999999994</v>
      </c>
      <c r="J47" s="13">
        <v>8.01</v>
      </c>
    </row>
    <row r="48" spans="2:10" ht="57.75" customHeight="1" x14ac:dyDescent="0.15">
      <c r="B48" s="14"/>
      <c r="C48" s="1240" t="s">
        <v>4</v>
      </c>
      <c r="D48" s="1240"/>
      <c r="E48" s="1241"/>
      <c r="F48" s="15">
        <v>13.71</v>
      </c>
      <c r="G48" s="16">
        <v>14.38</v>
      </c>
      <c r="H48" s="16">
        <v>9.91</v>
      </c>
      <c r="I48" s="16">
        <v>15.05</v>
      </c>
      <c r="J48" s="17">
        <v>11.56</v>
      </c>
    </row>
    <row r="49" spans="2:10" ht="57.75" customHeight="1" thickBot="1" x14ac:dyDescent="0.2">
      <c r="B49" s="18"/>
      <c r="C49" s="1242" t="s">
        <v>5</v>
      </c>
      <c r="D49" s="1242"/>
      <c r="E49" s="1243"/>
      <c r="F49" s="19">
        <v>1.28</v>
      </c>
      <c r="G49" s="20">
        <v>0.74</v>
      </c>
      <c r="H49" s="20" t="s">
        <v>576</v>
      </c>
      <c r="I49" s="20">
        <v>5.08</v>
      </c>
      <c r="J49" s="21" t="s">
        <v>577</v>
      </c>
    </row>
    <row r="50" spans="2:10" ht="13.5" customHeight="1" x14ac:dyDescent="0.15"/>
  </sheetData>
  <sheetProtection algorithmName="SHA-512" hashValue="uce38F0KGKqmeTSYupcadm9Z8FyMVxNoy8msjbff7TGL7dia6IYcVoE18WDENJCZnJxwKlAoFgYgQGopdskEKA==" saltValue="5e8CXKMAixXQd4aiwZGC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2022-09-09T08:00:11Z</cp:lastPrinted>
  <dcterms:created xsi:type="dcterms:W3CDTF">2022-02-02T04:01:23Z</dcterms:created>
  <dcterms:modified xsi:type="dcterms:W3CDTF">2022-09-27T05:24:04Z</dcterms:modified>
  <cp:category/>
</cp:coreProperties>
</file>