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HP用最終版\"/>
    </mc:Choice>
  </mc:AlternateContent>
  <bookViews>
    <workbookView xWindow="0" yWindow="0" windowWidth="20490" windowHeight="88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<sst xmlns="http://schemas.openxmlformats.org/spreadsheetml/2006/main" count="1128" uniqueCount="620">
  <si>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</si>
  <si>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</si>
  <si>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</si>
  <si>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</si>
  <si>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</si>
  <si>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</si>
  <si>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</si>
  <si>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</si>
  <si>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</si>
  <si>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</si>
  <si>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</si>
  <si>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</si>
  <si>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</si>
  <si>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</si>
  <si>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</si>
  <si>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</si>
  <si>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</si>
  <si>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</si>
  <si>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</si>
  <si>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</si>
  <si>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</si>
  <si>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</si>
  <si>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</si>
  <si>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</si>
  <si>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</si>
  <si>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</si>
  <si>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</si>
  <si>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</si>
  <si>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</si>
  <si>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</si>
  <si>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</si>
  <si>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</si>
  <si>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</si>
  <si>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</si>
  <si>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</si>
  <si>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</si>
  <si>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</si>
  <si>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</si>
  <si>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</si>
  <si>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</si>
  <si>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</si>
  <si>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</si>
  <si>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</si>
  <si>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</si>
  <si>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</si>
  <si>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</si>
  <si>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</si>
  <si>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</si>
  <si>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</si>
  <si>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</si>
  <si>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</si>
  <si>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</si>
  <si>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</si>
  <si>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</si>
  <si>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</si>
  <si>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</si>
  <si>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</si>
  <si>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</si>
  <si>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</si>
  <si>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</si>
  <si>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</si>
  <si>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</si>
  <si>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</si>
  <si>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</si>
  <si>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</si>
  <si>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</si>
  <si>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</si>
  <si>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</si>
  <si>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</si>
  <si>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</si>
  <si>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</si>
  <si>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</si>
  <si>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</si>
  <si>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</si>
  <si>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</si>
  <si>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</si>
  <si>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</si>
  <si>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</si>
  <si>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</si>
  <si>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</si>
  <si>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</si>
  <si>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</si>
  <si>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</si>
  <si>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</si>
  <si>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</si>
  <si>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</si>
  <si>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</si>
  <si>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</si>
  <si>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</si>
  <si>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</si>
  <si>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</si>
  <si>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</si>
  <si>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</si>
  <si>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</si>
  <si>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</si>
  <si>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</si>
  <si>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</si>
  <si>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</si>
  <si>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</si>
  <si>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</si>
  <si>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</si>
  <si>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</si>
  <si>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</si>
  <si>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</si>
  <si>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</si>
  <si>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</si>
  <si>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</si>
  <si>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</si>
  <si>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</si>
  <si>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</si>
  <si>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</si>
  <si>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</si>
  <si>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</si>
  <si>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</si>
  <si>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</si>
  <si>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</si>
  <si>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</si>
  <si>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</si>
  <si>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</si>
  <si>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</si>
  <si>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</si>
  <si>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</si>
  <si>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</si>
  <si>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</si>
  <si>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</si>
  <si>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</si>
  <si>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</si>
  <si>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</si>
  <si>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</si>
  <si>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</si>
  <si>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</si>
  <si>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</si>
  <si>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</si>
  <si>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</si>
  <si>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</si>
  <si>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</si>
  <si>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</si>
  <si>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</si>
  <si>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</si>
  <si>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</si>
  <si>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</si>
  <si>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</si>
  <si>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</si>
  <si>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</si>
  <si>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</si>
  <si>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</si>
  <si>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</si>
  <si>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</si>
  <si>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</si>
  <si>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</si>
  <si>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</si>
  <si>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</si>
  <si>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</si>
  <si>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</si>
  <si>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</si>
  <si>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</si>
  <si>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</si>
  <si>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</si>
  <si>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</si>
  <si>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</si>
  <si>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</si>
  <si>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</si>
  <si>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</si>
  <si>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</si>
  <si>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</si>
  <si>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</si>
  <si>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</si>
  <si>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</si>
  <si>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</si>
  <si>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</si>
  <si>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</si>
  <si>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</si>
  <si>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</si>
  <si>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</si>
  <si>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</si>
  <si>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</si>
  <si>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</si>
  <si>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</si>
  <si>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</si>
  <si>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</si>
  <si>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</si>
  <si>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</si>
  <si>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</si>
  <si>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</si>
  <si>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</si>
  <si>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</si>
  <si>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</si>
  <si>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</si>
  <si>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</si>
  <si>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</si>
  <si>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</si>
  <si>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</si>
  <si>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</si>
  <si>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</si>
  <si>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</si>
  <si>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</si>
  <si>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</si>
  <si>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</si>
  <si>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</si>
  <si>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</si>
  <si>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</si>
  <si>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</si>
  <si>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</si>
  <si>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</si>
  <si>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</si>
  <si>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</si>
  <si>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</si>
  <si>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</si>
  <si>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</si>
  <si>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</si>
  <si>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</si>
  <si>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</si>
  <si>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</si>
  <si>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茨城県河内町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</si>
  <si>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</si>
  <si>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</si>
  <si>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</si>
  <si>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</si>
  <si>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</si>
  <si>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</si>
  <si>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</si>
  <si>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</si>
  <si>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</si>
  <si>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</si>
  <si>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</si>
  <si>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</si>
  <si>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</si>
  <si>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</si>
  <si>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</si>
  <si>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</si>
  <si>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</si>
  <si>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</si>
  <si>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</si>
  <si>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</si>
  <si>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</si>
  <si>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</si>
  <si>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</si>
  <si>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</si>
  <si>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</si>
  <si>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</si>
  <si>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</si>
  <si>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</si>
  <si>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</si>
  <si>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</si>
  <si>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</si>
  <si>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</si>
  <si>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</si>
  <si>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</si>
  <si>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</si>
  <si>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</si>
  <si>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</si>
  <si>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</si>
  <si>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</si>
  <si>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</si>
  <si>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</si>
  <si>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</si>
  <si>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</si>
  <si>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</si>
  <si>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</si>
  <si>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</si>
  <si>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</si>
  <si>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</si>
  <si>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</si>
  <si>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</si>
  <si>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</si>
  <si>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</si>
  <si>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</si>
  <si>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</si>
  <si>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</si>
  <si>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</si>
  <si>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</si>
  <si>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</si>
  <si>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</si>
  <si>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</si>
  <si>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</si>
  <si>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</si>
  <si>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</si>
  <si>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</si>
  <si>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</si>
  <si>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</si>
  <si>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</si>
  <si>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</si>
  <si>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</si>
  <si>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</si>
  <si>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</si>
  <si>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</si>
  <si>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</si>
  <si>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</si>
  <si>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</si>
  <si>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</si>
  <si>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</si>
  <si>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</si>
  <si>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</si>
  <si>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</si>
  <si>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</si>
  <si>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</si>
  <si>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</si>
  <si>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</si>
  <si>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</si>
  <si>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</si>
  <si>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</si>
  <si>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</si>
  <si>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</si>
  <si>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</si>
  <si>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</si>
  <si>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</si>
  <si>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</si>
  <si>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</si>
  <si>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</si>
  <si>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</si>
  <si>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</si>
  <si>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</si>
  <si>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</si>
  <si>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</si>
  <si>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</si>
  <si>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</si>
  <si>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</si>
  <si>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</si>
  <si>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</si>
  <si>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</si>
  <si>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</si>
  <si>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</si>
  <si>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</si>
  <si>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</si>
  <si>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</si>
  <si>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</si>
  <si>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</si>
  <si>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</si>
  <si>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</si>
  <si>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</si>
  <si>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</si>
  <si>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</si>
  <si>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</si>
  <si>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</si>
  <si>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</si>
  <si>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</si>
  <si>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</si>
  <si>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</si>
  <si>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</si>
  <si>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</si>
  <si>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</si>
  <si>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</si>
  <si>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</si>
  <si>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</si>
  <si>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</si>
  <si>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</si>
  <si>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</si>
  <si>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</si>
  <si>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</si>
  <si>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</si>
  <si>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</si>
  <si>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</si>
  <si>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</si>
  <si>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</si>
  <si>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</si>
  <si>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</si>
  <si>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</si>
  <si>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</si>
  <si>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</si>
  <si>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</si>
  <si>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</si>
  <si>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</si>
  <si>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</si>
  <si>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</si>
  <si>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</si>
  <si>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</si>
  <si>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</si>
  <si>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</si>
  <si>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茨城県河内町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</si>
  <si>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</si>
  <si>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</si>
  <si>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</si>
  <si>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</si>
  <si>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</si>
  <si>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</si>
  <si>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</si>
  <si>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</si>
  <si>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</si>
  <si>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</si>
  <si>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</si>
  <si>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</si>
  <si>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</si>
  <si>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</si>
  <si>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</si>
  <si>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</si>
  <si>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</si>
  <si>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</si>
  <si>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</si>
  <si>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</si>
  <si>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</si>
  <si>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</si>
  <si>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</si>
  <si>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</si>
  <si>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</si>
  <si>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</si>
  <si>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</si>
  <si>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</si>
  <si>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</si>
  <si>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</si>
  <si>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</si>
  <si>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</si>
  <si>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</si>
  <si>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</si>
  <si>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</si>
  <si>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</si>
  <si>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</si>
  <si>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</si>
  <si>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</si>
  <si>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</si>
  <si>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</si>
  <si>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</si>
  <si>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</si>
  <si>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</si>
  <si>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</si>
  <si>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</si>
  <si>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</si>
  <si>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</si>
  <si>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</si>
  <si>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</si>
  <si>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</si>
  <si>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</si>
  <si>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</si>
  <si>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</si>
  <si>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</si>
  <si>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</si>
  <si>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</si>
  <si>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</si>
  <si>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</si>
  <si>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</si>
  <si>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</si>
  <si>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</si>
  <si>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</si>
  <si>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</si>
  <si>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</si>
  <si>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</si>
  <si>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</si>
  <si>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</si>
  <si>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</si>
  <si>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</si>
  <si>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</si>
  <si>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</si>
  <si>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</si>
  <si>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</si>
  <si>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</si>
  <si>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</si>
  <si>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</si>
  <si>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</si>
  <si>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</si>
  <si>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</si>
  <si>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</si>
  <si>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</si>
  <si>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</si>
  <si>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</si>
  <si>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</si>
  <si>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</si>
  <si>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</si>
  <si>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</si>
  <si>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</si>
  <si>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</si>
  <si>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</si>
  <si>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</si>
  <si>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</si>
  <si>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</si>
  <si>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</si>
  <si>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</si>
  <si>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</si>
  <si>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</si>
  <si>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</si>
  <si>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</si>
  <si>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</si>
  <si>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</si>
  <si>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</si>
  <si>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</si>
  <si>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</si>
  <si>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</si>
  <si>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</si>
  <si>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</si>
  <si>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</si>
  <si>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</si>
  <si>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</si>
  <si>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</si>
  <si>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</si>
  <si>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</si>
  <si>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</si>
  <si>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</si>
  <si>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</si>
  <si>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</si>
  <si>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</si>
  <si>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</si>
  <si>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</si>
  <si>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</si>
  <si>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</si>
  <si>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</si>
  <si>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</si>
  <si>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</si>
  <si>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</si>
  <si>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</si>
  <si>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</si>
  <si>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</si>
  <si>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</si>
  <si>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</si>
  <si>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</si>
  <si>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</si>
  <si>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</si>
  <si>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</si>
  <si>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</si>
  <si>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</si>
  <si>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</si>
  <si>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</si>
  <si>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</si>
  <si>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</si>
  <si>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</si>
  <si>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</si>
  <si>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</si>
  <si>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</si>
  <si>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</si>
  <si>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</si>
  <si>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</si>
  <si>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</si>
  <si>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</si>
  <si>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</si>
  <si>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</si>
  <si>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</si>
  <si>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</si>
  <si>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</si>
  <si>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</si>
  <si>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</si>
  <si>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</si>
  <si>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</si>
  <si>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</si>
  <si>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</si>
  <si>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</si>
  <si>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</si>
  <si>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</si>
  <si>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</si>
  <si>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</si>
  <si>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</si>
  <si>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</si>
  <si>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</si>
  <si>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</si>
  <si>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</si>
  <si>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</si>
  <si>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</si>
  <si>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</si>
  <si>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</si>
  <si>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</si>
  <si>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</si>
  <si>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</si>
  <si>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</si>
  <si>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</si>
  <si>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</si>
  <si>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</si>
  <si>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</si>
  <si>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</si>
  <si>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</si>
  <si>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</si>
  <si>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</si>
  <si>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</si>
  <si>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</si>
  <si>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</si>
  <si>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</si>
  <si>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</si>
  <si>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</si>
  <si>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</si>
  <si>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</si>
  <si>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</si>
  <si>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</si>
  <si>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</si>
  <si>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</si>
  <si>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</si>
  <si>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</si>
  <si>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</si>
  <si>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</si>
  <si>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</si>
  <si>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</si>
  <si>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</si>
  <si>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4.60</t>
  </si>
  <si>
    <t>▲ 2.57</t>
  </si>
  <si>
    <t>一般会計</t>
  </si>
  <si>
    <t>国民健康保険特別会計</t>
  </si>
  <si>
    <t>水道事業会計</t>
  </si>
  <si>
    <t>介護保険特別会計</t>
  </si>
  <si>
    <t>下水道事業特別会計</t>
  </si>
  <si>
    <t>後期高齢者医療特別会計</t>
  </si>
  <si>
    <t>介護サービス事業特別会計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</si>
  <si>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</si>
  <si>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</si>
  <si>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</si>
  <si>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</si>
  <si>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</si>
  <si>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</si>
  <si>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</si>
  <si>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</si>
  <si>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公共施設整備基金</t>
    <rPh sb="0" eb="2">
      <t>コウキョウ</t>
    </rPh>
    <rPh sb="2" eb="4">
      <t>シセツ</t>
    </rPh>
    <rPh sb="4" eb="6">
      <t>セイビ</t>
    </rPh>
    <rPh sb="6" eb="8">
      <t>キキン</t>
    </rPh>
    <phoneticPr fontId="5"/>
  </si>
  <si>
    <t>ふるさと寄附基金</t>
    <rPh sb="4" eb="6">
      <t>キフ</t>
    </rPh>
    <rPh sb="6" eb="8">
      <t>キキン</t>
    </rPh>
    <phoneticPr fontId="5"/>
  </si>
  <si>
    <t>地域福祉基金（果実運用型）</t>
    <rPh sb="0" eb="2">
      <t>チイキ</t>
    </rPh>
    <rPh sb="2" eb="4">
      <t>フクシ</t>
    </rPh>
    <rPh sb="4" eb="6">
      <t>キキン</t>
    </rPh>
    <rPh sb="7" eb="9">
      <t>カジツ</t>
    </rPh>
    <rPh sb="9" eb="12">
      <t>ウンヨウガタ</t>
    </rPh>
    <phoneticPr fontId="5"/>
  </si>
  <si>
    <t>ふるさと創生基金</t>
    <rPh sb="4" eb="6">
      <t>ソウセイ</t>
    </rPh>
    <rPh sb="6" eb="8">
      <t>キキン</t>
    </rPh>
    <phoneticPr fontId="5"/>
  </si>
  <si>
    <t>環境衛生施設整備基金</t>
    <phoneticPr fontId="5"/>
  </si>
  <si>
    <t>-</t>
    <phoneticPr fontId="2"/>
  </si>
  <si>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</si>
  <si>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　県民交通災害共済事業特別会計</t>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</si>
  <si>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t>
    <rPh sb="0" eb="2">
      <t>イバラキ</t>
    </rPh>
    <rPh sb="2" eb="4">
      <t>ソゼイ</t>
    </rPh>
    <rPh sb="4" eb="6">
      <t>サイケン</t>
    </rPh>
    <rPh sb="6" eb="8">
      <t>カンリ</t>
    </rPh>
    <rPh sb="8" eb="10">
      <t>キコウ</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</si>
  <si>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</si>
  <si>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</si>
  <si>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</si>
  <si>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</si>
  <si>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</si>
  <si>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水防事業特別会計</t>
    <rPh sb="0" eb="2">
      <t>イナシキ</t>
    </rPh>
    <rPh sb="2" eb="4">
      <t>チホウ</t>
    </rPh>
    <rPh sb="4" eb="6">
      <t>コウイキ</t>
    </rPh>
    <rPh sb="6" eb="9">
      <t>シチョウソン</t>
    </rPh>
    <rPh sb="9" eb="10">
      <t>ケン</t>
    </rPh>
    <rPh sb="10" eb="12">
      <t>ジム</t>
    </rPh>
    <rPh sb="12" eb="14">
      <t>クミアイ</t>
    </rPh>
    <rPh sb="15" eb="17">
      <t>スイボウ</t>
    </rPh>
    <rPh sb="17" eb="19">
      <t>ジギョウ</t>
    </rPh>
    <rPh sb="19" eb="21">
      <t>トクベツ</t>
    </rPh>
    <rPh sb="21" eb="23">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</si>
  <si>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</si>
  <si>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</si>
  <si>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</si>
  <si>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</si>
  <si>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</si>
  <si>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</si>
  <si>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</si>
  <si>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</si>
  <si>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</si>
  <si>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</si>
  <si>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については、0.0％となっている。前年度（14.4）から改善した要因は、充当可能基金の増加によるものである。また、有形固定資産減価償却率については、66.5％となっており、前年度（65.0）より1.5ポイント増加し、類似団体平均（64.2）を上回っている。平均と比較するとインフラ資産が高い水準であり、比較的資産の老朽化が進んでいるといえる。今後も起債の抑制に努めるとともに、公共施設等総合管理計画に基づき、施設の老朽化対策に積極的に取り組んでいく。</t>
    <rPh sb="1" eb="3">
      <t>ショウライ</t>
    </rPh>
    <rPh sb="3" eb="5">
      <t>フタン</t>
    </rPh>
    <rPh sb="5" eb="7">
      <t>ヒリツ</t>
    </rPh>
    <rPh sb="24" eb="27">
      <t>ゼンネンド</t>
    </rPh>
    <rPh sb="35" eb="37">
      <t>カイゼン</t>
    </rPh>
    <rPh sb="39" eb="41">
      <t>ヨウイン</t>
    </rPh>
    <rPh sb="43" eb="45">
      <t>ジュウトウ</t>
    </rPh>
    <rPh sb="45" eb="47">
      <t>カノウ</t>
    </rPh>
    <rPh sb="47" eb="49">
      <t>キキン</t>
    </rPh>
    <rPh sb="50" eb="52">
      <t>ゾウカ</t>
    </rPh>
    <rPh sb="64" eb="66">
      <t>ユウケイ</t>
    </rPh>
    <rPh sb="66" eb="68">
      <t>コテイ</t>
    </rPh>
    <rPh sb="68" eb="70">
      <t>シサン</t>
    </rPh>
    <rPh sb="70" eb="72">
      <t>ゲンカ</t>
    </rPh>
    <rPh sb="72" eb="74">
      <t>ショウキャク</t>
    </rPh>
    <rPh sb="74" eb="75">
      <t>リツ</t>
    </rPh>
    <rPh sb="93" eb="96">
      <t>ゼンネンド</t>
    </rPh>
    <rPh sb="111" eb="113">
      <t>ゾウカ</t>
    </rPh>
    <rPh sb="115" eb="117">
      <t>ルイジ</t>
    </rPh>
    <rPh sb="117" eb="119">
      <t>ダンタイ</t>
    </rPh>
    <rPh sb="119" eb="121">
      <t>ヘイキン</t>
    </rPh>
    <rPh sb="128" eb="130">
      <t>ウワマワ</t>
    </rPh>
    <rPh sb="135" eb="137">
      <t>ヘイキン</t>
    </rPh>
    <rPh sb="138" eb="140">
      <t>ヒカク</t>
    </rPh>
    <rPh sb="147" eb="149">
      <t>シサン</t>
    </rPh>
    <rPh sb="150" eb="151">
      <t>タカ</t>
    </rPh>
    <rPh sb="152" eb="154">
      <t>スイジュン</t>
    </rPh>
    <rPh sb="158" eb="161">
      <t>ヒカクテキ</t>
    </rPh>
    <rPh sb="161" eb="163">
      <t>シサン</t>
    </rPh>
    <rPh sb="164" eb="167">
      <t>ロウキュウカ</t>
    </rPh>
    <rPh sb="168" eb="169">
      <t>スス</t>
    </rPh>
    <rPh sb="178" eb="180">
      <t>コンゴ</t>
    </rPh>
    <rPh sb="181" eb="183">
      <t>キサイ</t>
    </rPh>
    <rPh sb="184" eb="186">
      <t>ヨクセイ</t>
    </rPh>
    <rPh sb="187" eb="188">
      <t>ツト</t>
    </rPh>
    <rPh sb="195" eb="197">
      <t>コウキョウ</t>
    </rPh>
    <rPh sb="197" eb="199">
      <t>シセツ</t>
    </rPh>
    <rPh sb="199" eb="200">
      <t>トウ</t>
    </rPh>
    <rPh sb="200" eb="202">
      <t>ソウゴウ</t>
    </rPh>
    <rPh sb="202" eb="204">
      <t>カンリ</t>
    </rPh>
    <rPh sb="204" eb="206">
      <t>ケイカク</t>
    </rPh>
    <rPh sb="207" eb="208">
      <t>モト</t>
    </rPh>
    <rPh sb="211" eb="213">
      <t>シセツ</t>
    </rPh>
    <rPh sb="214" eb="217">
      <t>ロウキュウカ</t>
    </rPh>
    <rPh sb="217" eb="219">
      <t>タイサク</t>
    </rPh>
    <rPh sb="220" eb="223">
      <t>セッキョクテキ</t>
    </rPh>
    <rPh sb="224" eb="225">
      <t>ト</t>
    </rPh>
    <rPh sb="226" eb="227">
      <t>ク</t>
    </rPh>
    <phoneticPr fontId="5"/>
  </si>
  <si>
    <t>　将来負担比率については、0.0％となっており、類似団体平均（0.0）と同ポイントとなっている。実質公債費比率については、6.0％となっており、従来から行っている起債抑制策による元利償還金の減少により、類似団体平均（8.0）を下回っている。将来負担比率が減少している要因は、充当可能基金の増加によるものであるが、平成27年度から平成28年度にかけて実施した小中一貫校建設により総額936,400千円の借入れを行った地方債の元金償還が令和元年度から始まり、今後実質公債費比率が上昇していくことが予想され、これまで以上に公債費の適正化に取り組んでいく必要がある。</t>
    <rPh sb="1" eb="3">
      <t>ショウライ</t>
    </rPh>
    <rPh sb="3" eb="5">
      <t>フタン</t>
    </rPh>
    <rPh sb="5" eb="7">
      <t>ヒリツ</t>
    </rPh>
    <rPh sb="24" eb="26">
      <t>ルイジ</t>
    </rPh>
    <rPh sb="26" eb="28">
      <t>ダンタイ</t>
    </rPh>
    <rPh sb="28" eb="30">
      <t>ヘイキン</t>
    </rPh>
    <rPh sb="36" eb="37">
      <t>ドウ</t>
    </rPh>
    <rPh sb="48" eb="50">
      <t>ジッシツ</t>
    </rPh>
    <rPh sb="50" eb="53">
      <t>コウサイヒ</t>
    </rPh>
    <rPh sb="53" eb="55">
      <t>ヒリツ</t>
    </rPh>
    <rPh sb="72" eb="74">
      <t>ジュウライ</t>
    </rPh>
    <rPh sb="76" eb="77">
      <t>オコナ</t>
    </rPh>
    <rPh sb="81" eb="83">
      <t>キサイ</t>
    </rPh>
    <rPh sb="83" eb="85">
      <t>ヨクセイ</t>
    </rPh>
    <rPh sb="85" eb="86">
      <t>サク</t>
    </rPh>
    <rPh sb="89" eb="91">
      <t>ガンリ</t>
    </rPh>
    <rPh sb="91" eb="94">
      <t>ショウカンキン</t>
    </rPh>
    <rPh sb="95" eb="97">
      <t>ゲンショウ</t>
    </rPh>
    <rPh sb="101" eb="103">
      <t>ルイジ</t>
    </rPh>
    <rPh sb="103" eb="105">
      <t>ダンタイ</t>
    </rPh>
    <rPh sb="105" eb="107">
      <t>ヘイキン</t>
    </rPh>
    <rPh sb="113" eb="115">
      <t>シタマワ</t>
    </rPh>
    <rPh sb="120" eb="122">
      <t>ショウライ</t>
    </rPh>
    <rPh sb="122" eb="124">
      <t>フタン</t>
    </rPh>
    <rPh sb="124" eb="126">
      <t>ヒリツ</t>
    </rPh>
    <rPh sb="127" eb="129">
      <t>ゲンショウ</t>
    </rPh>
    <rPh sb="133" eb="135">
      <t>ヨウイン</t>
    </rPh>
    <rPh sb="137" eb="139">
      <t>ジュウトウ</t>
    </rPh>
    <rPh sb="139" eb="141">
      <t>カノウ</t>
    </rPh>
    <rPh sb="141" eb="143">
      <t>キキン</t>
    </rPh>
    <rPh sb="144" eb="146">
      <t>ゾウカ</t>
    </rPh>
    <rPh sb="156" eb="158">
      <t>ヘイセイ</t>
    </rPh>
    <rPh sb="160" eb="162">
      <t>ネンド</t>
    </rPh>
    <rPh sb="164" eb="166">
      <t>ヘイセイ</t>
    </rPh>
    <rPh sb="168" eb="170">
      <t>ネンド</t>
    </rPh>
    <rPh sb="174" eb="176">
      <t>ジッシ</t>
    </rPh>
    <rPh sb="178" eb="180">
      <t>ショウチュウ</t>
    </rPh>
    <rPh sb="180" eb="182">
      <t>イッカン</t>
    </rPh>
    <rPh sb="182" eb="183">
      <t>コウ</t>
    </rPh>
    <rPh sb="183" eb="185">
      <t>ケンセツ</t>
    </rPh>
    <rPh sb="188" eb="190">
      <t>ソウガク</t>
    </rPh>
    <rPh sb="197" eb="199">
      <t>センエン</t>
    </rPh>
    <rPh sb="200" eb="202">
      <t>カリイ</t>
    </rPh>
    <rPh sb="204" eb="205">
      <t>オコナ</t>
    </rPh>
    <rPh sb="207" eb="210">
      <t>チホウサイ</t>
    </rPh>
    <rPh sb="211" eb="213">
      <t>ガンキン</t>
    </rPh>
    <rPh sb="213" eb="215">
      <t>ショウカン</t>
    </rPh>
    <rPh sb="216" eb="218">
      <t>レイワ</t>
    </rPh>
    <rPh sb="218" eb="220">
      <t>ガンネン</t>
    </rPh>
    <rPh sb="220" eb="221">
      <t>ド</t>
    </rPh>
    <rPh sb="223" eb="224">
      <t>ハジ</t>
    </rPh>
    <rPh sb="227" eb="229">
      <t>コンゴ</t>
    </rPh>
    <rPh sb="229" eb="231">
      <t>ジッシツ</t>
    </rPh>
    <rPh sb="231" eb="234">
      <t>コウサイヒ</t>
    </rPh>
    <rPh sb="234" eb="236">
      <t>ヒリツ</t>
    </rPh>
    <rPh sb="237" eb="239">
      <t>ジョウショウ</t>
    </rPh>
    <rPh sb="246" eb="248">
      <t>ヨソウ</t>
    </rPh>
    <rPh sb="255" eb="257">
      <t>イジョウ</t>
    </rPh>
    <rPh sb="258" eb="261">
      <t>コウサイヒ</t>
    </rPh>
    <rPh sb="262" eb="265">
      <t>テキセイカ</t>
    </rPh>
    <rPh sb="266" eb="267">
      <t>ト</t>
    </rPh>
    <rPh sb="268" eb="269">
      <t>ク</t>
    </rPh>
    <rPh sb="273" eb="275">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</si>
</sst>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138651</c:v>
                </c:pt>
                <c:pt idx="1">
                  <c:v>122882</c:v>
                </c:pt>
                <c:pt idx="2">
                  <c:v>114790</c:v>
                </c:pt>
                <c:pt idx="3">
                  <c:v>126262</c:v>
                </c:pt>
                <c:pt idx="4">
                  <c:v>126525</c:v>
                </c:pt>
              </c:numCache>
            </c:numRef>
          </c:val>
          <c:smooth val="0"/>
          <c:extLst>
            <c:ext xmlns:c16="http://schemas.microsoft.com/office/drawing/2014/chart" uri="{C3380CC4-5D6E-409C-BE32-E72D297353CC}">
              <c16:uniqueId val="{00000000-46B7-4214-90A8-6144F50840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194568</c:v>
                </c:pt>
                <c:pt idx="1">
                  <c:v>61614</c:v>
                </c:pt>
                <c:pt idx="2">
                  <c:v>45828</c:v>
                </c:pt>
                <c:pt idx="3">
                  <c:v>39382</c:v>
                </c:pt>
                <c:pt idx="4">
                  <c:v>66821</c:v>
                </c:pt>
              </c:numCache>
            </c:numRef>
          </c:val>
          <c:smooth val="0"/>
          <c:extLst>
            <c:ext xmlns:c16="http://schemas.microsoft.com/office/drawing/2014/chart" uri="{C3380CC4-5D6E-409C-BE32-E72D297353CC}">
              <c16:uniqueId val="{00000001-46B7-4214-90A8-6144F50840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13.71</c:v>
                </c:pt>
                <c:pt idx="1">
                  <c:v>14.38</c:v>
                </c:pt>
                <c:pt idx="2">
                  <c:v>9.91</c:v>
                </c:pt>
                <c:pt idx="3">
                  <c:v>15.05</c:v>
                </c:pt>
                <c:pt idx="4">
                  <c:v>11.56</c:v>
                </c:pt>
              </c:numCache>
            </c:numRef>
          </c:val>
          <c:extLst>
            <c:ext xmlns:c16="http://schemas.microsoft.com/office/drawing/2014/chart" uri="{C3380CC4-5D6E-409C-BE32-E72D297353CC}">
              <c16:uniqueId val="{00000000-7729-475C-89C4-71BD39D72EA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8.43</c:v>
                </c:pt>
                <c:pt idx="1">
                  <c:v>8.39</c:v>
                </c:pt>
                <c:pt idx="2">
                  <c:v>8.4700000000000006</c:v>
                </c:pt>
                <c:pt idx="3">
                  <c:v>8.5299999999999994</c:v>
                </c:pt>
                <c:pt idx="4">
                  <c:v>8.01</c:v>
                </c:pt>
              </c:numCache>
            </c:numRef>
          </c:val>
          <c:extLst>
            <c:ext xmlns:c16="http://schemas.microsoft.com/office/drawing/2014/chart" uri="{C3380CC4-5D6E-409C-BE32-E72D297353CC}">
              <c16:uniqueId val="{00000001-7729-475C-89C4-71BD39D72EA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1.28</c:v>
                </c:pt>
                <c:pt idx="1">
                  <c:v>0.74</c:v>
                </c:pt>
                <c:pt idx="2">
                  <c:v>-4.5999999999999996</c:v>
                </c:pt>
                <c:pt idx="3">
                  <c:v>5.08</c:v>
                </c:pt>
                <c:pt idx="4">
                  <c:v>-2.57</c:v>
                </c:pt>
              </c:numCache>
            </c:numRef>
          </c:val>
          <c:smooth val="0"/>
          <c:extLst>
            <c:ext xmlns:c16="http://schemas.microsoft.com/office/drawing/2014/chart" uri="{C3380CC4-5D6E-409C-BE32-E72D297353CC}">
              <c16:uniqueId val="{00000002-7729-475C-89C4-71BD39D72EA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B97-43CA-96B0-5E95548A05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B97-43CA-96B0-5E95548A05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1B97-43CA-96B0-5E95548A0522}"/>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0.02</c:v>
                </c:pt>
                <c:pt idx="4">
                  <c:v>#N/A</c:v>
                </c:pt>
                <c:pt idx="5">
                  <c:v>0</c:v>
                </c:pt>
                <c:pt idx="6">
                  <c:v>#N/A</c:v>
                </c:pt>
                <c:pt idx="7">
                  <c:v>0.03</c:v>
                </c:pt>
                <c:pt idx="8">
                  <c:v>#N/A</c:v>
                </c:pt>
                <c:pt idx="9">
                  <c:v>0.03</c:v>
                </c:pt>
              </c:numCache>
            </c:numRef>
          </c:val>
          <c:extLst>
            <c:ext xmlns:c16="http://schemas.microsoft.com/office/drawing/2014/chart" uri="{C3380CC4-5D6E-409C-BE32-E72D297353CC}">
              <c16:uniqueId val="{00000003-1B97-43CA-96B0-5E95548A052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0.12</c:v>
                </c:pt>
                <c:pt idx="4">
                  <c:v>#N/A</c:v>
                </c:pt>
                <c:pt idx="5">
                  <c:v>0.16</c:v>
                </c:pt>
                <c:pt idx="6">
                  <c:v>#N/A</c:v>
                </c:pt>
                <c:pt idx="7">
                  <c:v>0.19</c:v>
                </c:pt>
                <c:pt idx="8">
                  <c:v>#N/A</c:v>
                </c:pt>
                <c:pt idx="9">
                  <c:v>0.22</c:v>
                </c:pt>
              </c:numCache>
            </c:numRef>
          </c:val>
          <c:extLst>
            <c:ext xmlns:c16="http://schemas.microsoft.com/office/drawing/2014/chart" uri="{C3380CC4-5D6E-409C-BE32-E72D297353CC}">
              <c16:uniqueId val="{00000004-1B97-43CA-96B0-5E95548A0522}"/>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0.59</c:v>
                </c:pt>
                <c:pt idx="2">
                  <c:v>#N/A</c:v>
                </c:pt>
                <c:pt idx="3">
                  <c:v>0.43</c:v>
                </c:pt>
                <c:pt idx="4">
                  <c:v>#N/A</c:v>
                </c:pt>
                <c:pt idx="5">
                  <c:v>0.78</c:v>
                </c:pt>
                <c:pt idx="6">
                  <c:v>#N/A</c:v>
                </c:pt>
                <c:pt idx="7">
                  <c:v>1.32</c:v>
                </c:pt>
                <c:pt idx="8">
                  <c:v>#N/A</c:v>
                </c:pt>
                <c:pt idx="9">
                  <c:v>1.54</c:v>
                </c:pt>
              </c:numCache>
            </c:numRef>
          </c:val>
          <c:extLst>
            <c:ext xmlns:c16="http://schemas.microsoft.com/office/drawing/2014/chart" uri="{C3380CC4-5D6E-409C-BE32-E72D297353CC}">
              <c16:uniqueId val="{00000005-1B97-43CA-96B0-5E95548A0522}"/>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4.32</c:v>
                </c:pt>
                <c:pt idx="2">
                  <c:v>#N/A</c:v>
                </c:pt>
                <c:pt idx="3">
                  <c:v>3.69</c:v>
                </c:pt>
                <c:pt idx="4">
                  <c:v>#N/A</c:v>
                </c:pt>
                <c:pt idx="5">
                  <c:v>2.4300000000000002</c:v>
                </c:pt>
                <c:pt idx="6">
                  <c:v>#N/A</c:v>
                </c:pt>
                <c:pt idx="7">
                  <c:v>2.95</c:v>
                </c:pt>
                <c:pt idx="8">
                  <c:v>#N/A</c:v>
                </c:pt>
                <c:pt idx="9">
                  <c:v>2.8</c:v>
                </c:pt>
              </c:numCache>
            </c:numRef>
          </c:val>
          <c:extLst>
            <c:ext xmlns:c16="http://schemas.microsoft.com/office/drawing/2014/chart" uri="{C3380CC4-5D6E-409C-BE32-E72D297353CC}">
              <c16:uniqueId val="{00000006-1B97-43CA-96B0-5E95548A0522}"/>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5.7</c:v>
                </c:pt>
                <c:pt idx="2">
                  <c:v>#N/A</c:v>
                </c:pt>
                <c:pt idx="3">
                  <c:v>5.73</c:v>
                </c:pt>
                <c:pt idx="4">
                  <c:v>#N/A</c:v>
                </c:pt>
                <c:pt idx="5">
                  <c:v>6.26</c:v>
                </c:pt>
                <c:pt idx="6">
                  <c:v>#N/A</c:v>
                </c:pt>
                <c:pt idx="7">
                  <c:v>7.4</c:v>
                </c:pt>
                <c:pt idx="8">
                  <c:v>#N/A</c:v>
                </c:pt>
                <c:pt idx="9">
                  <c:v>6.92</c:v>
                </c:pt>
              </c:numCache>
            </c:numRef>
          </c:val>
          <c:extLst>
            <c:ext xmlns:c16="http://schemas.microsoft.com/office/drawing/2014/chart" uri="{C3380CC4-5D6E-409C-BE32-E72D297353CC}">
              <c16:uniqueId val="{00000007-1B97-43CA-96B0-5E95548A0522}"/>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4.45</c:v>
                </c:pt>
                <c:pt idx="2">
                  <c:v>#N/A</c:v>
                </c:pt>
                <c:pt idx="3">
                  <c:v>4.1900000000000004</c:v>
                </c:pt>
                <c:pt idx="4">
                  <c:v>#N/A</c:v>
                </c:pt>
                <c:pt idx="5">
                  <c:v>4.57</c:v>
                </c:pt>
                <c:pt idx="6">
                  <c:v>#N/A</c:v>
                </c:pt>
                <c:pt idx="7">
                  <c:v>6.33</c:v>
                </c:pt>
                <c:pt idx="8">
                  <c:v>#N/A</c:v>
                </c:pt>
                <c:pt idx="9">
                  <c:v>7.34</c:v>
                </c:pt>
              </c:numCache>
            </c:numRef>
          </c:val>
          <c:extLst>
            <c:ext xmlns:c16="http://schemas.microsoft.com/office/drawing/2014/chart" uri="{C3380CC4-5D6E-409C-BE32-E72D297353CC}">
              <c16:uniqueId val="{00000008-1B97-43CA-96B0-5E95548A052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13.7</c:v>
                </c:pt>
                <c:pt idx="2">
                  <c:v>#N/A</c:v>
                </c:pt>
                <c:pt idx="3">
                  <c:v>14.37</c:v>
                </c:pt>
                <c:pt idx="4">
                  <c:v>#N/A</c:v>
                </c:pt>
                <c:pt idx="5">
                  <c:v>9.91</c:v>
                </c:pt>
                <c:pt idx="6">
                  <c:v>#N/A</c:v>
                </c:pt>
                <c:pt idx="7">
                  <c:v>15.04</c:v>
                </c:pt>
                <c:pt idx="8">
                  <c:v>#N/A</c:v>
                </c:pt>
                <c:pt idx="9">
                  <c:v>11.56</c:v>
                </c:pt>
              </c:numCache>
            </c:numRef>
          </c:val>
          <c:extLst>
            <c:ext xmlns:c16="http://schemas.microsoft.com/office/drawing/2014/chart" uri="{C3380CC4-5D6E-409C-BE32-E72D297353CC}">
              <c16:uniqueId val="{00000009-1B97-43CA-96B0-5E95548A05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358</c:v>
                </c:pt>
                <c:pt idx="5">
                  <c:v>359</c:v>
                </c:pt>
                <c:pt idx="8">
                  <c:v>350</c:v>
                </c:pt>
                <c:pt idx="11">
                  <c:v>341</c:v>
                </c:pt>
                <c:pt idx="14">
                  <c:v>340</c:v>
                </c:pt>
              </c:numCache>
            </c:numRef>
          </c:val>
          <c:extLst>
            <c:ext xmlns:c16="http://schemas.microsoft.com/office/drawing/2014/chart" uri="{C3380CC4-5D6E-409C-BE32-E72D297353CC}">
              <c16:uniqueId val="{00000000-4ED2-45E7-8725-CFF4ED4C171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ED2-45E7-8725-CFF4ED4C171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c:v>
                </c:pt>
                <c:pt idx="3">
                  <c:v>10</c:v>
                </c:pt>
                <c:pt idx="6">
                  <c:v>4</c:v>
                </c:pt>
                <c:pt idx="9">
                  <c:v>3</c:v>
                </c:pt>
                <c:pt idx="12">
                  <c:v>2</c:v>
                </c:pt>
              </c:numCache>
            </c:numRef>
          </c:val>
          <c:extLst>
            <c:ext xmlns:c16="http://schemas.microsoft.com/office/drawing/2014/chart" uri="{C3380CC4-5D6E-409C-BE32-E72D297353CC}">
              <c16:uniqueId val="{00000002-4ED2-45E7-8725-CFF4ED4C171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19</c:v>
                </c:pt>
                <c:pt idx="3">
                  <c:v>21</c:v>
                </c:pt>
                <c:pt idx="6">
                  <c:v>24</c:v>
                </c:pt>
                <c:pt idx="9">
                  <c:v>22</c:v>
                </c:pt>
                <c:pt idx="12">
                  <c:v>18</c:v>
                </c:pt>
              </c:numCache>
            </c:numRef>
          </c:val>
          <c:extLst>
            <c:ext xmlns:c16="http://schemas.microsoft.com/office/drawing/2014/chart" uri="{C3380CC4-5D6E-409C-BE32-E72D297353CC}">
              <c16:uniqueId val="{00000003-4ED2-45E7-8725-CFF4ED4C171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210</c:v>
                </c:pt>
                <c:pt idx="3">
                  <c:v>207</c:v>
                </c:pt>
                <c:pt idx="6">
                  <c:v>203</c:v>
                </c:pt>
                <c:pt idx="9">
                  <c:v>197</c:v>
                </c:pt>
                <c:pt idx="12">
                  <c:v>190</c:v>
                </c:pt>
              </c:numCache>
            </c:numRef>
          </c:val>
          <c:extLst>
            <c:ext xmlns:c16="http://schemas.microsoft.com/office/drawing/2014/chart" uri="{C3380CC4-5D6E-409C-BE32-E72D297353CC}">
              <c16:uniqueId val="{00000004-4ED2-45E7-8725-CFF4ED4C171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D2-45E7-8725-CFF4ED4C171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ED2-45E7-8725-CFF4ED4C171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249</c:v>
                </c:pt>
                <c:pt idx="3">
                  <c:v>258</c:v>
                </c:pt>
                <c:pt idx="6">
                  <c:v>261</c:v>
                </c:pt>
                <c:pt idx="9">
                  <c:v>283</c:v>
                </c:pt>
                <c:pt idx="12">
                  <c:v>313</c:v>
                </c:pt>
              </c:numCache>
            </c:numRef>
          </c:val>
          <c:extLst>
            <c:ext xmlns:c16="http://schemas.microsoft.com/office/drawing/2014/chart" uri="{C3380CC4-5D6E-409C-BE32-E72D297353CC}">
              <c16:uniqueId val="{00000007-4ED2-45E7-8725-CFF4ED4C171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138</c:v>
                </c:pt>
                <c:pt idx="2">
                  <c:v>#N/A</c:v>
                </c:pt>
                <c:pt idx="3">
                  <c:v>#N/A</c:v>
                </c:pt>
                <c:pt idx="4">
                  <c:v>137</c:v>
                </c:pt>
                <c:pt idx="5">
                  <c:v>#N/A</c:v>
                </c:pt>
                <c:pt idx="6">
                  <c:v>#N/A</c:v>
                </c:pt>
                <c:pt idx="7">
                  <c:v>142</c:v>
                </c:pt>
                <c:pt idx="8">
                  <c:v>#N/A</c:v>
                </c:pt>
                <c:pt idx="9">
                  <c:v>#N/A</c:v>
                </c:pt>
                <c:pt idx="10">
                  <c:v>164</c:v>
                </c:pt>
                <c:pt idx="11">
                  <c:v>#N/A</c:v>
                </c:pt>
                <c:pt idx="12">
                  <c:v>#N/A</c:v>
                </c:pt>
                <c:pt idx="13">
                  <c:v>183</c:v>
                </c:pt>
                <c:pt idx="14">
                  <c:v>#N/A</c:v>
                </c:pt>
              </c:numCache>
            </c:numRef>
          </c:val>
          <c:smooth val="0"/>
          <c:extLst>
            <c:ext xmlns:c16="http://schemas.microsoft.com/office/drawing/2014/chart" uri="{C3380CC4-5D6E-409C-BE32-E72D297353CC}">
              <c16:uniqueId val="{00000008-4ED2-45E7-8725-CFF4ED4C171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4030</c:v>
                </c:pt>
                <c:pt idx="5">
                  <c:v>3875</c:v>
                </c:pt>
                <c:pt idx="8">
                  <c:v>3856</c:v>
                </c:pt>
                <c:pt idx="11">
                  <c:v>3678</c:v>
                </c:pt>
                <c:pt idx="14">
                  <c:v>3653</c:v>
                </c:pt>
              </c:numCache>
            </c:numRef>
          </c:val>
          <c:extLst>
            <c:ext xmlns:c16="http://schemas.microsoft.com/office/drawing/2014/chart" uri="{C3380CC4-5D6E-409C-BE32-E72D297353CC}">
              <c16:uniqueId val="{00000000-C01A-4061-8596-B09B3EC8735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142</c:v>
                </c:pt>
                <c:pt idx="5">
                  <c:v>110</c:v>
                </c:pt>
                <c:pt idx="8">
                  <c:v>70</c:v>
                </c:pt>
                <c:pt idx="11">
                  <c:v>57</c:v>
                </c:pt>
                <c:pt idx="14">
                  <c:v>45</c:v>
                </c:pt>
              </c:numCache>
            </c:numRef>
          </c:val>
          <c:extLst>
            <c:ext xmlns:c16="http://schemas.microsoft.com/office/drawing/2014/chart" uri="{C3380CC4-5D6E-409C-BE32-E72D297353CC}">
              <c16:uniqueId val="{00000001-C01A-4061-8596-B09B3EC8735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1515</c:v>
                </c:pt>
                <c:pt idx="5">
                  <c:v>1913</c:v>
                </c:pt>
                <c:pt idx="8">
                  <c:v>2402</c:v>
                </c:pt>
                <c:pt idx="11">
                  <c:v>2440</c:v>
                </c:pt>
                <c:pt idx="14">
                  <c:v>2977</c:v>
                </c:pt>
              </c:numCache>
            </c:numRef>
          </c:val>
          <c:extLst>
            <c:ext xmlns:c16="http://schemas.microsoft.com/office/drawing/2014/chart" uri="{C3380CC4-5D6E-409C-BE32-E72D297353CC}">
              <c16:uniqueId val="{00000002-C01A-4061-8596-B09B3EC8735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01A-4061-8596-B09B3EC8735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01A-4061-8596-B09B3EC8735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2</c:v>
                </c:pt>
              </c:numCache>
            </c:numRef>
          </c:val>
          <c:extLst>
            <c:ext xmlns:c16="http://schemas.microsoft.com/office/drawing/2014/chart" uri="{C3380CC4-5D6E-409C-BE32-E72D297353CC}">
              <c16:uniqueId val="{00000005-C01A-4061-8596-B09B3EC8735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1039</c:v>
                </c:pt>
                <c:pt idx="3">
                  <c:v>990</c:v>
                </c:pt>
                <c:pt idx="6">
                  <c:v>896</c:v>
                </c:pt>
                <c:pt idx="9">
                  <c:v>905</c:v>
                </c:pt>
                <c:pt idx="12">
                  <c:v>974</c:v>
                </c:pt>
              </c:numCache>
            </c:numRef>
          </c:val>
          <c:extLst>
            <c:ext xmlns:c16="http://schemas.microsoft.com/office/drawing/2014/chart" uri="{C3380CC4-5D6E-409C-BE32-E72D297353CC}">
              <c16:uniqueId val="{00000006-C01A-4061-8596-B09B3EC8735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170</c:v>
                </c:pt>
                <c:pt idx="3">
                  <c:v>152</c:v>
                </c:pt>
                <c:pt idx="6">
                  <c:v>132</c:v>
                </c:pt>
                <c:pt idx="9">
                  <c:v>153</c:v>
                </c:pt>
                <c:pt idx="12">
                  <c:v>211</c:v>
                </c:pt>
              </c:numCache>
            </c:numRef>
          </c:val>
          <c:extLst>
            <c:ext xmlns:c16="http://schemas.microsoft.com/office/drawing/2014/chart" uri="{C3380CC4-5D6E-409C-BE32-E72D297353CC}">
              <c16:uniqueId val="{00000007-C01A-4061-8596-B09B3EC8735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2088</c:v>
                </c:pt>
                <c:pt idx="3">
                  <c:v>1929</c:v>
                </c:pt>
                <c:pt idx="6">
                  <c:v>1774</c:v>
                </c:pt>
                <c:pt idx="9">
                  <c:v>1609</c:v>
                </c:pt>
                <c:pt idx="12">
                  <c:v>1465</c:v>
                </c:pt>
              </c:numCache>
            </c:numRef>
          </c:val>
          <c:extLst>
            <c:ext xmlns:c16="http://schemas.microsoft.com/office/drawing/2014/chart" uri="{C3380CC4-5D6E-409C-BE32-E72D297353CC}">
              <c16:uniqueId val="{00000008-C01A-4061-8596-B09B3EC8735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22</c:v>
                </c:pt>
                <c:pt idx="3">
                  <c:v>12</c:v>
                </c:pt>
                <c:pt idx="6">
                  <c:v>8</c:v>
                </c:pt>
                <c:pt idx="9">
                  <c:v>5</c:v>
                </c:pt>
                <c:pt idx="12">
                  <c:v>3</c:v>
                </c:pt>
              </c:numCache>
            </c:numRef>
          </c:val>
          <c:extLst>
            <c:ext xmlns:c16="http://schemas.microsoft.com/office/drawing/2014/chart" uri="{C3380CC4-5D6E-409C-BE32-E72D297353CC}">
              <c16:uniqueId val="{00000009-C01A-4061-8596-B09B3EC8735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3936</c:v>
                </c:pt>
                <c:pt idx="3">
                  <c:v>3999</c:v>
                </c:pt>
                <c:pt idx="6">
                  <c:v>3914</c:v>
                </c:pt>
                <c:pt idx="9">
                  <c:v>3879</c:v>
                </c:pt>
                <c:pt idx="12">
                  <c:v>3893</c:v>
                </c:pt>
              </c:numCache>
            </c:numRef>
          </c:val>
          <c:extLst>
            <c:ext xmlns:c16="http://schemas.microsoft.com/office/drawing/2014/chart" uri="{C3380CC4-5D6E-409C-BE32-E72D297353CC}">
              <c16:uniqueId val="{0000000A-C01A-4061-8596-B09B3EC8735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1568</c:v>
                </c:pt>
                <c:pt idx="2">
                  <c:v>#N/A</c:v>
                </c:pt>
                <c:pt idx="3">
                  <c:v>#N/A</c:v>
                </c:pt>
                <c:pt idx="4">
                  <c:v>1184</c:v>
                </c:pt>
                <c:pt idx="5">
                  <c:v>#N/A</c:v>
                </c:pt>
                <c:pt idx="6">
                  <c:v>#N/A</c:v>
                </c:pt>
                <c:pt idx="7">
                  <c:v>396</c:v>
                </c:pt>
                <c:pt idx="8">
                  <c:v>#N/A</c:v>
                </c:pt>
                <c:pt idx="9">
                  <c:v>#N/A</c:v>
                </c:pt>
                <c:pt idx="10">
                  <c:v>377</c:v>
                </c:pt>
                <c:pt idx="11">
                  <c:v>#N/A</c:v>
                </c:pt>
                <c:pt idx="12">
                  <c:v>#N/A</c:v>
                </c:pt>
                <c:pt idx="13">
                  <c:v>0</c:v>
                </c:pt>
                <c:pt idx="14">
                  <c:v>#N/A</c:v>
                </c:pt>
              </c:numCache>
            </c:numRef>
          </c:val>
          <c:smooth val="0"/>
          <c:extLst>
            <c:ext xmlns:c16="http://schemas.microsoft.com/office/drawing/2014/chart" uri="{C3380CC4-5D6E-409C-BE32-E72D297353CC}">
              <c16:uniqueId val="{0000000B-C01A-4061-8596-B09B3EC8735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251</c:v>
                </c:pt>
                <c:pt idx="1">
                  <c:v>251</c:v>
                </c:pt>
                <c:pt idx="2">
                  <c:v>251</c:v>
                </c:pt>
              </c:numCache>
            </c:numRef>
          </c:val>
          <c:extLst>
            <c:ext xmlns:c16="http://schemas.microsoft.com/office/drawing/2014/chart" uri="{C3380CC4-5D6E-409C-BE32-E72D297353CC}">
              <c16:uniqueId val="{00000000-87D9-4D37-B4C7-26FE45C815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174</c:v>
                </c:pt>
                <c:pt idx="1">
                  <c:v>279</c:v>
                </c:pt>
                <c:pt idx="2">
                  <c:v>379</c:v>
                </c:pt>
              </c:numCache>
            </c:numRef>
          </c:val>
          <c:extLst>
            <c:ext xmlns:c16="http://schemas.microsoft.com/office/drawing/2014/chart" uri="{C3380CC4-5D6E-409C-BE32-E72D297353CC}">
              <c16:uniqueId val="{00000001-87D9-4D37-B4C7-26FE45C815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1768</c:v>
                </c:pt>
                <c:pt idx="1">
                  <c:v>1701</c:v>
                </c:pt>
                <c:pt idx="2">
                  <c:v>2097</c:v>
                </c:pt>
              </c:numCache>
            </c:numRef>
          </c:val>
          <c:extLst>
            <c:ext xmlns:c16="http://schemas.microsoft.com/office/drawing/2014/chart" uri="{C3380CC4-5D6E-409C-BE32-E72D297353CC}">
              <c16:uniqueId val="{00000002-87D9-4D37-B4C7-26FE45C815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{4A51ADCC-0568-4162-8E93-BA2129BF87DA}</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FDC8-429C-99EB-148BAAD204B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{C6B54E37-2B0A-4692-9E65-5E3B4C85B05E}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DC8-429C-99EB-148BAAD204B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{2492C5C5-6EF1-41CE-9B13-8376D9A07FE1}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DC8-429C-99EB-148BAAD204B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{D35E98F9-5015-462C-A7B6-6A3FAA7704AA}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DC8-429C-99EB-148BAAD204B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{BCB55076-33C7-4B7D-B02C-C31743D1DC6D}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DC8-429C-99EB-148BAAD204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{DB5D47E6-2152-483B-8B8B-9AEA122D8D11}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FDC8-429C-99EB-148BAAD204B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{807DDF70-92A2-4CCA-A389-D1D7625C5CF0}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FDC8-429C-99EB-148BAAD204B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{9BE29BDF-865C-47F1-BDF7-E9F603651AA6}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FDC8-429C-99EB-148BAAD204B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{F1EE3880-6DD1-449A-B37B-4A7903742E63}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FDC8-429C-99EB-148BAAD204B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61.4</c:v>
                </c:pt>
                <c:pt idx="16">
                  <c:v>63.2</c:v>
                </c:pt>
                <c:pt idx="24">
                  <c:v>65</c:v>
                </c:pt>
                <c:pt idx="32">
                  <c:v>66.5</c:v>
                </c:pt>
              </c:numCache>
            </c:numRef>
          </c:xVal>
          <c:yVal>
            <c:numRef>
              <c:f>公会計指標分析・財政指標組合せ分析表!$BP$51:$DC$51</c:f>
              <c:numCache>
                <c:formatCode>#,##0.0;"▲ "#,##0.0</c:formatCode>
                <c:ptCount val="40"/>
                <c:pt idx="0">
                  <c:v>59.7</c:v>
                </c:pt>
                <c:pt idx="8">
                  <c:v>44.8</c:v>
                </c:pt>
                <c:pt idx="16">
                  <c:v>15.1</c:v>
                </c:pt>
                <c:pt idx="24">
                  <c:v>14.4</c:v>
                </c:pt>
              </c:numCache>
            </c:numRef>
          </c:yVal>
          <c:smooth val="0"/>
          <c:extLst>
            <c:ext xmlns:c16="http://schemas.microsoft.com/office/drawing/2014/chart" uri="{C3380CC4-5D6E-409C-BE32-E72D297353CC}">
              <c16:uniqueId val="{00000009-FDC8-429C-99EB-148BAAD204B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{049D9EC9-87BC-4E3A-B8B3-2D9085BBB8E3}</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FDC8-429C-99EB-148BAAD204B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{B365F87D-907D-4F65-B50D-16D5BA0E5DCF}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DC8-429C-99EB-148BAAD204B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{8F4A0F22-8377-41BE-B592-97FB308BF4EB}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DC8-429C-99EB-148BAAD204B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{0C3A3C98-8BFE-4F29-9F38-22CE47C0767D}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DC8-429C-99EB-148BAAD204B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{97539551-8D76-421A-AE31-1FE3A927089A}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DC8-429C-99EB-148BAAD204B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{046E8937-FB0F-4E61-9E5E-611D4949D6B1}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FDC8-429C-99EB-148BAAD204B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{62128F1C-D546-4662-A579-3A0F281A8751}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FDC8-429C-99EB-148BAAD204B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{24F5CA05-62D7-4FE2-8820-327A8268D8A1}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FDC8-429C-99EB-148BAAD204B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{A85BA2EA-D344-49EB-8B4C-6B0139ACA15F}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FDC8-429C-99EB-148BAAD204B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59.1</c:v>
                </c:pt>
                <c:pt idx="16">
                  <c:v>61.2</c:v>
                </c:pt>
                <c:pt idx="24">
                  <c:v>62.9</c:v>
                </c:pt>
                <c:pt idx="32">
                  <c:v>64.2</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FDC8-429C-99EB-148BAAD204B7}"/>
            </c:ext>
          </c:extLst>
        </c:ser>
        <c:dLbls>
          <c:showLegendKey val="0"/>
          <c:showVal val="1"/>
          <c:showCatName val="0"/>
          <c:showSerName val="0"/>
          <c:showPercent val="0"/>
          <c:showBubbleSize val="0"/>
        </c:dLbls>
        <c:axId val="46179840"/>
        <c:axId val="46181760"/>
      </c:scatterChart>
      <c:valAx>
        <c:axId val="46179840"/>
        <c:scaling>
          <c:orientation val="maxMin"/>
          <c:max val="66"/>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{EC5C91BB-997F-418C-848F-D3CBA11A29F4}</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08A-419F-8C4A-A15AE67E170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{FCEB912E-4781-49E7-8F6F-94372D9FD18F}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08A-419F-8C4A-A15AE67E170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{F93BFE2A-33FC-45D7-BDB7-141FBF2AA5EB}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08A-419F-8C4A-A15AE67E170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{15313A85-05EF-4647-9E8E-B7F4E3699747}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08A-419F-8C4A-A15AE67E170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{C5303905-C582-43AA-B4D8-193F15F0326C}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08A-419F-8C4A-A15AE67E1709}"/>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{DE76A389-47DB-4EC7-A01A-50A35737A5C2}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08A-419F-8C4A-A15AE67E1709}"/>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{670BFD88-1D85-4EC3-B4D4-268CFB3A7CFE}</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08A-419F-8C4A-A15AE67E1709}"/>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{A1857950-DE41-4E26-97E8-EE65181915FC}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08A-419F-8C4A-A15AE67E1709}"/>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{C6D32C08-2653-4837-A8DD-4142BE16F2D3}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08A-419F-8C4A-A15AE67E170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5.2</c:v>
                </c:pt>
                <c:pt idx="8">
                  <c:v>5.0999999999999996</c:v>
                </c:pt>
                <c:pt idx="16">
                  <c:v>5.3</c:v>
                </c:pt>
                <c:pt idx="24">
                  <c:v>5.6</c:v>
                </c:pt>
                <c:pt idx="32">
                  <c:v>6</c:v>
                </c:pt>
              </c:numCache>
            </c:numRef>
          </c:xVal>
          <c:yVal>
            <c:numRef>
              <c:f>公会計指標分析・財政指標組合せ分析表!$BP$73:$DC$73</c:f>
              <c:numCache>
                <c:formatCode>#,##0.0;"▲ "#,##0.0</c:formatCode>
                <c:ptCount val="40"/>
                <c:pt idx="0">
                  <c:v>59.7</c:v>
                </c:pt>
                <c:pt idx="8">
                  <c:v>44.8</c:v>
                </c:pt>
                <c:pt idx="16">
                  <c:v>15.1</c:v>
                </c:pt>
                <c:pt idx="24">
                  <c:v>14.4</c:v>
                </c:pt>
              </c:numCache>
            </c:numRef>
          </c:yVal>
          <c:smooth val="0"/>
          <c:extLst>
            <c:ext xmlns:c16="http://schemas.microsoft.com/office/drawing/2014/chart" uri="{C3380CC4-5D6E-409C-BE32-E72D297353CC}">
              <c16:uniqueId val="{00000009-E08A-419F-8C4A-A15AE67E170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685057296979386E-2"/>
                  <c:y val="-8.1337372860052048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{E56330F4-15A7-41F1-AF61-06F34FEE65BA}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08A-419F-8C4A-A15AE67E170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{9F0183C6-3FEB-4759-85A6-331AA9B3E1B7}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08A-419F-8C4A-A15AE67E170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{CBB8566C-484D-4C10-80F1-A392739BA709}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08A-419F-8C4A-A15AE67E170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{EA1B07A0-E3A6-4395-9B9D-B8306CB34DFE}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08A-419F-8C4A-A15AE67E170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{F5221CCC-C992-4B57-B5B5-9959E34E2009}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08A-419F-8C4A-A15AE67E1709}"/>
                </c:ext>
              </c:extLst>
            </c:dLbl>
            <c:dLbl>
              <c:idx val="8"/>
              <c:layout>
                <c:manualLayout>
                  <c:x val="-2.6710925941241945E-2"/>
                  <c:y val="-7.1877009973923003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{335AFE4C-535A-4266-B610-6720C1E65E01}</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08A-419F-8C4A-A15AE67E1709}"/>
                </c:ext>
              </c:extLst>
            </c:dLbl>
            <c:dLbl>
              <c:idx val="16"/>
              <c:layout>
                <c:manualLayout>
                  <c:x val="-3.1697991619110633E-2"/>
                  <c:y val="-3.4035558429406802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{D402B203-6D04-4BDD-9A17-0E32202B8E13}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08A-419F-8C4A-A15AE67E1709}"/>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{D3966CB5-46B0-438E-A4C1-0C7423BEBE21}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08A-419F-8C4A-A15AE67E1709}"/>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{8366647C-8B04-4074-81E2-7BBD74C817A7}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08A-419F-8C4A-A15AE67E170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7.3</c:v>
                </c:pt>
                <c:pt idx="8">
                  <c:v>7.2</c:v>
                </c:pt>
                <c:pt idx="16">
                  <c:v>7.2</c:v>
                </c:pt>
                <c:pt idx="24">
                  <c:v>7.7</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08A-419F-8C4A-A15AE67E1709}"/>
            </c:ext>
          </c:extLst>
        </c:ser>
        <c:dLbls>
          <c:showLegendKey val="0"/>
          <c:showVal val="1"/>
          <c:showCatName val="0"/>
          <c:showSerName val="0"/>
          <c:showPercent val="0"/>
          <c:showBubbleSize val="0"/>
        </c:dLbls>
        <c:axId val="84219776"/>
        <c:axId val="84234240"/>
      </c:scatterChart>
      <c:valAx>
        <c:axId val="84219776"/>
        <c:scaling>
          <c:orientation val="maxMin"/>
          <c:max val="9"/>
          <c:min val="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7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実質公債費比率については前年度（</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％）より</a:t>
          </a:r>
          <a:r>
            <a:rPr kumimoji="1" lang="en-US" altLang="ja-JP" sz="1400">
              <a:latin typeface="ＭＳ ゴシック" pitchFamily="49" charset="-128"/>
              <a:ea typeface="ＭＳ ゴシック" pitchFamily="49" charset="-128"/>
            </a:rPr>
            <a:t>0.4</a:t>
          </a:r>
          <a:r>
            <a:rPr kumimoji="1" lang="ja-JP" altLang="en-US" sz="1400">
              <a:latin typeface="ＭＳ ゴシック" pitchFamily="49" charset="-128"/>
              <a:ea typeface="ＭＳ ゴシック" pitchFamily="49" charset="-128"/>
            </a:rPr>
            <a:t>ポイント悪化している。元利償還金については、小中一貫校建設の際に発行した平成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年度債の元金償還開始により増加している。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債務負担行為に基づく支出額については、土地改良事業の償還終了により平成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年度より減少している。今後も将来的な負担に留意し、地方債の新規発行を伴う事業の抑制により低水準化に努める。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将来負担額を前年度と比較すると、地方債残高が</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万円増加し、公営企業債等繰入見込額が</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億</a:t>
          </a:r>
          <a:r>
            <a:rPr kumimoji="1" lang="en-US" altLang="ja-JP" sz="1400">
              <a:latin typeface="ＭＳ ゴシック" pitchFamily="49" charset="-128"/>
              <a:ea typeface="ＭＳ ゴシック" pitchFamily="49" charset="-128"/>
            </a:rPr>
            <a:t>4,400</a:t>
          </a:r>
          <a:r>
            <a:rPr kumimoji="1" lang="ja-JP" altLang="en-US" sz="1400">
              <a:latin typeface="ＭＳ ゴシック" pitchFamily="49" charset="-128"/>
              <a:ea typeface="ＭＳ ゴシック" pitchFamily="49" charset="-128"/>
            </a:rPr>
            <a:t>万円の減となった。全体としては</a:t>
          </a:r>
          <a:r>
            <a:rPr kumimoji="1" lang="en-US" altLang="ja-JP" sz="1400">
              <a:latin typeface="ＭＳ ゴシック" pitchFamily="49" charset="-128"/>
              <a:ea typeface="ＭＳ ゴシック" pitchFamily="49" charset="-128"/>
            </a:rPr>
            <a:t>300</a:t>
          </a:r>
          <a:r>
            <a:rPr kumimoji="1" lang="ja-JP" altLang="en-US" sz="1400">
              <a:latin typeface="ＭＳ ゴシック" pitchFamily="49" charset="-128"/>
              <a:ea typeface="ＭＳ ゴシック" pitchFamily="49" charset="-128"/>
            </a:rPr>
            <a:t>万円の減となり、前年度とほぼ変わらない状況である。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将来負担比率については、</a:t>
          </a:r>
          <a:r>
            <a:rPr kumimoji="1" lang="en-US" altLang="ja-JP" sz="1400">
              <a:latin typeface="ＭＳ ゴシック" pitchFamily="49" charset="-128"/>
              <a:ea typeface="ＭＳ ゴシック" pitchFamily="49" charset="-128"/>
            </a:rPr>
            <a:t>0</a:t>
          </a:r>
          <a:r>
            <a:rPr kumimoji="1" lang="ja-JP" altLang="en-US" sz="1400">
              <a:latin typeface="ＭＳ ゴシック" pitchFamily="49" charset="-128"/>
              <a:ea typeface="ＭＳ ゴシック" pitchFamily="49" charset="-128"/>
            </a:rPr>
            <a:t>％となっており、前年度（</a:t>
          </a:r>
          <a:r>
            <a:rPr kumimoji="1" lang="en-US" altLang="ja-JP" sz="1400">
              <a:latin typeface="ＭＳ ゴシック" pitchFamily="49" charset="-128"/>
              <a:ea typeface="ＭＳ ゴシック" pitchFamily="49" charset="-128"/>
            </a:rPr>
            <a:t>14.4</a:t>
          </a:r>
          <a:r>
            <a:rPr kumimoji="1" lang="ja-JP" altLang="en-US" sz="1400">
              <a:latin typeface="ＭＳ ゴシック" pitchFamily="49" charset="-128"/>
              <a:ea typeface="ＭＳ ゴシック" pitchFamily="49" charset="-128"/>
            </a:rPr>
            <a:t>％）より改善している。主な要因としては、公共施設整備基金への積立による充当可能基金が増加したことが挙げられる。今後も起債抑制策や基金の適正運用を基本として低水準化に努める。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茨城県河内町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認定こども園建設事業への取り崩しを考慮し、公共施設整備基金への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万円の積み立てが主なものとなっており、基金全体としては、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9,600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中期的に将来の償還や公共施設の老朽化対策など減債基金や特定目的基金へ積み立てを行っていく予定である。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ふるさと寄附基金：少子高齢化対策、青少年の健全育成、教育環境整備、特産品育成、地域産業振興、自然環境保全</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ふるさと寄附基金：ふるさと寄附の減により積み立て額が減少し、目的に応じた取り崩しもあったため、残高が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ふるさと寄附基金については、寄附額が減少傾向にあるため基金残高も減少予定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近年横ばい傾向にある。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財政調整基金の残高は、標準財政規模の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％程度を目途に積み立てることとしている。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今年度は、将来の償還のため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億円の積み立てを行った。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小中一貫校建設により令和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年度にかけ起債償還のピークとなることから、中期的に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億円程度の積み立てを考えている。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99</xdr:col>
      <xdr:colOff>0</xdr:colOff>
      <xdr:row>50</xdr:row>
      <xdr:rowOff>0</xdr:rowOff>
    </xdr:from>
    <xdr:to>
      <xdr:col>107</xdr:col>
      <xdr:colOff>0</xdr:colOff>
      <xdr:row>52</xdr:row>
      <xdr:rowOff>0</xdr:rowOff>
    </xdr:to>
    <xdr:sp macro="" textlink="">
      <xdr:nvSpPr>
        <xdr:cNvPr id="4" name="正方形/長方形 3"/>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5" name="正方形/長方形 4"/>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3" name="テキスト ボックス 32"/>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4" name="テキスト ボックス 33"/>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5" name="テキスト ボックス 34"/>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6" name="テキスト ボックス 35"/>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7" name="テキスト ボックス 36"/>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0" name="正方形/長方形 39"/>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66.5</a:t>
          </a:r>
          <a:r>
            <a:rPr kumimoji="1" lang="ja-JP" altLang="en-US" sz="1100">
              <a:latin typeface="ＭＳ Ｐゴシック" panose="020B0600070205080204" pitchFamily="50" charset="-128"/>
              <a:ea typeface="ＭＳ Ｐゴシック" panose="020B0600070205080204" pitchFamily="50" charset="-128"/>
            </a:rPr>
            <a:t>％となっており、前年度（</a:t>
          </a:r>
          <a:r>
            <a:rPr kumimoji="1" lang="en-US" altLang="ja-JP" sz="1100">
              <a:latin typeface="ＭＳ Ｐゴシック" panose="020B0600070205080204" pitchFamily="50" charset="-128"/>
              <a:ea typeface="ＭＳ Ｐゴシック" panose="020B0600070205080204" pitchFamily="50" charset="-128"/>
            </a:rPr>
            <a:t>65.0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ポイント上昇した。今年度は、テニスコート改修工事や旧みずほ小学校改修工事などを実施したが、結果として新規投資より資産の減価償却が上回ったことが主な要因である。一方、類似団体平均（</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ポイント上回っている。築</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年を経過した建物が全体の</a:t>
          </a:r>
          <a:r>
            <a:rPr kumimoji="1" lang="en-US" altLang="ja-JP" sz="1100">
              <a:latin typeface="ＭＳ Ｐゴシック" panose="020B0600070205080204" pitchFamily="50" charset="-128"/>
              <a:ea typeface="ＭＳ Ｐゴシック" panose="020B0600070205080204" pitchFamily="50" charset="-128"/>
            </a:rPr>
            <a:t>50</a:t>
          </a:r>
          <a:r>
            <a:rPr kumimoji="1" lang="ja-JP" altLang="en-US" sz="1100">
              <a:latin typeface="ＭＳ Ｐゴシック" panose="020B0600070205080204" pitchFamily="50" charset="-128"/>
              <a:ea typeface="ＭＳ Ｐゴシック" panose="020B0600070205080204" pitchFamily="50" charset="-128"/>
            </a:rPr>
            <a:t>％を占め資産の老朽化が進んでいるため、類似団体平均を上回っている。今後は、公共施設等総合管理計画に基づいた施設等の老朽化対策に取り組み、適切な資産管理を行っていく必要がある。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3" name="テキスト ボックス 52"/>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55" name="テキスト ボックス 54"/>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7" name="テキスト ボックス 56"/>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1" name="テキスト ボックス 60"/>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3" name="テキスト ボックス 62"/>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133456</xdr:rowOff>
    </xdr:from>
    <xdr:to>
      <xdr:col>23</xdr:col>
      <xdr:colOff>85090</xdr:colOff>
      <xdr:row>33</xdr:row>
      <xdr:rowOff>117687</xdr:rowOff>
    </xdr:to>
    <xdr:cxnSp macro="">
      <xdr:nvCxnSpPr>
        <xdr:cNvPr id="67" name="直線コネクタ 66"/>
        <xdr:cNvCxnSpPr/>
      </xdr:nvCxnSpPr>
      <xdr:spPr>
        <a:xfrm flipV="1">
          <a:off x="4760595" y="5534131"/>
          <a:ext cx="1270" cy="1012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121514</xdr:rowOff>
    </xdr:from>
    <xdr:ext cx="405111" cy="259045"/>
    <xdr:sp macro="" textlink="">
      <xdr:nvSpPr>
        <xdr:cNvPr id="68" name="有形固定資産減価償却率最小値テキスト"/>
        <xdr:cNvSpPr txBox="1"/>
      </xdr:nvSpPr>
      <xdr:spPr>
        <a:xfrm>
          <a:off x="4813300" y="6550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117687</xdr:rowOff>
    </xdr:from>
    <xdr:to>
      <xdr:col>23</xdr:col>
      <xdr:colOff>174625</xdr:colOff>
      <xdr:row>33</xdr:row>
      <xdr:rowOff>117687</xdr:rowOff>
    </xdr:to>
    <xdr:cxnSp macro="">
      <xdr:nvCxnSpPr>
        <xdr:cNvPr id="69" name="直線コネクタ 68"/>
        <xdr:cNvCxnSpPr/>
      </xdr:nvCxnSpPr>
      <xdr:spPr>
        <a:xfrm>
          <a:off x="4673600" y="654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80133</xdr:rowOff>
    </xdr:from>
    <xdr:ext cx="405111" cy="259045"/>
    <xdr:sp macro="" textlink="">
      <xdr:nvSpPr>
        <xdr:cNvPr id="70" name="有形固定資産減価償却率最大値テキスト"/>
        <xdr:cNvSpPr txBox="1"/>
      </xdr:nvSpPr>
      <xdr:spPr>
        <a:xfrm>
          <a:off x="4813300" y="530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133456</xdr:rowOff>
    </xdr:from>
    <xdr:to>
      <xdr:col>23</xdr:col>
      <xdr:colOff>174625</xdr:colOff>
      <xdr:row>27</xdr:row>
      <xdr:rowOff>133456</xdr:rowOff>
    </xdr:to>
    <xdr:cxnSp macro="">
      <xdr:nvCxnSpPr>
        <xdr:cNvPr id="71" name="直線コネクタ 70"/>
        <xdr:cNvCxnSpPr/>
      </xdr:nvCxnSpPr>
      <xdr:spPr>
        <a:xfrm>
          <a:off x="4673600" y="553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72" name="有形固定資産減価償却率平均値テキスト"/>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3" name="フローチャート: 判断 72"/>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118851</xdr:rowOff>
    </xdr:from>
    <xdr:to>
      <xdr:col>19</xdr:col>
      <xdr:colOff>187325</xdr:colOff>
      <xdr:row>31</xdr:row>
      <xdr:rowOff>49001</xdr:rowOff>
    </xdr:to>
    <xdr:sp macro="" textlink="">
      <xdr:nvSpPr>
        <xdr:cNvPr id="74" name="フローチャート: 判断 73"/>
        <xdr:cNvSpPr/>
      </xdr:nvSpPr>
      <xdr:spPr>
        <a:xfrm>
          <a:off x="4000500" y="60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5" name="フローチャート: 判断 74"/>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50483</xdr:rowOff>
    </xdr:from>
    <xdr:to>
      <xdr:col>11</xdr:col>
      <xdr:colOff>187325</xdr:colOff>
      <xdr:row>30</xdr:row>
      <xdr:rowOff>152083</xdr:rowOff>
    </xdr:to>
    <xdr:sp macro="" textlink="">
      <xdr:nvSpPr>
        <xdr:cNvPr id="76" name="フローチャート: 判断 75"/>
        <xdr:cNvSpPr/>
      </xdr:nvSpPr>
      <xdr:spPr>
        <a:xfrm>
          <a:off x="2476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41487</xdr:rowOff>
    </xdr:from>
    <xdr:to>
      <xdr:col>7</xdr:col>
      <xdr:colOff>187325</xdr:colOff>
      <xdr:row>30</xdr:row>
      <xdr:rowOff>143087</xdr:rowOff>
    </xdr:to>
    <xdr:sp macro="" textlink="">
      <xdr:nvSpPr>
        <xdr:cNvPr id="77" name="フローチャート: 判断 76"/>
        <xdr:cNvSpPr/>
      </xdr:nvSpPr>
      <xdr:spPr>
        <a:xfrm>
          <a:off x="1714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12171</xdr:rowOff>
    </xdr:from>
    <xdr:to>
      <xdr:col>23</xdr:col>
      <xdr:colOff>136525</xdr:colOff>
      <xdr:row>31</xdr:row>
      <xdr:rowOff>113771</xdr:rowOff>
    </xdr:to>
    <xdr:sp macro="" textlink="">
      <xdr:nvSpPr>
        <xdr:cNvPr id="83" name="楕円 82"/>
        <xdr:cNvSpPr/>
      </xdr:nvSpPr>
      <xdr:spPr>
        <a:xfrm>
          <a:off x="4711700" y="60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162048</xdr:rowOff>
    </xdr:from>
    <xdr:ext cx="405111" cy="259045"/>
    <xdr:sp macro="" textlink="">
      <xdr:nvSpPr>
        <xdr:cNvPr id="84" name="有形固定資産減価償却率該当値テキスト"/>
        <xdr:cNvSpPr txBox="1"/>
      </xdr:nvSpPr>
      <xdr:spPr>
        <a:xfrm>
          <a:off x="4813300" y="6077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156633</xdr:rowOff>
    </xdr:from>
    <xdr:to>
      <xdr:col>19</xdr:col>
      <xdr:colOff>187325</xdr:colOff>
      <xdr:row>31</xdr:row>
      <xdr:rowOff>86783</xdr:rowOff>
    </xdr:to>
    <xdr:sp macro="" textlink="">
      <xdr:nvSpPr>
        <xdr:cNvPr id="85" name="楕円 84"/>
        <xdr:cNvSpPr/>
      </xdr:nvSpPr>
      <xdr:spPr>
        <a:xfrm>
          <a:off x="4000500" y="607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35983</xdr:rowOff>
    </xdr:from>
    <xdr:to>
      <xdr:col>23</xdr:col>
      <xdr:colOff>85725</xdr:colOff>
      <xdr:row>31</xdr:row>
      <xdr:rowOff>62971</xdr:rowOff>
    </xdr:to>
    <xdr:cxnSp macro="">
      <xdr:nvCxnSpPr>
        <xdr:cNvPr id="86" name="直線コネクタ 85"/>
        <xdr:cNvCxnSpPr/>
      </xdr:nvCxnSpPr>
      <xdr:spPr>
        <a:xfrm>
          <a:off x="4051300" y="6122458"/>
          <a:ext cx="711200" cy="26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124248</xdr:rowOff>
    </xdr:from>
    <xdr:to>
      <xdr:col>15</xdr:col>
      <xdr:colOff>187325</xdr:colOff>
      <xdr:row>31</xdr:row>
      <xdr:rowOff>54398</xdr:rowOff>
    </xdr:to>
    <xdr:sp macro="" textlink="">
      <xdr:nvSpPr>
        <xdr:cNvPr id="87" name="楕円 86"/>
        <xdr:cNvSpPr/>
      </xdr:nvSpPr>
      <xdr:spPr>
        <a:xfrm>
          <a:off x="3238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3598</xdr:rowOff>
    </xdr:from>
    <xdr:to>
      <xdr:col>19</xdr:col>
      <xdr:colOff>136525</xdr:colOff>
      <xdr:row>31</xdr:row>
      <xdr:rowOff>35983</xdr:rowOff>
    </xdr:to>
    <xdr:cxnSp macro="">
      <xdr:nvCxnSpPr>
        <xdr:cNvPr id="88" name="直線コネクタ 87"/>
        <xdr:cNvCxnSpPr/>
      </xdr:nvCxnSpPr>
      <xdr:spPr>
        <a:xfrm>
          <a:off x="3289300" y="6090073"/>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91863</xdr:rowOff>
    </xdr:from>
    <xdr:to>
      <xdr:col>11</xdr:col>
      <xdr:colOff>187325</xdr:colOff>
      <xdr:row>31</xdr:row>
      <xdr:rowOff>22013</xdr:rowOff>
    </xdr:to>
    <xdr:sp macro="" textlink="">
      <xdr:nvSpPr>
        <xdr:cNvPr id="89" name="楕円 88"/>
        <xdr:cNvSpPr/>
      </xdr:nvSpPr>
      <xdr:spPr>
        <a:xfrm>
          <a:off x="2476500" y="600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142663</xdr:rowOff>
    </xdr:from>
    <xdr:to>
      <xdr:col>15</xdr:col>
      <xdr:colOff>136525</xdr:colOff>
      <xdr:row>31</xdr:row>
      <xdr:rowOff>3598</xdr:rowOff>
    </xdr:to>
    <xdr:cxnSp macro="">
      <xdr:nvCxnSpPr>
        <xdr:cNvPr id="90" name="直線コネクタ 89"/>
        <xdr:cNvCxnSpPr/>
      </xdr:nvCxnSpPr>
      <xdr:spPr>
        <a:xfrm>
          <a:off x="2527300" y="6057688"/>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21696</xdr:rowOff>
    </xdr:from>
    <xdr:to>
      <xdr:col>7</xdr:col>
      <xdr:colOff>187325</xdr:colOff>
      <xdr:row>30</xdr:row>
      <xdr:rowOff>123296</xdr:rowOff>
    </xdr:to>
    <xdr:sp macro="" textlink="">
      <xdr:nvSpPr>
        <xdr:cNvPr id="91" name="楕円 90"/>
        <xdr:cNvSpPr/>
      </xdr:nvSpPr>
      <xdr:spPr>
        <a:xfrm>
          <a:off x="17145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72496</xdr:rowOff>
    </xdr:from>
    <xdr:to>
      <xdr:col>11</xdr:col>
      <xdr:colOff>136525</xdr:colOff>
      <xdr:row>30</xdr:row>
      <xdr:rowOff>142663</xdr:rowOff>
    </xdr:to>
    <xdr:cxnSp macro="">
      <xdr:nvCxnSpPr>
        <xdr:cNvPr id="92" name="直線コネクタ 91"/>
        <xdr:cNvCxnSpPr/>
      </xdr:nvCxnSpPr>
      <xdr:spPr>
        <a:xfrm>
          <a:off x="1765300" y="5987521"/>
          <a:ext cx="762000" cy="70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65528</xdr:rowOff>
    </xdr:from>
    <xdr:ext cx="405111" cy="259045"/>
    <xdr:sp macro="" textlink="">
      <xdr:nvSpPr>
        <xdr:cNvPr id="93" name="n_1aveValue有形固定資産減価償却率"/>
        <xdr:cNvSpPr txBox="1"/>
      </xdr:nvSpPr>
      <xdr:spPr>
        <a:xfrm>
          <a:off x="3836044" y="580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4" name="n_2aveValue有形固定資産減価償却率"/>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168610</xdr:rowOff>
    </xdr:from>
    <xdr:ext cx="405111" cy="259045"/>
    <xdr:sp macro="" textlink="">
      <xdr:nvSpPr>
        <xdr:cNvPr id="95" name="n_3aveValue有形固定資産減価償却率"/>
        <xdr:cNvSpPr txBox="1"/>
      </xdr:nvSpPr>
      <xdr:spPr>
        <a:xfrm>
          <a:off x="2324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134214</xdr:rowOff>
    </xdr:from>
    <xdr:ext cx="405111" cy="259045"/>
    <xdr:sp macro="" textlink="">
      <xdr:nvSpPr>
        <xdr:cNvPr id="96" name="n_4aveValue有形固定資産減価償却率"/>
        <xdr:cNvSpPr txBox="1"/>
      </xdr:nvSpPr>
      <xdr:spPr>
        <a:xfrm>
          <a:off x="1562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77910</xdr:rowOff>
    </xdr:from>
    <xdr:ext cx="405111" cy="259045"/>
    <xdr:sp macro="" textlink="">
      <xdr:nvSpPr>
        <xdr:cNvPr id="97" name="n_1mainValue有形固定資産減価償却率"/>
        <xdr:cNvSpPr txBox="1"/>
      </xdr:nvSpPr>
      <xdr:spPr>
        <a:xfrm>
          <a:off x="3836044" y="6164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45525</xdr:rowOff>
    </xdr:from>
    <xdr:ext cx="405111" cy="259045"/>
    <xdr:sp macro="" textlink="">
      <xdr:nvSpPr>
        <xdr:cNvPr id="98" name="n_2mainValue有形固定資産減価償却率"/>
        <xdr:cNvSpPr txBox="1"/>
      </xdr:nvSpPr>
      <xdr:spPr>
        <a:xfrm>
          <a:off x="3086744"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13140</xdr:rowOff>
    </xdr:from>
    <xdr:ext cx="405111" cy="259045"/>
    <xdr:sp macro="" textlink="">
      <xdr:nvSpPr>
        <xdr:cNvPr id="99" name="n_3mainValue有形固定資産減価償却率"/>
        <xdr:cNvSpPr txBox="1"/>
      </xdr:nvSpPr>
      <xdr:spPr>
        <a:xfrm>
          <a:off x="2324744" y="609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139823</xdr:rowOff>
    </xdr:from>
    <xdr:ext cx="405111" cy="259045"/>
    <xdr:sp macro="" textlink="">
      <xdr:nvSpPr>
        <xdr:cNvPr id="100" name="n_4mainValue有形固定資産減価償却率"/>
        <xdr:cNvSpPr txBox="1"/>
      </xdr:nvSpPr>
      <xdr:spPr>
        <a:xfrm>
          <a:off x="1562744" y="57119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[ 308.5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a:t>
          </a:r>
          <a:r>
            <a:rPr kumimoji="1" lang="en-US" altLang="ja-JP" sz="1100">
              <a:latin typeface="ＭＳ Ｐゴシック" panose="020B0600070205080204" pitchFamily="50" charset="-128"/>
              <a:ea typeface="ＭＳ Ｐゴシック" panose="020B0600070205080204" pitchFamily="50" charset="-128"/>
            </a:rPr>
            <a:t>308.5</a:t>
          </a:r>
          <a:r>
            <a:rPr kumimoji="1" lang="ja-JP" altLang="en-US" sz="1100">
              <a:latin typeface="ＭＳ Ｐゴシック" panose="020B0600070205080204" pitchFamily="50" charset="-128"/>
              <a:ea typeface="ＭＳ Ｐゴシック" panose="020B0600070205080204" pitchFamily="50" charset="-128"/>
            </a:rPr>
            <a:t>％となっており、類似団体平均（</a:t>
          </a:r>
          <a:r>
            <a:rPr kumimoji="1" lang="en-US" altLang="ja-JP" sz="1100">
              <a:latin typeface="ＭＳ Ｐゴシック" panose="020B0600070205080204" pitchFamily="50" charset="-128"/>
              <a:ea typeface="ＭＳ Ｐゴシック" panose="020B0600070205080204" pitchFamily="50" charset="-128"/>
            </a:rPr>
            <a:t>437.1</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128.6</a:t>
          </a:r>
          <a:r>
            <a:rPr kumimoji="1" lang="ja-JP" altLang="en-US" sz="1100">
              <a:latin typeface="ＭＳ Ｐゴシック" panose="020B0600070205080204" pitchFamily="50" charset="-128"/>
              <a:ea typeface="ＭＳ Ｐゴシック" panose="020B0600070205080204" pitchFamily="50" charset="-128"/>
            </a:rPr>
            <a:t>％下回っている。主な要因としては、地方債の発行が少ないためと思われる。今後は、公共資産投資と公債残高のバランスを考慮し、将来世代への負担の先送りが顕著とならないよう安定的な財政運営に努める。</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7" name="直線コネクタ 116"/>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8" name="テキスト ボックス 117"/>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9" name="直線コネクタ 118"/>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0" name="テキスト ボックス 119"/>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1" name="直線コネクタ 120"/>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2" name="テキスト ボックス 121"/>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3" name="直線コネクタ 122"/>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4" name="テキスト ボックス 123"/>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5" name="直線コネクタ 124"/>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6" name="テキスト ボックス 125"/>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7" name="直線コネクタ 126"/>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8" name="テキスト ボックス 127"/>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156482</xdr:rowOff>
    </xdr:to>
    <xdr:cxnSp macro="">
      <xdr:nvCxnSpPr>
        <xdr:cNvPr id="131" name="直線コネクタ 130"/>
        <xdr:cNvCxnSpPr/>
      </xdr:nvCxnSpPr>
      <xdr:spPr>
        <a:xfrm flipV="1">
          <a:off x="14793595" y="5261428"/>
          <a:ext cx="1269" cy="1495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2" name="債務償還比率最小値テキスト"/>
        <xdr:cNvSpPr txBox="1"/>
      </xdr:nvSpPr>
      <xdr:spPr>
        <a:xfrm>
          <a:off x="14846300" y="6761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33" name="直線コネクタ 132"/>
        <xdr:cNvCxnSpPr/>
      </xdr:nvCxnSpPr>
      <xdr:spPr>
        <a:xfrm>
          <a:off x="14706600" y="6757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4"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5" name="直線コネクタ 134"/>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119551</xdr:rowOff>
    </xdr:from>
    <xdr:ext cx="469744" cy="259045"/>
    <xdr:sp macro="" textlink="">
      <xdr:nvSpPr>
        <xdr:cNvPr id="136" name="債務償還比率平均値テキスト"/>
        <xdr:cNvSpPr txBox="1"/>
      </xdr:nvSpPr>
      <xdr:spPr>
        <a:xfrm>
          <a:off x="14846300" y="58631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141124</xdr:rowOff>
    </xdr:from>
    <xdr:to>
      <xdr:col>76</xdr:col>
      <xdr:colOff>73025</xdr:colOff>
      <xdr:row>30</xdr:row>
      <xdr:rowOff>71274</xdr:rowOff>
    </xdr:to>
    <xdr:sp macro="" textlink="">
      <xdr:nvSpPr>
        <xdr:cNvPr id="137" name="フローチャート: 判断 136"/>
        <xdr:cNvSpPr/>
      </xdr:nvSpPr>
      <xdr:spPr>
        <a:xfrm>
          <a:off x="14744700" y="588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25346</xdr:rowOff>
    </xdr:from>
    <xdr:to>
      <xdr:col>72</xdr:col>
      <xdr:colOff>123825</xdr:colOff>
      <xdr:row>30</xdr:row>
      <xdr:rowOff>126946</xdr:rowOff>
    </xdr:to>
    <xdr:sp macro="" textlink="">
      <xdr:nvSpPr>
        <xdr:cNvPr id="138" name="フローチャート: 判断 137"/>
        <xdr:cNvSpPr/>
      </xdr:nvSpPr>
      <xdr:spPr>
        <a:xfrm>
          <a:off x="14033500" y="594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8999</xdr:rowOff>
    </xdr:from>
    <xdr:to>
      <xdr:col>68</xdr:col>
      <xdr:colOff>123825</xdr:colOff>
      <xdr:row>30</xdr:row>
      <xdr:rowOff>110599</xdr:rowOff>
    </xdr:to>
    <xdr:sp macro="" textlink="">
      <xdr:nvSpPr>
        <xdr:cNvPr id="139" name="フローチャート: 判断 138"/>
        <xdr:cNvSpPr/>
      </xdr:nvSpPr>
      <xdr:spPr>
        <a:xfrm>
          <a:off x="13271500" y="592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30743</xdr:rowOff>
    </xdr:from>
    <xdr:to>
      <xdr:col>64</xdr:col>
      <xdr:colOff>123825</xdr:colOff>
      <xdr:row>30</xdr:row>
      <xdr:rowOff>132343</xdr:rowOff>
    </xdr:to>
    <xdr:sp macro="" textlink="">
      <xdr:nvSpPr>
        <xdr:cNvPr id="140" name="フローチャート: 判断 139"/>
        <xdr:cNvSpPr/>
      </xdr:nvSpPr>
      <xdr:spPr>
        <a:xfrm>
          <a:off x="12509500" y="5945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4681</xdr:rowOff>
    </xdr:from>
    <xdr:to>
      <xdr:col>60</xdr:col>
      <xdr:colOff>123825</xdr:colOff>
      <xdr:row>30</xdr:row>
      <xdr:rowOff>106281</xdr:rowOff>
    </xdr:to>
    <xdr:sp macro="" textlink="">
      <xdr:nvSpPr>
        <xdr:cNvPr id="141" name="フローチャート: 判断 140"/>
        <xdr:cNvSpPr/>
      </xdr:nvSpPr>
      <xdr:spPr>
        <a:xfrm>
          <a:off x="11747500" y="591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114255</xdr:rowOff>
    </xdr:from>
    <xdr:to>
      <xdr:col>76</xdr:col>
      <xdr:colOff>73025</xdr:colOff>
      <xdr:row>29</xdr:row>
      <xdr:rowOff>44405</xdr:rowOff>
    </xdr:to>
    <xdr:sp macro="" textlink="">
      <xdr:nvSpPr>
        <xdr:cNvPr id="147" name="楕円 146"/>
        <xdr:cNvSpPr/>
      </xdr:nvSpPr>
      <xdr:spPr>
        <a:xfrm>
          <a:off x="14744700" y="56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137132</xdr:rowOff>
    </xdr:from>
    <xdr:ext cx="469744" cy="259045"/>
    <xdr:sp macro="" textlink="">
      <xdr:nvSpPr>
        <xdr:cNvPr id="148" name="債務償還比率該当値テキスト"/>
        <xdr:cNvSpPr txBox="1"/>
      </xdr:nvSpPr>
      <xdr:spPr>
        <a:xfrm>
          <a:off x="14846300" y="553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139119</xdr:rowOff>
    </xdr:from>
    <xdr:to>
      <xdr:col>72</xdr:col>
      <xdr:colOff>123825</xdr:colOff>
      <xdr:row>30</xdr:row>
      <xdr:rowOff>69269</xdr:rowOff>
    </xdr:to>
    <xdr:sp macro="" textlink="">
      <xdr:nvSpPr>
        <xdr:cNvPr id="149" name="楕円 148"/>
        <xdr:cNvSpPr/>
      </xdr:nvSpPr>
      <xdr:spPr>
        <a:xfrm>
          <a:off x="14033500" y="588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165055</xdr:rowOff>
    </xdr:from>
    <xdr:to>
      <xdr:col>76</xdr:col>
      <xdr:colOff>22225</xdr:colOff>
      <xdr:row>30</xdr:row>
      <xdr:rowOff>18469</xdr:rowOff>
    </xdr:to>
    <xdr:cxnSp macro="">
      <xdr:nvCxnSpPr>
        <xdr:cNvPr id="150" name="直線コネクタ 149"/>
        <xdr:cNvCxnSpPr/>
      </xdr:nvCxnSpPr>
      <xdr:spPr>
        <a:xfrm flipV="1">
          <a:off x="14084300" y="5737180"/>
          <a:ext cx="711200" cy="19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28430</xdr:rowOff>
    </xdr:from>
    <xdr:to>
      <xdr:col>68</xdr:col>
      <xdr:colOff>123825</xdr:colOff>
      <xdr:row>30</xdr:row>
      <xdr:rowOff>130030</xdr:rowOff>
    </xdr:to>
    <xdr:sp macro="" textlink="">
      <xdr:nvSpPr>
        <xdr:cNvPr id="151" name="楕円 150"/>
        <xdr:cNvSpPr/>
      </xdr:nvSpPr>
      <xdr:spPr>
        <a:xfrm>
          <a:off x="13271500" y="594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18469</xdr:rowOff>
    </xdr:from>
    <xdr:to>
      <xdr:col>72</xdr:col>
      <xdr:colOff>73025</xdr:colOff>
      <xdr:row>30</xdr:row>
      <xdr:rowOff>79230</xdr:rowOff>
    </xdr:to>
    <xdr:cxnSp macro="">
      <xdr:nvCxnSpPr>
        <xdr:cNvPr id="152" name="直線コネクタ 151"/>
        <xdr:cNvCxnSpPr/>
      </xdr:nvCxnSpPr>
      <xdr:spPr>
        <a:xfrm flipV="1">
          <a:off x="13322300" y="5933494"/>
          <a:ext cx="762000" cy="6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97055</xdr:rowOff>
    </xdr:from>
    <xdr:to>
      <xdr:col>64</xdr:col>
      <xdr:colOff>123825</xdr:colOff>
      <xdr:row>31</xdr:row>
      <xdr:rowOff>27205</xdr:rowOff>
    </xdr:to>
    <xdr:sp macro="" textlink="">
      <xdr:nvSpPr>
        <xdr:cNvPr id="153" name="楕円 152"/>
        <xdr:cNvSpPr/>
      </xdr:nvSpPr>
      <xdr:spPr>
        <a:xfrm>
          <a:off x="12509500" y="60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79230</xdr:rowOff>
    </xdr:from>
    <xdr:to>
      <xdr:col>68</xdr:col>
      <xdr:colOff>73025</xdr:colOff>
      <xdr:row>30</xdr:row>
      <xdr:rowOff>147855</xdr:rowOff>
    </xdr:to>
    <xdr:cxnSp macro="">
      <xdr:nvCxnSpPr>
        <xdr:cNvPr id="154" name="直線コネクタ 153"/>
        <xdr:cNvCxnSpPr/>
      </xdr:nvCxnSpPr>
      <xdr:spPr>
        <a:xfrm flipV="1">
          <a:off x="12560300" y="5994255"/>
          <a:ext cx="762000" cy="68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106344</xdr:rowOff>
    </xdr:from>
    <xdr:to>
      <xdr:col>60</xdr:col>
      <xdr:colOff>123825</xdr:colOff>
      <xdr:row>32</xdr:row>
      <xdr:rowOff>36494</xdr:rowOff>
    </xdr:to>
    <xdr:sp macro="" textlink="">
      <xdr:nvSpPr>
        <xdr:cNvPr id="155" name="楕円 154"/>
        <xdr:cNvSpPr/>
      </xdr:nvSpPr>
      <xdr:spPr>
        <a:xfrm>
          <a:off x="11747500" y="619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147855</xdr:rowOff>
    </xdr:from>
    <xdr:to>
      <xdr:col>64</xdr:col>
      <xdr:colOff>73025</xdr:colOff>
      <xdr:row>31</xdr:row>
      <xdr:rowOff>157144</xdr:rowOff>
    </xdr:to>
    <xdr:cxnSp macro="">
      <xdr:nvCxnSpPr>
        <xdr:cNvPr id="156" name="直線コネクタ 155"/>
        <xdr:cNvCxnSpPr/>
      </xdr:nvCxnSpPr>
      <xdr:spPr>
        <a:xfrm flipV="1">
          <a:off x="11798300" y="6062880"/>
          <a:ext cx="762000" cy="18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118073</xdr:rowOff>
    </xdr:from>
    <xdr:ext cx="469744" cy="259045"/>
    <xdr:sp macro="" textlink="">
      <xdr:nvSpPr>
        <xdr:cNvPr id="157" name="n_1aveValue債務償還比率"/>
        <xdr:cNvSpPr txBox="1"/>
      </xdr:nvSpPr>
      <xdr:spPr>
        <a:xfrm>
          <a:off x="13836727" y="6033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127126</xdr:rowOff>
    </xdr:from>
    <xdr:ext cx="469744" cy="259045"/>
    <xdr:sp macro="" textlink="">
      <xdr:nvSpPr>
        <xdr:cNvPr id="158" name="n_2aveValue債務償還比率"/>
        <xdr:cNvSpPr txBox="1"/>
      </xdr:nvSpPr>
      <xdr:spPr>
        <a:xfrm>
          <a:off x="13087427" y="569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148870</xdr:rowOff>
    </xdr:from>
    <xdr:ext cx="469744" cy="259045"/>
    <xdr:sp macro="" textlink="">
      <xdr:nvSpPr>
        <xdr:cNvPr id="159" name="n_3aveValue債務償還比率"/>
        <xdr:cNvSpPr txBox="1"/>
      </xdr:nvSpPr>
      <xdr:spPr>
        <a:xfrm>
          <a:off x="12325427" y="5720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122808</xdr:rowOff>
    </xdr:from>
    <xdr:ext cx="469744" cy="259045"/>
    <xdr:sp macro="" textlink="">
      <xdr:nvSpPr>
        <xdr:cNvPr id="160" name="n_4aveValue債務償還比率"/>
        <xdr:cNvSpPr txBox="1"/>
      </xdr:nvSpPr>
      <xdr:spPr>
        <a:xfrm>
          <a:off x="11563427" y="569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85796</xdr:rowOff>
    </xdr:from>
    <xdr:ext cx="469744" cy="259045"/>
    <xdr:sp macro="" textlink="">
      <xdr:nvSpPr>
        <xdr:cNvPr id="161" name="n_1mainValue債務償還比率"/>
        <xdr:cNvSpPr txBox="1"/>
      </xdr:nvSpPr>
      <xdr:spPr>
        <a:xfrm>
          <a:off x="13836727" y="5657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121157</xdr:rowOff>
    </xdr:from>
    <xdr:ext cx="469744" cy="259045"/>
    <xdr:sp macro="" textlink="">
      <xdr:nvSpPr>
        <xdr:cNvPr id="162" name="n_2mainValue債務償還比率"/>
        <xdr:cNvSpPr txBox="1"/>
      </xdr:nvSpPr>
      <xdr:spPr>
        <a:xfrm>
          <a:off x="13087427" y="6036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18332</xdr:rowOff>
    </xdr:from>
    <xdr:ext cx="469744" cy="259045"/>
    <xdr:sp macro="" textlink="">
      <xdr:nvSpPr>
        <xdr:cNvPr id="163" name="n_3mainValue債務償還比率"/>
        <xdr:cNvSpPr txBox="1"/>
      </xdr:nvSpPr>
      <xdr:spPr>
        <a:xfrm>
          <a:off x="12325427" y="610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27621</xdr:rowOff>
    </xdr:from>
    <xdr:ext cx="469744" cy="259045"/>
    <xdr:sp macro="" textlink="">
      <xdr:nvSpPr>
        <xdr:cNvPr id="164" name="n_4mainValue債務償還比率"/>
        <xdr:cNvSpPr txBox="1"/>
      </xdr:nvSpPr>
      <xdr:spPr>
        <a:xfrm>
          <a:off x="11563427" y="628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116205</xdr:rowOff>
    </xdr:from>
    <xdr:to>
      <xdr:col>24</xdr:col>
      <xdr:colOff>62865</xdr:colOff>
      <xdr:row>42</xdr:row>
      <xdr:rowOff>28575</xdr:rowOff>
    </xdr:to>
    <xdr:cxnSp macro="">
      <xdr:nvCxnSpPr>
        <xdr:cNvPr id="57" name="直線コネクタ 56"/>
        <xdr:cNvCxnSpPr/>
      </xdr:nvCxnSpPr>
      <xdr:spPr>
        <a:xfrm flipV="1">
          <a:off x="4634865" y="5602605"/>
          <a:ext cx="0" cy="1626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32402</xdr:rowOff>
    </xdr:from>
    <xdr:ext cx="405111" cy="259045"/>
    <xdr:sp macro="" textlink="">
      <xdr:nvSpPr>
        <xdr:cNvPr id="58" name="【道路】&#10;有形固定資産減価償却率最小値テキスト"/>
        <xdr:cNvSpPr txBox="1"/>
      </xdr:nvSpPr>
      <xdr:spPr>
        <a:xfrm>
          <a:off x="4673600" y="723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28575</xdr:rowOff>
    </xdr:from>
    <xdr:to>
      <xdr:col>24</xdr:col>
      <xdr:colOff>152400</xdr:colOff>
      <xdr:row>42</xdr:row>
      <xdr:rowOff>28575</xdr:rowOff>
    </xdr:to>
    <xdr:cxnSp macro="">
      <xdr:nvCxnSpPr>
        <xdr:cNvPr id="59" name="直線コネクタ 58"/>
        <xdr:cNvCxnSpPr/>
      </xdr:nvCxnSpPr>
      <xdr:spPr>
        <a:xfrm>
          <a:off x="4546600" y="722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62882</xdr:rowOff>
    </xdr:from>
    <xdr:ext cx="405111" cy="259045"/>
    <xdr:sp macro="" textlink="">
      <xdr:nvSpPr>
        <xdr:cNvPr id="60" name="【道路】&#10;有形固定資産減価償却率最大値テキスト"/>
        <xdr:cNvSpPr txBox="1"/>
      </xdr:nvSpPr>
      <xdr:spPr>
        <a:xfrm>
          <a:off x="4673600" y="537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116205</xdr:rowOff>
    </xdr:from>
    <xdr:to>
      <xdr:col>24</xdr:col>
      <xdr:colOff>152400</xdr:colOff>
      <xdr:row>32</xdr:row>
      <xdr:rowOff>116205</xdr:rowOff>
    </xdr:to>
    <xdr:cxnSp macro="">
      <xdr:nvCxnSpPr>
        <xdr:cNvPr id="61" name="直線コネクタ 60"/>
        <xdr:cNvCxnSpPr/>
      </xdr:nvCxnSpPr>
      <xdr:spPr>
        <a:xfrm>
          <a:off x="4546600" y="560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19685</xdr:rowOff>
    </xdr:from>
    <xdr:to>
      <xdr:col>20</xdr:col>
      <xdr:colOff>38100</xdr:colOff>
      <xdr:row>38</xdr:row>
      <xdr:rowOff>121285</xdr:rowOff>
    </xdr:to>
    <xdr:sp macro="" textlink="">
      <xdr:nvSpPr>
        <xdr:cNvPr id="64" name="フローチャート: 判断 63"/>
        <xdr:cNvSpPr/>
      </xdr:nvSpPr>
      <xdr:spPr>
        <a:xfrm>
          <a:off x="3746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162560</xdr:rowOff>
    </xdr:from>
    <xdr:to>
      <xdr:col>15</xdr:col>
      <xdr:colOff>101600</xdr:colOff>
      <xdr:row>38</xdr:row>
      <xdr:rowOff>92710</xdr:rowOff>
    </xdr:to>
    <xdr:sp macro="" textlink="">
      <xdr:nvSpPr>
        <xdr:cNvPr id="65" name="フローチャート: 判断 64"/>
        <xdr:cNvSpPr/>
      </xdr:nvSpPr>
      <xdr:spPr>
        <a:xfrm>
          <a:off x="2857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122555</xdr:rowOff>
    </xdr:from>
    <xdr:to>
      <xdr:col>10</xdr:col>
      <xdr:colOff>165100</xdr:colOff>
      <xdr:row>38</xdr:row>
      <xdr:rowOff>52705</xdr:rowOff>
    </xdr:to>
    <xdr:sp macro="" textlink="">
      <xdr:nvSpPr>
        <xdr:cNvPr id="66" name="フローチャート: 判断 65"/>
        <xdr:cNvSpPr/>
      </xdr:nvSpPr>
      <xdr:spPr>
        <a:xfrm>
          <a:off x="1968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111125</xdr:rowOff>
    </xdr:from>
    <xdr:to>
      <xdr:col>6</xdr:col>
      <xdr:colOff>38100</xdr:colOff>
      <xdr:row>38</xdr:row>
      <xdr:rowOff>41275</xdr:rowOff>
    </xdr:to>
    <xdr:sp macro="" textlink="">
      <xdr:nvSpPr>
        <xdr:cNvPr id="67" name="フローチャート: 判断 66"/>
        <xdr:cNvSpPr/>
      </xdr:nvSpPr>
      <xdr:spPr>
        <a:xfrm>
          <a:off x="1079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99695</xdr:rowOff>
    </xdr:from>
    <xdr:to>
      <xdr:col>24</xdr:col>
      <xdr:colOff>114300</xdr:colOff>
      <xdr:row>39</xdr:row>
      <xdr:rowOff>29845</xdr:rowOff>
    </xdr:to>
    <xdr:sp macro="" textlink="">
      <xdr:nvSpPr>
        <xdr:cNvPr id="73" name="楕円 72"/>
        <xdr:cNvSpPr/>
      </xdr:nvSpPr>
      <xdr:spPr>
        <a:xfrm>
          <a:off x="4584700" y="6614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78122</xdr:rowOff>
    </xdr:from>
    <xdr:ext cx="405111" cy="259045"/>
    <xdr:sp macro="" textlink="">
      <xdr:nvSpPr>
        <xdr:cNvPr id="74" name="【道路】&#10;有形固定資産減価償却率該当値テキスト"/>
        <xdr:cNvSpPr txBox="1"/>
      </xdr:nvSpPr>
      <xdr:spPr>
        <a:xfrm>
          <a:off x="4673600"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67310</xdr:rowOff>
    </xdr:from>
    <xdr:to>
      <xdr:col>20</xdr:col>
      <xdr:colOff>38100</xdr:colOff>
      <xdr:row>38</xdr:row>
      <xdr:rowOff>168910</xdr:rowOff>
    </xdr:to>
    <xdr:sp macro="" textlink="">
      <xdr:nvSpPr>
        <xdr:cNvPr id="75" name="楕円 74"/>
        <xdr:cNvSpPr/>
      </xdr:nvSpPr>
      <xdr:spPr>
        <a:xfrm>
          <a:off x="37465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150495</xdr:rowOff>
    </xdr:to>
    <xdr:cxnSp macro="">
      <xdr:nvCxnSpPr>
        <xdr:cNvPr id="76" name="直線コネクタ 75"/>
        <xdr:cNvCxnSpPr/>
      </xdr:nvCxnSpPr>
      <xdr:spPr>
        <a:xfrm>
          <a:off x="3797300" y="66332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34925</xdr:rowOff>
    </xdr:from>
    <xdr:to>
      <xdr:col>15</xdr:col>
      <xdr:colOff>101600</xdr:colOff>
      <xdr:row>38</xdr:row>
      <xdr:rowOff>136525</xdr:rowOff>
    </xdr:to>
    <xdr:sp macro="" textlink="">
      <xdr:nvSpPr>
        <xdr:cNvPr id="77" name="楕円 76"/>
        <xdr:cNvSpPr/>
      </xdr:nvSpPr>
      <xdr:spPr>
        <a:xfrm>
          <a:off x="2857500" y="655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85725</xdr:rowOff>
    </xdr:from>
    <xdr:to>
      <xdr:col>19</xdr:col>
      <xdr:colOff>177800</xdr:colOff>
      <xdr:row>38</xdr:row>
      <xdr:rowOff>118110</xdr:rowOff>
    </xdr:to>
    <xdr:cxnSp macro="">
      <xdr:nvCxnSpPr>
        <xdr:cNvPr id="78" name="直線コネクタ 77"/>
        <xdr:cNvCxnSpPr/>
      </xdr:nvCxnSpPr>
      <xdr:spPr>
        <a:xfrm>
          <a:off x="2908300" y="660082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xdr:rowOff>
    </xdr:from>
    <xdr:to>
      <xdr:col>10</xdr:col>
      <xdr:colOff>165100</xdr:colOff>
      <xdr:row>38</xdr:row>
      <xdr:rowOff>106045</xdr:rowOff>
    </xdr:to>
    <xdr:sp macro="" textlink="">
      <xdr:nvSpPr>
        <xdr:cNvPr id="79" name="楕円 78"/>
        <xdr:cNvSpPr/>
      </xdr:nvSpPr>
      <xdr:spPr>
        <a:xfrm>
          <a:off x="1968500" y="65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55245</xdr:rowOff>
    </xdr:from>
    <xdr:to>
      <xdr:col>15</xdr:col>
      <xdr:colOff>50800</xdr:colOff>
      <xdr:row>38</xdr:row>
      <xdr:rowOff>85725</xdr:rowOff>
    </xdr:to>
    <xdr:cxnSp macro="">
      <xdr:nvCxnSpPr>
        <xdr:cNvPr id="80" name="直線コネクタ 79"/>
        <xdr:cNvCxnSpPr/>
      </xdr:nvCxnSpPr>
      <xdr:spPr>
        <a:xfrm>
          <a:off x="2019300" y="657034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153035</xdr:rowOff>
    </xdr:from>
    <xdr:to>
      <xdr:col>6</xdr:col>
      <xdr:colOff>38100</xdr:colOff>
      <xdr:row>38</xdr:row>
      <xdr:rowOff>83185</xdr:rowOff>
    </xdr:to>
    <xdr:sp macro="" textlink="">
      <xdr:nvSpPr>
        <xdr:cNvPr id="81" name="楕円 80"/>
        <xdr:cNvSpPr/>
      </xdr:nvSpPr>
      <xdr:spPr>
        <a:xfrm>
          <a:off x="1079500" y="64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32385</xdr:rowOff>
    </xdr:from>
    <xdr:to>
      <xdr:col>10</xdr:col>
      <xdr:colOff>114300</xdr:colOff>
      <xdr:row>38</xdr:row>
      <xdr:rowOff>55245</xdr:rowOff>
    </xdr:to>
    <xdr:cxnSp macro="">
      <xdr:nvCxnSpPr>
        <xdr:cNvPr id="82" name="直線コネクタ 81"/>
        <xdr:cNvCxnSpPr/>
      </xdr:nvCxnSpPr>
      <xdr:spPr>
        <a:xfrm>
          <a:off x="1130300" y="654748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137812</xdr:rowOff>
    </xdr:from>
    <xdr:ext cx="405111" cy="259045"/>
    <xdr:sp macro="" textlink="">
      <xdr:nvSpPr>
        <xdr:cNvPr id="83" name="n_1aveValue【道路】&#10;有形固定資産減価償却率"/>
        <xdr:cNvSpPr txBox="1"/>
      </xdr:nvSpPr>
      <xdr:spPr>
        <a:xfrm>
          <a:off x="3582044" y="631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109237</xdr:rowOff>
    </xdr:from>
    <xdr:ext cx="405111" cy="259045"/>
    <xdr:sp macro="" textlink="">
      <xdr:nvSpPr>
        <xdr:cNvPr id="84" name="n_2aveValue【道路】&#10;有形固定資産減価償却率"/>
        <xdr:cNvSpPr txBox="1"/>
      </xdr:nvSpPr>
      <xdr:spPr>
        <a:xfrm>
          <a:off x="2705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69232</xdr:rowOff>
    </xdr:from>
    <xdr:ext cx="405111" cy="259045"/>
    <xdr:sp macro="" textlink="">
      <xdr:nvSpPr>
        <xdr:cNvPr id="85" name="n_3aveValue【道路】&#10;有形固定資産減価償却率"/>
        <xdr:cNvSpPr txBox="1"/>
      </xdr:nvSpPr>
      <xdr:spPr>
        <a:xfrm>
          <a:off x="1816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57802</xdr:rowOff>
    </xdr:from>
    <xdr:ext cx="405111" cy="259045"/>
    <xdr:sp macro="" textlink="">
      <xdr:nvSpPr>
        <xdr:cNvPr id="86" name="n_4aveValue【道路】&#10;有形固定資産減価償却率"/>
        <xdr:cNvSpPr txBox="1"/>
      </xdr:nvSpPr>
      <xdr:spPr>
        <a:xfrm>
          <a:off x="927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160037</xdr:rowOff>
    </xdr:from>
    <xdr:ext cx="405111" cy="259045"/>
    <xdr:sp macro="" textlink="">
      <xdr:nvSpPr>
        <xdr:cNvPr id="87" name="n_1mainValue【道路】&#10;有形固定資産減価償却率"/>
        <xdr:cNvSpPr txBox="1"/>
      </xdr:nvSpPr>
      <xdr:spPr>
        <a:xfrm>
          <a:off x="3582044" y="667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127652</xdr:rowOff>
    </xdr:from>
    <xdr:ext cx="405111" cy="259045"/>
    <xdr:sp macro="" textlink="">
      <xdr:nvSpPr>
        <xdr:cNvPr id="88" name="n_2mainValue【道路】&#10;有形固定資産減価償却率"/>
        <xdr:cNvSpPr txBox="1"/>
      </xdr:nvSpPr>
      <xdr:spPr>
        <a:xfrm>
          <a:off x="2705744" y="664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97172</xdr:rowOff>
    </xdr:from>
    <xdr:ext cx="405111" cy="259045"/>
    <xdr:sp macro="" textlink="">
      <xdr:nvSpPr>
        <xdr:cNvPr id="89" name="n_3mainValue【道路】&#10;有形固定資産減価償却率"/>
        <xdr:cNvSpPr txBox="1"/>
      </xdr:nvSpPr>
      <xdr:spPr>
        <a:xfrm>
          <a:off x="1816744" y="661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74312</xdr:rowOff>
    </xdr:from>
    <xdr:ext cx="405111" cy="259045"/>
    <xdr:sp macro="" textlink="">
      <xdr:nvSpPr>
        <xdr:cNvPr id="90" name="n_4mainValue【道路】&#10;有形固定資産減価償却率"/>
        <xdr:cNvSpPr txBox="1"/>
      </xdr:nvSpPr>
      <xdr:spPr>
        <a:xfrm>
          <a:off x="927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39</xdr:row>
      <xdr:rowOff>29227</xdr:rowOff>
    </xdr:from>
    <xdr:ext cx="685572" cy="259045"/>
    <xdr:sp macro="" textlink="">
      <xdr:nvSpPr>
        <xdr:cNvPr id="104" name="テキスト ボックス 103"/>
        <xdr:cNvSpPr txBox="1"/>
      </xdr:nvSpPr>
      <xdr:spPr>
        <a:xfrm>
          <a:off x="5918428" y="671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36</xdr:row>
      <xdr:rowOff>162577</xdr:rowOff>
    </xdr:from>
    <xdr:ext cx="685572" cy="259045"/>
    <xdr:sp macro="" textlink="">
      <xdr:nvSpPr>
        <xdr:cNvPr id="106" name="テキスト ボックス 105"/>
        <xdr:cNvSpPr txBox="1"/>
      </xdr:nvSpPr>
      <xdr:spPr>
        <a:xfrm>
          <a:off x="5918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34</xdr:row>
      <xdr:rowOff>124477</xdr:rowOff>
    </xdr:from>
    <xdr:ext cx="685572" cy="259045"/>
    <xdr:sp macro="" textlink="">
      <xdr:nvSpPr>
        <xdr:cNvPr id="108" name="テキスト ボックス 107"/>
        <xdr:cNvSpPr txBox="1"/>
      </xdr:nvSpPr>
      <xdr:spPr>
        <a:xfrm>
          <a:off x="5918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0" name="テキスト ボックス 109"/>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30</xdr:row>
      <xdr:rowOff>48277</xdr:rowOff>
    </xdr:from>
    <xdr:ext cx="749692" cy="259045"/>
    <xdr:sp macro="" textlink="">
      <xdr:nvSpPr>
        <xdr:cNvPr id="112" name="テキスト ボックス 111"/>
        <xdr:cNvSpPr txBox="1"/>
      </xdr:nvSpPr>
      <xdr:spPr>
        <a:xfrm>
          <a:off x="5854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24051</xdr:rowOff>
    </xdr:from>
    <xdr:to>
      <xdr:col>54</xdr:col>
      <xdr:colOff>189865</xdr:colOff>
      <xdr:row>42</xdr:row>
      <xdr:rowOff>38031</xdr:rowOff>
    </xdr:to>
    <xdr:cxnSp macro="">
      <xdr:nvCxnSpPr>
        <xdr:cNvPr id="114" name="直線コネクタ 113"/>
        <xdr:cNvCxnSpPr/>
      </xdr:nvCxnSpPr>
      <xdr:spPr>
        <a:xfrm flipV="1">
          <a:off x="10476865" y="5681901"/>
          <a:ext cx="0" cy="155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64128</xdr:rowOff>
    </xdr:from>
    <xdr:ext cx="469744" cy="259045"/>
    <xdr:sp macro="" textlink="">
      <xdr:nvSpPr>
        <xdr:cNvPr id="115" name="【道路】&#10;一人当たり延長最小値テキスト"/>
        <xdr:cNvSpPr txBox="1"/>
      </xdr:nvSpPr>
      <xdr:spPr>
        <a:xfrm>
          <a:off x="10515600" y="7265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38031</xdr:rowOff>
    </xdr:from>
    <xdr:to>
      <xdr:col>55</xdr:col>
      <xdr:colOff>88900</xdr:colOff>
      <xdr:row>42</xdr:row>
      <xdr:rowOff>38031</xdr:rowOff>
    </xdr:to>
    <xdr:cxnSp macro="">
      <xdr:nvCxnSpPr>
        <xdr:cNvPr id="116" name="直線コネクタ 115"/>
        <xdr:cNvCxnSpPr/>
      </xdr:nvCxnSpPr>
      <xdr:spPr>
        <a:xfrm>
          <a:off x="10388600" y="723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142178</xdr:rowOff>
    </xdr:from>
    <xdr:ext cx="690189" cy="259045"/>
    <xdr:sp macro="" textlink="">
      <xdr:nvSpPr>
        <xdr:cNvPr id="117" name="【道路】&#10;一人当たり延長最大値テキスト"/>
        <xdr:cNvSpPr txBox="1"/>
      </xdr:nvSpPr>
      <xdr:spPr>
        <a:xfrm>
          <a:off x="10515600" y="54571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8,173.746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24051</xdr:rowOff>
    </xdr:from>
    <xdr:to>
      <xdr:col>55</xdr:col>
      <xdr:colOff>88900</xdr:colOff>
      <xdr:row>33</xdr:row>
      <xdr:rowOff>24051</xdr:rowOff>
    </xdr:to>
    <xdr:cxnSp macro="">
      <xdr:nvCxnSpPr>
        <xdr:cNvPr id="118" name="直線コネクタ 117"/>
        <xdr:cNvCxnSpPr/>
      </xdr:nvCxnSpPr>
      <xdr:spPr>
        <a:xfrm>
          <a:off x="10388600" y="568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153028</xdr:rowOff>
    </xdr:from>
    <xdr:ext cx="599010" cy="259045"/>
    <xdr:sp macro="" textlink="">
      <xdr:nvSpPr>
        <xdr:cNvPr id="119" name="【道路】&#10;一人当たり延長平均値テキスト"/>
        <xdr:cNvSpPr txBox="1"/>
      </xdr:nvSpPr>
      <xdr:spPr>
        <a:xfrm>
          <a:off x="10515600" y="7011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130151</xdr:rowOff>
    </xdr:from>
    <xdr:to>
      <xdr:col>55</xdr:col>
      <xdr:colOff>50800</xdr:colOff>
      <xdr:row>42</xdr:row>
      <xdr:rowOff>60301</xdr:rowOff>
    </xdr:to>
    <xdr:sp macro="" textlink="">
      <xdr:nvSpPr>
        <xdr:cNvPr id="120" name="フローチャート: 判断 119"/>
        <xdr:cNvSpPr/>
      </xdr:nvSpPr>
      <xdr:spPr>
        <a:xfrm>
          <a:off x="10426700" y="715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128028</xdr:rowOff>
    </xdr:from>
    <xdr:to>
      <xdr:col>50</xdr:col>
      <xdr:colOff>165100</xdr:colOff>
      <xdr:row>42</xdr:row>
      <xdr:rowOff>58178</xdr:rowOff>
    </xdr:to>
    <xdr:sp macro="" textlink="">
      <xdr:nvSpPr>
        <xdr:cNvPr id="121" name="フローチャート: 判断 120"/>
        <xdr:cNvSpPr/>
      </xdr:nvSpPr>
      <xdr:spPr>
        <a:xfrm>
          <a:off x="9588500" y="7157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128947</xdr:rowOff>
    </xdr:from>
    <xdr:to>
      <xdr:col>46</xdr:col>
      <xdr:colOff>38100</xdr:colOff>
      <xdr:row>42</xdr:row>
      <xdr:rowOff>59097</xdr:rowOff>
    </xdr:to>
    <xdr:sp macro="" textlink="">
      <xdr:nvSpPr>
        <xdr:cNvPr id="122" name="フローチャート: 判断 121"/>
        <xdr:cNvSpPr/>
      </xdr:nvSpPr>
      <xdr:spPr>
        <a:xfrm>
          <a:off x="8699500" y="71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129393</xdr:rowOff>
    </xdr:from>
    <xdr:to>
      <xdr:col>41</xdr:col>
      <xdr:colOff>101600</xdr:colOff>
      <xdr:row>42</xdr:row>
      <xdr:rowOff>59543</xdr:rowOff>
    </xdr:to>
    <xdr:sp macro="" textlink="">
      <xdr:nvSpPr>
        <xdr:cNvPr id="123" name="フローチャート: 判断 122"/>
        <xdr:cNvSpPr/>
      </xdr:nvSpPr>
      <xdr:spPr>
        <a:xfrm>
          <a:off x="7810500" y="71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152705</xdr:rowOff>
    </xdr:from>
    <xdr:to>
      <xdr:col>36</xdr:col>
      <xdr:colOff>165100</xdr:colOff>
      <xdr:row>42</xdr:row>
      <xdr:rowOff>82855</xdr:rowOff>
    </xdr:to>
    <xdr:sp macro="" textlink="">
      <xdr:nvSpPr>
        <xdr:cNvPr id="124" name="フローチャート: 判断 123"/>
        <xdr:cNvSpPr/>
      </xdr:nvSpPr>
      <xdr:spPr>
        <a:xfrm>
          <a:off x="6921500" y="718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152935</xdr:rowOff>
    </xdr:from>
    <xdr:to>
      <xdr:col>55</xdr:col>
      <xdr:colOff>50800</xdr:colOff>
      <xdr:row>42</xdr:row>
      <xdr:rowOff>83085</xdr:rowOff>
    </xdr:to>
    <xdr:sp macro="" textlink="">
      <xdr:nvSpPr>
        <xdr:cNvPr id="130" name="楕円 129"/>
        <xdr:cNvSpPr/>
      </xdr:nvSpPr>
      <xdr:spPr>
        <a:xfrm>
          <a:off x="10426700" y="718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108578</xdr:rowOff>
    </xdr:from>
    <xdr:ext cx="534377" cy="259045"/>
    <xdr:sp macro="" textlink="">
      <xdr:nvSpPr>
        <xdr:cNvPr id="131" name="【道路】&#10;一人当たり延長該当値テキスト"/>
        <xdr:cNvSpPr txBox="1"/>
      </xdr:nvSpPr>
      <xdr:spPr>
        <a:xfrm>
          <a:off x="10515600" y="7138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153083</xdr:rowOff>
    </xdr:from>
    <xdr:to>
      <xdr:col>50</xdr:col>
      <xdr:colOff>165100</xdr:colOff>
      <xdr:row>42</xdr:row>
      <xdr:rowOff>83233</xdr:rowOff>
    </xdr:to>
    <xdr:sp macro="" textlink="">
      <xdr:nvSpPr>
        <xdr:cNvPr id="132" name="楕円 131"/>
        <xdr:cNvSpPr/>
      </xdr:nvSpPr>
      <xdr:spPr>
        <a:xfrm>
          <a:off x="9588500" y="718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42</xdr:row>
      <xdr:rowOff>32285</xdr:rowOff>
    </xdr:from>
    <xdr:to>
      <xdr:col>55</xdr:col>
      <xdr:colOff>0</xdr:colOff>
      <xdr:row>42</xdr:row>
      <xdr:rowOff>32433</xdr:rowOff>
    </xdr:to>
    <xdr:cxnSp macro="">
      <xdr:nvCxnSpPr>
        <xdr:cNvPr id="133" name="直線コネクタ 132"/>
        <xdr:cNvCxnSpPr/>
      </xdr:nvCxnSpPr>
      <xdr:spPr>
        <a:xfrm flipV="1">
          <a:off x="9639300" y="7233185"/>
          <a:ext cx="838200" cy="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153243</xdr:rowOff>
    </xdr:from>
    <xdr:to>
      <xdr:col>46</xdr:col>
      <xdr:colOff>38100</xdr:colOff>
      <xdr:row>42</xdr:row>
      <xdr:rowOff>83393</xdr:rowOff>
    </xdr:to>
    <xdr:sp macro="" textlink="">
      <xdr:nvSpPr>
        <xdr:cNvPr id="134" name="楕円 133"/>
        <xdr:cNvSpPr/>
      </xdr:nvSpPr>
      <xdr:spPr>
        <a:xfrm>
          <a:off x="8699500" y="718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42</xdr:row>
      <xdr:rowOff>32433</xdr:rowOff>
    </xdr:from>
    <xdr:to>
      <xdr:col>50</xdr:col>
      <xdr:colOff>114300</xdr:colOff>
      <xdr:row>42</xdr:row>
      <xdr:rowOff>32593</xdr:rowOff>
    </xdr:to>
    <xdr:cxnSp macro="">
      <xdr:nvCxnSpPr>
        <xdr:cNvPr id="135" name="直線コネクタ 134"/>
        <xdr:cNvCxnSpPr/>
      </xdr:nvCxnSpPr>
      <xdr:spPr>
        <a:xfrm flipV="1">
          <a:off x="8750300" y="7233333"/>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153410</xdr:rowOff>
    </xdr:from>
    <xdr:to>
      <xdr:col>41</xdr:col>
      <xdr:colOff>101600</xdr:colOff>
      <xdr:row>42</xdr:row>
      <xdr:rowOff>83560</xdr:rowOff>
    </xdr:to>
    <xdr:sp macro="" textlink="">
      <xdr:nvSpPr>
        <xdr:cNvPr id="136" name="楕円 135"/>
        <xdr:cNvSpPr/>
      </xdr:nvSpPr>
      <xdr:spPr>
        <a:xfrm>
          <a:off x="7810500" y="718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42</xdr:row>
      <xdr:rowOff>32593</xdr:rowOff>
    </xdr:from>
    <xdr:to>
      <xdr:col>45</xdr:col>
      <xdr:colOff>177800</xdr:colOff>
      <xdr:row>42</xdr:row>
      <xdr:rowOff>32760</xdr:rowOff>
    </xdr:to>
    <xdr:cxnSp macro="">
      <xdr:nvCxnSpPr>
        <xdr:cNvPr id="137" name="直線コネクタ 136"/>
        <xdr:cNvCxnSpPr/>
      </xdr:nvCxnSpPr>
      <xdr:spPr>
        <a:xfrm flipV="1">
          <a:off x="7861300" y="7233493"/>
          <a:ext cx="889000" cy="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153494</xdr:rowOff>
    </xdr:from>
    <xdr:to>
      <xdr:col>36</xdr:col>
      <xdr:colOff>165100</xdr:colOff>
      <xdr:row>42</xdr:row>
      <xdr:rowOff>83644</xdr:rowOff>
    </xdr:to>
    <xdr:sp macro="" textlink="">
      <xdr:nvSpPr>
        <xdr:cNvPr id="138" name="楕円 137"/>
        <xdr:cNvSpPr/>
      </xdr:nvSpPr>
      <xdr:spPr>
        <a:xfrm>
          <a:off x="6921500" y="71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42</xdr:row>
      <xdr:rowOff>32760</xdr:rowOff>
    </xdr:from>
    <xdr:to>
      <xdr:col>41</xdr:col>
      <xdr:colOff>50800</xdr:colOff>
      <xdr:row>42</xdr:row>
      <xdr:rowOff>32844</xdr:rowOff>
    </xdr:to>
    <xdr:cxnSp macro="">
      <xdr:nvCxnSpPr>
        <xdr:cNvPr id="139" name="直線コネクタ 138"/>
        <xdr:cNvCxnSpPr/>
      </xdr:nvCxnSpPr>
      <xdr:spPr>
        <a:xfrm flipV="1">
          <a:off x="6972300" y="7233660"/>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183094</xdr:colOff>
      <xdr:row>40</xdr:row>
      <xdr:rowOff>74705</xdr:rowOff>
    </xdr:from>
    <xdr:ext cx="599010" cy="259045"/>
    <xdr:sp macro="" textlink="">
      <xdr:nvSpPr>
        <xdr:cNvPr id="140" name="n_1aveValue【道路】&#10;一人当たり延長"/>
        <xdr:cNvSpPr txBox="1"/>
      </xdr:nvSpPr>
      <xdr:spPr>
        <a:xfrm>
          <a:off x="9327094" y="6932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40</xdr:row>
      <xdr:rowOff>75624</xdr:rowOff>
    </xdr:from>
    <xdr:ext cx="599010" cy="259045"/>
    <xdr:sp macro="" textlink="">
      <xdr:nvSpPr>
        <xdr:cNvPr id="141" name="n_2aveValue【道路】&#10;一人当たり延長"/>
        <xdr:cNvSpPr txBox="1"/>
      </xdr:nvSpPr>
      <xdr:spPr>
        <a:xfrm>
          <a:off x="8450794" y="6933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40</xdr:row>
      <xdr:rowOff>76070</xdr:rowOff>
    </xdr:from>
    <xdr:ext cx="599010" cy="259045"/>
    <xdr:sp macro="" textlink="">
      <xdr:nvSpPr>
        <xdr:cNvPr id="142" name="n_3aveValue【道路】&#10;一人当たり延長"/>
        <xdr:cNvSpPr txBox="1"/>
      </xdr:nvSpPr>
      <xdr:spPr>
        <a:xfrm>
          <a:off x="7561794" y="693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99382</xdr:rowOff>
    </xdr:from>
    <xdr:ext cx="534377" cy="259045"/>
    <xdr:sp macro="" textlink="">
      <xdr:nvSpPr>
        <xdr:cNvPr id="143" name="n_4aveValue【道路】&#10;一人当たり延長"/>
        <xdr:cNvSpPr txBox="1"/>
      </xdr:nvSpPr>
      <xdr:spPr>
        <a:xfrm>
          <a:off x="6705111" y="695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74360</xdr:rowOff>
    </xdr:from>
    <xdr:ext cx="534377" cy="259045"/>
    <xdr:sp macro="" textlink="">
      <xdr:nvSpPr>
        <xdr:cNvPr id="144" name="n_1mainValue【道路】&#10;一人当たり延長"/>
        <xdr:cNvSpPr txBox="1"/>
      </xdr:nvSpPr>
      <xdr:spPr>
        <a:xfrm>
          <a:off x="9359411" y="727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74520</xdr:rowOff>
    </xdr:from>
    <xdr:ext cx="534377" cy="259045"/>
    <xdr:sp macro="" textlink="">
      <xdr:nvSpPr>
        <xdr:cNvPr id="145" name="n_2mainValue【道路】&#10;一人当たり延長"/>
        <xdr:cNvSpPr txBox="1"/>
      </xdr:nvSpPr>
      <xdr:spPr>
        <a:xfrm>
          <a:off x="8483111" y="727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74687</xdr:rowOff>
    </xdr:from>
    <xdr:ext cx="534377" cy="259045"/>
    <xdr:sp macro="" textlink="">
      <xdr:nvSpPr>
        <xdr:cNvPr id="146" name="n_3mainValue【道路】&#10;一人当たり延長"/>
        <xdr:cNvSpPr txBox="1"/>
      </xdr:nvSpPr>
      <xdr:spPr>
        <a:xfrm>
          <a:off x="7594111" y="727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74771</xdr:rowOff>
    </xdr:from>
    <xdr:ext cx="534377" cy="259045"/>
    <xdr:sp macro="" textlink="">
      <xdr:nvSpPr>
        <xdr:cNvPr id="147" name="n_4mainValue【道路】&#10;一人当たり延長"/>
        <xdr:cNvSpPr txBox="1"/>
      </xdr:nvSpPr>
      <xdr:spPr>
        <a:xfrm>
          <a:off x="6705111" y="72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153488</xdr:rowOff>
    </xdr:from>
    <xdr:to>
      <xdr:col>24</xdr:col>
      <xdr:colOff>62865</xdr:colOff>
      <xdr:row>64</xdr:row>
      <xdr:rowOff>71846</xdr:rowOff>
    </xdr:to>
    <xdr:cxnSp macro="">
      <xdr:nvCxnSpPr>
        <xdr:cNvPr id="173" name="直線コネクタ 172"/>
        <xdr:cNvCxnSpPr/>
      </xdr:nvCxnSpPr>
      <xdr:spPr>
        <a:xfrm flipV="1">
          <a:off x="4634865" y="9583238"/>
          <a:ext cx="0" cy="1461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75673</xdr:rowOff>
    </xdr:from>
    <xdr:ext cx="405111" cy="259045"/>
    <xdr:sp macro="" textlink="">
      <xdr:nvSpPr>
        <xdr:cNvPr id="174" name="【橋りょう・トンネル】&#10;有形固定資産減価償却率最小値テキスト"/>
        <xdr:cNvSpPr txBox="1"/>
      </xdr:nvSpPr>
      <xdr:spPr>
        <a:xfrm>
          <a:off x="4673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71846</xdr:rowOff>
    </xdr:from>
    <xdr:to>
      <xdr:col>24</xdr:col>
      <xdr:colOff>152400</xdr:colOff>
      <xdr:row>64</xdr:row>
      <xdr:rowOff>71846</xdr:rowOff>
    </xdr:to>
    <xdr:cxnSp macro="">
      <xdr:nvCxnSpPr>
        <xdr:cNvPr id="175" name="直線コネクタ 174"/>
        <xdr:cNvCxnSpPr/>
      </xdr:nvCxnSpPr>
      <xdr:spPr>
        <a:xfrm>
          <a:off x="4546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100165</xdr:rowOff>
    </xdr:from>
    <xdr:ext cx="340478" cy="259045"/>
    <xdr:sp macro="" textlink="">
      <xdr:nvSpPr>
        <xdr:cNvPr id="176" name="【橋りょう・トンネル】&#10;有形固定資産減価償却率最大値テキスト"/>
        <xdr:cNvSpPr txBox="1"/>
      </xdr:nvSpPr>
      <xdr:spPr>
        <a:xfrm>
          <a:off x="4673600" y="93584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153488</xdr:rowOff>
    </xdr:from>
    <xdr:to>
      <xdr:col>24</xdr:col>
      <xdr:colOff>152400</xdr:colOff>
      <xdr:row>55</xdr:row>
      <xdr:rowOff>153488</xdr:rowOff>
    </xdr:to>
    <xdr:cxnSp macro="">
      <xdr:nvCxnSpPr>
        <xdr:cNvPr id="177" name="直線コネクタ 176"/>
        <xdr:cNvCxnSpPr/>
      </xdr:nvCxnSpPr>
      <xdr:spPr>
        <a:xfrm>
          <a:off x="4546600" y="9583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148426</xdr:rowOff>
    </xdr:from>
    <xdr:ext cx="405111" cy="259045"/>
    <xdr:sp macro="" textlink="">
      <xdr:nvSpPr>
        <xdr:cNvPr id="178" name="【橋りょう・トンネル】&#10;有形固定資産減価償却率平均値テキスト"/>
        <xdr:cNvSpPr txBox="1"/>
      </xdr:nvSpPr>
      <xdr:spPr>
        <a:xfrm>
          <a:off x="4673600" y="102639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125549</xdr:rowOff>
    </xdr:from>
    <xdr:to>
      <xdr:col>24</xdr:col>
      <xdr:colOff>114300</xdr:colOff>
      <xdr:row>61</xdr:row>
      <xdr:rowOff>55699</xdr:rowOff>
    </xdr:to>
    <xdr:sp macro="" textlink="">
      <xdr:nvSpPr>
        <xdr:cNvPr id="179" name="フローチャート: 判断 178"/>
        <xdr:cNvSpPr/>
      </xdr:nvSpPr>
      <xdr:spPr>
        <a:xfrm>
          <a:off x="4584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133713</xdr:rowOff>
    </xdr:from>
    <xdr:to>
      <xdr:col>20</xdr:col>
      <xdr:colOff>38100</xdr:colOff>
      <xdr:row>61</xdr:row>
      <xdr:rowOff>63863</xdr:rowOff>
    </xdr:to>
    <xdr:sp macro="" textlink="">
      <xdr:nvSpPr>
        <xdr:cNvPr id="180" name="フローチャート: 判断 179"/>
        <xdr:cNvSpPr/>
      </xdr:nvSpPr>
      <xdr:spPr>
        <a:xfrm>
          <a:off x="3746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127181</xdr:rowOff>
    </xdr:from>
    <xdr:to>
      <xdr:col>15</xdr:col>
      <xdr:colOff>101600</xdr:colOff>
      <xdr:row>61</xdr:row>
      <xdr:rowOff>57331</xdr:rowOff>
    </xdr:to>
    <xdr:sp macro="" textlink="">
      <xdr:nvSpPr>
        <xdr:cNvPr id="181" name="フローチャート: 判断 180"/>
        <xdr:cNvSpPr/>
      </xdr:nvSpPr>
      <xdr:spPr>
        <a:xfrm>
          <a:off x="2857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83094</xdr:rowOff>
    </xdr:from>
    <xdr:to>
      <xdr:col>10</xdr:col>
      <xdr:colOff>165100</xdr:colOff>
      <xdr:row>61</xdr:row>
      <xdr:rowOff>13244</xdr:rowOff>
    </xdr:to>
    <xdr:sp macro="" textlink="">
      <xdr:nvSpPr>
        <xdr:cNvPr id="182" name="フローチャート: 判断 181"/>
        <xdr:cNvSpPr/>
      </xdr:nvSpPr>
      <xdr:spPr>
        <a:xfrm>
          <a:off x="1968500" y="1037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79828</xdr:rowOff>
    </xdr:from>
    <xdr:to>
      <xdr:col>6</xdr:col>
      <xdr:colOff>38100</xdr:colOff>
      <xdr:row>61</xdr:row>
      <xdr:rowOff>9978</xdr:rowOff>
    </xdr:to>
    <xdr:sp macro="" textlink="">
      <xdr:nvSpPr>
        <xdr:cNvPr id="183" name="フローチャート: 判断 182"/>
        <xdr:cNvSpPr/>
      </xdr:nvSpPr>
      <xdr:spPr>
        <a:xfrm>
          <a:off x="1079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84727</xdr:rowOff>
    </xdr:from>
    <xdr:to>
      <xdr:col>24</xdr:col>
      <xdr:colOff>114300</xdr:colOff>
      <xdr:row>62</xdr:row>
      <xdr:rowOff>14877</xdr:rowOff>
    </xdr:to>
    <xdr:sp macro="" textlink="">
      <xdr:nvSpPr>
        <xdr:cNvPr id="189" name="楕円 188"/>
        <xdr:cNvSpPr/>
      </xdr:nvSpPr>
      <xdr:spPr>
        <a:xfrm>
          <a:off x="4584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63154</xdr:rowOff>
    </xdr:from>
    <xdr:ext cx="405111" cy="259045"/>
    <xdr:sp macro="" textlink="">
      <xdr:nvSpPr>
        <xdr:cNvPr id="190" name="【橋りょう・トンネル】&#10;有形固定資産減価償却率該当値テキスト"/>
        <xdr:cNvSpPr txBox="1"/>
      </xdr:nvSpPr>
      <xdr:spPr>
        <a:xfrm>
          <a:off x="4673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56969</xdr:rowOff>
    </xdr:from>
    <xdr:to>
      <xdr:col>20</xdr:col>
      <xdr:colOff>38100</xdr:colOff>
      <xdr:row>61</xdr:row>
      <xdr:rowOff>158569</xdr:rowOff>
    </xdr:to>
    <xdr:sp macro="" textlink="">
      <xdr:nvSpPr>
        <xdr:cNvPr id="191" name="楕円 190"/>
        <xdr:cNvSpPr/>
      </xdr:nvSpPr>
      <xdr:spPr>
        <a:xfrm>
          <a:off x="3746500" y="10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107769</xdr:rowOff>
    </xdr:from>
    <xdr:to>
      <xdr:col>24</xdr:col>
      <xdr:colOff>63500</xdr:colOff>
      <xdr:row>61</xdr:row>
      <xdr:rowOff>135527</xdr:rowOff>
    </xdr:to>
    <xdr:cxnSp macro="">
      <xdr:nvCxnSpPr>
        <xdr:cNvPr id="192" name="直線コネクタ 191"/>
        <xdr:cNvCxnSpPr/>
      </xdr:nvCxnSpPr>
      <xdr:spPr>
        <a:xfrm>
          <a:off x="3797300" y="1056621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29210</xdr:rowOff>
    </xdr:from>
    <xdr:to>
      <xdr:col>15</xdr:col>
      <xdr:colOff>101600</xdr:colOff>
      <xdr:row>61</xdr:row>
      <xdr:rowOff>130810</xdr:rowOff>
    </xdr:to>
    <xdr:sp macro="" textlink="">
      <xdr:nvSpPr>
        <xdr:cNvPr id="193" name="楕円 192"/>
        <xdr:cNvSpPr/>
      </xdr:nvSpPr>
      <xdr:spPr>
        <a:xfrm>
          <a:off x="2857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80010</xdr:rowOff>
    </xdr:from>
    <xdr:to>
      <xdr:col>19</xdr:col>
      <xdr:colOff>177800</xdr:colOff>
      <xdr:row>61</xdr:row>
      <xdr:rowOff>107769</xdr:rowOff>
    </xdr:to>
    <xdr:cxnSp macro="">
      <xdr:nvCxnSpPr>
        <xdr:cNvPr id="194" name="直線コネクタ 193"/>
        <xdr:cNvCxnSpPr/>
      </xdr:nvCxnSpPr>
      <xdr:spPr>
        <a:xfrm>
          <a:off x="2908300" y="105384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1451</xdr:rowOff>
    </xdr:from>
    <xdr:to>
      <xdr:col>10</xdr:col>
      <xdr:colOff>165100</xdr:colOff>
      <xdr:row>61</xdr:row>
      <xdr:rowOff>103051</xdr:rowOff>
    </xdr:to>
    <xdr:sp macro="" textlink="">
      <xdr:nvSpPr>
        <xdr:cNvPr id="195" name="楕円 194"/>
        <xdr:cNvSpPr/>
      </xdr:nvSpPr>
      <xdr:spPr>
        <a:xfrm>
          <a:off x="1968500" y="1045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52251</xdr:rowOff>
    </xdr:from>
    <xdr:to>
      <xdr:col>15</xdr:col>
      <xdr:colOff>50800</xdr:colOff>
      <xdr:row>61</xdr:row>
      <xdr:rowOff>80010</xdr:rowOff>
    </xdr:to>
    <xdr:cxnSp macro="">
      <xdr:nvCxnSpPr>
        <xdr:cNvPr id="196" name="直線コネクタ 195"/>
        <xdr:cNvCxnSpPr/>
      </xdr:nvCxnSpPr>
      <xdr:spPr>
        <a:xfrm>
          <a:off x="2019300" y="105107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7" name="楕円 196"/>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52251</xdr:rowOff>
    </xdr:to>
    <xdr:cxnSp macro="">
      <xdr:nvCxnSpPr>
        <xdr:cNvPr id="198" name="直線コネクタ 197"/>
        <xdr:cNvCxnSpPr/>
      </xdr:nvCxnSpPr>
      <xdr:spPr>
        <a:xfrm>
          <a:off x="1130300" y="10481310"/>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80390</xdr:rowOff>
    </xdr:from>
    <xdr:ext cx="405111" cy="259045"/>
    <xdr:sp macro="" textlink="">
      <xdr:nvSpPr>
        <xdr:cNvPr id="199" name="n_1aveValue【橋りょう・トンネル】&#10;有形固定資産減価償却率"/>
        <xdr:cNvSpPr txBox="1"/>
      </xdr:nvSpPr>
      <xdr:spPr>
        <a:xfrm>
          <a:off x="35820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73858</xdr:rowOff>
    </xdr:from>
    <xdr:ext cx="405111" cy="259045"/>
    <xdr:sp macro="" textlink="">
      <xdr:nvSpPr>
        <xdr:cNvPr id="200" name="n_2aveValue【橋りょう・トンネル】&#10;有形固定資産減価償却率"/>
        <xdr:cNvSpPr txBox="1"/>
      </xdr:nvSpPr>
      <xdr:spPr>
        <a:xfrm>
          <a:off x="2705744" y="10189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29771</xdr:rowOff>
    </xdr:from>
    <xdr:ext cx="405111" cy="259045"/>
    <xdr:sp macro="" textlink="">
      <xdr:nvSpPr>
        <xdr:cNvPr id="201" name="n_3aveValue【橋りょう・トンネル】&#10;有形固定資産減価償却率"/>
        <xdr:cNvSpPr txBox="1"/>
      </xdr:nvSpPr>
      <xdr:spPr>
        <a:xfrm>
          <a:off x="1816744" y="10145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26505</xdr:rowOff>
    </xdr:from>
    <xdr:ext cx="405111" cy="259045"/>
    <xdr:sp macro="" textlink="">
      <xdr:nvSpPr>
        <xdr:cNvPr id="202" name="n_4aveValue【橋りょう・トンネル】&#10;有形固定資産減価償却率"/>
        <xdr:cNvSpPr txBox="1"/>
      </xdr:nvSpPr>
      <xdr:spPr>
        <a:xfrm>
          <a:off x="927744" y="1014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149696</xdr:rowOff>
    </xdr:from>
    <xdr:ext cx="405111" cy="259045"/>
    <xdr:sp macro="" textlink="">
      <xdr:nvSpPr>
        <xdr:cNvPr id="203" name="n_1mainValue【橋りょう・トンネル】&#10;有形固定資産減価償却率"/>
        <xdr:cNvSpPr txBox="1"/>
      </xdr:nvSpPr>
      <xdr:spPr>
        <a:xfrm>
          <a:off x="3582044" y="1060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121937</xdr:rowOff>
    </xdr:from>
    <xdr:ext cx="405111" cy="259045"/>
    <xdr:sp macro="" textlink="">
      <xdr:nvSpPr>
        <xdr:cNvPr id="204" name="n_2mainValue【橋りょう・トンネル】&#10;有形固定資産減価償却率"/>
        <xdr:cNvSpPr txBox="1"/>
      </xdr:nvSpPr>
      <xdr:spPr>
        <a:xfrm>
          <a:off x="2705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94178</xdr:rowOff>
    </xdr:from>
    <xdr:ext cx="405111" cy="259045"/>
    <xdr:sp macro="" textlink="">
      <xdr:nvSpPr>
        <xdr:cNvPr id="205" name="n_3mainValue【橋りょう・トンネル】&#10;有形固定資産減価償却率"/>
        <xdr:cNvSpPr txBox="1"/>
      </xdr:nvSpPr>
      <xdr:spPr>
        <a:xfrm>
          <a:off x="1816744" y="1055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6"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7" name="直線コネクタ 2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8" name="テキスト ボックス 217"/>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9" name="直線コネクタ 2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0" name="テキスト ボックス 219"/>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1" name="直線コネクタ 2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2" name="テキスト ボックス 221"/>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3" name="直線コネクタ 2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4" name="テキスト ボックス 223"/>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52223</xdr:rowOff>
    </xdr:from>
    <xdr:to>
      <xdr:col>54</xdr:col>
      <xdr:colOff>189865</xdr:colOff>
      <xdr:row>63</xdr:row>
      <xdr:rowOff>170174</xdr:rowOff>
    </xdr:to>
    <xdr:cxnSp macro="">
      <xdr:nvCxnSpPr>
        <xdr:cNvPr id="228" name="直線コネクタ 227"/>
        <xdr:cNvCxnSpPr/>
      </xdr:nvCxnSpPr>
      <xdr:spPr>
        <a:xfrm flipV="1">
          <a:off x="10476865" y="9481973"/>
          <a:ext cx="0" cy="148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2551</xdr:rowOff>
    </xdr:from>
    <xdr:ext cx="469744" cy="259045"/>
    <xdr:sp macro="" textlink="">
      <xdr:nvSpPr>
        <xdr:cNvPr id="229" name="【橋りょう・トンネル】&#10;一人当たり有形固定資産（償却資産）額最小値テキスト"/>
        <xdr:cNvSpPr txBox="1"/>
      </xdr:nvSpPr>
      <xdr:spPr>
        <a:xfrm>
          <a:off x="10515600" y="10975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170174</xdr:rowOff>
    </xdr:from>
    <xdr:to>
      <xdr:col>55</xdr:col>
      <xdr:colOff>88900</xdr:colOff>
      <xdr:row>63</xdr:row>
      <xdr:rowOff>170174</xdr:rowOff>
    </xdr:to>
    <xdr:cxnSp macro="">
      <xdr:nvCxnSpPr>
        <xdr:cNvPr id="230" name="直線コネクタ 229"/>
        <xdr:cNvCxnSpPr/>
      </xdr:nvCxnSpPr>
      <xdr:spPr>
        <a:xfrm>
          <a:off x="10388600" y="10971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170350</xdr:rowOff>
    </xdr:from>
    <xdr:ext cx="690189" cy="259045"/>
    <xdr:sp macro="" textlink="">
      <xdr:nvSpPr>
        <xdr:cNvPr id="231" name="【橋りょう・トンネル】&#10;一人当たり有形固定資産（償却資産）額最大値テキスト"/>
        <xdr:cNvSpPr txBox="1"/>
      </xdr:nvSpPr>
      <xdr:spPr>
        <a:xfrm>
          <a:off x="10515600" y="92572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52223</xdr:rowOff>
    </xdr:from>
    <xdr:to>
      <xdr:col>55</xdr:col>
      <xdr:colOff>88900</xdr:colOff>
      <xdr:row>55</xdr:row>
      <xdr:rowOff>52223</xdr:rowOff>
    </xdr:to>
    <xdr:cxnSp macro="">
      <xdr:nvCxnSpPr>
        <xdr:cNvPr id="232" name="直線コネクタ 231"/>
        <xdr:cNvCxnSpPr/>
      </xdr:nvCxnSpPr>
      <xdr:spPr>
        <a:xfrm>
          <a:off x="10388600" y="94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166571</xdr:rowOff>
    </xdr:from>
    <xdr:ext cx="599010" cy="259045"/>
    <xdr:sp macro="" textlink="">
      <xdr:nvSpPr>
        <xdr:cNvPr id="233" name="【橋りょう・トンネル】&#10;一人当たり有形固定資産（償却資産）額平均値テキスト"/>
        <xdr:cNvSpPr txBox="1"/>
      </xdr:nvSpPr>
      <xdr:spPr>
        <a:xfrm>
          <a:off x="10515600" y="106250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16694</xdr:rowOff>
    </xdr:from>
    <xdr:to>
      <xdr:col>55</xdr:col>
      <xdr:colOff>50800</xdr:colOff>
      <xdr:row>62</xdr:row>
      <xdr:rowOff>118294</xdr:rowOff>
    </xdr:to>
    <xdr:sp macro="" textlink="">
      <xdr:nvSpPr>
        <xdr:cNvPr id="234" name="フローチャート: 判断 233"/>
        <xdr:cNvSpPr/>
      </xdr:nvSpPr>
      <xdr:spPr>
        <a:xfrm>
          <a:off x="10426700" y="1064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45998</xdr:rowOff>
    </xdr:from>
    <xdr:to>
      <xdr:col>50</xdr:col>
      <xdr:colOff>165100</xdr:colOff>
      <xdr:row>62</xdr:row>
      <xdr:rowOff>147598</xdr:rowOff>
    </xdr:to>
    <xdr:sp macro="" textlink="">
      <xdr:nvSpPr>
        <xdr:cNvPr id="235" name="フローチャート: 判断 234"/>
        <xdr:cNvSpPr/>
      </xdr:nvSpPr>
      <xdr:spPr>
        <a:xfrm>
          <a:off x="9588500" y="1067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78325</xdr:rowOff>
    </xdr:from>
    <xdr:to>
      <xdr:col>46</xdr:col>
      <xdr:colOff>38100</xdr:colOff>
      <xdr:row>63</xdr:row>
      <xdr:rowOff>8475</xdr:rowOff>
    </xdr:to>
    <xdr:sp macro="" textlink="">
      <xdr:nvSpPr>
        <xdr:cNvPr id="236" name="フローチャート: 判断 235"/>
        <xdr:cNvSpPr/>
      </xdr:nvSpPr>
      <xdr:spPr>
        <a:xfrm>
          <a:off x="8699500" y="1070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43507</xdr:rowOff>
    </xdr:from>
    <xdr:to>
      <xdr:col>41</xdr:col>
      <xdr:colOff>101600</xdr:colOff>
      <xdr:row>62</xdr:row>
      <xdr:rowOff>145107</xdr:rowOff>
    </xdr:to>
    <xdr:sp macro="" textlink="">
      <xdr:nvSpPr>
        <xdr:cNvPr id="237" name="フローチャート: 判断 236"/>
        <xdr:cNvSpPr/>
      </xdr:nvSpPr>
      <xdr:spPr>
        <a:xfrm>
          <a:off x="7810500" y="10673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28473</xdr:rowOff>
    </xdr:from>
    <xdr:to>
      <xdr:col>36</xdr:col>
      <xdr:colOff>165100</xdr:colOff>
      <xdr:row>62</xdr:row>
      <xdr:rowOff>130073</xdr:rowOff>
    </xdr:to>
    <xdr:sp macro="" textlink="">
      <xdr:nvSpPr>
        <xdr:cNvPr id="238" name="フローチャート: 判断 237"/>
        <xdr:cNvSpPr/>
      </xdr:nvSpPr>
      <xdr:spPr>
        <a:xfrm>
          <a:off x="6921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104691</xdr:rowOff>
    </xdr:from>
    <xdr:to>
      <xdr:col>55</xdr:col>
      <xdr:colOff>50800</xdr:colOff>
      <xdr:row>61</xdr:row>
      <xdr:rowOff>34841</xdr:rowOff>
    </xdr:to>
    <xdr:sp macro="" textlink="">
      <xdr:nvSpPr>
        <xdr:cNvPr id="244" name="楕円 243"/>
        <xdr:cNvSpPr/>
      </xdr:nvSpPr>
      <xdr:spPr>
        <a:xfrm>
          <a:off x="10426700" y="10391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127568</xdr:rowOff>
    </xdr:from>
    <xdr:ext cx="690189" cy="259045"/>
    <xdr:sp macro="" textlink="">
      <xdr:nvSpPr>
        <xdr:cNvPr id="245" name="【橋りょう・トンネル】&#10;一人当たり有形固定資産（償却資産）額該当値テキスト"/>
        <xdr:cNvSpPr txBox="1"/>
      </xdr:nvSpPr>
      <xdr:spPr>
        <a:xfrm>
          <a:off x="10515600" y="10243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115353</xdr:rowOff>
    </xdr:from>
    <xdr:to>
      <xdr:col>50</xdr:col>
      <xdr:colOff>165100</xdr:colOff>
      <xdr:row>61</xdr:row>
      <xdr:rowOff>45503</xdr:rowOff>
    </xdr:to>
    <xdr:sp macro="" textlink="">
      <xdr:nvSpPr>
        <xdr:cNvPr id="246" name="楕円 245"/>
        <xdr:cNvSpPr/>
      </xdr:nvSpPr>
      <xdr:spPr>
        <a:xfrm>
          <a:off x="9588500" y="104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155491</xdr:rowOff>
    </xdr:from>
    <xdr:to>
      <xdr:col>55</xdr:col>
      <xdr:colOff>0</xdr:colOff>
      <xdr:row>60</xdr:row>
      <xdr:rowOff>166153</xdr:rowOff>
    </xdr:to>
    <xdr:cxnSp macro="">
      <xdr:nvCxnSpPr>
        <xdr:cNvPr id="247" name="直線コネクタ 246"/>
        <xdr:cNvCxnSpPr/>
      </xdr:nvCxnSpPr>
      <xdr:spPr>
        <a:xfrm flipV="1">
          <a:off x="9639300" y="10442491"/>
          <a:ext cx="838200" cy="10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127016</xdr:rowOff>
    </xdr:from>
    <xdr:to>
      <xdr:col>46</xdr:col>
      <xdr:colOff>38100</xdr:colOff>
      <xdr:row>61</xdr:row>
      <xdr:rowOff>57166</xdr:rowOff>
    </xdr:to>
    <xdr:sp macro="" textlink="">
      <xdr:nvSpPr>
        <xdr:cNvPr id="248" name="楕円 247"/>
        <xdr:cNvSpPr/>
      </xdr:nvSpPr>
      <xdr:spPr>
        <a:xfrm>
          <a:off x="8699500" y="1041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166153</xdr:rowOff>
    </xdr:from>
    <xdr:to>
      <xdr:col>50</xdr:col>
      <xdr:colOff>114300</xdr:colOff>
      <xdr:row>61</xdr:row>
      <xdr:rowOff>6366</xdr:rowOff>
    </xdr:to>
    <xdr:cxnSp macro="">
      <xdr:nvCxnSpPr>
        <xdr:cNvPr id="249" name="直線コネクタ 248"/>
        <xdr:cNvCxnSpPr/>
      </xdr:nvCxnSpPr>
      <xdr:spPr>
        <a:xfrm flipV="1">
          <a:off x="8750300" y="10453153"/>
          <a:ext cx="889000" cy="1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135330</xdr:rowOff>
    </xdr:from>
    <xdr:to>
      <xdr:col>41</xdr:col>
      <xdr:colOff>101600</xdr:colOff>
      <xdr:row>61</xdr:row>
      <xdr:rowOff>65480</xdr:rowOff>
    </xdr:to>
    <xdr:sp macro="" textlink="">
      <xdr:nvSpPr>
        <xdr:cNvPr id="250" name="楕円 249"/>
        <xdr:cNvSpPr/>
      </xdr:nvSpPr>
      <xdr:spPr>
        <a:xfrm>
          <a:off x="7810500" y="104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6366</xdr:rowOff>
    </xdr:from>
    <xdr:to>
      <xdr:col>45</xdr:col>
      <xdr:colOff>177800</xdr:colOff>
      <xdr:row>61</xdr:row>
      <xdr:rowOff>14680</xdr:rowOff>
    </xdr:to>
    <xdr:cxnSp macro="">
      <xdr:nvCxnSpPr>
        <xdr:cNvPr id="251" name="直線コネクタ 250"/>
        <xdr:cNvCxnSpPr/>
      </xdr:nvCxnSpPr>
      <xdr:spPr>
        <a:xfrm flipV="1">
          <a:off x="7861300" y="10464816"/>
          <a:ext cx="889000" cy="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143217</xdr:rowOff>
    </xdr:from>
    <xdr:to>
      <xdr:col>36</xdr:col>
      <xdr:colOff>165100</xdr:colOff>
      <xdr:row>61</xdr:row>
      <xdr:rowOff>73367</xdr:rowOff>
    </xdr:to>
    <xdr:sp macro="" textlink="">
      <xdr:nvSpPr>
        <xdr:cNvPr id="252" name="楕円 251"/>
        <xdr:cNvSpPr/>
      </xdr:nvSpPr>
      <xdr:spPr>
        <a:xfrm>
          <a:off x="6921500" y="1043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14680</xdr:rowOff>
    </xdr:from>
    <xdr:to>
      <xdr:col>41</xdr:col>
      <xdr:colOff>50800</xdr:colOff>
      <xdr:row>61</xdr:row>
      <xdr:rowOff>22567</xdr:rowOff>
    </xdr:to>
    <xdr:cxnSp macro="">
      <xdr:nvCxnSpPr>
        <xdr:cNvPr id="253" name="直線コネクタ 252"/>
        <xdr:cNvCxnSpPr/>
      </xdr:nvCxnSpPr>
      <xdr:spPr>
        <a:xfrm flipV="1">
          <a:off x="6972300" y="10473130"/>
          <a:ext cx="889000" cy="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138725</xdr:rowOff>
    </xdr:from>
    <xdr:ext cx="599010" cy="259045"/>
    <xdr:sp macro="" textlink="">
      <xdr:nvSpPr>
        <xdr:cNvPr id="254" name="n_1aveValue【橋りょう・トンネル】&#10;一人当たり有形固定資産（償却資産）額"/>
        <xdr:cNvSpPr txBox="1"/>
      </xdr:nvSpPr>
      <xdr:spPr>
        <a:xfrm>
          <a:off x="9327095" y="10768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171052</xdr:rowOff>
    </xdr:from>
    <xdr:ext cx="599010" cy="259045"/>
    <xdr:sp macro="" textlink="">
      <xdr:nvSpPr>
        <xdr:cNvPr id="255" name="n_2aveValue【橋りょう・トンネル】&#10;一人当たり有形固定資産（償却資産）額"/>
        <xdr:cNvSpPr txBox="1"/>
      </xdr:nvSpPr>
      <xdr:spPr>
        <a:xfrm>
          <a:off x="8450795" y="10800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136234</xdr:rowOff>
    </xdr:from>
    <xdr:ext cx="599010" cy="259045"/>
    <xdr:sp macro="" textlink="">
      <xdr:nvSpPr>
        <xdr:cNvPr id="256" name="n_3aveValue【橋りょう・トンネル】&#10;一人当たり有形固定資産（償却資産）額"/>
        <xdr:cNvSpPr txBox="1"/>
      </xdr:nvSpPr>
      <xdr:spPr>
        <a:xfrm>
          <a:off x="7561795" y="10766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121200</xdr:rowOff>
    </xdr:from>
    <xdr:ext cx="599010" cy="259045"/>
    <xdr:sp macro="" textlink="">
      <xdr:nvSpPr>
        <xdr:cNvPr id="257" name="n_4aveValue【橋りょう・トンネル】&#10;一人当たり有形固定資産（償却資産）額"/>
        <xdr:cNvSpPr txBox="1"/>
      </xdr:nvSpPr>
      <xdr:spPr>
        <a:xfrm>
          <a:off x="6672795" y="10751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59</xdr:row>
      <xdr:rowOff>62030</xdr:rowOff>
    </xdr:from>
    <xdr:ext cx="690189" cy="259045"/>
    <xdr:sp macro="" textlink="">
      <xdr:nvSpPr>
        <xdr:cNvPr id="258" name="n_1mainValue【橋りょう・トンネル】&#10;一人当たり有形固定資産（償却資産）額"/>
        <xdr:cNvSpPr txBox="1"/>
      </xdr:nvSpPr>
      <xdr:spPr>
        <a:xfrm>
          <a:off x="9281505" y="101775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59</xdr:row>
      <xdr:rowOff>73693</xdr:rowOff>
    </xdr:from>
    <xdr:ext cx="690189" cy="259045"/>
    <xdr:sp macro="" textlink="">
      <xdr:nvSpPr>
        <xdr:cNvPr id="259" name="n_2mainValue【橋りょう・トンネル】&#10;一人当たり有形固定資産（償却資産）額"/>
        <xdr:cNvSpPr txBox="1"/>
      </xdr:nvSpPr>
      <xdr:spPr>
        <a:xfrm>
          <a:off x="8405205" y="101892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59</xdr:row>
      <xdr:rowOff>82007</xdr:rowOff>
    </xdr:from>
    <xdr:ext cx="690189" cy="259045"/>
    <xdr:sp macro="" textlink="">
      <xdr:nvSpPr>
        <xdr:cNvPr id="260" name="n_3mainValue【橋りょう・トンネル】&#10;一人当たり有形固定資産（償却資産）額"/>
        <xdr:cNvSpPr txBox="1"/>
      </xdr:nvSpPr>
      <xdr:spPr>
        <a:xfrm>
          <a:off x="7516205" y="101975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59</xdr:row>
      <xdr:rowOff>89894</xdr:rowOff>
    </xdr:from>
    <xdr:ext cx="690189" cy="259045"/>
    <xdr:sp macro="" textlink="">
      <xdr:nvSpPr>
        <xdr:cNvPr id="261" name="n_4mainValue【橋りょう・トンネル】&#10;一人当たり有形固定資産（償却資産）額"/>
        <xdr:cNvSpPr txBox="1"/>
      </xdr:nvSpPr>
      <xdr:spPr>
        <a:xfrm>
          <a:off x="6627205" y="10205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168729</xdr:rowOff>
    </xdr:to>
    <xdr:cxnSp macro="">
      <xdr:nvCxnSpPr>
        <xdr:cNvPr id="287" name="直線コネクタ 286"/>
        <xdr:cNvCxnSpPr/>
      </xdr:nvCxnSpPr>
      <xdr:spPr>
        <a:xfrm flipV="1">
          <a:off x="4634865" y="1344385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90" name="【公営住宅】&#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91" name="直線コネクタ 290"/>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45738</xdr:rowOff>
    </xdr:from>
    <xdr:ext cx="405111" cy="259045"/>
    <xdr:sp macro="" textlink="">
      <xdr:nvSpPr>
        <xdr:cNvPr id="292" name="【公営住宅】&#10;有形固定資産減価償却率平均値テキスト"/>
        <xdr:cNvSpPr txBox="1"/>
      </xdr:nvSpPr>
      <xdr:spPr>
        <a:xfrm>
          <a:off x="4673600" y="142760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67311</xdr:rowOff>
    </xdr:from>
    <xdr:to>
      <xdr:col>24</xdr:col>
      <xdr:colOff>114300</xdr:colOff>
      <xdr:row>83</xdr:row>
      <xdr:rowOff>168911</xdr:rowOff>
    </xdr:to>
    <xdr:sp macro="" textlink="">
      <xdr:nvSpPr>
        <xdr:cNvPr id="293" name="フローチャート: 判断 292"/>
        <xdr:cNvSpPr/>
      </xdr:nvSpPr>
      <xdr:spPr>
        <a:xfrm>
          <a:off x="4584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34652</xdr:rowOff>
    </xdr:from>
    <xdr:to>
      <xdr:col>20</xdr:col>
      <xdr:colOff>38100</xdr:colOff>
      <xdr:row>83</xdr:row>
      <xdr:rowOff>136252</xdr:rowOff>
    </xdr:to>
    <xdr:sp macro="" textlink="">
      <xdr:nvSpPr>
        <xdr:cNvPr id="294" name="フローチャート: 判断 293"/>
        <xdr:cNvSpPr/>
      </xdr:nvSpPr>
      <xdr:spPr>
        <a:xfrm>
          <a:off x="3746500" y="1426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24856</xdr:rowOff>
    </xdr:from>
    <xdr:to>
      <xdr:col>15</xdr:col>
      <xdr:colOff>101600</xdr:colOff>
      <xdr:row>83</xdr:row>
      <xdr:rowOff>126456</xdr:rowOff>
    </xdr:to>
    <xdr:sp macro="" textlink="">
      <xdr:nvSpPr>
        <xdr:cNvPr id="295" name="フローチャート: 判断 294"/>
        <xdr:cNvSpPr/>
      </xdr:nvSpPr>
      <xdr:spPr>
        <a:xfrm>
          <a:off x="2857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37919</xdr:rowOff>
    </xdr:from>
    <xdr:to>
      <xdr:col>10</xdr:col>
      <xdr:colOff>165100</xdr:colOff>
      <xdr:row>83</xdr:row>
      <xdr:rowOff>139519</xdr:rowOff>
    </xdr:to>
    <xdr:sp macro="" textlink="">
      <xdr:nvSpPr>
        <xdr:cNvPr id="296" name="フローチャート: 判断 295"/>
        <xdr:cNvSpPr/>
      </xdr:nvSpPr>
      <xdr:spPr>
        <a:xfrm>
          <a:off x="1968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85</xdr:row>
      <xdr:rowOff>44450</xdr:rowOff>
    </xdr:from>
    <xdr:to>
      <xdr:col>6</xdr:col>
      <xdr:colOff>38100</xdr:colOff>
      <xdr:row>85</xdr:row>
      <xdr:rowOff>146050</xdr:rowOff>
    </xdr:to>
    <xdr:sp macro="" textlink="">
      <xdr:nvSpPr>
        <xdr:cNvPr id="297" name="フローチャート: 判断 296"/>
        <xdr:cNvSpPr/>
      </xdr:nvSpPr>
      <xdr:spPr>
        <a:xfrm>
          <a:off x="1079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15058</xdr:rowOff>
    </xdr:from>
    <xdr:to>
      <xdr:col>24</xdr:col>
      <xdr:colOff>114300</xdr:colOff>
      <xdr:row>81</xdr:row>
      <xdr:rowOff>116658</xdr:rowOff>
    </xdr:to>
    <xdr:sp macro="" textlink="">
      <xdr:nvSpPr>
        <xdr:cNvPr id="303" name="楕円 302"/>
        <xdr:cNvSpPr/>
      </xdr:nvSpPr>
      <xdr:spPr>
        <a:xfrm>
          <a:off x="4584700" y="13902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37935</xdr:rowOff>
    </xdr:from>
    <xdr:ext cx="405111" cy="259045"/>
    <xdr:sp macro="" textlink="">
      <xdr:nvSpPr>
        <xdr:cNvPr id="304" name="【公営住宅】&#10;有形固定資産減価償却率該当値テキスト"/>
        <xdr:cNvSpPr txBox="1"/>
      </xdr:nvSpPr>
      <xdr:spPr>
        <a:xfrm>
          <a:off x="4673600" y="1375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130992</xdr:rowOff>
    </xdr:from>
    <xdr:to>
      <xdr:col>20</xdr:col>
      <xdr:colOff>38100</xdr:colOff>
      <xdr:row>81</xdr:row>
      <xdr:rowOff>61142</xdr:rowOff>
    </xdr:to>
    <xdr:sp macro="" textlink="">
      <xdr:nvSpPr>
        <xdr:cNvPr id="305" name="楕円 304"/>
        <xdr:cNvSpPr/>
      </xdr:nvSpPr>
      <xdr:spPr>
        <a:xfrm>
          <a:off x="3746500" y="1384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10342</xdr:rowOff>
    </xdr:from>
    <xdr:to>
      <xdr:col>24</xdr:col>
      <xdr:colOff>63500</xdr:colOff>
      <xdr:row>81</xdr:row>
      <xdr:rowOff>65858</xdr:rowOff>
    </xdr:to>
    <xdr:cxnSp macro="">
      <xdr:nvCxnSpPr>
        <xdr:cNvPr id="306" name="直線コネクタ 305"/>
        <xdr:cNvCxnSpPr/>
      </xdr:nvCxnSpPr>
      <xdr:spPr>
        <a:xfrm>
          <a:off x="3797300" y="13897792"/>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77107</xdr:rowOff>
    </xdr:from>
    <xdr:to>
      <xdr:col>15</xdr:col>
      <xdr:colOff>101600</xdr:colOff>
      <xdr:row>81</xdr:row>
      <xdr:rowOff>7257</xdr:rowOff>
    </xdr:to>
    <xdr:sp macro="" textlink="">
      <xdr:nvSpPr>
        <xdr:cNvPr id="307" name="楕円 306"/>
        <xdr:cNvSpPr/>
      </xdr:nvSpPr>
      <xdr:spPr>
        <a:xfrm>
          <a:off x="2857500" y="1379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127907</xdr:rowOff>
    </xdr:from>
    <xdr:to>
      <xdr:col>19</xdr:col>
      <xdr:colOff>177800</xdr:colOff>
      <xdr:row>81</xdr:row>
      <xdr:rowOff>10342</xdr:rowOff>
    </xdr:to>
    <xdr:cxnSp macro="">
      <xdr:nvCxnSpPr>
        <xdr:cNvPr id="308" name="直線コネクタ 307"/>
        <xdr:cNvCxnSpPr/>
      </xdr:nvCxnSpPr>
      <xdr:spPr>
        <a:xfrm>
          <a:off x="2908300" y="13843907"/>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21589</xdr:rowOff>
    </xdr:from>
    <xdr:to>
      <xdr:col>10</xdr:col>
      <xdr:colOff>165100</xdr:colOff>
      <xdr:row>80</xdr:row>
      <xdr:rowOff>123189</xdr:rowOff>
    </xdr:to>
    <xdr:sp macro="" textlink="">
      <xdr:nvSpPr>
        <xdr:cNvPr id="309" name="楕円 308"/>
        <xdr:cNvSpPr/>
      </xdr:nvSpPr>
      <xdr:spPr>
        <a:xfrm>
          <a:off x="1968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72389</xdr:rowOff>
    </xdr:from>
    <xdr:to>
      <xdr:col>15</xdr:col>
      <xdr:colOff>50800</xdr:colOff>
      <xdr:row>80</xdr:row>
      <xdr:rowOff>127907</xdr:rowOff>
    </xdr:to>
    <xdr:cxnSp macro="">
      <xdr:nvCxnSpPr>
        <xdr:cNvPr id="310" name="直線コネクタ 309"/>
        <xdr:cNvCxnSpPr/>
      </xdr:nvCxnSpPr>
      <xdr:spPr>
        <a:xfrm>
          <a:off x="2019300" y="13788389"/>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139156</xdr:rowOff>
    </xdr:from>
    <xdr:to>
      <xdr:col>6</xdr:col>
      <xdr:colOff>38100</xdr:colOff>
      <xdr:row>80</xdr:row>
      <xdr:rowOff>69306</xdr:rowOff>
    </xdr:to>
    <xdr:sp macro="" textlink="">
      <xdr:nvSpPr>
        <xdr:cNvPr id="311" name="楕円 310"/>
        <xdr:cNvSpPr/>
      </xdr:nvSpPr>
      <xdr:spPr>
        <a:xfrm>
          <a:off x="1079500" y="1368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18506</xdr:rowOff>
    </xdr:from>
    <xdr:to>
      <xdr:col>10</xdr:col>
      <xdr:colOff>114300</xdr:colOff>
      <xdr:row>80</xdr:row>
      <xdr:rowOff>72389</xdr:rowOff>
    </xdr:to>
    <xdr:cxnSp macro="">
      <xdr:nvCxnSpPr>
        <xdr:cNvPr id="312" name="直線コネクタ 311"/>
        <xdr:cNvCxnSpPr/>
      </xdr:nvCxnSpPr>
      <xdr:spPr>
        <a:xfrm>
          <a:off x="1130300" y="13734506"/>
          <a:ext cx="889000" cy="53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127379</xdr:rowOff>
    </xdr:from>
    <xdr:ext cx="405111" cy="259045"/>
    <xdr:sp macro="" textlink="">
      <xdr:nvSpPr>
        <xdr:cNvPr id="313" name="n_1aveValue【公営住宅】&#10;有形固定資産減価償却率"/>
        <xdr:cNvSpPr txBox="1"/>
      </xdr:nvSpPr>
      <xdr:spPr>
        <a:xfrm>
          <a:off x="3582044" y="14357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117583</xdr:rowOff>
    </xdr:from>
    <xdr:ext cx="405111" cy="259045"/>
    <xdr:sp macro="" textlink="">
      <xdr:nvSpPr>
        <xdr:cNvPr id="314" name="n_2aveValue【公営住宅】&#10;有形固定資産減価償却率"/>
        <xdr:cNvSpPr txBox="1"/>
      </xdr:nvSpPr>
      <xdr:spPr>
        <a:xfrm>
          <a:off x="2705744" y="14347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130646</xdr:rowOff>
    </xdr:from>
    <xdr:ext cx="405111" cy="259045"/>
    <xdr:sp macro="" textlink="">
      <xdr:nvSpPr>
        <xdr:cNvPr id="315" name="n_3aveValue【公営住宅】&#10;有形固定資産減価償却率"/>
        <xdr:cNvSpPr txBox="1"/>
      </xdr:nvSpPr>
      <xdr:spPr>
        <a:xfrm>
          <a:off x="18167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137177</xdr:rowOff>
    </xdr:from>
    <xdr:ext cx="405111" cy="259045"/>
    <xdr:sp macro="" textlink="">
      <xdr:nvSpPr>
        <xdr:cNvPr id="316" name="n_4aveValue【公営住宅】&#10;有形固定資産減価償却率"/>
        <xdr:cNvSpPr txBox="1"/>
      </xdr:nvSpPr>
      <xdr:spPr>
        <a:xfrm>
          <a:off x="927744" y="1471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77669</xdr:rowOff>
    </xdr:from>
    <xdr:ext cx="405111" cy="259045"/>
    <xdr:sp macro="" textlink="">
      <xdr:nvSpPr>
        <xdr:cNvPr id="317" name="n_1mainValue【公営住宅】&#10;有形固定資産減価償却率"/>
        <xdr:cNvSpPr txBox="1"/>
      </xdr:nvSpPr>
      <xdr:spPr>
        <a:xfrm>
          <a:off x="35820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23784</xdr:rowOff>
    </xdr:from>
    <xdr:ext cx="405111" cy="259045"/>
    <xdr:sp macro="" textlink="">
      <xdr:nvSpPr>
        <xdr:cNvPr id="318" name="n_2mainValue【公営住宅】&#10;有形固定資産減価償却率"/>
        <xdr:cNvSpPr txBox="1"/>
      </xdr:nvSpPr>
      <xdr:spPr>
        <a:xfrm>
          <a:off x="2705744" y="13568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139716</xdr:rowOff>
    </xdr:from>
    <xdr:ext cx="405111" cy="259045"/>
    <xdr:sp macro="" textlink="">
      <xdr:nvSpPr>
        <xdr:cNvPr id="319" name="n_3mainValue【公営住宅】&#10;有形固定資産減価償却率"/>
        <xdr:cNvSpPr txBox="1"/>
      </xdr:nvSpPr>
      <xdr:spPr>
        <a:xfrm>
          <a:off x="1816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85833</xdr:rowOff>
    </xdr:from>
    <xdr:ext cx="405111" cy="259045"/>
    <xdr:sp macro="" textlink="">
      <xdr:nvSpPr>
        <xdr:cNvPr id="320" name="n_4mainValue【公営住宅】&#10;有形固定資産減価償却率"/>
        <xdr:cNvSpPr txBox="1"/>
      </xdr:nvSpPr>
      <xdr:spPr>
        <a:xfrm>
          <a:off x="927744" y="1345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115413</xdr:rowOff>
    </xdr:from>
    <xdr:to>
      <xdr:col>54</xdr:col>
      <xdr:colOff>189865</xdr:colOff>
      <xdr:row>86</xdr:row>
      <xdr:rowOff>36500</xdr:rowOff>
    </xdr:to>
    <xdr:cxnSp macro="">
      <xdr:nvCxnSpPr>
        <xdr:cNvPr id="342" name="直線コネクタ 341"/>
        <xdr:cNvCxnSpPr/>
      </xdr:nvCxnSpPr>
      <xdr:spPr>
        <a:xfrm flipV="1">
          <a:off x="10476865" y="13659963"/>
          <a:ext cx="0" cy="1121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40327</xdr:rowOff>
    </xdr:from>
    <xdr:ext cx="469744" cy="259045"/>
    <xdr:sp macro="" textlink="">
      <xdr:nvSpPr>
        <xdr:cNvPr id="343" name="【公営住宅】&#10;一人当たり面積最小値テキスト"/>
        <xdr:cNvSpPr txBox="1"/>
      </xdr:nvSpPr>
      <xdr:spPr>
        <a:xfrm>
          <a:off x="10515600" y="1478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36500</xdr:rowOff>
    </xdr:from>
    <xdr:to>
      <xdr:col>55</xdr:col>
      <xdr:colOff>88900</xdr:colOff>
      <xdr:row>86</xdr:row>
      <xdr:rowOff>36500</xdr:rowOff>
    </xdr:to>
    <xdr:cxnSp macro="">
      <xdr:nvCxnSpPr>
        <xdr:cNvPr id="344" name="直線コネクタ 343"/>
        <xdr:cNvCxnSpPr/>
      </xdr:nvCxnSpPr>
      <xdr:spPr>
        <a:xfrm>
          <a:off x="10388600" y="1478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62090</xdr:rowOff>
    </xdr:from>
    <xdr:ext cx="534377" cy="259045"/>
    <xdr:sp macro="" textlink="">
      <xdr:nvSpPr>
        <xdr:cNvPr id="345" name="【公営住宅】&#10;一人当たり面積最大値テキスト"/>
        <xdr:cNvSpPr txBox="1"/>
      </xdr:nvSpPr>
      <xdr:spPr>
        <a:xfrm>
          <a:off x="10515600" y="1343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115413</xdr:rowOff>
    </xdr:from>
    <xdr:to>
      <xdr:col>55</xdr:col>
      <xdr:colOff>88900</xdr:colOff>
      <xdr:row>79</xdr:row>
      <xdr:rowOff>115413</xdr:rowOff>
    </xdr:to>
    <xdr:cxnSp macro="">
      <xdr:nvCxnSpPr>
        <xdr:cNvPr id="346" name="直線コネクタ 345"/>
        <xdr:cNvCxnSpPr/>
      </xdr:nvCxnSpPr>
      <xdr:spPr>
        <a:xfrm>
          <a:off x="10388600" y="1365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99789</xdr:rowOff>
    </xdr:from>
    <xdr:ext cx="469744" cy="259045"/>
    <xdr:sp macro="" textlink="">
      <xdr:nvSpPr>
        <xdr:cNvPr id="347" name="【公営住宅】&#10;一人当たり面積平均値テキスト"/>
        <xdr:cNvSpPr txBox="1"/>
      </xdr:nvSpPr>
      <xdr:spPr>
        <a:xfrm>
          <a:off x="10515600" y="14501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76912</xdr:rowOff>
    </xdr:from>
    <xdr:to>
      <xdr:col>55</xdr:col>
      <xdr:colOff>50800</xdr:colOff>
      <xdr:row>86</xdr:row>
      <xdr:rowOff>7062</xdr:rowOff>
    </xdr:to>
    <xdr:sp macro="" textlink="">
      <xdr:nvSpPr>
        <xdr:cNvPr id="348" name="フローチャート: 判断 347"/>
        <xdr:cNvSpPr/>
      </xdr:nvSpPr>
      <xdr:spPr>
        <a:xfrm>
          <a:off x="10426700" y="146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97256</xdr:rowOff>
    </xdr:from>
    <xdr:to>
      <xdr:col>50</xdr:col>
      <xdr:colOff>165100</xdr:colOff>
      <xdr:row>86</xdr:row>
      <xdr:rowOff>27406</xdr:rowOff>
    </xdr:to>
    <xdr:sp macro="" textlink="">
      <xdr:nvSpPr>
        <xdr:cNvPr id="349" name="フローチャート: 判断 348"/>
        <xdr:cNvSpPr/>
      </xdr:nvSpPr>
      <xdr:spPr>
        <a:xfrm>
          <a:off x="9588500" y="1467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97943</xdr:rowOff>
    </xdr:from>
    <xdr:to>
      <xdr:col>46</xdr:col>
      <xdr:colOff>38100</xdr:colOff>
      <xdr:row>86</xdr:row>
      <xdr:rowOff>28093</xdr:rowOff>
    </xdr:to>
    <xdr:sp macro="" textlink="">
      <xdr:nvSpPr>
        <xdr:cNvPr id="350" name="フローチャート: 判断 349"/>
        <xdr:cNvSpPr/>
      </xdr:nvSpPr>
      <xdr:spPr>
        <a:xfrm>
          <a:off x="8699500" y="146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97805</xdr:rowOff>
    </xdr:from>
    <xdr:to>
      <xdr:col>41</xdr:col>
      <xdr:colOff>101600</xdr:colOff>
      <xdr:row>86</xdr:row>
      <xdr:rowOff>27955</xdr:rowOff>
    </xdr:to>
    <xdr:sp macro="" textlink="">
      <xdr:nvSpPr>
        <xdr:cNvPr id="351" name="フローチャート: 判断 350"/>
        <xdr:cNvSpPr/>
      </xdr:nvSpPr>
      <xdr:spPr>
        <a:xfrm>
          <a:off x="7810500" y="1467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95656</xdr:rowOff>
    </xdr:from>
    <xdr:to>
      <xdr:col>36</xdr:col>
      <xdr:colOff>165100</xdr:colOff>
      <xdr:row>86</xdr:row>
      <xdr:rowOff>25806</xdr:rowOff>
    </xdr:to>
    <xdr:sp macro="" textlink="">
      <xdr:nvSpPr>
        <xdr:cNvPr id="352" name="フローチャート: 判断 351"/>
        <xdr:cNvSpPr/>
      </xdr:nvSpPr>
      <xdr:spPr>
        <a:xfrm>
          <a:off x="6921500" y="1466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145720</xdr:rowOff>
    </xdr:from>
    <xdr:to>
      <xdr:col>55</xdr:col>
      <xdr:colOff>50800</xdr:colOff>
      <xdr:row>86</xdr:row>
      <xdr:rowOff>75870</xdr:rowOff>
    </xdr:to>
    <xdr:sp macro="" textlink="">
      <xdr:nvSpPr>
        <xdr:cNvPr id="358" name="楕円 357"/>
        <xdr:cNvSpPr/>
      </xdr:nvSpPr>
      <xdr:spPr>
        <a:xfrm>
          <a:off x="10426700" y="147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60647</xdr:rowOff>
    </xdr:from>
    <xdr:ext cx="469744" cy="259045"/>
    <xdr:sp macro="" textlink="">
      <xdr:nvSpPr>
        <xdr:cNvPr id="359" name="【公営住宅】&#10;一人当たり面積該当値テキスト"/>
        <xdr:cNvSpPr txBox="1"/>
      </xdr:nvSpPr>
      <xdr:spPr>
        <a:xfrm>
          <a:off x="10515600" y="1463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145994</xdr:rowOff>
    </xdr:from>
    <xdr:to>
      <xdr:col>50</xdr:col>
      <xdr:colOff>165100</xdr:colOff>
      <xdr:row>86</xdr:row>
      <xdr:rowOff>76144</xdr:rowOff>
    </xdr:to>
    <xdr:sp macro="" textlink="">
      <xdr:nvSpPr>
        <xdr:cNvPr id="360" name="楕円 359"/>
        <xdr:cNvSpPr/>
      </xdr:nvSpPr>
      <xdr:spPr>
        <a:xfrm>
          <a:off x="9588500" y="147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25070</xdr:rowOff>
    </xdr:from>
    <xdr:to>
      <xdr:col>55</xdr:col>
      <xdr:colOff>0</xdr:colOff>
      <xdr:row>86</xdr:row>
      <xdr:rowOff>25344</xdr:rowOff>
    </xdr:to>
    <xdr:cxnSp macro="">
      <xdr:nvCxnSpPr>
        <xdr:cNvPr id="361" name="直線コネクタ 360"/>
        <xdr:cNvCxnSpPr/>
      </xdr:nvCxnSpPr>
      <xdr:spPr>
        <a:xfrm flipV="1">
          <a:off x="9639300" y="14769770"/>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146269</xdr:rowOff>
    </xdr:from>
    <xdr:to>
      <xdr:col>46</xdr:col>
      <xdr:colOff>38100</xdr:colOff>
      <xdr:row>86</xdr:row>
      <xdr:rowOff>76419</xdr:rowOff>
    </xdr:to>
    <xdr:sp macro="" textlink="">
      <xdr:nvSpPr>
        <xdr:cNvPr id="362" name="楕円 361"/>
        <xdr:cNvSpPr/>
      </xdr:nvSpPr>
      <xdr:spPr>
        <a:xfrm>
          <a:off x="8699500" y="1471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25344</xdr:rowOff>
    </xdr:from>
    <xdr:to>
      <xdr:col>50</xdr:col>
      <xdr:colOff>114300</xdr:colOff>
      <xdr:row>86</xdr:row>
      <xdr:rowOff>25619</xdr:rowOff>
    </xdr:to>
    <xdr:cxnSp macro="">
      <xdr:nvCxnSpPr>
        <xdr:cNvPr id="363" name="直線コネクタ 362"/>
        <xdr:cNvCxnSpPr/>
      </xdr:nvCxnSpPr>
      <xdr:spPr>
        <a:xfrm flipV="1">
          <a:off x="8750300" y="14770044"/>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146496</xdr:rowOff>
    </xdr:from>
    <xdr:to>
      <xdr:col>41</xdr:col>
      <xdr:colOff>101600</xdr:colOff>
      <xdr:row>86</xdr:row>
      <xdr:rowOff>76646</xdr:rowOff>
    </xdr:to>
    <xdr:sp macro="" textlink="">
      <xdr:nvSpPr>
        <xdr:cNvPr id="364" name="楕円 363"/>
        <xdr:cNvSpPr/>
      </xdr:nvSpPr>
      <xdr:spPr>
        <a:xfrm>
          <a:off x="7810500" y="14719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25619</xdr:rowOff>
    </xdr:from>
    <xdr:to>
      <xdr:col>45</xdr:col>
      <xdr:colOff>177800</xdr:colOff>
      <xdr:row>86</xdr:row>
      <xdr:rowOff>25846</xdr:rowOff>
    </xdr:to>
    <xdr:cxnSp macro="">
      <xdr:nvCxnSpPr>
        <xdr:cNvPr id="365" name="直線コネクタ 364"/>
        <xdr:cNvCxnSpPr/>
      </xdr:nvCxnSpPr>
      <xdr:spPr>
        <a:xfrm flipV="1">
          <a:off x="7861300" y="14770319"/>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146679</xdr:rowOff>
    </xdr:from>
    <xdr:to>
      <xdr:col>36</xdr:col>
      <xdr:colOff>165100</xdr:colOff>
      <xdr:row>86</xdr:row>
      <xdr:rowOff>76829</xdr:rowOff>
    </xdr:to>
    <xdr:sp macro="" textlink="">
      <xdr:nvSpPr>
        <xdr:cNvPr id="366" name="楕円 365"/>
        <xdr:cNvSpPr/>
      </xdr:nvSpPr>
      <xdr:spPr>
        <a:xfrm>
          <a:off x="6921500" y="1471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25846</xdr:rowOff>
    </xdr:from>
    <xdr:to>
      <xdr:col>41</xdr:col>
      <xdr:colOff>50800</xdr:colOff>
      <xdr:row>86</xdr:row>
      <xdr:rowOff>26029</xdr:rowOff>
    </xdr:to>
    <xdr:cxnSp macro="">
      <xdr:nvCxnSpPr>
        <xdr:cNvPr id="367" name="直線コネクタ 366"/>
        <xdr:cNvCxnSpPr/>
      </xdr:nvCxnSpPr>
      <xdr:spPr>
        <a:xfrm flipV="1">
          <a:off x="6972300" y="1477054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43933</xdr:rowOff>
    </xdr:from>
    <xdr:ext cx="469744" cy="259045"/>
    <xdr:sp macro="" textlink="">
      <xdr:nvSpPr>
        <xdr:cNvPr id="368" name="n_1aveValue【公営住宅】&#10;一人当たり面積"/>
        <xdr:cNvSpPr txBox="1"/>
      </xdr:nvSpPr>
      <xdr:spPr>
        <a:xfrm>
          <a:off x="9391727" y="14445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44620</xdr:rowOff>
    </xdr:from>
    <xdr:ext cx="469744" cy="259045"/>
    <xdr:sp macro="" textlink="">
      <xdr:nvSpPr>
        <xdr:cNvPr id="369" name="n_2aveValue【公営住宅】&#10;一人当たり面積"/>
        <xdr:cNvSpPr txBox="1"/>
      </xdr:nvSpPr>
      <xdr:spPr>
        <a:xfrm>
          <a:off x="8515427" y="1444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44482</xdr:rowOff>
    </xdr:from>
    <xdr:ext cx="469744" cy="259045"/>
    <xdr:sp macro="" textlink="">
      <xdr:nvSpPr>
        <xdr:cNvPr id="370" name="n_3aveValue【公営住宅】&#10;一人当たり面積"/>
        <xdr:cNvSpPr txBox="1"/>
      </xdr:nvSpPr>
      <xdr:spPr>
        <a:xfrm>
          <a:off x="7626427" y="14446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42333</xdr:rowOff>
    </xdr:from>
    <xdr:ext cx="469744" cy="259045"/>
    <xdr:sp macro="" textlink="">
      <xdr:nvSpPr>
        <xdr:cNvPr id="371" name="n_4aveValue【公営住宅】&#10;一人当たり面積"/>
        <xdr:cNvSpPr txBox="1"/>
      </xdr:nvSpPr>
      <xdr:spPr>
        <a:xfrm>
          <a:off x="6737427" y="14444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67271</xdr:rowOff>
    </xdr:from>
    <xdr:ext cx="469744" cy="259045"/>
    <xdr:sp macro="" textlink="">
      <xdr:nvSpPr>
        <xdr:cNvPr id="372" name="n_1mainValue【公営住宅】&#10;一人当たり面積"/>
        <xdr:cNvSpPr txBox="1"/>
      </xdr:nvSpPr>
      <xdr:spPr>
        <a:xfrm>
          <a:off x="9391727" y="1481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67546</xdr:rowOff>
    </xdr:from>
    <xdr:ext cx="469744" cy="259045"/>
    <xdr:sp macro="" textlink="">
      <xdr:nvSpPr>
        <xdr:cNvPr id="373" name="n_2mainValue【公営住宅】&#10;一人当たり面積"/>
        <xdr:cNvSpPr txBox="1"/>
      </xdr:nvSpPr>
      <xdr:spPr>
        <a:xfrm>
          <a:off x="8515427" y="1481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67773</xdr:rowOff>
    </xdr:from>
    <xdr:ext cx="469744" cy="259045"/>
    <xdr:sp macro="" textlink="">
      <xdr:nvSpPr>
        <xdr:cNvPr id="374" name="n_3mainValue【公営住宅】&#10;一人当たり面積"/>
        <xdr:cNvSpPr txBox="1"/>
      </xdr:nvSpPr>
      <xdr:spPr>
        <a:xfrm>
          <a:off x="7626427" y="14812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67956</xdr:rowOff>
    </xdr:from>
    <xdr:ext cx="469744" cy="259045"/>
    <xdr:sp macro="" textlink="">
      <xdr:nvSpPr>
        <xdr:cNvPr id="375" name="n_4mainValue【公営住宅】&#10;一人当たり面積"/>
        <xdr:cNvSpPr txBox="1"/>
      </xdr:nvSpPr>
      <xdr:spPr>
        <a:xfrm>
          <a:off x="6737427" y="14812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3" name="直線コネクタ 40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4" name="テキスト ボックス 403"/>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5" name="直線コネクタ 40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6" name="テキスト ボックス 40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7" name="直線コネクタ 40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8" name="テキスト ボックス 40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9" name="直線コネクタ 40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0" name="テキスト ボックス 40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1" name="直線コネクタ 41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2" name="テキスト ボックス 41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3" name="直線コネクタ 41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4" name="テキスト ボックス 413"/>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5" name="直線コネクタ 41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42</xdr:row>
      <xdr:rowOff>92528</xdr:rowOff>
    </xdr:to>
    <xdr:cxnSp macro="">
      <xdr:nvCxnSpPr>
        <xdr:cNvPr id="417" name="直線コネクタ 416"/>
        <xdr:cNvCxnSpPr/>
      </xdr:nvCxnSpPr>
      <xdr:spPr>
        <a:xfrm flipV="1">
          <a:off x="16318864" y="5722620"/>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8"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19" name="直線コネクタ 418"/>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340478" cy="259045"/>
    <xdr:sp macro="" textlink="">
      <xdr:nvSpPr>
        <xdr:cNvPr id="420" name="【認定こども園・幼稚園・保育所】&#10;有形固定資産減価償却率最大値テキスト"/>
        <xdr:cNvSpPr txBox="1"/>
      </xdr:nvSpPr>
      <xdr:spPr>
        <a:xfrm>
          <a:off x="16357600" y="5497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21" name="直線コネクタ 420"/>
        <xdr:cNvCxnSpPr/>
      </xdr:nvCxnSpPr>
      <xdr:spPr>
        <a:xfrm>
          <a:off x="16230600" y="572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170741</xdr:rowOff>
    </xdr:from>
    <xdr:ext cx="405111" cy="259045"/>
    <xdr:sp macro="" textlink="">
      <xdr:nvSpPr>
        <xdr:cNvPr id="422" name="【認定こども園・幼稚園・保育所】&#10;有形固定資産減価償却率平均値テキスト"/>
        <xdr:cNvSpPr txBox="1"/>
      </xdr:nvSpPr>
      <xdr:spPr>
        <a:xfrm>
          <a:off x="16357600" y="63429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147864</xdr:rowOff>
    </xdr:from>
    <xdr:to>
      <xdr:col>85</xdr:col>
      <xdr:colOff>177800</xdr:colOff>
      <xdr:row>38</xdr:row>
      <xdr:rowOff>78014</xdr:rowOff>
    </xdr:to>
    <xdr:sp macro="" textlink="">
      <xdr:nvSpPr>
        <xdr:cNvPr id="423" name="フローチャート: 判断 422"/>
        <xdr:cNvSpPr/>
      </xdr:nvSpPr>
      <xdr:spPr>
        <a:xfrm>
          <a:off x="162687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108676</xdr:rowOff>
    </xdr:from>
    <xdr:to>
      <xdr:col>81</xdr:col>
      <xdr:colOff>101600</xdr:colOff>
      <xdr:row>38</xdr:row>
      <xdr:rowOff>38826</xdr:rowOff>
    </xdr:to>
    <xdr:sp macro="" textlink="">
      <xdr:nvSpPr>
        <xdr:cNvPr id="424" name="フローチャート: 判断 423"/>
        <xdr:cNvSpPr/>
      </xdr:nvSpPr>
      <xdr:spPr>
        <a:xfrm>
          <a:off x="15430500" y="645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33564</xdr:rowOff>
    </xdr:from>
    <xdr:to>
      <xdr:col>76</xdr:col>
      <xdr:colOff>165100</xdr:colOff>
      <xdr:row>37</xdr:row>
      <xdr:rowOff>135164</xdr:rowOff>
    </xdr:to>
    <xdr:sp macro="" textlink="">
      <xdr:nvSpPr>
        <xdr:cNvPr id="425" name="フローチャート: 判断 424"/>
        <xdr:cNvSpPr/>
      </xdr:nvSpPr>
      <xdr:spPr>
        <a:xfrm>
          <a:off x="14541500" y="637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40096</xdr:rowOff>
    </xdr:from>
    <xdr:to>
      <xdr:col>72</xdr:col>
      <xdr:colOff>38100</xdr:colOff>
      <xdr:row>37</xdr:row>
      <xdr:rowOff>141696</xdr:rowOff>
    </xdr:to>
    <xdr:sp macro="" textlink="">
      <xdr:nvSpPr>
        <xdr:cNvPr id="426" name="フローチャート: 判断 425"/>
        <xdr:cNvSpPr/>
      </xdr:nvSpPr>
      <xdr:spPr>
        <a:xfrm>
          <a:off x="13652500" y="63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98878</xdr:rowOff>
    </xdr:from>
    <xdr:to>
      <xdr:col>67</xdr:col>
      <xdr:colOff>101600</xdr:colOff>
      <xdr:row>38</xdr:row>
      <xdr:rowOff>29028</xdr:rowOff>
    </xdr:to>
    <xdr:sp macro="" textlink="">
      <xdr:nvSpPr>
        <xdr:cNvPr id="427" name="フローチャート: 判断 426"/>
        <xdr:cNvSpPr/>
      </xdr:nvSpPr>
      <xdr:spPr>
        <a:xfrm>
          <a:off x="12763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164193</xdr:rowOff>
    </xdr:from>
    <xdr:to>
      <xdr:col>85</xdr:col>
      <xdr:colOff>177800</xdr:colOff>
      <xdr:row>40</xdr:row>
      <xdr:rowOff>94343</xdr:rowOff>
    </xdr:to>
    <xdr:sp macro="" textlink="">
      <xdr:nvSpPr>
        <xdr:cNvPr id="433" name="楕円 432"/>
        <xdr:cNvSpPr/>
      </xdr:nvSpPr>
      <xdr:spPr>
        <a:xfrm>
          <a:off x="16268700" y="68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142620</xdr:rowOff>
    </xdr:from>
    <xdr:ext cx="405111" cy="259045"/>
    <xdr:sp macro="" textlink="">
      <xdr:nvSpPr>
        <xdr:cNvPr id="434" name="【認定こども園・幼稚園・保育所】&#10;有形固定資産減価償却率該当値テキスト"/>
        <xdr:cNvSpPr txBox="1"/>
      </xdr:nvSpPr>
      <xdr:spPr>
        <a:xfrm>
          <a:off x="16357600" y="682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123372</xdr:rowOff>
    </xdr:from>
    <xdr:to>
      <xdr:col>81</xdr:col>
      <xdr:colOff>101600</xdr:colOff>
      <xdr:row>40</xdr:row>
      <xdr:rowOff>53522</xdr:rowOff>
    </xdr:to>
    <xdr:sp macro="" textlink="">
      <xdr:nvSpPr>
        <xdr:cNvPr id="435" name="楕円 434"/>
        <xdr:cNvSpPr/>
      </xdr:nvSpPr>
      <xdr:spPr>
        <a:xfrm>
          <a:off x="15430500" y="680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2722</xdr:rowOff>
    </xdr:from>
    <xdr:to>
      <xdr:col>85</xdr:col>
      <xdr:colOff>127000</xdr:colOff>
      <xdr:row>40</xdr:row>
      <xdr:rowOff>43543</xdr:rowOff>
    </xdr:to>
    <xdr:cxnSp macro="">
      <xdr:nvCxnSpPr>
        <xdr:cNvPr id="436" name="直線コネクタ 435"/>
        <xdr:cNvCxnSpPr/>
      </xdr:nvCxnSpPr>
      <xdr:spPr>
        <a:xfrm>
          <a:off x="15481300" y="6860722"/>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82550</xdr:rowOff>
    </xdr:from>
    <xdr:to>
      <xdr:col>76</xdr:col>
      <xdr:colOff>165100</xdr:colOff>
      <xdr:row>40</xdr:row>
      <xdr:rowOff>12700</xdr:rowOff>
    </xdr:to>
    <xdr:sp macro="" textlink="">
      <xdr:nvSpPr>
        <xdr:cNvPr id="437" name="楕円 436"/>
        <xdr:cNvSpPr/>
      </xdr:nvSpPr>
      <xdr:spPr>
        <a:xfrm>
          <a:off x="14541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133350</xdr:rowOff>
    </xdr:from>
    <xdr:to>
      <xdr:col>81</xdr:col>
      <xdr:colOff>50800</xdr:colOff>
      <xdr:row>40</xdr:row>
      <xdr:rowOff>2722</xdr:rowOff>
    </xdr:to>
    <xdr:cxnSp macro="">
      <xdr:nvCxnSpPr>
        <xdr:cNvPr id="438" name="直線コネクタ 437"/>
        <xdr:cNvCxnSpPr/>
      </xdr:nvCxnSpPr>
      <xdr:spPr>
        <a:xfrm>
          <a:off x="14592300" y="681990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43362</xdr:rowOff>
    </xdr:from>
    <xdr:to>
      <xdr:col>72</xdr:col>
      <xdr:colOff>38100</xdr:colOff>
      <xdr:row>39</xdr:row>
      <xdr:rowOff>144962</xdr:rowOff>
    </xdr:to>
    <xdr:sp macro="" textlink="">
      <xdr:nvSpPr>
        <xdr:cNvPr id="439" name="楕円 438"/>
        <xdr:cNvSpPr/>
      </xdr:nvSpPr>
      <xdr:spPr>
        <a:xfrm>
          <a:off x="13652500" y="672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94162</xdr:rowOff>
    </xdr:from>
    <xdr:to>
      <xdr:col>76</xdr:col>
      <xdr:colOff>114300</xdr:colOff>
      <xdr:row>39</xdr:row>
      <xdr:rowOff>133350</xdr:rowOff>
    </xdr:to>
    <xdr:cxnSp macro="">
      <xdr:nvCxnSpPr>
        <xdr:cNvPr id="440" name="直線コネクタ 439"/>
        <xdr:cNvCxnSpPr/>
      </xdr:nvCxnSpPr>
      <xdr:spPr>
        <a:xfrm>
          <a:off x="13703300" y="6780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12337</xdr:rowOff>
    </xdr:from>
    <xdr:to>
      <xdr:col>67</xdr:col>
      <xdr:colOff>101600</xdr:colOff>
      <xdr:row>39</xdr:row>
      <xdr:rowOff>113937</xdr:rowOff>
    </xdr:to>
    <xdr:sp macro="" textlink="">
      <xdr:nvSpPr>
        <xdr:cNvPr id="441" name="楕円 440"/>
        <xdr:cNvSpPr/>
      </xdr:nvSpPr>
      <xdr:spPr>
        <a:xfrm>
          <a:off x="12763500" y="6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63137</xdr:rowOff>
    </xdr:from>
    <xdr:to>
      <xdr:col>71</xdr:col>
      <xdr:colOff>177800</xdr:colOff>
      <xdr:row>39</xdr:row>
      <xdr:rowOff>94162</xdr:rowOff>
    </xdr:to>
    <xdr:cxnSp macro="">
      <xdr:nvCxnSpPr>
        <xdr:cNvPr id="442" name="直線コネクタ 441"/>
        <xdr:cNvCxnSpPr/>
      </xdr:nvCxnSpPr>
      <xdr:spPr>
        <a:xfrm>
          <a:off x="12814300" y="6749687"/>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55353</xdr:rowOff>
    </xdr:from>
    <xdr:ext cx="405111" cy="259045"/>
    <xdr:sp macro="" textlink="">
      <xdr:nvSpPr>
        <xdr:cNvPr id="443" name="n_1aveValue【認定こども園・幼稚園・保育所】&#10;有形固定資産減価償却率"/>
        <xdr:cNvSpPr txBox="1"/>
      </xdr:nvSpPr>
      <xdr:spPr>
        <a:xfrm>
          <a:off x="15266044" y="622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151691</xdr:rowOff>
    </xdr:from>
    <xdr:ext cx="405111" cy="259045"/>
    <xdr:sp macro="" textlink="">
      <xdr:nvSpPr>
        <xdr:cNvPr id="444" name="n_2aveValue【認定こども園・幼稚園・保育所】&#10;有形固定資産減価償却率"/>
        <xdr:cNvSpPr txBox="1"/>
      </xdr:nvSpPr>
      <xdr:spPr>
        <a:xfrm>
          <a:off x="14389744" y="6152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158223</xdr:rowOff>
    </xdr:from>
    <xdr:ext cx="405111" cy="259045"/>
    <xdr:sp macro="" textlink="">
      <xdr:nvSpPr>
        <xdr:cNvPr id="445" name="n_3aveValue【認定こども園・幼稚園・保育所】&#10;有形固定資産減価償却率"/>
        <xdr:cNvSpPr txBox="1"/>
      </xdr:nvSpPr>
      <xdr:spPr>
        <a:xfrm>
          <a:off x="13500744" y="615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45555</xdr:rowOff>
    </xdr:from>
    <xdr:ext cx="405111" cy="259045"/>
    <xdr:sp macro="" textlink="">
      <xdr:nvSpPr>
        <xdr:cNvPr id="446" name="n_4aveValue【認定こども園・幼稚園・保育所】&#10;有形固定資産減価償却率"/>
        <xdr:cNvSpPr txBox="1"/>
      </xdr:nvSpPr>
      <xdr:spPr>
        <a:xfrm>
          <a:off x="12611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44649</xdr:rowOff>
    </xdr:from>
    <xdr:ext cx="405111" cy="259045"/>
    <xdr:sp macro="" textlink="">
      <xdr:nvSpPr>
        <xdr:cNvPr id="447" name="n_1mainValue【認定こども園・幼稚園・保育所】&#10;有形固定資産減価償却率"/>
        <xdr:cNvSpPr txBox="1"/>
      </xdr:nvSpPr>
      <xdr:spPr>
        <a:xfrm>
          <a:off x="15266044" y="6902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3827</xdr:rowOff>
    </xdr:from>
    <xdr:ext cx="405111" cy="259045"/>
    <xdr:sp macro="" textlink="">
      <xdr:nvSpPr>
        <xdr:cNvPr id="448" name="n_2mainValue【認定こども園・幼稚園・保育所】&#10;有形固定資産減価償却率"/>
        <xdr:cNvSpPr txBox="1"/>
      </xdr:nvSpPr>
      <xdr:spPr>
        <a:xfrm>
          <a:off x="14389744" y="686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136089</xdr:rowOff>
    </xdr:from>
    <xdr:ext cx="405111" cy="259045"/>
    <xdr:sp macro="" textlink="">
      <xdr:nvSpPr>
        <xdr:cNvPr id="449" name="n_3mainValue【認定こども園・幼稚園・保育所】&#10;有形固定資産減価償却率"/>
        <xdr:cNvSpPr txBox="1"/>
      </xdr:nvSpPr>
      <xdr:spPr>
        <a:xfrm>
          <a:off x="13500744" y="682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105064</xdr:rowOff>
    </xdr:from>
    <xdr:ext cx="405111" cy="259045"/>
    <xdr:sp macro="" textlink="">
      <xdr:nvSpPr>
        <xdr:cNvPr id="450" name="n_4mainValue【認定こども園・幼稚園・保育所】&#10;有形固定資産減価償却率"/>
        <xdr:cNvSpPr txBox="1"/>
      </xdr:nvSpPr>
      <xdr:spPr>
        <a:xfrm>
          <a:off x="12611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61" name="直線コネクタ 46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2" name="テキスト ボックス 46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3" name="直線コネクタ 46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4" name="テキスト ボックス 46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5" name="直線コネクタ 46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6" name="テキスト ボックス 46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7" name="直線コネクタ 46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8" name="テキスト ボックス 46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9" name="直線コネクタ 46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70" name="テキスト ボックス 46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71" name="直線コネクタ 47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2" name="テキスト ボックス 47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9253</xdr:rowOff>
    </xdr:from>
    <xdr:to>
      <xdr:col>116</xdr:col>
      <xdr:colOff>62864</xdr:colOff>
      <xdr:row>42</xdr:row>
      <xdr:rowOff>66403</xdr:rowOff>
    </xdr:to>
    <xdr:cxnSp macro="">
      <xdr:nvCxnSpPr>
        <xdr:cNvPr id="476" name="直線コネクタ 475"/>
        <xdr:cNvCxnSpPr/>
      </xdr:nvCxnSpPr>
      <xdr:spPr>
        <a:xfrm flipV="1">
          <a:off x="22160864" y="5838553"/>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70230</xdr:rowOff>
    </xdr:from>
    <xdr:ext cx="469744" cy="259045"/>
    <xdr:sp macro="" textlink="">
      <xdr:nvSpPr>
        <xdr:cNvPr id="477" name="【認定こども園・幼稚園・保育所】&#10;一人当たり面積最小値テキスト"/>
        <xdr:cNvSpPr txBox="1"/>
      </xdr:nvSpPr>
      <xdr:spPr>
        <a:xfrm>
          <a:off x="22199600" y="727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66403</xdr:rowOff>
    </xdr:from>
    <xdr:to>
      <xdr:col>116</xdr:col>
      <xdr:colOff>152400</xdr:colOff>
      <xdr:row>42</xdr:row>
      <xdr:rowOff>66403</xdr:rowOff>
    </xdr:to>
    <xdr:cxnSp macro="">
      <xdr:nvCxnSpPr>
        <xdr:cNvPr id="478" name="直線コネクタ 477"/>
        <xdr:cNvCxnSpPr/>
      </xdr:nvCxnSpPr>
      <xdr:spPr>
        <a:xfrm>
          <a:off x="22072600" y="726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127380</xdr:rowOff>
    </xdr:from>
    <xdr:ext cx="469744" cy="259045"/>
    <xdr:sp macro="" textlink="">
      <xdr:nvSpPr>
        <xdr:cNvPr id="479" name="【認定こども園・幼稚園・保育所】&#10;一人当たり面積最大値テキスト"/>
        <xdr:cNvSpPr txBox="1"/>
      </xdr:nvSpPr>
      <xdr:spPr>
        <a:xfrm>
          <a:off x="22199600" y="5613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9253</xdr:rowOff>
    </xdr:from>
    <xdr:to>
      <xdr:col>116</xdr:col>
      <xdr:colOff>152400</xdr:colOff>
      <xdr:row>34</xdr:row>
      <xdr:rowOff>9253</xdr:rowOff>
    </xdr:to>
    <xdr:cxnSp macro="">
      <xdr:nvCxnSpPr>
        <xdr:cNvPr id="480" name="直線コネクタ 479"/>
        <xdr:cNvCxnSpPr/>
      </xdr:nvCxnSpPr>
      <xdr:spPr>
        <a:xfrm>
          <a:off x="22072600" y="583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924</xdr:rowOff>
    </xdr:from>
    <xdr:ext cx="469744" cy="259045"/>
    <xdr:sp macro="" textlink="">
      <xdr:nvSpPr>
        <xdr:cNvPr id="481" name="【認定こども園・幼稚園・保育所】&#10;一人当たり面積平均値テキスト"/>
        <xdr:cNvSpPr txBox="1"/>
      </xdr:nvSpPr>
      <xdr:spPr>
        <a:xfrm>
          <a:off x="22199600" y="651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149497</xdr:rowOff>
    </xdr:from>
    <xdr:to>
      <xdr:col>116</xdr:col>
      <xdr:colOff>114300</xdr:colOff>
      <xdr:row>39</xdr:row>
      <xdr:rowOff>79647</xdr:rowOff>
    </xdr:to>
    <xdr:sp macro="" textlink="">
      <xdr:nvSpPr>
        <xdr:cNvPr id="482" name="フローチャート: 判断 481"/>
        <xdr:cNvSpPr/>
      </xdr:nvSpPr>
      <xdr:spPr>
        <a:xfrm>
          <a:off x="221107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907</xdr:rowOff>
    </xdr:from>
    <xdr:to>
      <xdr:col>112</xdr:col>
      <xdr:colOff>38100</xdr:colOff>
      <xdr:row>39</xdr:row>
      <xdr:rowOff>102507</xdr:rowOff>
    </xdr:to>
    <xdr:sp macro="" textlink="">
      <xdr:nvSpPr>
        <xdr:cNvPr id="483" name="フローチャート: 判断 482"/>
        <xdr:cNvSpPr/>
      </xdr:nvSpPr>
      <xdr:spPr>
        <a:xfrm>
          <a:off x="212725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46627</xdr:rowOff>
    </xdr:from>
    <xdr:to>
      <xdr:col>107</xdr:col>
      <xdr:colOff>101600</xdr:colOff>
      <xdr:row>39</xdr:row>
      <xdr:rowOff>148227</xdr:rowOff>
    </xdr:to>
    <xdr:sp macro="" textlink="">
      <xdr:nvSpPr>
        <xdr:cNvPr id="484" name="フローチャート: 判断 483"/>
        <xdr:cNvSpPr/>
      </xdr:nvSpPr>
      <xdr:spPr>
        <a:xfrm>
          <a:off x="20383500" y="673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149497</xdr:rowOff>
    </xdr:from>
    <xdr:to>
      <xdr:col>102</xdr:col>
      <xdr:colOff>165100</xdr:colOff>
      <xdr:row>39</xdr:row>
      <xdr:rowOff>79647</xdr:rowOff>
    </xdr:to>
    <xdr:sp macro="" textlink="">
      <xdr:nvSpPr>
        <xdr:cNvPr id="485" name="フローチャート: 判断 484"/>
        <xdr:cNvSpPr/>
      </xdr:nvSpPr>
      <xdr:spPr>
        <a:xfrm>
          <a:off x="19494500" y="6664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107043</xdr:rowOff>
    </xdr:from>
    <xdr:to>
      <xdr:col>98</xdr:col>
      <xdr:colOff>38100</xdr:colOff>
      <xdr:row>39</xdr:row>
      <xdr:rowOff>37193</xdr:rowOff>
    </xdr:to>
    <xdr:sp macro="" textlink="">
      <xdr:nvSpPr>
        <xdr:cNvPr id="486" name="フローチャート: 判断 485"/>
        <xdr:cNvSpPr/>
      </xdr:nvSpPr>
      <xdr:spPr>
        <a:xfrm>
          <a:off x="18605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44994</xdr:rowOff>
    </xdr:from>
    <xdr:to>
      <xdr:col>116</xdr:col>
      <xdr:colOff>114300</xdr:colOff>
      <xdr:row>40</xdr:row>
      <xdr:rowOff>146594</xdr:rowOff>
    </xdr:to>
    <xdr:sp macro="" textlink="">
      <xdr:nvSpPr>
        <xdr:cNvPr id="492" name="楕円 491"/>
        <xdr:cNvSpPr/>
      </xdr:nvSpPr>
      <xdr:spPr>
        <a:xfrm>
          <a:off x="22110700" y="6902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23421</xdr:rowOff>
    </xdr:from>
    <xdr:ext cx="469744" cy="259045"/>
    <xdr:sp macro="" textlink="">
      <xdr:nvSpPr>
        <xdr:cNvPr id="493" name="【認定こども園・幼稚園・保育所】&#10;一人当たり面積該当値テキスト"/>
        <xdr:cNvSpPr txBox="1"/>
      </xdr:nvSpPr>
      <xdr:spPr>
        <a:xfrm>
          <a:off x="22199600"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51526</xdr:rowOff>
    </xdr:from>
    <xdr:to>
      <xdr:col>112</xdr:col>
      <xdr:colOff>38100</xdr:colOff>
      <xdr:row>40</xdr:row>
      <xdr:rowOff>153126</xdr:rowOff>
    </xdr:to>
    <xdr:sp macro="" textlink="">
      <xdr:nvSpPr>
        <xdr:cNvPr id="494" name="楕円 493"/>
        <xdr:cNvSpPr/>
      </xdr:nvSpPr>
      <xdr:spPr>
        <a:xfrm>
          <a:off x="21272500" y="690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95794</xdr:rowOff>
    </xdr:from>
    <xdr:to>
      <xdr:col>116</xdr:col>
      <xdr:colOff>63500</xdr:colOff>
      <xdr:row>40</xdr:row>
      <xdr:rowOff>102326</xdr:rowOff>
    </xdr:to>
    <xdr:cxnSp macro="">
      <xdr:nvCxnSpPr>
        <xdr:cNvPr id="495" name="直線コネクタ 494"/>
        <xdr:cNvCxnSpPr/>
      </xdr:nvCxnSpPr>
      <xdr:spPr>
        <a:xfrm flipV="1">
          <a:off x="21323300" y="695379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59690</xdr:rowOff>
    </xdr:from>
    <xdr:to>
      <xdr:col>107</xdr:col>
      <xdr:colOff>101600</xdr:colOff>
      <xdr:row>40</xdr:row>
      <xdr:rowOff>161290</xdr:rowOff>
    </xdr:to>
    <xdr:sp macro="" textlink="">
      <xdr:nvSpPr>
        <xdr:cNvPr id="496" name="楕円 495"/>
        <xdr:cNvSpPr/>
      </xdr:nvSpPr>
      <xdr:spPr>
        <a:xfrm>
          <a:off x="20383500" y="691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102326</xdr:rowOff>
    </xdr:from>
    <xdr:to>
      <xdr:col>111</xdr:col>
      <xdr:colOff>177800</xdr:colOff>
      <xdr:row>40</xdr:row>
      <xdr:rowOff>110490</xdr:rowOff>
    </xdr:to>
    <xdr:cxnSp macro="">
      <xdr:nvCxnSpPr>
        <xdr:cNvPr id="497" name="直線コネクタ 496"/>
        <xdr:cNvCxnSpPr/>
      </xdr:nvCxnSpPr>
      <xdr:spPr>
        <a:xfrm flipV="1">
          <a:off x="20434300" y="696032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64588</xdr:rowOff>
    </xdr:from>
    <xdr:to>
      <xdr:col>102</xdr:col>
      <xdr:colOff>165100</xdr:colOff>
      <xdr:row>40</xdr:row>
      <xdr:rowOff>166188</xdr:rowOff>
    </xdr:to>
    <xdr:sp macro="" textlink="">
      <xdr:nvSpPr>
        <xdr:cNvPr id="498" name="楕円 497"/>
        <xdr:cNvSpPr/>
      </xdr:nvSpPr>
      <xdr:spPr>
        <a:xfrm>
          <a:off x="19494500" y="692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110490</xdr:rowOff>
    </xdr:from>
    <xdr:to>
      <xdr:col>107</xdr:col>
      <xdr:colOff>50800</xdr:colOff>
      <xdr:row>40</xdr:row>
      <xdr:rowOff>115388</xdr:rowOff>
    </xdr:to>
    <xdr:cxnSp macro="">
      <xdr:nvCxnSpPr>
        <xdr:cNvPr id="499" name="直線コネクタ 498"/>
        <xdr:cNvCxnSpPr/>
      </xdr:nvCxnSpPr>
      <xdr:spPr>
        <a:xfrm flipV="1">
          <a:off x="19545300" y="6968490"/>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69487</xdr:rowOff>
    </xdr:from>
    <xdr:to>
      <xdr:col>98</xdr:col>
      <xdr:colOff>38100</xdr:colOff>
      <xdr:row>40</xdr:row>
      <xdr:rowOff>171087</xdr:rowOff>
    </xdr:to>
    <xdr:sp macro="" textlink="">
      <xdr:nvSpPr>
        <xdr:cNvPr id="500" name="楕円 499"/>
        <xdr:cNvSpPr/>
      </xdr:nvSpPr>
      <xdr:spPr>
        <a:xfrm>
          <a:off x="18605500" y="692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115388</xdr:rowOff>
    </xdr:from>
    <xdr:to>
      <xdr:col>102</xdr:col>
      <xdr:colOff>114300</xdr:colOff>
      <xdr:row>40</xdr:row>
      <xdr:rowOff>120287</xdr:rowOff>
    </xdr:to>
    <xdr:cxnSp macro="">
      <xdr:nvCxnSpPr>
        <xdr:cNvPr id="501" name="直線コネクタ 500"/>
        <xdr:cNvCxnSpPr/>
      </xdr:nvCxnSpPr>
      <xdr:spPr>
        <a:xfrm flipV="1">
          <a:off x="18656300" y="6973388"/>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119034</xdr:rowOff>
    </xdr:from>
    <xdr:ext cx="469744" cy="259045"/>
    <xdr:sp macro="" textlink="">
      <xdr:nvSpPr>
        <xdr:cNvPr id="502" name="n_1aveValue【認定こども園・幼稚園・保育所】&#10;一人当たり面積"/>
        <xdr:cNvSpPr txBox="1"/>
      </xdr:nvSpPr>
      <xdr:spPr>
        <a:xfrm>
          <a:off x="21075727"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164754</xdr:rowOff>
    </xdr:from>
    <xdr:ext cx="469744" cy="259045"/>
    <xdr:sp macro="" textlink="">
      <xdr:nvSpPr>
        <xdr:cNvPr id="503" name="n_2aveValue【認定こども園・幼稚園・保育所】&#10;一人当たり面積"/>
        <xdr:cNvSpPr txBox="1"/>
      </xdr:nvSpPr>
      <xdr:spPr>
        <a:xfrm>
          <a:off x="20199427" y="650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96174</xdr:rowOff>
    </xdr:from>
    <xdr:ext cx="469744" cy="259045"/>
    <xdr:sp macro="" textlink="">
      <xdr:nvSpPr>
        <xdr:cNvPr id="504" name="n_3aveValue【認定こども園・幼稚園・保育所】&#10;一人当たり面積"/>
        <xdr:cNvSpPr txBox="1"/>
      </xdr:nvSpPr>
      <xdr:spPr>
        <a:xfrm>
          <a:off x="19310427" y="643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53720</xdr:rowOff>
    </xdr:from>
    <xdr:ext cx="469744" cy="259045"/>
    <xdr:sp macro="" textlink="">
      <xdr:nvSpPr>
        <xdr:cNvPr id="505" name="n_4aveValue【認定こども園・幼稚園・保育所】&#10;一人当たり面積"/>
        <xdr:cNvSpPr txBox="1"/>
      </xdr:nvSpPr>
      <xdr:spPr>
        <a:xfrm>
          <a:off x="18421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144253</xdr:rowOff>
    </xdr:from>
    <xdr:ext cx="469744" cy="259045"/>
    <xdr:sp macro="" textlink="">
      <xdr:nvSpPr>
        <xdr:cNvPr id="506" name="n_1mainValue【認定こども園・幼稚園・保育所】&#10;一人当たり面積"/>
        <xdr:cNvSpPr txBox="1"/>
      </xdr:nvSpPr>
      <xdr:spPr>
        <a:xfrm>
          <a:off x="21075727" y="700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07" name="n_2mainValue【認定こども園・幼稚園・保育所】&#10;一人当たり面積"/>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157315</xdr:rowOff>
    </xdr:from>
    <xdr:ext cx="469744" cy="259045"/>
    <xdr:sp macro="" textlink="">
      <xdr:nvSpPr>
        <xdr:cNvPr id="508" name="n_3mainValue【認定こども園・幼稚園・保育所】&#10;一人当たり面積"/>
        <xdr:cNvSpPr txBox="1"/>
      </xdr:nvSpPr>
      <xdr:spPr>
        <a:xfrm>
          <a:off x="19310427" y="701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162214</xdr:rowOff>
    </xdr:from>
    <xdr:ext cx="469744" cy="259045"/>
    <xdr:sp macro="" textlink="">
      <xdr:nvSpPr>
        <xdr:cNvPr id="509" name="n_4mainValue【認定こども園・幼稚園・保育所】&#10;一人当たり面積"/>
        <xdr:cNvSpPr txBox="1"/>
      </xdr:nvSpPr>
      <xdr:spPr>
        <a:xfrm>
          <a:off x="18421427" y="7020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1" name="直線コネクタ 5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2" name="テキスト ボックス 5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3" name="直線コネクタ 5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4" name="テキスト ボックス 5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5" name="直線コネクタ 5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6" name="テキスト ボックス 5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7" name="直線コネクタ 5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8" name="テキスト ボックス 5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9" name="直線コネクタ 5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0" name="テキスト ボックス 5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1" name="直線コネクタ 5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2" name="テキスト ボックス 5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78377</xdr:rowOff>
    </xdr:from>
    <xdr:to>
      <xdr:col>85</xdr:col>
      <xdr:colOff>126364</xdr:colOff>
      <xdr:row>64</xdr:row>
      <xdr:rowOff>1633</xdr:rowOff>
    </xdr:to>
    <xdr:cxnSp macro="">
      <xdr:nvCxnSpPr>
        <xdr:cNvPr id="535" name="直線コネクタ 534"/>
        <xdr:cNvCxnSpPr/>
      </xdr:nvCxnSpPr>
      <xdr:spPr>
        <a:xfrm flipV="1">
          <a:off x="16318864" y="9679577"/>
          <a:ext cx="0" cy="1294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5460</xdr:rowOff>
    </xdr:from>
    <xdr:ext cx="405111" cy="259045"/>
    <xdr:sp macro="" textlink="">
      <xdr:nvSpPr>
        <xdr:cNvPr id="536" name="【学校施設】&#10;有形固定資産減価償却率最小値テキスト"/>
        <xdr:cNvSpPr txBox="1"/>
      </xdr:nvSpPr>
      <xdr:spPr>
        <a:xfrm>
          <a:off x="16357600" y="10978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1633</xdr:rowOff>
    </xdr:from>
    <xdr:to>
      <xdr:col>86</xdr:col>
      <xdr:colOff>25400</xdr:colOff>
      <xdr:row>64</xdr:row>
      <xdr:rowOff>1633</xdr:rowOff>
    </xdr:to>
    <xdr:cxnSp macro="">
      <xdr:nvCxnSpPr>
        <xdr:cNvPr id="537" name="直線コネクタ 536"/>
        <xdr:cNvCxnSpPr/>
      </xdr:nvCxnSpPr>
      <xdr:spPr>
        <a:xfrm>
          <a:off x="16230600" y="1097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25054</xdr:rowOff>
    </xdr:from>
    <xdr:ext cx="405111" cy="259045"/>
    <xdr:sp macro="" textlink="">
      <xdr:nvSpPr>
        <xdr:cNvPr id="538" name="【学校施設】&#10;有形固定資産減価償却率最大値テキスト"/>
        <xdr:cNvSpPr txBox="1"/>
      </xdr:nvSpPr>
      <xdr:spPr>
        <a:xfrm>
          <a:off x="16357600" y="945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78377</xdr:rowOff>
    </xdr:from>
    <xdr:to>
      <xdr:col>86</xdr:col>
      <xdr:colOff>25400</xdr:colOff>
      <xdr:row>56</xdr:row>
      <xdr:rowOff>78377</xdr:rowOff>
    </xdr:to>
    <xdr:cxnSp macro="">
      <xdr:nvCxnSpPr>
        <xdr:cNvPr id="539" name="直線コネクタ 538"/>
        <xdr:cNvCxnSpPr/>
      </xdr:nvCxnSpPr>
      <xdr:spPr>
        <a:xfrm>
          <a:off x="16230600" y="967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138265</xdr:rowOff>
    </xdr:from>
    <xdr:ext cx="405111" cy="259045"/>
    <xdr:sp macro="" textlink="">
      <xdr:nvSpPr>
        <xdr:cNvPr id="540" name="【学校施設】&#10;有形固定資産減価償却率平均値テキスト"/>
        <xdr:cNvSpPr txBox="1"/>
      </xdr:nvSpPr>
      <xdr:spPr>
        <a:xfrm>
          <a:off x="16357600" y="1042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159838</xdr:rowOff>
    </xdr:from>
    <xdr:to>
      <xdr:col>85</xdr:col>
      <xdr:colOff>177800</xdr:colOff>
      <xdr:row>61</xdr:row>
      <xdr:rowOff>89988</xdr:rowOff>
    </xdr:to>
    <xdr:sp macro="" textlink="">
      <xdr:nvSpPr>
        <xdr:cNvPr id="541" name="フローチャート: 判断 540"/>
        <xdr:cNvSpPr/>
      </xdr:nvSpPr>
      <xdr:spPr>
        <a:xfrm>
          <a:off x="16268700" y="1044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143510</xdr:rowOff>
    </xdr:from>
    <xdr:to>
      <xdr:col>81</xdr:col>
      <xdr:colOff>101600</xdr:colOff>
      <xdr:row>61</xdr:row>
      <xdr:rowOff>73660</xdr:rowOff>
    </xdr:to>
    <xdr:sp macro="" textlink="">
      <xdr:nvSpPr>
        <xdr:cNvPr id="542" name="フローチャート: 判断 541"/>
        <xdr:cNvSpPr/>
      </xdr:nvSpPr>
      <xdr:spPr>
        <a:xfrm>
          <a:off x="15430500" y="1043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99423</xdr:rowOff>
    </xdr:from>
    <xdr:to>
      <xdr:col>76</xdr:col>
      <xdr:colOff>165100</xdr:colOff>
      <xdr:row>61</xdr:row>
      <xdr:rowOff>29573</xdr:rowOff>
    </xdr:to>
    <xdr:sp macro="" textlink="">
      <xdr:nvSpPr>
        <xdr:cNvPr id="543" name="フローチャート: 判断 542"/>
        <xdr:cNvSpPr/>
      </xdr:nvSpPr>
      <xdr:spPr>
        <a:xfrm>
          <a:off x="145415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61867</xdr:rowOff>
    </xdr:from>
    <xdr:to>
      <xdr:col>72</xdr:col>
      <xdr:colOff>38100</xdr:colOff>
      <xdr:row>60</xdr:row>
      <xdr:rowOff>163467</xdr:rowOff>
    </xdr:to>
    <xdr:sp macro="" textlink="">
      <xdr:nvSpPr>
        <xdr:cNvPr id="544" name="フローチャート: 判断 543"/>
        <xdr:cNvSpPr/>
      </xdr:nvSpPr>
      <xdr:spPr>
        <a:xfrm>
          <a:off x="13652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52070</xdr:rowOff>
    </xdr:from>
    <xdr:to>
      <xdr:col>67</xdr:col>
      <xdr:colOff>101600</xdr:colOff>
      <xdr:row>60</xdr:row>
      <xdr:rowOff>153670</xdr:rowOff>
    </xdr:to>
    <xdr:sp macro="" textlink="">
      <xdr:nvSpPr>
        <xdr:cNvPr id="545" name="フローチャート: 判断 544"/>
        <xdr:cNvSpPr/>
      </xdr:nvSpPr>
      <xdr:spPr>
        <a:xfrm>
          <a:off x="12763500" y="1033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27577</xdr:rowOff>
    </xdr:from>
    <xdr:to>
      <xdr:col>85</xdr:col>
      <xdr:colOff>177800</xdr:colOff>
      <xdr:row>56</xdr:row>
      <xdr:rowOff>129177</xdr:rowOff>
    </xdr:to>
    <xdr:sp macro="" textlink="">
      <xdr:nvSpPr>
        <xdr:cNvPr id="551" name="楕円 550"/>
        <xdr:cNvSpPr/>
      </xdr:nvSpPr>
      <xdr:spPr>
        <a:xfrm>
          <a:off x="16268700" y="96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152054</xdr:rowOff>
    </xdr:from>
    <xdr:ext cx="405111" cy="259045"/>
    <xdr:sp macro="" textlink="">
      <xdr:nvSpPr>
        <xdr:cNvPr id="552" name="【学校施設】&#10;有形固定資産減価償却率該当値テキスト"/>
        <xdr:cNvSpPr txBox="1"/>
      </xdr:nvSpPr>
      <xdr:spPr>
        <a:xfrm>
          <a:off x="16357600" y="9581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133713</xdr:rowOff>
    </xdr:from>
    <xdr:to>
      <xdr:col>81</xdr:col>
      <xdr:colOff>101600</xdr:colOff>
      <xdr:row>59</xdr:row>
      <xdr:rowOff>63863</xdr:rowOff>
    </xdr:to>
    <xdr:sp macro="" textlink="">
      <xdr:nvSpPr>
        <xdr:cNvPr id="553" name="楕円 552"/>
        <xdr:cNvSpPr/>
      </xdr:nvSpPr>
      <xdr:spPr>
        <a:xfrm>
          <a:off x="15430500" y="10077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78377</xdr:rowOff>
    </xdr:from>
    <xdr:to>
      <xdr:col>85</xdr:col>
      <xdr:colOff>127000</xdr:colOff>
      <xdr:row>59</xdr:row>
      <xdr:rowOff>13063</xdr:rowOff>
    </xdr:to>
    <xdr:cxnSp macro="">
      <xdr:nvCxnSpPr>
        <xdr:cNvPr id="554" name="直線コネクタ 553"/>
        <xdr:cNvCxnSpPr/>
      </xdr:nvCxnSpPr>
      <xdr:spPr>
        <a:xfrm flipV="1">
          <a:off x="15481300" y="9679577"/>
          <a:ext cx="838200" cy="44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89626</xdr:rowOff>
    </xdr:from>
    <xdr:to>
      <xdr:col>76</xdr:col>
      <xdr:colOff>165100</xdr:colOff>
      <xdr:row>59</xdr:row>
      <xdr:rowOff>19776</xdr:rowOff>
    </xdr:to>
    <xdr:sp macro="" textlink="">
      <xdr:nvSpPr>
        <xdr:cNvPr id="555" name="楕円 554"/>
        <xdr:cNvSpPr/>
      </xdr:nvSpPr>
      <xdr:spPr>
        <a:xfrm>
          <a:off x="14541500" y="1003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140426</xdr:rowOff>
    </xdr:from>
    <xdr:to>
      <xdr:col>81</xdr:col>
      <xdr:colOff>50800</xdr:colOff>
      <xdr:row>59</xdr:row>
      <xdr:rowOff>13063</xdr:rowOff>
    </xdr:to>
    <xdr:cxnSp macro="">
      <xdr:nvCxnSpPr>
        <xdr:cNvPr id="556" name="直線コネクタ 555"/>
        <xdr:cNvCxnSpPr/>
      </xdr:nvCxnSpPr>
      <xdr:spPr>
        <a:xfrm>
          <a:off x="14592300" y="10084526"/>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50437</xdr:rowOff>
    </xdr:from>
    <xdr:to>
      <xdr:col>72</xdr:col>
      <xdr:colOff>38100</xdr:colOff>
      <xdr:row>58</xdr:row>
      <xdr:rowOff>152037</xdr:rowOff>
    </xdr:to>
    <xdr:sp macro="" textlink="">
      <xdr:nvSpPr>
        <xdr:cNvPr id="557" name="楕円 556"/>
        <xdr:cNvSpPr/>
      </xdr:nvSpPr>
      <xdr:spPr>
        <a:xfrm>
          <a:off x="13652500" y="999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101237</xdr:rowOff>
    </xdr:from>
    <xdr:to>
      <xdr:col>76</xdr:col>
      <xdr:colOff>114300</xdr:colOff>
      <xdr:row>58</xdr:row>
      <xdr:rowOff>140426</xdr:rowOff>
    </xdr:to>
    <xdr:cxnSp macro="">
      <xdr:nvCxnSpPr>
        <xdr:cNvPr id="558" name="直線コネクタ 557"/>
        <xdr:cNvCxnSpPr/>
      </xdr:nvCxnSpPr>
      <xdr:spPr>
        <a:xfrm>
          <a:off x="13703300" y="1004533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24312</xdr:rowOff>
    </xdr:from>
    <xdr:to>
      <xdr:col>67</xdr:col>
      <xdr:colOff>101600</xdr:colOff>
      <xdr:row>59</xdr:row>
      <xdr:rowOff>125912</xdr:rowOff>
    </xdr:to>
    <xdr:sp macro="" textlink="">
      <xdr:nvSpPr>
        <xdr:cNvPr id="559" name="楕円 558"/>
        <xdr:cNvSpPr/>
      </xdr:nvSpPr>
      <xdr:spPr>
        <a:xfrm>
          <a:off x="12763500" y="10139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101237</xdr:rowOff>
    </xdr:from>
    <xdr:to>
      <xdr:col>71</xdr:col>
      <xdr:colOff>177800</xdr:colOff>
      <xdr:row>59</xdr:row>
      <xdr:rowOff>75112</xdr:rowOff>
    </xdr:to>
    <xdr:cxnSp macro="">
      <xdr:nvCxnSpPr>
        <xdr:cNvPr id="560" name="直線コネクタ 559"/>
        <xdr:cNvCxnSpPr/>
      </xdr:nvCxnSpPr>
      <xdr:spPr>
        <a:xfrm flipV="1">
          <a:off x="12814300" y="10045337"/>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64787</xdr:rowOff>
    </xdr:from>
    <xdr:ext cx="405111" cy="259045"/>
    <xdr:sp macro="" textlink="">
      <xdr:nvSpPr>
        <xdr:cNvPr id="561" name="n_1aveValue【学校施設】&#10;有形固定資産減価償却率"/>
        <xdr:cNvSpPr txBox="1"/>
      </xdr:nvSpPr>
      <xdr:spPr>
        <a:xfrm>
          <a:off x="152660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20700</xdr:rowOff>
    </xdr:from>
    <xdr:ext cx="405111" cy="259045"/>
    <xdr:sp macro="" textlink="">
      <xdr:nvSpPr>
        <xdr:cNvPr id="562" name="n_2aveValue【学校施設】&#10;有形固定資産減価償却率"/>
        <xdr:cNvSpPr txBox="1"/>
      </xdr:nvSpPr>
      <xdr:spPr>
        <a:xfrm>
          <a:off x="14389744" y="1047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154594</xdr:rowOff>
    </xdr:from>
    <xdr:ext cx="405111" cy="259045"/>
    <xdr:sp macro="" textlink="">
      <xdr:nvSpPr>
        <xdr:cNvPr id="563" name="n_3aveValue【学校施設】&#10;有形固定資産減価償却率"/>
        <xdr:cNvSpPr txBox="1"/>
      </xdr:nvSpPr>
      <xdr:spPr>
        <a:xfrm>
          <a:off x="13500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144797</xdr:rowOff>
    </xdr:from>
    <xdr:ext cx="405111" cy="259045"/>
    <xdr:sp macro="" textlink="">
      <xdr:nvSpPr>
        <xdr:cNvPr id="564" name="n_4aveValue【学校施設】&#10;有形固定資産減価償却率"/>
        <xdr:cNvSpPr txBox="1"/>
      </xdr:nvSpPr>
      <xdr:spPr>
        <a:xfrm>
          <a:off x="126117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80390</xdr:rowOff>
    </xdr:from>
    <xdr:ext cx="405111" cy="259045"/>
    <xdr:sp macro="" textlink="">
      <xdr:nvSpPr>
        <xdr:cNvPr id="565" name="n_1mainValue【学校施設】&#10;有形固定資産減価償却率"/>
        <xdr:cNvSpPr txBox="1"/>
      </xdr:nvSpPr>
      <xdr:spPr>
        <a:xfrm>
          <a:off x="15266044" y="9853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36303</xdr:rowOff>
    </xdr:from>
    <xdr:ext cx="405111" cy="259045"/>
    <xdr:sp macro="" textlink="">
      <xdr:nvSpPr>
        <xdr:cNvPr id="566" name="n_2mainValue【学校施設】&#10;有形固定資産減価償却率"/>
        <xdr:cNvSpPr txBox="1"/>
      </xdr:nvSpPr>
      <xdr:spPr>
        <a:xfrm>
          <a:off x="14389744" y="980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168564</xdr:rowOff>
    </xdr:from>
    <xdr:ext cx="405111" cy="259045"/>
    <xdr:sp macro="" textlink="">
      <xdr:nvSpPr>
        <xdr:cNvPr id="567" name="n_3mainValue【学校施設】&#10;有形固定資産減価償却率"/>
        <xdr:cNvSpPr txBox="1"/>
      </xdr:nvSpPr>
      <xdr:spPr>
        <a:xfrm>
          <a:off x="13500744" y="976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142439</xdr:rowOff>
    </xdr:from>
    <xdr:ext cx="405111" cy="259045"/>
    <xdr:sp macro="" textlink="">
      <xdr:nvSpPr>
        <xdr:cNvPr id="568" name="n_4mainValue【学校施設】&#10;有形固定資産減価償却率"/>
        <xdr:cNvSpPr txBox="1"/>
      </xdr:nvSpPr>
      <xdr:spPr>
        <a:xfrm>
          <a:off x="12611744" y="9915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61</xdr:row>
      <xdr:rowOff>67327</xdr:rowOff>
    </xdr:from>
    <xdr:ext cx="531299" cy="259045"/>
    <xdr:sp macro="" textlink="">
      <xdr:nvSpPr>
        <xdr:cNvPr id="582" name="テキスト ボックス 581"/>
        <xdr:cNvSpPr txBox="1"/>
      </xdr:nvSpPr>
      <xdr:spPr>
        <a:xfrm>
          <a:off x="17756701" y="1052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94031</xdr:rowOff>
    </xdr:from>
    <xdr:to>
      <xdr:col>116</xdr:col>
      <xdr:colOff>62864</xdr:colOff>
      <xdr:row>64</xdr:row>
      <xdr:rowOff>48234</xdr:rowOff>
    </xdr:to>
    <xdr:cxnSp macro="">
      <xdr:nvCxnSpPr>
        <xdr:cNvPr id="592" name="直線コネクタ 591"/>
        <xdr:cNvCxnSpPr/>
      </xdr:nvCxnSpPr>
      <xdr:spPr>
        <a:xfrm flipV="1">
          <a:off x="22160864" y="9523781"/>
          <a:ext cx="0" cy="149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52061</xdr:rowOff>
    </xdr:from>
    <xdr:ext cx="469744" cy="259045"/>
    <xdr:sp macro="" textlink="">
      <xdr:nvSpPr>
        <xdr:cNvPr id="593" name="【学校施設】&#10;一人当たり面積最小値テキスト"/>
        <xdr:cNvSpPr txBox="1"/>
      </xdr:nvSpPr>
      <xdr:spPr>
        <a:xfrm>
          <a:off x="22199600" y="11024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48234</xdr:rowOff>
    </xdr:from>
    <xdr:to>
      <xdr:col>116</xdr:col>
      <xdr:colOff>152400</xdr:colOff>
      <xdr:row>64</xdr:row>
      <xdr:rowOff>48234</xdr:rowOff>
    </xdr:to>
    <xdr:cxnSp macro="">
      <xdr:nvCxnSpPr>
        <xdr:cNvPr id="594" name="直線コネクタ 593"/>
        <xdr:cNvCxnSpPr/>
      </xdr:nvCxnSpPr>
      <xdr:spPr>
        <a:xfrm>
          <a:off x="22072600" y="110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40708</xdr:rowOff>
    </xdr:from>
    <xdr:ext cx="534377" cy="259045"/>
    <xdr:sp macro="" textlink="">
      <xdr:nvSpPr>
        <xdr:cNvPr id="595" name="【学校施設】&#10;一人当たり面積最大値テキスト"/>
        <xdr:cNvSpPr txBox="1"/>
      </xdr:nvSpPr>
      <xdr:spPr>
        <a:xfrm>
          <a:off x="22199600" y="92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94031</xdr:rowOff>
    </xdr:from>
    <xdr:to>
      <xdr:col>116</xdr:col>
      <xdr:colOff>152400</xdr:colOff>
      <xdr:row>55</xdr:row>
      <xdr:rowOff>94031</xdr:rowOff>
    </xdr:to>
    <xdr:cxnSp macro="">
      <xdr:nvCxnSpPr>
        <xdr:cNvPr id="596" name="直線コネクタ 595"/>
        <xdr:cNvCxnSpPr/>
      </xdr:nvCxnSpPr>
      <xdr:spPr>
        <a:xfrm>
          <a:off x="22072600" y="952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99255</xdr:rowOff>
    </xdr:from>
    <xdr:ext cx="469744" cy="259045"/>
    <xdr:sp macro="" textlink="">
      <xdr:nvSpPr>
        <xdr:cNvPr id="597" name="【学校施設】&#10;一人当たり面積平均値テキスト"/>
        <xdr:cNvSpPr txBox="1"/>
      </xdr:nvSpPr>
      <xdr:spPr>
        <a:xfrm>
          <a:off x="22199600" y="107291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76378</xdr:rowOff>
    </xdr:from>
    <xdr:to>
      <xdr:col>116</xdr:col>
      <xdr:colOff>114300</xdr:colOff>
      <xdr:row>64</xdr:row>
      <xdr:rowOff>6528</xdr:rowOff>
    </xdr:to>
    <xdr:sp macro="" textlink="">
      <xdr:nvSpPr>
        <xdr:cNvPr id="598" name="フローチャート: 判断 597"/>
        <xdr:cNvSpPr/>
      </xdr:nvSpPr>
      <xdr:spPr>
        <a:xfrm>
          <a:off x="22110700" y="1087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101333</xdr:rowOff>
    </xdr:from>
    <xdr:to>
      <xdr:col>112</xdr:col>
      <xdr:colOff>38100</xdr:colOff>
      <xdr:row>64</xdr:row>
      <xdr:rowOff>31483</xdr:rowOff>
    </xdr:to>
    <xdr:sp macro="" textlink="">
      <xdr:nvSpPr>
        <xdr:cNvPr id="599" name="フローチャート: 判断 598"/>
        <xdr:cNvSpPr/>
      </xdr:nvSpPr>
      <xdr:spPr>
        <a:xfrm>
          <a:off x="21272500" y="1090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104915</xdr:rowOff>
    </xdr:from>
    <xdr:to>
      <xdr:col>107</xdr:col>
      <xdr:colOff>101600</xdr:colOff>
      <xdr:row>64</xdr:row>
      <xdr:rowOff>35065</xdr:rowOff>
    </xdr:to>
    <xdr:sp macro="" textlink="">
      <xdr:nvSpPr>
        <xdr:cNvPr id="600" name="フローチャート: 判断 599"/>
        <xdr:cNvSpPr/>
      </xdr:nvSpPr>
      <xdr:spPr>
        <a:xfrm>
          <a:off x="20383500" y="109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104953</xdr:rowOff>
    </xdr:from>
    <xdr:to>
      <xdr:col>102</xdr:col>
      <xdr:colOff>165100</xdr:colOff>
      <xdr:row>64</xdr:row>
      <xdr:rowOff>35103</xdr:rowOff>
    </xdr:to>
    <xdr:sp macro="" textlink="">
      <xdr:nvSpPr>
        <xdr:cNvPr id="601" name="フローチャート: 判断 600"/>
        <xdr:cNvSpPr/>
      </xdr:nvSpPr>
      <xdr:spPr>
        <a:xfrm>
          <a:off x="19494500" y="1090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102553</xdr:rowOff>
    </xdr:from>
    <xdr:to>
      <xdr:col>98</xdr:col>
      <xdr:colOff>38100</xdr:colOff>
      <xdr:row>64</xdr:row>
      <xdr:rowOff>32703</xdr:rowOff>
    </xdr:to>
    <xdr:sp macro="" textlink="">
      <xdr:nvSpPr>
        <xdr:cNvPr id="602" name="フローチャート: 判断 601"/>
        <xdr:cNvSpPr/>
      </xdr:nvSpPr>
      <xdr:spPr>
        <a:xfrm>
          <a:off x="18605500" y="1090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167056</xdr:rowOff>
    </xdr:from>
    <xdr:to>
      <xdr:col>116</xdr:col>
      <xdr:colOff>114300</xdr:colOff>
      <xdr:row>64</xdr:row>
      <xdr:rowOff>97206</xdr:rowOff>
    </xdr:to>
    <xdr:sp macro="" textlink="">
      <xdr:nvSpPr>
        <xdr:cNvPr id="608" name="楕円 607"/>
        <xdr:cNvSpPr/>
      </xdr:nvSpPr>
      <xdr:spPr>
        <a:xfrm>
          <a:off x="22110700" y="1096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81983</xdr:rowOff>
    </xdr:from>
    <xdr:ext cx="469744" cy="259045"/>
    <xdr:sp macro="" textlink="">
      <xdr:nvSpPr>
        <xdr:cNvPr id="609" name="【学校施設】&#10;一人当たり面積該当値テキスト"/>
        <xdr:cNvSpPr txBox="1"/>
      </xdr:nvSpPr>
      <xdr:spPr>
        <a:xfrm>
          <a:off x="22199600" y="108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118745</xdr:rowOff>
    </xdr:from>
    <xdr:to>
      <xdr:col>112</xdr:col>
      <xdr:colOff>38100</xdr:colOff>
      <xdr:row>64</xdr:row>
      <xdr:rowOff>48895</xdr:rowOff>
    </xdr:to>
    <xdr:sp macro="" textlink="">
      <xdr:nvSpPr>
        <xdr:cNvPr id="610" name="楕円 609"/>
        <xdr:cNvSpPr/>
      </xdr:nvSpPr>
      <xdr:spPr>
        <a:xfrm>
          <a:off x="21272500" y="109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169545</xdr:rowOff>
    </xdr:from>
    <xdr:to>
      <xdr:col>116</xdr:col>
      <xdr:colOff>63500</xdr:colOff>
      <xdr:row>64</xdr:row>
      <xdr:rowOff>46406</xdr:rowOff>
    </xdr:to>
    <xdr:cxnSp macro="">
      <xdr:nvCxnSpPr>
        <xdr:cNvPr id="611" name="直線コネクタ 610"/>
        <xdr:cNvCxnSpPr/>
      </xdr:nvCxnSpPr>
      <xdr:spPr>
        <a:xfrm>
          <a:off x="21323300" y="10970895"/>
          <a:ext cx="838200" cy="48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120497</xdr:rowOff>
    </xdr:from>
    <xdr:to>
      <xdr:col>107</xdr:col>
      <xdr:colOff>101600</xdr:colOff>
      <xdr:row>64</xdr:row>
      <xdr:rowOff>50647</xdr:rowOff>
    </xdr:to>
    <xdr:sp macro="" textlink="">
      <xdr:nvSpPr>
        <xdr:cNvPr id="612" name="楕円 611"/>
        <xdr:cNvSpPr/>
      </xdr:nvSpPr>
      <xdr:spPr>
        <a:xfrm>
          <a:off x="20383500" y="10921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169545</xdr:rowOff>
    </xdr:from>
    <xdr:to>
      <xdr:col>111</xdr:col>
      <xdr:colOff>177800</xdr:colOff>
      <xdr:row>63</xdr:row>
      <xdr:rowOff>171297</xdr:rowOff>
    </xdr:to>
    <xdr:cxnSp macro="">
      <xdr:nvCxnSpPr>
        <xdr:cNvPr id="613" name="直線コネクタ 612"/>
        <xdr:cNvCxnSpPr/>
      </xdr:nvCxnSpPr>
      <xdr:spPr>
        <a:xfrm flipV="1">
          <a:off x="20434300" y="10970895"/>
          <a:ext cx="889000" cy="1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121755</xdr:rowOff>
    </xdr:from>
    <xdr:to>
      <xdr:col>102</xdr:col>
      <xdr:colOff>165100</xdr:colOff>
      <xdr:row>64</xdr:row>
      <xdr:rowOff>51905</xdr:rowOff>
    </xdr:to>
    <xdr:sp macro="" textlink="">
      <xdr:nvSpPr>
        <xdr:cNvPr id="614" name="楕円 613"/>
        <xdr:cNvSpPr/>
      </xdr:nvSpPr>
      <xdr:spPr>
        <a:xfrm>
          <a:off x="19494500" y="1092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171297</xdr:rowOff>
    </xdr:from>
    <xdr:to>
      <xdr:col>107</xdr:col>
      <xdr:colOff>50800</xdr:colOff>
      <xdr:row>64</xdr:row>
      <xdr:rowOff>1105</xdr:rowOff>
    </xdr:to>
    <xdr:cxnSp macro="">
      <xdr:nvCxnSpPr>
        <xdr:cNvPr id="615" name="直線コネクタ 614"/>
        <xdr:cNvCxnSpPr/>
      </xdr:nvCxnSpPr>
      <xdr:spPr>
        <a:xfrm flipV="1">
          <a:off x="19545300" y="10972647"/>
          <a:ext cx="889000" cy="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89141</xdr:rowOff>
    </xdr:from>
    <xdr:to>
      <xdr:col>98</xdr:col>
      <xdr:colOff>38100</xdr:colOff>
      <xdr:row>64</xdr:row>
      <xdr:rowOff>19291</xdr:rowOff>
    </xdr:to>
    <xdr:sp macro="" textlink="">
      <xdr:nvSpPr>
        <xdr:cNvPr id="616" name="楕円 615"/>
        <xdr:cNvSpPr/>
      </xdr:nvSpPr>
      <xdr:spPr>
        <a:xfrm>
          <a:off x="18605500" y="1089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139941</xdr:rowOff>
    </xdr:from>
    <xdr:to>
      <xdr:col>102</xdr:col>
      <xdr:colOff>114300</xdr:colOff>
      <xdr:row>64</xdr:row>
      <xdr:rowOff>1105</xdr:rowOff>
    </xdr:to>
    <xdr:cxnSp macro="">
      <xdr:nvCxnSpPr>
        <xdr:cNvPr id="617" name="直線コネクタ 616"/>
        <xdr:cNvCxnSpPr/>
      </xdr:nvCxnSpPr>
      <xdr:spPr>
        <a:xfrm>
          <a:off x="18656300" y="10941291"/>
          <a:ext cx="889000" cy="3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48010</xdr:rowOff>
    </xdr:from>
    <xdr:ext cx="469744" cy="259045"/>
    <xdr:sp macro="" textlink="">
      <xdr:nvSpPr>
        <xdr:cNvPr id="618" name="n_1aveValue【学校施設】&#10;一人当たり面積"/>
        <xdr:cNvSpPr txBox="1"/>
      </xdr:nvSpPr>
      <xdr:spPr>
        <a:xfrm>
          <a:off x="21075727" y="1067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51592</xdr:rowOff>
    </xdr:from>
    <xdr:ext cx="469744" cy="259045"/>
    <xdr:sp macro="" textlink="">
      <xdr:nvSpPr>
        <xdr:cNvPr id="619" name="n_2aveValue【学校施設】&#10;一人当たり面積"/>
        <xdr:cNvSpPr txBox="1"/>
      </xdr:nvSpPr>
      <xdr:spPr>
        <a:xfrm>
          <a:off x="20199427" y="1068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51630</xdr:rowOff>
    </xdr:from>
    <xdr:ext cx="469744" cy="259045"/>
    <xdr:sp macro="" textlink="">
      <xdr:nvSpPr>
        <xdr:cNvPr id="620" name="n_3aveValue【学校施設】&#10;一人当たり面積"/>
        <xdr:cNvSpPr txBox="1"/>
      </xdr:nvSpPr>
      <xdr:spPr>
        <a:xfrm>
          <a:off x="19310427" y="1068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23830</xdr:rowOff>
    </xdr:from>
    <xdr:ext cx="469744" cy="259045"/>
    <xdr:sp macro="" textlink="">
      <xdr:nvSpPr>
        <xdr:cNvPr id="621" name="n_4aveValue【学校施設】&#10;一人当たり面積"/>
        <xdr:cNvSpPr txBox="1"/>
      </xdr:nvSpPr>
      <xdr:spPr>
        <a:xfrm>
          <a:off x="18421427" y="1099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40022</xdr:rowOff>
    </xdr:from>
    <xdr:ext cx="469744" cy="259045"/>
    <xdr:sp macro="" textlink="">
      <xdr:nvSpPr>
        <xdr:cNvPr id="622" name="n_1mainValue【学校施設】&#10;一人当たり面積"/>
        <xdr:cNvSpPr txBox="1"/>
      </xdr:nvSpPr>
      <xdr:spPr>
        <a:xfrm>
          <a:off x="21075727" y="1101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41774</xdr:rowOff>
    </xdr:from>
    <xdr:ext cx="469744" cy="259045"/>
    <xdr:sp macro="" textlink="">
      <xdr:nvSpPr>
        <xdr:cNvPr id="623" name="n_2mainValue【学校施設】&#10;一人当たり面積"/>
        <xdr:cNvSpPr txBox="1"/>
      </xdr:nvSpPr>
      <xdr:spPr>
        <a:xfrm>
          <a:off x="20199427" y="11014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43032</xdr:rowOff>
    </xdr:from>
    <xdr:ext cx="469744" cy="259045"/>
    <xdr:sp macro="" textlink="">
      <xdr:nvSpPr>
        <xdr:cNvPr id="624" name="n_3mainValue【学校施設】&#10;一人当たり面積"/>
        <xdr:cNvSpPr txBox="1"/>
      </xdr:nvSpPr>
      <xdr:spPr>
        <a:xfrm>
          <a:off x="19310427" y="11015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35818</xdr:rowOff>
    </xdr:from>
    <xdr:ext cx="469744" cy="259045"/>
    <xdr:sp macro="" textlink="">
      <xdr:nvSpPr>
        <xdr:cNvPr id="625" name="n_4mainValue【学校施設】&#10;一人当たり面積"/>
        <xdr:cNvSpPr txBox="1"/>
      </xdr:nvSpPr>
      <xdr:spPr>
        <a:xfrm>
          <a:off x="18421427" y="1066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62" name="テキスト ボックス 661"/>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4" name="テキスト ボックス 663"/>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160020</xdr:rowOff>
    </xdr:from>
    <xdr:to>
      <xdr:col>85</xdr:col>
      <xdr:colOff>126364</xdr:colOff>
      <xdr:row>108</xdr:row>
      <xdr:rowOff>152400</xdr:rowOff>
    </xdr:to>
    <xdr:cxnSp macro="">
      <xdr:nvCxnSpPr>
        <xdr:cNvPr id="666" name="直線コネクタ 665"/>
        <xdr:cNvCxnSpPr/>
      </xdr:nvCxnSpPr>
      <xdr:spPr>
        <a:xfrm flipV="1">
          <a:off x="16318864" y="1713357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7"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8" name="直線コネクタ 667"/>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106697</xdr:rowOff>
    </xdr:from>
    <xdr:ext cx="405111" cy="259045"/>
    <xdr:sp macro="" textlink="">
      <xdr:nvSpPr>
        <xdr:cNvPr id="669" name="【公民館】&#10;有形固定資産減価償却率最大値テキスト"/>
        <xdr:cNvSpPr txBox="1"/>
      </xdr:nvSpPr>
      <xdr:spPr>
        <a:xfrm>
          <a:off x="16357600" y="16908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160020</xdr:rowOff>
    </xdr:from>
    <xdr:to>
      <xdr:col>86</xdr:col>
      <xdr:colOff>25400</xdr:colOff>
      <xdr:row>99</xdr:row>
      <xdr:rowOff>160020</xdr:rowOff>
    </xdr:to>
    <xdr:cxnSp macro="">
      <xdr:nvCxnSpPr>
        <xdr:cNvPr id="670" name="直線コネクタ 669"/>
        <xdr:cNvCxnSpPr/>
      </xdr:nvCxnSpPr>
      <xdr:spPr>
        <a:xfrm>
          <a:off x="16230600" y="17133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652</xdr:rowOff>
    </xdr:from>
    <xdr:ext cx="405111" cy="259045"/>
    <xdr:sp macro="" textlink="">
      <xdr:nvSpPr>
        <xdr:cNvPr id="671" name="【公民館】&#10;有形固定資産減価償却率平均値テキスト"/>
        <xdr:cNvSpPr txBox="1"/>
      </xdr:nvSpPr>
      <xdr:spPr>
        <a:xfrm>
          <a:off x="16357600" y="178314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149225</xdr:rowOff>
    </xdr:from>
    <xdr:to>
      <xdr:col>85</xdr:col>
      <xdr:colOff>177800</xdr:colOff>
      <xdr:row>105</xdr:row>
      <xdr:rowOff>79375</xdr:rowOff>
    </xdr:to>
    <xdr:sp macro="" textlink="">
      <xdr:nvSpPr>
        <xdr:cNvPr id="672" name="フローチャート: 判断 671"/>
        <xdr:cNvSpPr/>
      </xdr:nvSpPr>
      <xdr:spPr>
        <a:xfrm>
          <a:off x="16268700" y="1798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132080</xdr:rowOff>
    </xdr:from>
    <xdr:to>
      <xdr:col>81</xdr:col>
      <xdr:colOff>101600</xdr:colOff>
      <xdr:row>105</xdr:row>
      <xdr:rowOff>62230</xdr:rowOff>
    </xdr:to>
    <xdr:sp macro="" textlink="">
      <xdr:nvSpPr>
        <xdr:cNvPr id="673" name="フローチャート: 判断 672"/>
        <xdr:cNvSpPr/>
      </xdr:nvSpPr>
      <xdr:spPr>
        <a:xfrm>
          <a:off x="1543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74" name="フローチャート: 判断 673"/>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84455</xdr:rowOff>
    </xdr:from>
    <xdr:to>
      <xdr:col>72</xdr:col>
      <xdr:colOff>38100</xdr:colOff>
      <xdr:row>105</xdr:row>
      <xdr:rowOff>14605</xdr:rowOff>
    </xdr:to>
    <xdr:sp macro="" textlink="">
      <xdr:nvSpPr>
        <xdr:cNvPr id="675" name="フローチャート: 判断 674"/>
        <xdr:cNvSpPr/>
      </xdr:nvSpPr>
      <xdr:spPr>
        <a:xfrm>
          <a:off x="13652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97789</xdr:rowOff>
    </xdr:from>
    <xdr:to>
      <xdr:col>67</xdr:col>
      <xdr:colOff>101600</xdr:colOff>
      <xdr:row>105</xdr:row>
      <xdr:rowOff>27939</xdr:rowOff>
    </xdr:to>
    <xdr:sp macro="" textlink="">
      <xdr:nvSpPr>
        <xdr:cNvPr id="676" name="フローチャート: 判断 675"/>
        <xdr:cNvSpPr/>
      </xdr:nvSpPr>
      <xdr:spPr>
        <a:xfrm>
          <a:off x="12763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141605</xdr:rowOff>
    </xdr:from>
    <xdr:to>
      <xdr:col>85</xdr:col>
      <xdr:colOff>177800</xdr:colOff>
      <xdr:row>107</xdr:row>
      <xdr:rowOff>71755</xdr:rowOff>
    </xdr:to>
    <xdr:sp macro="" textlink="">
      <xdr:nvSpPr>
        <xdr:cNvPr id="682" name="楕円 681"/>
        <xdr:cNvSpPr/>
      </xdr:nvSpPr>
      <xdr:spPr>
        <a:xfrm>
          <a:off x="162687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120032</xdr:rowOff>
    </xdr:from>
    <xdr:ext cx="405111" cy="259045"/>
    <xdr:sp macro="" textlink="">
      <xdr:nvSpPr>
        <xdr:cNvPr id="683" name="【公民館】&#10;有形固定資産減価償却率該当値テキスト"/>
        <xdr:cNvSpPr txBox="1"/>
      </xdr:nvSpPr>
      <xdr:spPr>
        <a:xfrm>
          <a:off x="16357600" y="1829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97789</xdr:rowOff>
    </xdr:from>
    <xdr:to>
      <xdr:col>81</xdr:col>
      <xdr:colOff>101600</xdr:colOff>
      <xdr:row>107</xdr:row>
      <xdr:rowOff>27939</xdr:rowOff>
    </xdr:to>
    <xdr:sp macro="" textlink="">
      <xdr:nvSpPr>
        <xdr:cNvPr id="684" name="楕円 683"/>
        <xdr:cNvSpPr/>
      </xdr:nvSpPr>
      <xdr:spPr>
        <a:xfrm>
          <a:off x="15430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148589</xdr:rowOff>
    </xdr:from>
    <xdr:to>
      <xdr:col>85</xdr:col>
      <xdr:colOff>127000</xdr:colOff>
      <xdr:row>107</xdr:row>
      <xdr:rowOff>20955</xdr:rowOff>
    </xdr:to>
    <xdr:cxnSp macro="">
      <xdr:nvCxnSpPr>
        <xdr:cNvPr id="685" name="直線コネクタ 684"/>
        <xdr:cNvCxnSpPr/>
      </xdr:nvCxnSpPr>
      <xdr:spPr>
        <a:xfrm>
          <a:off x="15481300" y="183222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55880</xdr:rowOff>
    </xdr:from>
    <xdr:to>
      <xdr:col>76</xdr:col>
      <xdr:colOff>165100</xdr:colOff>
      <xdr:row>106</xdr:row>
      <xdr:rowOff>157480</xdr:rowOff>
    </xdr:to>
    <xdr:sp macro="" textlink="">
      <xdr:nvSpPr>
        <xdr:cNvPr id="686" name="楕円 685"/>
        <xdr:cNvSpPr/>
      </xdr:nvSpPr>
      <xdr:spPr>
        <a:xfrm>
          <a:off x="14541500" y="182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106680</xdr:rowOff>
    </xdr:from>
    <xdr:to>
      <xdr:col>81</xdr:col>
      <xdr:colOff>50800</xdr:colOff>
      <xdr:row>106</xdr:row>
      <xdr:rowOff>148589</xdr:rowOff>
    </xdr:to>
    <xdr:cxnSp macro="">
      <xdr:nvCxnSpPr>
        <xdr:cNvPr id="687" name="直線コネクタ 686"/>
        <xdr:cNvCxnSpPr/>
      </xdr:nvCxnSpPr>
      <xdr:spPr>
        <a:xfrm>
          <a:off x="14592300" y="182803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12064</xdr:rowOff>
    </xdr:from>
    <xdr:to>
      <xdr:col>72</xdr:col>
      <xdr:colOff>38100</xdr:colOff>
      <xdr:row>106</xdr:row>
      <xdr:rowOff>113664</xdr:rowOff>
    </xdr:to>
    <xdr:sp macro="" textlink="">
      <xdr:nvSpPr>
        <xdr:cNvPr id="688" name="楕円 687"/>
        <xdr:cNvSpPr/>
      </xdr:nvSpPr>
      <xdr:spPr>
        <a:xfrm>
          <a:off x="13652500" y="1818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62864</xdr:rowOff>
    </xdr:from>
    <xdr:to>
      <xdr:col>76</xdr:col>
      <xdr:colOff>114300</xdr:colOff>
      <xdr:row>106</xdr:row>
      <xdr:rowOff>106680</xdr:rowOff>
    </xdr:to>
    <xdr:cxnSp macro="">
      <xdr:nvCxnSpPr>
        <xdr:cNvPr id="689" name="直線コネクタ 688"/>
        <xdr:cNvCxnSpPr/>
      </xdr:nvCxnSpPr>
      <xdr:spPr>
        <a:xfrm>
          <a:off x="13703300" y="18236564"/>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139700</xdr:rowOff>
    </xdr:from>
    <xdr:to>
      <xdr:col>67</xdr:col>
      <xdr:colOff>101600</xdr:colOff>
      <xdr:row>106</xdr:row>
      <xdr:rowOff>69850</xdr:rowOff>
    </xdr:to>
    <xdr:sp macro="" textlink="">
      <xdr:nvSpPr>
        <xdr:cNvPr id="690" name="楕円 689"/>
        <xdr:cNvSpPr/>
      </xdr:nvSpPr>
      <xdr:spPr>
        <a:xfrm>
          <a:off x="12763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19050</xdr:rowOff>
    </xdr:from>
    <xdr:to>
      <xdr:col>71</xdr:col>
      <xdr:colOff>177800</xdr:colOff>
      <xdr:row>106</xdr:row>
      <xdr:rowOff>62864</xdr:rowOff>
    </xdr:to>
    <xdr:cxnSp macro="">
      <xdr:nvCxnSpPr>
        <xdr:cNvPr id="691" name="直線コネクタ 690"/>
        <xdr:cNvCxnSpPr/>
      </xdr:nvCxnSpPr>
      <xdr:spPr>
        <a:xfrm>
          <a:off x="12814300" y="18192750"/>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78757</xdr:rowOff>
    </xdr:from>
    <xdr:ext cx="405111" cy="259045"/>
    <xdr:sp macro="" textlink="">
      <xdr:nvSpPr>
        <xdr:cNvPr id="692" name="n_1aveValue【公民館】&#10;有形固定資産減価償却率"/>
        <xdr:cNvSpPr txBox="1"/>
      </xdr:nvSpPr>
      <xdr:spPr>
        <a:xfrm>
          <a:off x="15266044" y="1773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93"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31132</xdr:rowOff>
    </xdr:from>
    <xdr:ext cx="405111" cy="259045"/>
    <xdr:sp macro="" textlink="">
      <xdr:nvSpPr>
        <xdr:cNvPr id="694" name="n_3aveValue【公民館】&#10;有形固定資産減価償却率"/>
        <xdr:cNvSpPr txBox="1"/>
      </xdr:nvSpPr>
      <xdr:spPr>
        <a:xfrm>
          <a:off x="13500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44466</xdr:rowOff>
    </xdr:from>
    <xdr:ext cx="405111" cy="259045"/>
    <xdr:sp macro="" textlink="">
      <xdr:nvSpPr>
        <xdr:cNvPr id="695" name="n_4aveValue【公民館】&#10;有形固定資産減価償却率"/>
        <xdr:cNvSpPr txBox="1"/>
      </xdr:nvSpPr>
      <xdr:spPr>
        <a:xfrm>
          <a:off x="12611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19066</xdr:rowOff>
    </xdr:from>
    <xdr:ext cx="405111" cy="259045"/>
    <xdr:sp macro="" textlink="">
      <xdr:nvSpPr>
        <xdr:cNvPr id="696" name="n_1mainValue【公民館】&#10;有形固定資産減価償却率"/>
        <xdr:cNvSpPr txBox="1"/>
      </xdr:nvSpPr>
      <xdr:spPr>
        <a:xfrm>
          <a:off x="15266044" y="18364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148607</xdr:rowOff>
    </xdr:from>
    <xdr:ext cx="405111" cy="259045"/>
    <xdr:sp macro="" textlink="">
      <xdr:nvSpPr>
        <xdr:cNvPr id="697" name="n_2mainValue【公民館】&#10;有形固定資産減価償却率"/>
        <xdr:cNvSpPr txBox="1"/>
      </xdr:nvSpPr>
      <xdr:spPr>
        <a:xfrm>
          <a:off x="14389744" y="1832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104791</xdr:rowOff>
    </xdr:from>
    <xdr:ext cx="405111" cy="259045"/>
    <xdr:sp macro="" textlink="">
      <xdr:nvSpPr>
        <xdr:cNvPr id="698" name="n_3mainValue【公民館】&#10;有形固定資産減価償却率"/>
        <xdr:cNvSpPr txBox="1"/>
      </xdr:nvSpPr>
      <xdr:spPr>
        <a:xfrm>
          <a:off x="13500744" y="1827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60977</xdr:rowOff>
    </xdr:from>
    <xdr:ext cx="405111" cy="259045"/>
    <xdr:sp macro="" textlink="">
      <xdr:nvSpPr>
        <xdr:cNvPr id="699" name="n_4mainValue【公民館】&#10;有形固定資産減価償却率"/>
        <xdr:cNvSpPr txBox="1"/>
      </xdr:nvSpPr>
      <xdr:spPr>
        <a:xfrm>
          <a:off x="12611744"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0" name="正方形/長方形 6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1" name="正方形/長方形 7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2" name="正方形/長方形 7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3" name="正方形/長方形 7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4" name="正方形/長方形 7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5" name="正方形/長方形 7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6" name="正方形/長方形 7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7" name="正方形/長方形 7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8" name="テキスト ボックス 7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9" name="直線コネクタ 7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0" name="直線コネクタ 7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1" name="テキスト ボックス 7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2" name="直線コネクタ 7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3" name="テキスト ボックス 7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4" name="直線コネクタ 7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5" name="テキスト ボックス 7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6" name="直線コネクタ 7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7" name="テキスト ボックス 7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8" name="直線コネクタ 7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9" name="テキスト ボックス 7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104090</xdr:rowOff>
    </xdr:from>
    <xdr:to>
      <xdr:col>116</xdr:col>
      <xdr:colOff>62864</xdr:colOff>
      <xdr:row>108</xdr:row>
      <xdr:rowOff>70714</xdr:rowOff>
    </xdr:to>
    <xdr:cxnSp macro="">
      <xdr:nvCxnSpPr>
        <xdr:cNvPr id="721" name="直線コネクタ 720"/>
        <xdr:cNvCxnSpPr/>
      </xdr:nvCxnSpPr>
      <xdr:spPr>
        <a:xfrm flipV="1">
          <a:off x="22160864" y="17249090"/>
          <a:ext cx="0" cy="1338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74541</xdr:rowOff>
    </xdr:from>
    <xdr:ext cx="469744" cy="259045"/>
    <xdr:sp macro="" textlink="">
      <xdr:nvSpPr>
        <xdr:cNvPr id="722" name="【公民館】&#10;一人当たり面積最小値テキスト"/>
        <xdr:cNvSpPr txBox="1"/>
      </xdr:nvSpPr>
      <xdr:spPr>
        <a:xfrm>
          <a:off x="22199600" y="18591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70714</xdr:rowOff>
    </xdr:from>
    <xdr:to>
      <xdr:col>116</xdr:col>
      <xdr:colOff>152400</xdr:colOff>
      <xdr:row>108</xdr:row>
      <xdr:rowOff>70714</xdr:rowOff>
    </xdr:to>
    <xdr:cxnSp macro="">
      <xdr:nvCxnSpPr>
        <xdr:cNvPr id="723" name="直線コネクタ 722"/>
        <xdr:cNvCxnSpPr/>
      </xdr:nvCxnSpPr>
      <xdr:spPr>
        <a:xfrm>
          <a:off x="22072600" y="1858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50767</xdr:rowOff>
    </xdr:from>
    <xdr:ext cx="469744" cy="259045"/>
    <xdr:sp macro="" textlink="">
      <xdr:nvSpPr>
        <xdr:cNvPr id="724" name="【公民館】&#10;一人当たり面積最大値テキスト"/>
        <xdr:cNvSpPr txBox="1"/>
      </xdr:nvSpPr>
      <xdr:spPr>
        <a:xfrm>
          <a:off x="22199600" y="1702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104090</xdr:rowOff>
    </xdr:from>
    <xdr:to>
      <xdr:col>116</xdr:col>
      <xdr:colOff>152400</xdr:colOff>
      <xdr:row>100</xdr:row>
      <xdr:rowOff>104090</xdr:rowOff>
    </xdr:to>
    <xdr:cxnSp macro="">
      <xdr:nvCxnSpPr>
        <xdr:cNvPr id="725" name="直線コネクタ 724"/>
        <xdr:cNvCxnSpPr/>
      </xdr:nvCxnSpPr>
      <xdr:spPr>
        <a:xfrm>
          <a:off x="22072600" y="1724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20387</xdr:rowOff>
    </xdr:from>
    <xdr:ext cx="469744" cy="259045"/>
    <xdr:sp macro="" textlink="">
      <xdr:nvSpPr>
        <xdr:cNvPr id="726" name="【公民館】&#10;一人当たり面積平均値テキスト"/>
        <xdr:cNvSpPr txBox="1"/>
      </xdr:nvSpPr>
      <xdr:spPr>
        <a:xfrm>
          <a:off x="22199600" y="18194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168960</xdr:rowOff>
    </xdr:from>
    <xdr:to>
      <xdr:col>116</xdr:col>
      <xdr:colOff>114300</xdr:colOff>
      <xdr:row>107</xdr:row>
      <xdr:rowOff>99110</xdr:rowOff>
    </xdr:to>
    <xdr:sp macro="" textlink="">
      <xdr:nvSpPr>
        <xdr:cNvPr id="727" name="フローチャート: 判断 726"/>
        <xdr:cNvSpPr/>
      </xdr:nvSpPr>
      <xdr:spPr>
        <a:xfrm>
          <a:off x="22110700" y="183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152045</xdr:rowOff>
    </xdr:from>
    <xdr:to>
      <xdr:col>112</xdr:col>
      <xdr:colOff>38100</xdr:colOff>
      <xdr:row>107</xdr:row>
      <xdr:rowOff>82195</xdr:rowOff>
    </xdr:to>
    <xdr:sp macro="" textlink="">
      <xdr:nvSpPr>
        <xdr:cNvPr id="728" name="フローチャート: 判断 727"/>
        <xdr:cNvSpPr/>
      </xdr:nvSpPr>
      <xdr:spPr>
        <a:xfrm>
          <a:off x="21272500" y="183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167132</xdr:rowOff>
    </xdr:from>
    <xdr:to>
      <xdr:col>107</xdr:col>
      <xdr:colOff>101600</xdr:colOff>
      <xdr:row>107</xdr:row>
      <xdr:rowOff>97282</xdr:rowOff>
    </xdr:to>
    <xdr:sp macro="" textlink="">
      <xdr:nvSpPr>
        <xdr:cNvPr id="729" name="フローチャート: 判断 728"/>
        <xdr:cNvSpPr/>
      </xdr:nvSpPr>
      <xdr:spPr>
        <a:xfrm>
          <a:off x="20383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165760</xdr:rowOff>
    </xdr:from>
    <xdr:to>
      <xdr:col>102</xdr:col>
      <xdr:colOff>165100</xdr:colOff>
      <xdr:row>107</xdr:row>
      <xdr:rowOff>95910</xdr:rowOff>
    </xdr:to>
    <xdr:sp macro="" textlink="">
      <xdr:nvSpPr>
        <xdr:cNvPr id="730" name="フローチャート: 判断 729"/>
        <xdr:cNvSpPr/>
      </xdr:nvSpPr>
      <xdr:spPr>
        <a:xfrm>
          <a:off x="19494500" y="183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151130</xdr:rowOff>
    </xdr:from>
    <xdr:to>
      <xdr:col>98</xdr:col>
      <xdr:colOff>38100</xdr:colOff>
      <xdr:row>107</xdr:row>
      <xdr:rowOff>81280</xdr:rowOff>
    </xdr:to>
    <xdr:sp macro="" textlink="">
      <xdr:nvSpPr>
        <xdr:cNvPr id="731" name="フローチャート: 判断 730"/>
        <xdr:cNvSpPr/>
      </xdr:nvSpPr>
      <xdr:spPr>
        <a:xfrm>
          <a:off x="18605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2" name="テキスト ボックス 7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3" name="テキスト ボックス 7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4" name="テキスト ボックス 7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5" name="テキスト ボックス 7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6" name="テキスト ボックス 7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147929</xdr:rowOff>
    </xdr:from>
    <xdr:to>
      <xdr:col>116</xdr:col>
      <xdr:colOff>114300</xdr:colOff>
      <xdr:row>108</xdr:row>
      <xdr:rowOff>78079</xdr:rowOff>
    </xdr:to>
    <xdr:sp macro="" textlink="">
      <xdr:nvSpPr>
        <xdr:cNvPr id="737" name="楕円 736"/>
        <xdr:cNvSpPr/>
      </xdr:nvSpPr>
      <xdr:spPr>
        <a:xfrm>
          <a:off x="22110700" y="18493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62856</xdr:rowOff>
    </xdr:from>
    <xdr:ext cx="469744" cy="259045"/>
    <xdr:sp macro="" textlink="">
      <xdr:nvSpPr>
        <xdr:cNvPr id="738" name="【公民館】&#10;一人当たり面積該当値テキスト"/>
        <xdr:cNvSpPr txBox="1"/>
      </xdr:nvSpPr>
      <xdr:spPr>
        <a:xfrm>
          <a:off x="22199600" y="18408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148844</xdr:rowOff>
    </xdr:from>
    <xdr:to>
      <xdr:col>112</xdr:col>
      <xdr:colOff>38100</xdr:colOff>
      <xdr:row>108</xdr:row>
      <xdr:rowOff>78994</xdr:rowOff>
    </xdr:to>
    <xdr:sp macro="" textlink="">
      <xdr:nvSpPr>
        <xdr:cNvPr id="739" name="楕円 738"/>
        <xdr:cNvSpPr/>
      </xdr:nvSpPr>
      <xdr:spPr>
        <a:xfrm>
          <a:off x="21272500" y="1849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27279</xdr:rowOff>
    </xdr:from>
    <xdr:to>
      <xdr:col>116</xdr:col>
      <xdr:colOff>63500</xdr:colOff>
      <xdr:row>108</xdr:row>
      <xdr:rowOff>28194</xdr:rowOff>
    </xdr:to>
    <xdr:cxnSp macro="">
      <xdr:nvCxnSpPr>
        <xdr:cNvPr id="740" name="直線コネクタ 739"/>
        <xdr:cNvCxnSpPr/>
      </xdr:nvCxnSpPr>
      <xdr:spPr>
        <a:xfrm flipV="1">
          <a:off x="21323300" y="18543879"/>
          <a:ext cx="8382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149758</xdr:rowOff>
    </xdr:from>
    <xdr:to>
      <xdr:col>107</xdr:col>
      <xdr:colOff>101600</xdr:colOff>
      <xdr:row>108</xdr:row>
      <xdr:rowOff>79908</xdr:rowOff>
    </xdr:to>
    <xdr:sp macro="" textlink="">
      <xdr:nvSpPr>
        <xdr:cNvPr id="741" name="楕円 740"/>
        <xdr:cNvSpPr/>
      </xdr:nvSpPr>
      <xdr:spPr>
        <a:xfrm>
          <a:off x="20383500" y="1849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28194</xdr:rowOff>
    </xdr:from>
    <xdr:to>
      <xdr:col>111</xdr:col>
      <xdr:colOff>177800</xdr:colOff>
      <xdr:row>108</xdr:row>
      <xdr:rowOff>29108</xdr:rowOff>
    </xdr:to>
    <xdr:cxnSp macro="">
      <xdr:nvCxnSpPr>
        <xdr:cNvPr id="742" name="直線コネクタ 741"/>
        <xdr:cNvCxnSpPr/>
      </xdr:nvCxnSpPr>
      <xdr:spPr>
        <a:xfrm flipV="1">
          <a:off x="20434300" y="18544794"/>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150673</xdr:rowOff>
    </xdr:from>
    <xdr:to>
      <xdr:col>102</xdr:col>
      <xdr:colOff>165100</xdr:colOff>
      <xdr:row>108</xdr:row>
      <xdr:rowOff>80823</xdr:rowOff>
    </xdr:to>
    <xdr:sp macro="" textlink="">
      <xdr:nvSpPr>
        <xdr:cNvPr id="743" name="楕円 742"/>
        <xdr:cNvSpPr/>
      </xdr:nvSpPr>
      <xdr:spPr>
        <a:xfrm>
          <a:off x="19494500" y="1849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29108</xdr:rowOff>
    </xdr:from>
    <xdr:to>
      <xdr:col>107</xdr:col>
      <xdr:colOff>50800</xdr:colOff>
      <xdr:row>108</xdr:row>
      <xdr:rowOff>30023</xdr:rowOff>
    </xdr:to>
    <xdr:cxnSp macro="">
      <xdr:nvCxnSpPr>
        <xdr:cNvPr id="744" name="直線コネクタ 743"/>
        <xdr:cNvCxnSpPr/>
      </xdr:nvCxnSpPr>
      <xdr:spPr>
        <a:xfrm flipV="1">
          <a:off x="19545300" y="18545708"/>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151588</xdr:rowOff>
    </xdr:from>
    <xdr:to>
      <xdr:col>98</xdr:col>
      <xdr:colOff>38100</xdr:colOff>
      <xdr:row>108</xdr:row>
      <xdr:rowOff>81738</xdr:rowOff>
    </xdr:to>
    <xdr:sp macro="" textlink="">
      <xdr:nvSpPr>
        <xdr:cNvPr id="745" name="楕円 744"/>
        <xdr:cNvSpPr/>
      </xdr:nvSpPr>
      <xdr:spPr>
        <a:xfrm>
          <a:off x="18605500" y="1849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30023</xdr:rowOff>
    </xdr:from>
    <xdr:to>
      <xdr:col>102</xdr:col>
      <xdr:colOff>114300</xdr:colOff>
      <xdr:row>108</xdr:row>
      <xdr:rowOff>30938</xdr:rowOff>
    </xdr:to>
    <xdr:cxnSp macro="">
      <xdr:nvCxnSpPr>
        <xdr:cNvPr id="746" name="直線コネクタ 745"/>
        <xdr:cNvCxnSpPr/>
      </xdr:nvCxnSpPr>
      <xdr:spPr>
        <a:xfrm flipV="1">
          <a:off x="18656300" y="1854662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98722</xdr:rowOff>
    </xdr:from>
    <xdr:ext cx="469744" cy="259045"/>
    <xdr:sp macro="" textlink="">
      <xdr:nvSpPr>
        <xdr:cNvPr id="747" name="n_1aveValue【公民館】&#10;一人当たり面積"/>
        <xdr:cNvSpPr txBox="1"/>
      </xdr:nvSpPr>
      <xdr:spPr>
        <a:xfrm>
          <a:off x="21075727" y="18100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113809</xdr:rowOff>
    </xdr:from>
    <xdr:ext cx="469744" cy="259045"/>
    <xdr:sp macro="" textlink="">
      <xdr:nvSpPr>
        <xdr:cNvPr id="748" name="n_2aveValue【公民館】&#10;一人当たり面積"/>
        <xdr:cNvSpPr txBox="1"/>
      </xdr:nvSpPr>
      <xdr:spPr>
        <a:xfrm>
          <a:off x="20199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112437</xdr:rowOff>
    </xdr:from>
    <xdr:ext cx="469744" cy="259045"/>
    <xdr:sp macro="" textlink="">
      <xdr:nvSpPr>
        <xdr:cNvPr id="749" name="n_3aveValue【公民館】&#10;一人当たり面積"/>
        <xdr:cNvSpPr txBox="1"/>
      </xdr:nvSpPr>
      <xdr:spPr>
        <a:xfrm>
          <a:off x="19310427" y="1811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97807</xdr:rowOff>
    </xdr:from>
    <xdr:ext cx="469744" cy="259045"/>
    <xdr:sp macro="" textlink="">
      <xdr:nvSpPr>
        <xdr:cNvPr id="750" name="n_4aveValue【公民館】&#10;一人当たり面積"/>
        <xdr:cNvSpPr txBox="1"/>
      </xdr:nvSpPr>
      <xdr:spPr>
        <a:xfrm>
          <a:off x="18421427" y="1810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70121</xdr:rowOff>
    </xdr:from>
    <xdr:ext cx="469744" cy="259045"/>
    <xdr:sp macro="" textlink="">
      <xdr:nvSpPr>
        <xdr:cNvPr id="751" name="n_1mainValue【公民館】&#10;一人当たり面積"/>
        <xdr:cNvSpPr txBox="1"/>
      </xdr:nvSpPr>
      <xdr:spPr>
        <a:xfrm>
          <a:off x="21075727" y="1858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71035</xdr:rowOff>
    </xdr:from>
    <xdr:ext cx="469744" cy="259045"/>
    <xdr:sp macro="" textlink="">
      <xdr:nvSpPr>
        <xdr:cNvPr id="752" name="n_2mainValue【公民館】&#10;一人当たり面積"/>
        <xdr:cNvSpPr txBox="1"/>
      </xdr:nvSpPr>
      <xdr:spPr>
        <a:xfrm>
          <a:off x="20199427" y="18587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71950</xdr:rowOff>
    </xdr:from>
    <xdr:ext cx="469744" cy="259045"/>
    <xdr:sp macro="" textlink="">
      <xdr:nvSpPr>
        <xdr:cNvPr id="753" name="n_3mainValue【公民館】&#10;一人当たり面積"/>
        <xdr:cNvSpPr txBox="1"/>
      </xdr:nvSpPr>
      <xdr:spPr>
        <a:xfrm>
          <a:off x="19310427" y="18588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72865</xdr:rowOff>
    </xdr:from>
    <xdr:ext cx="469744" cy="259045"/>
    <xdr:sp macro="" textlink="">
      <xdr:nvSpPr>
        <xdr:cNvPr id="754" name="n_4mainValue【公民館】&#10;一人当たり面積"/>
        <xdr:cNvSpPr txBox="1"/>
      </xdr:nvSpPr>
      <xdr:spPr>
        <a:xfrm>
          <a:off x="18421427" y="1858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類似団体平均と比較して、有形固定資産減価償却率が特に高い施設は、認定こども園・幼稚園・保育所、公民館であり、特に低い施設は、公営住宅、学校施設である。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認定こども園・幼稚園・保育所については、減価償却率は類似団体平均を</a:t>
          </a:r>
          <a:r>
            <a:rPr kumimoji="1" lang="en-US" altLang="ja-JP" sz="1050">
              <a:latin typeface="ＭＳ Ｐゴシック" panose="020B0600070205080204" pitchFamily="50" charset="-128"/>
              <a:ea typeface="ＭＳ Ｐゴシック" panose="020B0600070205080204" pitchFamily="50" charset="-128"/>
            </a:rPr>
            <a:t>22.0</a:t>
          </a:r>
          <a:r>
            <a:rPr kumimoji="1" lang="ja-JP" altLang="en-US" sz="1050">
              <a:latin typeface="ＭＳ Ｐゴシック" panose="020B0600070205080204" pitchFamily="50" charset="-128"/>
              <a:ea typeface="ＭＳ Ｐゴシック" panose="020B0600070205080204" pitchFamily="50" charset="-128"/>
            </a:rPr>
            <a:t>ポイント上回っている。要因としては、平成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年より統合され認定こども園となった施設については、築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を超えているためである。現在、新設認定こども園を建設しているところではあるが、現施設については、維持管理に係る経費の増加に留意しつつ老朽化対策に取り組んでいく。一人当たり面積については、施設数が少ないため類似団体平均を下回ってい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公営住宅については、県及び類似団体平均を大きく下回っている。これは、公営住宅が平成</a:t>
          </a:r>
          <a:r>
            <a:rPr kumimoji="1" lang="en-US" altLang="ja-JP" sz="1050">
              <a:latin typeface="ＭＳ Ｐゴシック" panose="020B0600070205080204" pitchFamily="50" charset="-128"/>
              <a:ea typeface="ＭＳ Ｐゴシック" panose="020B0600070205080204" pitchFamily="50" charset="-128"/>
            </a:rPr>
            <a:t>11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12</a:t>
          </a:r>
          <a:r>
            <a:rPr kumimoji="1" lang="ja-JP" altLang="en-US" sz="1050">
              <a:latin typeface="ＭＳ Ｐゴシック" panose="020B0600070205080204" pitchFamily="50" charset="-128"/>
              <a:ea typeface="ＭＳ Ｐゴシック" panose="020B0600070205080204" pitchFamily="50" charset="-128"/>
            </a:rPr>
            <a:t>年度及び平成</a:t>
          </a:r>
          <a:r>
            <a:rPr kumimoji="1" lang="en-US" altLang="ja-JP" sz="1050">
              <a:latin typeface="ＭＳ Ｐゴシック" panose="020B0600070205080204" pitchFamily="50" charset="-128"/>
              <a:ea typeface="ＭＳ Ｐゴシック" panose="020B0600070205080204" pitchFamily="50" charset="-128"/>
            </a:rPr>
            <a:t>24</a:t>
          </a:r>
          <a:r>
            <a:rPr kumimoji="1" lang="ja-JP" altLang="en-US" sz="1050">
              <a:latin typeface="ＭＳ Ｐゴシック" panose="020B0600070205080204" pitchFamily="50" charset="-128"/>
              <a:ea typeface="ＭＳ Ｐゴシック" panose="020B0600070205080204" pitchFamily="50" charset="-128"/>
            </a:rPr>
            <a:t>年度に建設されており比較的償却年数が少ないことが要因である。</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学校施設については、対象施設の見直しやかわち学園の情報ネットワーク環境整備事業等の実施により減価償却率が前年度より低下し、類似団体平均を</a:t>
          </a:r>
          <a:r>
            <a:rPr kumimoji="1" lang="en-US" altLang="ja-JP" sz="1050">
              <a:latin typeface="ＭＳ Ｐゴシック" panose="020B0600070205080204" pitchFamily="50" charset="-128"/>
              <a:ea typeface="ＭＳ Ｐゴシック" panose="020B0600070205080204" pitchFamily="50" charset="-128"/>
            </a:rPr>
            <a:t>50.1</a:t>
          </a:r>
          <a:r>
            <a:rPr kumimoji="1" lang="ja-JP" altLang="en-US" sz="1050">
              <a:latin typeface="ＭＳ Ｐゴシック" panose="020B0600070205080204" pitchFamily="50" charset="-128"/>
              <a:ea typeface="ＭＳ Ｐゴシック" panose="020B0600070205080204" pitchFamily="50" charset="-128"/>
            </a:rPr>
            <a:t>ポイント下回っている。一人当たり面積についても、対象施設の見直しや、施設数が少ないため類似団体平均を下回る結果となっている。今後は維持管理にかかる経費の増加に留意しつつ、引き続き教育環境の整備に取り組んでいく。</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公民館については、減価償却率が類似団体平均を大きく上回っている。これは、築</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を超え老朽化が進んでいるためである。一人当たり面積についても人口に対し施設数が少なく類似団体平均を下回っている。全施設について、維持管理に係る経費の増加に留意しつつ老朽化対策に取り組んでいく必要がある。</a:t>
          </a:r>
          <a:endParaRPr kumimoji="1" lang="en-US" altLang="ja-JP" sz="105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161925</xdr:rowOff>
    </xdr:from>
    <xdr:to>
      <xdr:col>24</xdr:col>
      <xdr:colOff>62865</xdr:colOff>
      <xdr:row>64</xdr:row>
      <xdr:rowOff>76200</xdr:rowOff>
    </xdr:to>
    <xdr:cxnSp macro="">
      <xdr:nvCxnSpPr>
        <xdr:cNvPr id="73" name="直線コネクタ 72"/>
        <xdr:cNvCxnSpPr/>
      </xdr:nvCxnSpPr>
      <xdr:spPr>
        <a:xfrm flipV="1">
          <a:off x="4634865" y="9591675"/>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108602</xdr:rowOff>
    </xdr:from>
    <xdr:ext cx="405111" cy="259045"/>
    <xdr:sp macro="" textlink="">
      <xdr:nvSpPr>
        <xdr:cNvPr id="76" name="【体育館・プール】&#10;有形固定資産減価償却率最大値テキスト"/>
        <xdr:cNvSpPr txBox="1"/>
      </xdr:nvSpPr>
      <xdr:spPr>
        <a:xfrm>
          <a:off x="4673600" y="9366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161925</xdr:rowOff>
    </xdr:from>
    <xdr:to>
      <xdr:col>24</xdr:col>
      <xdr:colOff>152400</xdr:colOff>
      <xdr:row>55</xdr:row>
      <xdr:rowOff>161925</xdr:rowOff>
    </xdr:to>
    <xdr:cxnSp macro="">
      <xdr:nvCxnSpPr>
        <xdr:cNvPr id="77" name="直線コネクタ 76"/>
        <xdr:cNvCxnSpPr/>
      </xdr:nvCxnSpPr>
      <xdr:spPr>
        <a:xfrm>
          <a:off x="4546600" y="9591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1922</xdr:rowOff>
    </xdr:from>
    <xdr:ext cx="405111" cy="259045"/>
    <xdr:sp macro="" textlink="">
      <xdr:nvSpPr>
        <xdr:cNvPr id="78" name="【体育館・プール】&#10;有形固定資産減価償却率平均値テキスト"/>
        <xdr:cNvSpPr txBox="1"/>
      </xdr:nvSpPr>
      <xdr:spPr>
        <a:xfrm>
          <a:off x="4673600" y="10460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23495</xdr:rowOff>
    </xdr:from>
    <xdr:to>
      <xdr:col>24</xdr:col>
      <xdr:colOff>114300</xdr:colOff>
      <xdr:row>61</xdr:row>
      <xdr:rowOff>125095</xdr:rowOff>
    </xdr:to>
    <xdr:sp macro="" textlink="">
      <xdr:nvSpPr>
        <xdr:cNvPr id="79" name="フローチャート: 判断 78"/>
        <xdr:cNvSpPr/>
      </xdr:nvSpPr>
      <xdr:spPr>
        <a:xfrm>
          <a:off x="4584700" y="1048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147320</xdr:rowOff>
    </xdr:from>
    <xdr:to>
      <xdr:col>20</xdr:col>
      <xdr:colOff>38100</xdr:colOff>
      <xdr:row>61</xdr:row>
      <xdr:rowOff>77470</xdr:rowOff>
    </xdr:to>
    <xdr:sp macro="" textlink="">
      <xdr:nvSpPr>
        <xdr:cNvPr id="80" name="フローチャート: 判断 79"/>
        <xdr:cNvSpPr/>
      </xdr:nvSpPr>
      <xdr:spPr>
        <a:xfrm>
          <a:off x="3746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86360</xdr:rowOff>
    </xdr:from>
    <xdr:to>
      <xdr:col>15</xdr:col>
      <xdr:colOff>101600</xdr:colOff>
      <xdr:row>61</xdr:row>
      <xdr:rowOff>16510</xdr:rowOff>
    </xdr:to>
    <xdr:sp macro="" textlink="">
      <xdr:nvSpPr>
        <xdr:cNvPr id="81" name="フローチャート: 判断 80"/>
        <xdr:cNvSpPr/>
      </xdr:nvSpPr>
      <xdr:spPr>
        <a:xfrm>
          <a:off x="2857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55880</xdr:rowOff>
    </xdr:from>
    <xdr:to>
      <xdr:col>10</xdr:col>
      <xdr:colOff>165100</xdr:colOff>
      <xdr:row>60</xdr:row>
      <xdr:rowOff>157480</xdr:rowOff>
    </xdr:to>
    <xdr:sp macro="" textlink="">
      <xdr:nvSpPr>
        <xdr:cNvPr id="82" name="フローチャート: 判断 81"/>
        <xdr:cNvSpPr/>
      </xdr:nvSpPr>
      <xdr:spPr>
        <a:xfrm>
          <a:off x="1968500" y="1034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128270</xdr:rowOff>
    </xdr:from>
    <xdr:to>
      <xdr:col>6</xdr:col>
      <xdr:colOff>38100</xdr:colOff>
      <xdr:row>61</xdr:row>
      <xdr:rowOff>58420</xdr:rowOff>
    </xdr:to>
    <xdr:sp macro="" textlink="">
      <xdr:nvSpPr>
        <xdr:cNvPr id="83" name="フローチャート: 判断 82"/>
        <xdr:cNvSpPr/>
      </xdr:nvSpPr>
      <xdr:spPr>
        <a:xfrm>
          <a:off x="1079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89" name="楕円 88"/>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90" name="【体育館・プー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59690</xdr:rowOff>
    </xdr:from>
    <xdr:to>
      <xdr:col>20</xdr:col>
      <xdr:colOff>38100</xdr:colOff>
      <xdr:row>61</xdr:row>
      <xdr:rowOff>161290</xdr:rowOff>
    </xdr:to>
    <xdr:sp macro="" textlink="">
      <xdr:nvSpPr>
        <xdr:cNvPr id="91" name="楕円 90"/>
        <xdr:cNvSpPr/>
      </xdr:nvSpPr>
      <xdr:spPr>
        <a:xfrm>
          <a:off x="3746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125730</xdr:rowOff>
    </xdr:from>
    <xdr:to>
      <xdr:col>24</xdr:col>
      <xdr:colOff>63500</xdr:colOff>
      <xdr:row>61</xdr:row>
      <xdr:rowOff>110490</xdr:rowOff>
    </xdr:to>
    <xdr:cxnSp macro="">
      <xdr:nvCxnSpPr>
        <xdr:cNvPr id="92" name="直線コネクタ 91"/>
        <xdr:cNvCxnSpPr/>
      </xdr:nvCxnSpPr>
      <xdr:spPr>
        <a:xfrm flipV="1">
          <a:off x="3797300" y="10241280"/>
          <a:ext cx="8382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17780</xdr:rowOff>
    </xdr:from>
    <xdr:to>
      <xdr:col>15</xdr:col>
      <xdr:colOff>101600</xdr:colOff>
      <xdr:row>61</xdr:row>
      <xdr:rowOff>119380</xdr:rowOff>
    </xdr:to>
    <xdr:sp macro="" textlink="">
      <xdr:nvSpPr>
        <xdr:cNvPr id="93" name="楕円 92"/>
        <xdr:cNvSpPr/>
      </xdr:nvSpPr>
      <xdr:spPr>
        <a:xfrm>
          <a:off x="2857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68580</xdr:rowOff>
    </xdr:from>
    <xdr:to>
      <xdr:col>19</xdr:col>
      <xdr:colOff>177800</xdr:colOff>
      <xdr:row>61</xdr:row>
      <xdr:rowOff>110490</xdr:rowOff>
    </xdr:to>
    <xdr:cxnSp macro="">
      <xdr:nvCxnSpPr>
        <xdr:cNvPr id="94" name="直線コネクタ 93"/>
        <xdr:cNvCxnSpPr/>
      </xdr:nvCxnSpPr>
      <xdr:spPr>
        <a:xfrm>
          <a:off x="2908300" y="1052703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147320</xdr:rowOff>
    </xdr:from>
    <xdr:to>
      <xdr:col>10</xdr:col>
      <xdr:colOff>165100</xdr:colOff>
      <xdr:row>61</xdr:row>
      <xdr:rowOff>77470</xdr:rowOff>
    </xdr:to>
    <xdr:sp macro="" textlink="">
      <xdr:nvSpPr>
        <xdr:cNvPr id="95" name="楕円 94"/>
        <xdr:cNvSpPr/>
      </xdr:nvSpPr>
      <xdr:spPr>
        <a:xfrm>
          <a:off x="1968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26670</xdr:rowOff>
    </xdr:from>
    <xdr:to>
      <xdr:col>15</xdr:col>
      <xdr:colOff>50800</xdr:colOff>
      <xdr:row>61</xdr:row>
      <xdr:rowOff>68580</xdr:rowOff>
    </xdr:to>
    <xdr:cxnSp macro="">
      <xdr:nvCxnSpPr>
        <xdr:cNvPr id="96" name="直線コネクタ 95"/>
        <xdr:cNvCxnSpPr/>
      </xdr:nvCxnSpPr>
      <xdr:spPr>
        <a:xfrm>
          <a:off x="2019300" y="1048512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105410</xdr:rowOff>
    </xdr:from>
    <xdr:to>
      <xdr:col>6</xdr:col>
      <xdr:colOff>38100</xdr:colOff>
      <xdr:row>61</xdr:row>
      <xdr:rowOff>35560</xdr:rowOff>
    </xdr:to>
    <xdr:sp macro="" textlink="">
      <xdr:nvSpPr>
        <xdr:cNvPr id="97" name="楕円 96"/>
        <xdr:cNvSpPr/>
      </xdr:nvSpPr>
      <xdr:spPr>
        <a:xfrm>
          <a:off x="1079500" y="1039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156210</xdr:rowOff>
    </xdr:from>
    <xdr:to>
      <xdr:col>10</xdr:col>
      <xdr:colOff>114300</xdr:colOff>
      <xdr:row>61</xdr:row>
      <xdr:rowOff>26670</xdr:rowOff>
    </xdr:to>
    <xdr:cxnSp macro="">
      <xdr:nvCxnSpPr>
        <xdr:cNvPr id="98" name="直線コネクタ 97"/>
        <xdr:cNvCxnSpPr/>
      </xdr:nvCxnSpPr>
      <xdr:spPr>
        <a:xfrm>
          <a:off x="1130300" y="1044321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93997</xdr:rowOff>
    </xdr:from>
    <xdr:ext cx="405111" cy="259045"/>
    <xdr:sp macro="" textlink="">
      <xdr:nvSpPr>
        <xdr:cNvPr id="99" name="n_1aveValue【体育館・プール】&#10;有形固定資産減価償却率"/>
        <xdr:cNvSpPr txBox="1"/>
      </xdr:nvSpPr>
      <xdr:spPr>
        <a:xfrm>
          <a:off x="3582044" y="10209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33037</xdr:rowOff>
    </xdr:from>
    <xdr:ext cx="405111" cy="259045"/>
    <xdr:sp macro="" textlink="">
      <xdr:nvSpPr>
        <xdr:cNvPr id="100" name="n_2aveValue【体育館・プール】&#10;有形固定資産減価償却率"/>
        <xdr:cNvSpPr txBox="1"/>
      </xdr:nvSpPr>
      <xdr:spPr>
        <a:xfrm>
          <a:off x="27057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2557</xdr:rowOff>
    </xdr:from>
    <xdr:ext cx="405111" cy="259045"/>
    <xdr:sp macro="" textlink="">
      <xdr:nvSpPr>
        <xdr:cNvPr id="101" name="n_3aveValue【体育館・プール】&#10;有形固定資産減価償却率"/>
        <xdr:cNvSpPr txBox="1"/>
      </xdr:nvSpPr>
      <xdr:spPr>
        <a:xfrm>
          <a:off x="1816744" y="1011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49547</xdr:rowOff>
    </xdr:from>
    <xdr:ext cx="405111" cy="259045"/>
    <xdr:sp macro="" textlink="">
      <xdr:nvSpPr>
        <xdr:cNvPr id="102" name="n_4aveValue【体育館・プール】&#10;有形固定資産減価償却率"/>
        <xdr:cNvSpPr txBox="1"/>
      </xdr:nvSpPr>
      <xdr:spPr>
        <a:xfrm>
          <a:off x="92774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152417</xdr:rowOff>
    </xdr:from>
    <xdr:ext cx="405111" cy="259045"/>
    <xdr:sp macro="" textlink="">
      <xdr:nvSpPr>
        <xdr:cNvPr id="103" name="n_1mainValue【体育館・プール】&#10;有形固定資産減価償却率"/>
        <xdr:cNvSpPr txBox="1"/>
      </xdr:nvSpPr>
      <xdr:spPr>
        <a:xfrm>
          <a:off x="35820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110507</xdr:rowOff>
    </xdr:from>
    <xdr:ext cx="405111" cy="259045"/>
    <xdr:sp macro="" textlink="">
      <xdr:nvSpPr>
        <xdr:cNvPr id="104" name="n_2mainValue【体育館・プール】&#10;有形固定資産減価償却率"/>
        <xdr:cNvSpPr txBox="1"/>
      </xdr:nvSpPr>
      <xdr:spPr>
        <a:xfrm>
          <a:off x="27057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68597</xdr:rowOff>
    </xdr:from>
    <xdr:ext cx="405111" cy="259045"/>
    <xdr:sp macro="" textlink="">
      <xdr:nvSpPr>
        <xdr:cNvPr id="105" name="n_3mainValue【体育館・プール】&#10;有形固定資産減価償却率"/>
        <xdr:cNvSpPr txBox="1"/>
      </xdr:nvSpPr>
      <xdr:spPr>
        <a:xfrm>
          <a:off x="1816744" y="1052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52087</xdr:rowOff>
    </xdr:from>
    <xdr:ext cx="405111" cy="259045"/>
    <xdr:sp macro="" textlink="">
      <xdr:nvSpPr>
        <xdr:cNvPr id="106" name="n_4mainValue【体育館・プール】&#10;有形固定資産減価償却率"/>
        <xdr:cNvSpPr txBox="1"/>
      </xdr:nvSpPr>
      <xdr:spPr>
        <a:xfrm>
          <a:off x="927744" y="1016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17" name="直線コネクタ 11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18" name="テキスト ボックス 11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19" name="直線コネクタ 11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20" name="テキスト ボックス 11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21" name="直線コネクタ 12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22" name="テキスト ボックス 12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23" name="直線コネクタ 12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24" name="テキスト ボックス 12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158648</xdr:rowOff>
    </xdr:from>
    <xdr:to>
      <xdr:col>54</xdr:col>
      <xdr:colOff>189865</xdr:colOff>
      <xdr:row>63</xdr:row>
      <xdr:rowOff>115671</xdr:rowOff>
    </xdr:to>
    <xdr:cxnSp macro="">
      <xdr:nvCxnSpPr>
        <xdr:cNvPr id="128" name="直線コネクタ 127"/>
        <xdr:cNvCxnSpPr/>
      </xdr:nvCxnSpPr>
      <xdr:spPr>
        <a:xfrm flipV="1">
          <a:off x="10476865" y="9759848"/>
          <a:ext cx="0" cy="1157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119498</xdr:rowOff>
    </xdr:from>
    <xdr:ext cx="469744" cy="259045"/>
    <xdr:sp macro="" textlink="">
      <xdr:nvSpPr>
        <xdr:cNvPr id="129" name="【体育館・プール】&#10;一人当たり面積最小値テキスト"/>
        <xdr:cNvSpPr txBox="1"/>
      </xdr:nvSpPr>
      <xdr:spPr>
        <a:xfrm>
          <a:off x="10515600" y="10920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115671</xdr:rowOff>
    </xdr:from>
    <xdr:to>
      <xdr:col>55</xdr:col>
      <xdr:colOff>88900</xdr:colOff>
      <xdr:row>63</xdr:row>
      <xdr:rowOff>115671</xdr:rowOff>
    </xdr:to>
    <xdr:cxnSp macro="">
      <xdr:nvCxnSpPr>
        <xdr:cNvPr id="130" name="直線コネクタ 129"/>
        <xdr:cNvCxnSpPr/>
      </xdr:nvCxnSpPr>
      <xdr:spPr>
        <a:xfrm>
          <a:off x="10388600" y="10917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105325</xdr:rowOff>
    </xdr:from>
    <xdr:ext cx="469744" cy="259045"/>
    <xdr:sp macro="" textlink="">
      <xdr:nvSpPr>
        <xdr:cNvPr id="131" name="【体育館・プール】&#10;一人当たり面積最大値テキスト"/>
        <xdr:cNvSpPr txBox="1"/>
      </xdr:nvSpPr>
      <xdr:spPr>
        <a:xfrm>
          <a:off x="10515600" y="9535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158648</xdr:rowOff>
    </xdr:from>
    <xdr:to>
      <xdr:col>55</xdr:col>
      <xdr:colOff>88900</xdr:colOff>
      <xdr:row>56</xdr:row>
      <xdr:rowOff>158648</xdr:rowOff>
    </xdr:to>
    <xdr:cxnSp macro="">
      <xdr:nvCxnSpPr>
        <xdr:cNvPr id="132" name="直線コネクタ 131"/>
        <xdr:cNvCxnSpPr/>
      </xdr:nvCxnSpPr>
      <xdr:spPr>
        <a:xfrm>
          <a:off x="10388600" y="9759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18254</xdr:rowOff>
    </xdr:from>
    <xdr:ext cx="469744" cy="259045"/>
    <xdr:sp macro="" textlink="">
      <xdr:nvSpPr>
        <xdr:cNvPr id="133" name="【体育館・プール】&#10;一人当たり面積平均値テキスト"/>
        <xdr:cNvSpPr txBox="1"/>
      </xdr:nvSpPr>
      <xdr:spPr>
        <a:xfrm>
          <a:off x="10515600" y="10476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166827</xdr:rowOff>
    </xdr:from>
    <xdr:to>
      <xdr:col>55</xdr:col>
      <xdr:colOff>50800</xdr:colOff>
      <xdr:row>62</xdr:row>
      <xdr:rowOff>96977</xdr:rowOff>
    </xdr:to>
    <xdr:sp macro="" textlink="">
      <xdr:nvSpPr>
        <xdr:cNvPr id="134" name="フローチャート: 判断 133"/>
        <xdr:cNvSpPr/>
      </xdr:nvSpPr>
      <xdr:spPr>
        <a:xfrm>
          <a:off x="10426700" y="106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25095</xdr:rowOff>
    </xdr:from>
    <xdr:to>
      <xdr:col>50</xdr:col>
      <xdr:colOff>165100</xdr:colOff>
      <xdr:row>62</xdr:row>
      <xdr:rowOff>126695</xdr:rowOff>
    </xdr:to>
    <xdr:sp macro="" textlink="">
      <xdr:nvSpPr>
        <xdr:cNvPr id="135" name="フローチャート: 判断 134"/>
        <xdr:cNvSpPr/>
      </xdr:nvSpPr>
      <xdr:spPr>
        <a:xfrm>
          <a:off x="9588500" y="10654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43841</xdr:rowOff>
    </xdr:from>
    <xdr:to>
      <xdr:col>46</xdr:col>
      <xdr:colOff>38100</xdr:colOff>
      <xdr:row>62</xdr:row>
      <xdr:rowOff>145441</xdr:rowOff>
    </xdr:to>
    <xdr:sp macro="" textlink="">
      <xdr:nvSpPr>
        <xdr:cNvPr id="136" name="フローチャート: 判断 135"/>
        <xdr:cNvSpPr/>
      </xdr:nvSpPr>
      <xdr:spPr>
        <a:xfrm>
          <a:off x="8699500" y="1067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49784</xdr:rowOff>
    </xdr:from>
    <xdr:to>
      <xdr:col>41</xdr:col>
      <xdr:colOff>101600</xdr:colOff>
      <xdr:row>62</xdr:row>
      <xdr:rowOff>151384</xdr:rowOff>
    </xdr:to>
    <xdr:sp macro="" textlink="">
      <xdr:nvSpPr>
        <xdr:cNvPr id="137" name="フローチャート: 判断 136"/>
        <xdr:cNvSpPr/>
      </xdr:nvSpPr>
      <xdr:spPr>
        <a:xfrm>
          <a:off x="7810500" y="1067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146253</xdr:rowOff>
    </xdr:from>
    <xdr:to>
      <xdr:col>36</xdr:col>
      <xdr:colOff>165100</xdr:colOff>
      <xdr:row>62</xdr:row>
      <xdr:rowOff>76403</xdr:rowOff>
    </xdr:to>
    <xdr:sp macro="" textlink="">
      <xdr:nvSpPr>
        <xdr:cNvPr id="138" name="フローチャート: 判断 137"/>
        <xdr:cNvSpPr/>
      </xdr:nvSpPr>
      <xdr:spPr>
        <a:xfrm>
          <a:off x="6921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50698</xdr:rowOff>
    </xdr:from>
    <xdr:to>
      <xdr:col>55</xdr:col>
      <xdr:colOff>50800</xdr:colOff>
      <xdr:row>62</xdr:row>
      <xdr:rowOff>152298</xdr:rowOff>
    </xdr:to>
    <xdr:sp macro="" textlink="">
      <xdr:nvSpPr>
        <xdr:cNvPr id="144" name="楕円 143"/>
        <xdr:cNvSpPr/>
      </xdr:nvSpPr>
      <xdr:spPr>
        <a:xfrm>
          <a:off x="10426700" y="1068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29125</xdr:rowOff>
    </xdr:from>
    <xdr:ext cx="469744" cy="259045"/>
    <xdr:sp macro="" textlink="">
      <xdr:nvSpPr>
        <xdr:cNvPr id="145" name="【体育館・プール】&#10;一人当たり面積該当値テキスト"/>
        <xdr:cNvSpPr txBox="1"/>
      </xdr:nvSpPr>
      <xdr:spPr>
        <a:xfrm>
          <a:off x="10515600"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58014</xdr:rowOff>
    </xdr:from>
    <xdr:to>
      <xdr:col>50</xdr:col>
      <xdr:colOff>165100</xdr:colOff>
      <xdr:row>63</xdr:row>
      <xdr:rowOff>159614</xdr:rowOff>
    </xdr:to>
    <xdr:sp macro="" textlink="">
      <xdr:nvSpPr>
        <xdr:cNvPr id="146" name="楕円 145"/>
        <xdr:cNvSpPr/>
      </xdr:nvSpPr>
      <xdr:spPr>
        <a:xfrm>
          <a:off x="9588500" y="1085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101498</xdr:rowOff>
    </xdr:from>
    <xdr:to>
      <xdr:col>55</xdr:col>
      <xdr:colOff>0</xdr:colOff>
      <xdr:row>63</xdr:row>
      <xdr:rowOff>108814</xdr:rowOff>
    </xdr:to>
    <xdr:cxnSp macro="">
      <xdr:nvCxnSpPr>
        <xdr:cNvPr id="147" name="直線コネクタ 146"/>
        <xdr:cNvCxnSpPr/>
      </xdr:nvCxnSpPr>
      <xdr:spPr>
        <a:xfrm flipV="1">
          <a:off x="9639300" y="10731398"/>
          <a:ext cx="838200" cy="178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59386</xdr:rowOff>
    </xdr:from>
    <xdr:to>
      <xdr:col>46</xdr:col>
      <xdr:colOff>38100</xdr:colOff>
      <xdr:row>63</xdr:row>
      <xdr:rowOff>160986</xdr:rowOff>
    </xdr:to>
    <xdr:sp macro="" textlink="">
      <xdr:nvSpPr>
        <xdr:cNvPr id="148" name="楕円 147"/>
        <xdr:cNvSpPr/>
      </xdr:nvSpPr>
      <xdr:spPr>
        <a:xfrm>
          <a:off x="8699500" y="1086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108814</xdr:rowOff>
    </xdr:from>
    <xdr:to>
      <xdr:col>50</xdr:col>
      <xdr:colOff>114300</xdr:colOff>
      <xdr:row>63</xdr:row>
      <xdr:rowOff>110186</xdr:rowOff>
    </xdr:to>
    <xdr:cxnSp macro="">
      <xdr:nvCxnSpPr>
        <xdr:cNvPr id="149" name="直線コネクタ 148"/>
        <xdr:cNvCxnSpPr/>
      </xdr:nvCxnSpPr>
      <xdr:spPr>
        <a:xfrm flipV="1">
          <a:off x="8750300" y="1091016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60299</xdr:rowOff>
    </xdr:from>
    <xdr:to>
      <xdr:col>41</xdr:col>
      <xdr:colOff>101600</xdr:colOff>
      <xdr:row>63</xdr:row>
      <xdr:rowOff>161899</xdr:rowOff>
    </xdr:to>
    <xdr:sp macro="" textlink="">
      <xdr:nvSpPr>
        <xdr:cNvPr id="150" name="楕円 149"/>
        <xdr:cNvSpPr/>
      </xdr:nvSpPr>
      <xdr:spPr>
        <a:xfrm>
          <a:off x="7810500" y="1086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110186</xdr:rowOff>
    </xdr:from>
    <xdr:to>
      <xdr:col>45</xdr:col>
      <xdr:colOff>177800</xdr:colOff>
      <xdr:row>63</xdr:row>
      <xdr:rowOff>111099</xdr:rowOff>
    </xdr:to>
    <xdr:cxnSp macro="">
      <xdr:nvCxnSpPr>
        <xdr:cNvPr id="151" name="直線コネクタ 150"/>
        <xdr:cNvCxnSpPr/>
      </xdr:nvCxnSpPr>
      <xdr:spPr>
        <a:xfrm flipV="1">
          <a:off x="7861300" y="10911536"/>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61214</xdr:rowOff>
    </xdr:from>
    <xdr:to>
      <xdr:col>36</xdr:col>
      <xdr:colOff>165100</xdr:colOff>
      <xdr:row>63</xdr:row>
      <xdr:rowOff>162814</xdr:rowOff>
    </xdr:to>
    <xdr:sp macro="" textlink="">
      <xdr:nvSpPr>
        <xdr:cNvPr id="152" name="楕円 151"/>
        <xdr:cNvSpPr/>
      </xdr:nvSpPr>
      <xdr:spPr>
        <a:xfrm>
          <a:off x="6921500" y="10862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111099</xdr:rowOff>
    </xdr:from>
    <xdr:to>
      <xdr:col>41</xdr:col>
      <xdr:colOff>50800</xdr:colOff>
      <xdr:row>63</xdr:row>
      <xdr:rowOff>112014</xdr:rowOff>
    </xdr:to>
    <xdr:cxnSp macro="">
      <xdr:nvCxnSpPr>
        <xdr:cNvPr id="153" name="直線コネクタ 152"/>
        <xdr:cNvCxnSpPr/>
      </xdr:nvCxnSpPr>
      <xdr:spPr>
        <a:xfrm flipV="1">
          <a:off x="6972300" y="10912449"/>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143222</xdr:rowOff>
    </xdr:from>
    <xdr:ext cx="469744" cy="259045"/>
    <xdr:sp macro="" textlink="">
      <xdr:nvSpPr>
        <xdr:cNvPr id="154" name="n_1aveValue【体育館・プール】&#10;一人当たり面積"/>
        <xdr:cNvSpPr txBox="1"/>
      </xdr:nvSpPr>
      <xdr:spPr>
        <a:xfrm>
          <a:off x="9391727" y="10430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161968</xdr:rowOff>
    </xdr:from>
    <xdr:ext cx="469744" cy="259045"/>
    <xdr:sp macro="" textlink="">
      <xdr:nvSpPr>
        <xdr:cNvPr id="155" name="n_2aveValue【体育館・プール】&#10;一人当たり面積"/>
        <xdr:cNvSpPr txBox="1"/>
      </xdr:nvSpPr>
      <xdr:spPr>
        <a:xfrm>
          <a:off x="8515427" y="1044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167911</xdr:rowOff>
    </xdr:from>
    <xdr:ext cx="469744" cy="259045"/>
    <xdr:sp macro="" textlink="">
      <xdr:nvSpPr>
        <xdr:cNvPr id="156" name="n_3aveValue【体育館・プール】&#10;一人当たり面積"/>
        <xdr:cNvSpPr txBox="1"/>
      </xdr:nvSpPr>
      <xdr:spPr>
        <a:xfrm>
          <a:off x="7626427" y="1045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92930</xdr:rowOff>
    </xdr:from>
    <xdr:ext cx="469744" cy="259045"/>
    <xdr:sp macro="" textlink="">
      <xdr:nvSpPr>
        <xdr:cNvPr id="157" name="n_4aveValue【体育館・プール】&#10;一人当たり面積"/>
        <xdr:cNvSpPr txBox="1"/>
      </xdr:nvSpPr>
      <xdr:spPr>
        <a:xfrm>
          <a:off x="67374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150741</xdr:rowOff>
    </xdr:from>
    <xdr:ext cx="469744" cy="259045"/>
    <xdr:sp macro="" textlink="">
      <xdr:nvSpPr>
        <xdr:cNvPr id="158" name="n_1mainValue【体育館・プール】&#10;一人当たり面積"/>
        <xdr:cNvSpPr txBox="1"/>
      </xdr:nvSpPr>
      <xdr:spPr>
        <a:xfrm>
          <a:off x="9391727" y="1095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152113</xdr:rowOff>
    </xdr:from>
    <xdr:ext cx="469744" cy="259045"/>
    <xdr:sp macro="" textlink="">
      <xdr:nvSpPr>
        <xdr:cNvPr id="159" name="n_2mainValue【体育館・プール】&#10;一人当たり面積"/>
        <xdr:cNvSpPr txBox="1"/>
      </xdr:nvSpPr>
      <xdr:spPr>
        <a:xfrm>
          <a:off x="8515427" y="10953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153026</xdr:rowOff>
    </xdr:from>
    <xdr:ext cx="469744" cy="259045"/>
    <xdr:sp macro="" textlink="">
      <xdr:nvSpPr>
        <xdr:cNvPr id="160" name="n_3mainValue【体育館・プール】&#10;一人当たり面積"/>
        <xdr:cNvSpPr txBox="1"/>
      </xdr:nvSpPr>
      <xdr:spPr>
        <a:xfrm>
          <a:off x="7626427" y="1095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153941</xdr:rowOff>
    </xdr:from>
    <xdr:ext cx="469744" cy="259045"/>
    <xdr:sp macro="" textlink="">
      <xdr:nvSpPr>
        <xdr:cNvPr id="161" name="n_4mainValue【体育館・プール】&#10;一人当たり面積"/>
        <xdr:cNvSpPr txBox="1"/>
      </xdr:nvSpPr>
      <xdr:spPr>
        <a:xfrm>
          <a:off x="6737427" y="10955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137161</xdr:rowOff>
    </xdr:from>
    <xdr:to>
      <xdr:col>24</xdr:col>
      <xdr:colOff>62865</xdr:colOff>
      <xdr:row>86</xdr:row>
      <xdr:rowOff>114300</xdr:rowOff>
    </xdr:to>
    <xdr:cxnSp macro="">
      <xdr:nvCxnSpPr>
        <xdr:cNvPr id="186" name="直線コネクタ 185"/>
        <xdr:cNvCxnSpPr/>
      </xdr:nvCxnSpPr>
      <xdr:spPr>
        <a:xfrm flipV="1">
          <a:off x="4634865" y="13338811"/>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83838</xdr:rowOff>
    </xdr:from>
    <xdr:ext cx="405111" cy="259045"/>
    <xdr:sp macro="" textlink="">
      <xdr:nvSpPr>
        <xdr:cNvPr id="189" name="【福祉施設】&#10;有形固定資産減価償却率最大値テキスト"/>
        <xdr:cNvSpPr txBox="1"/>
      </xdr:nvSpPr>
      <xdr:spPr>
        <a:xfrm>
          <a:off x="4673600" y="1311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137161</xdr:rowOff>
    </xdr:from>
    <xdr:to>
      <xdr:col>24</xdr:col>
      <xdr:colOff>152400</xdr:colOff>
      <xdr:row>77</xdr:row>
      <xdr:rowOff>137161</xdr:rowOff>
    </xdr:to>
    <xdr:cxnSp macro="">
      <xdr:nvCxnSpPr>
        <xdr:cNvPr id="190" name="直線コネクタ 189"/>
        <xdr:cNvCxnSpPr/>
      </xdr:nvCxnSpPr>
      <xdr:spPr>
        <a:xfrm>
          <a:off x="4546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168291</xdr:rowOff>
    </xdr:from>
    <xdr:ext cx="405111" cy="259045"/>
    <xdr:sp macro="" textlink="">
      <xdr:nvSpPr>
        <xdr:cNvPr id="191" name="【福祉施設】&#10;有形固定資産減価償却率平均値テキスト"/>
        <xdr:cNvSpPr txBox="1"/>
      </xdr:nvSpPr>
      <xdr:spPr>
        <a:xfrm>
          <a:off x="4673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145414</xdr:rowOff>
    </xdr:from>
    <xdr:to>
      <xdr:col>24</xdr:col>
      <xdr:colOff>114300</xdr:colOff>
      <xdr:row>82</xdr:row>
      <xdr:rowOff>75564</xdr:rowOff>
    </xdr:to>
    <xdr:sp macro="" textlink="">
      <xdr:nvSpPr>
        <xdr:cNvPr id="192" name="フローチャート: 判断 191"/>
        <xdr:cNvSpPr/>
      </xdr:nvSpPr>
      <xdr:spPr>
        <a:xfrm>
          <a:off x="4584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133986</xdr:rowOff>
    </xdr:from>
    <xdr:to>
      <xdr:col>20</xdr:col>
      <xdr:colOff>38100</xdr:colOff>
      <xdr:row>82</xdr:row>
      <xdr:rowOff>64136</xdr:rowOff>
    </xdr:to>
    <xdr:sp macro="" textlink="">
      <xdr:nvSpPr>
        <xdr:cNvPr id="193" name="フローチャート: 判断 192"/>
        <xdr:cNvSpPr/>
      </xdr:nvSpPr>
      <xdr:spPr>
        <a:xfrm>
          <a:off x="3746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61595</xdr:rowOff>
    </xdr:from>
    <xdr:to>
      <xdr:col>15</xdr:col>
      <xdr:colOff>101600</xdr:colOff>
      <xdr:row>81</xdr:row>
      <xdr:rowOff>163195</xdr:rowOff>
    </xdr:to>
    <xdr:sp macro="" textlink="">
      <xdr:nvSpPr>
        <xdr:cNvPr id="194" name="フローチャート: 判断 193"/>
        <xdr:cNvSpPr/>
      </xdr:nvSpPr>
      <xdr:spPr>
        <a:xfrm>
          <a:off x="2857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74930</xdr:rowOff>
    </xdr:from>
    <xdr:to>
      <xdr:col>10</xdr:col>
      <xdr:colOff>165100</xdr:colOff>
      <xdr:row>82</xdr:row>
      <xdr:rowOff>5080</xdr:rowOff>
    </xdr:to>
    <xdr:sp macro="" textlink="">
      <xdr:nvSpPr>
        <xdr:cNvPr id="195" name="フローチャート: 判断 194"/>
        <xdr:cNvSpPr/>
      </xdr:nvSpPr>
      <xdr:spPr>
        <a:xfrm>
          <a:off x="1968500" y="1396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12064</xdr:rowOff>
    </xdr:from>
    <xdr:to>
      <xdr:col>6</xdr:col>
      <xdr:colOff>38100</xdr:colOff>
      <xdr:row>81</xdr:row>
      <xdr:rowOff>113664</xdr:rowOff>
    </xdr:to>
    <xdr:sp macro="" textlink="">
      <xdr:nvSpPr>
        <xdr:cNvPr id="196" name="フローチャート: 判断 195"/>
        <xdr:cNvSpPr/>
      </xdr:nvSpPr>
      <xdr:spPr>
        <a:xfrm>
          <a:off x="1079500" y="1389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113030</xdr:rowOff>
    </xdr:from>
    <xdr:to>
      <xdr:col>24</xdr:col>
      <xdr:colOff>114300</xdr:colOff>
      <xdr:row>83</xdr:row>
      <xdr:rowOff>43180</xdr:rowOff>
    </xdr:to>
    <xdr:sp macro="" textlink="">
      <xdr:nvSpPr>
        <xdr:cNvPr id="202" name="楕円 201"/>
        <xdr:cNvSpPr/>
      </xdr:nvSpPr>
      <xdr:spPr>
        <a:xfrm>
          <a:off x="45847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91457</xdr:rowOff>
    </xdr:from>
    <xdr:ext cx="405111" cy="259045"/>
    <xdr:sp macro="" textlink="">
      <xdr:nvSpPr>
        <xdr:cNvPr id="203" name="【福祉施設】&#10;有形固定資産減価償却率該当値テキスト"/>
        <xdr:cNvSpPr txBox="1"/>
      </xdr:nvSpPr>
      <xdr:spPr>
        <a:xfrm>
          <a:off x="4673600"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109220</xdr:rowOff>
    </xdr:from>
    <xdr:to>
      <xdr:col>20</xdr:col>
      <xdr:colOff>38100</xdr:colOff>
      <xdr:row>83</xdr:row>
      <xdr:rowOff>39370</xdr:rowOff>
    </xdr:to>
    <xdr:sp macro="" textlink="">
      <xdr:nvSpPr>
        <xdr:cNvPr id="204" name="楕円 203"/>
        <xdr:cNvSpPr/>
      </xdr:nvSpPr>
      <xdr:spPr>
        <a:xfrm>
          <a:off x="3746500" y="1416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160020</xdr:rowOff>
    </xdr:from>
    <xdr:to>
      <xdr:col>24</xdr:col>
      <xdr:colOff>63500</xdr:colOff>
      <xdr:row>82</xdr:row>
      <xdr:rowOff>163830</xdr:rowOff>
    </xdr:to>
    <xdr:cxnSp macro="">
      <xdr:nvCxnSpPr>
        <xdr:cNvPr id="205" name="直線コネクタ 204"/>
        <xdr:cNvCxnSpPr/>
      </xdr:nvCxnSpPr>
      <xdr:spPr>
        <a:xfrm>
          <a:off x="3797300" y="142189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84455</xdr:rowOff>
    </xdr:from>
    <xdr:to>
      <xdr:col>15</xdr:col>
      <xdr:colOff>101600</xdr:colOff>
      <xdr:row>83</xdr:row>
      <xdr:rowOff>14605</xdr:rowOff>
    </xdr:to>
    <xdr:sp macro="" textlink="">
      <xdr:nvSpPr>
        <xdr:cNvPr id="206" name="楕円 205"/>
        <xdr:cNvSpPr/>
      </xdr:nvSpPr>
      <xdr:spPr>
        <a:xfrm>
          <a:off x="2857500" y="1414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135255</xdr:rowOff>
    </xdr:from>
    <xdr:to>
      <xdr:col>19</xdr:col>
      <xdr:colOff>177800</xdr:colOff>
      <xdr:row>82</xdr:row>
      <xdr:rowOff>160020</xdr:rowOff>
    </xdr:to>
    <xdr:cxnSp macro="">
      <xdr:nvCxnSpPr>
        <xdr:cNvPr id="207" name="直線コネクタ 206"/>
        <xdr:cNvCxnSpPr/>
      </xdr:nvCxnSpPr>
      <xdr:spPr>
        <a:xfrm>
          <a:off x="2908300" y="14194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46355</xdr:rowOff>
    </xdr:from>
    <xdr:to>
      <xdr:col>10</xdr:col>
      <xdr:colOff>165100</xdr:colOff>
      <xdr:row>82</xdr:row>
      <xdr:rowOff>147955</xdr:rowOff>
    </xdr:to>
    <xdr:sp macro="" textlink="">
      <xdr:nvSpPr>
        <xdr:cNvPr id="208" name="楕円 207"/>
        <xdr:cNvSpPr/>
      </xdr:nvSpPr>
      <xdr:spPr>
        <a:xfrm>
          <a:off x="1968500" y="1410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97155</xdr:rowOff>
    </xdr:from>
    <xdr:to>
      <xdr:col>15</xdr:col>
      <xdr:colOff>50800</xdr:colOff>
      <xdr:row>82</xdr:row>
      <xdr:rowOff>135255</xdr:rowOff>
    </xdr:to>
    <xdr:cxnSp macro="">
      <xdr:nvCxnSpPr>
        <xdr:cNvPr id="209" name="直線コネクタ 208"/>
        <xdr:cNvCxnSpPr/>
      </xdr:nvCxnSpPr>
      <xdr:spPr>
        <a:xfrm>
          <a:off x="2019300" y="141560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8255</xdr:rowOff>
    </xdr:from>
    <xdr:to>
      <xdr:col>6</xdr:col>
      <xdr:colOff>38100</xdr:colOff>
      <xdr:row>82</xdr:row>
      <xdr:rowOff>109855</xdr:rowOff>
    </xdr:to>
    <xdr:sp macro="" textlink="">
      <xdr:nvSpPr>
        <xdr:cNvPr id="210" name="楕円 209"/>
        <xdr:cNvSpPr/>
      </xdr:nvSpPr>
      <xdr:spPr>
        <a:xfrm>
          <a:off x="1079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59055</xdr:rowOff>
    </xdr:from>
    <xdr:to>
      <xdr:col>10</xdr:col>
      <xdr:colOff>114300</xdr:colOff>
      <xdr:row>82</xdr:row>
      <xdr:rowOff>97155</xdr:rowOff>
    </xdr:to>
    <xdr:cxnSp macro="">
      <xdr:nvCxnSpPr>
        <xdr:cNvPr id="211" name="直線コネクタ 210"/>
        <xdr:cNvCxnSpPr/>
      </xdr:nvCxnSpPr>
      <xdr:spPr>
        <a:xfrm>
          <a:off x="1130300" y="141179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80663</xdr:rowOff>
    </xdr:from>
    <xdr:ext cx="405111" cy="259045"/>
    <xdr:sp macro="" textlink="">
      <xdr:nvSpPr>
        <xdr:cNvPr id="212" name="n_1aveValue【福祉施設】&#10;有形固定資産減価償却率"/>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8272</xdr:rowOff>
    </xdr:from>
    <xdr:ext cx="405111" cy="259045"/>
    <xdr:sp macro="" textlink="">
      <xdr:nvSpPr>
        <xdr:cNvPr id="213" name="n_2aveValue【福祉施設】&#10;有形固定資産減価償却率"/>
        <xdr:cNvSpPr txBox="1"/>
      </xdr:nvSpPr>
      <xdr:spPr>
        <a:xfrm>
          <a:off x="27057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21607</xdr:rowOff>
    </xdr:from>
    <xdr:ext cx="405111" cy="259045"/>
    <xdr:sp macro="" textlink="">
      <xdr:nvSpPr>
        <xdr:cNvPr id="214" name="n_3aveValue【福祉施設】&#10;有形固定資産減価償却率"/>
        <xdr:cNvSpPr txBox="1"/>
      </xdr:nvSpPr>
      <xdr:spPr>
        <a:xfrm>
          <a:off x="1816744" y="13737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130191</xdr:rowOff>
    </xdr:from>
    <xdr:ext cx="405111" cy="259045"/>
    <xdr:sp macro="" textlink="">
      <xdr:nvSpPr>
        <xdr:cNvPr id="215" name="n_4aveValue【福祉施設】&#10;有形固定資産減価償却率"/>
        <xdr:cNvSpPr txBox="1"/>
      </xdr:nvSpPr>
      <xdr:spPr>
        <a:xfrm>
          <a:off x="927744" y="1367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30497</xdr:rowOff>
    </xdr:from>
    <xdr:ext cx="405111" cy="259045"/>
    <xdr:sp macro="" textlink="">
      <xdr:nvSpPr>
        <xdr:cNvPr id="216" name="n_1mainValue【福祉施設】&#10;有形固定資産減価償却率"/>
        <xdr:cNvSpPr txBox="1"/>
      </xdr:nvSpPr>
      <xdr:spPr>
        <a:xfrm>
          <a:off x="35820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5732</xdr:rowOff>
    </xdr:from>
    <xdr:ext cx="405111" cy="259045"/>
    <xdr:sp macro="" textlink="">
      <xdr:nvSpPr>
        <xdr:cNvPr id="217" name="n_2mainValue【福祉施設】&#10;有形固定資産減価償却率"/>
        <xdr:cNvSpPr txBox="1"/>
      </xdr:nvSpPr>
      <xdr:spPr>
        <a:xfrm>
          <a:off x="2705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139082</xdr:rowOff>
    </xdr:from>
    <xdr:ext cx="405111" cy="259045"/>
    <xdr:sp macro="" textlink="">
      <xdr:nvSpPr>
        <xdr:cNvPr id="218" name="n_3mainValue【福祉施設】&#10;有形固定資産減価償却率"/>
        <xdr:cNvSpPr txBox="1"/>
      </xdr:nvSpPr>
      <xdr:spPr>
        <a:xfrm>
          <a:off x="18167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100982</xdr:rowOff>
    </xdr:from>
    <xdr:ext cx="405111" cy="259045"/>
    <xdr:sp macro="" textlink="">
      <xdr:nvSpPr>
        <xdr:cNvPr id="219" name="n_4mainValue【福祉施設】&#10;有形固定資産減価償却率"/>
        <xdr:cNvSpPr txBox="1"/>
      </xdr:nvSpPr>
      <xdr:spPr>
        <a:xfrm>
          <a:off x="927744" y="1415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30" name="直線コネクタ 229"/>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31" name="テキスト ボックス 230"/>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2" name="直線コネクタ 23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3" name="テキスト ボックス 23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34" name="直線コネクタ 233"/>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35" name="テキスト ボックス 234"/>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6" name="直線コネクタ 23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7" name="テキスト ボックス 23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8"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83820</xdr:rowOff>
    </xdr:from>
    <xdr:to>
      <xdr:col>54</xdr:col>
      <xdr:colOff>189865</xdr:colOff>
      <xdr:row>85</xdr:row>
      <xdr:rowOff>76391</xdr:rowOff>
    </xdr:to>
    <xdr:cxnSp macro="">
      <xdr:nvCxnSpPr>
        <xdr:cNvPr id="239" name="直線コネクタ 238"/>
        <xdr:cNvCxnSpPr/>
      </xdr:nvCxnSpPr>
      <xdr:spPr>
        <a:xfrm flipV="1">
          <a:off x="10476865" y="13456920"/>
          <a:ext cx="0" cy="1192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80218</xdr:rowOff>
    </xdr:from>
    <xdr:ext cx="469744" cy="259045"/>
    <xdr:sp macro="" textlink="">
      <xdr:nvSpPr>
        <xdr:cNvPr id="240" name="【福祉施設】&#10;一人当たり面積最小値テキスト"/>
        <xdr:cNvSpPr txBox="1"/>
      </xdr:nvSpPr>
      <xdr:spPr>
        <a:xfrm>
          <a:off x="10515600" y="1465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76391</xdr:rowOff>
    </xdr:from>
    <xdr:to>
      <xdr:col>55</xdr:col>
      <xdr:colOff>88900</xdr:colOff>
      <xdr:row>85</xdr:row>
      <xdr:rowOff>76391</xdr:rowOff>
    </xdr:to>
    <xdr:cxnSp macro="">
      <xdr:nvCxnSpPr>
        <xdr:cNvPr id="241" name="直線コネクタ 240"/>
        <xdr:cNvCxnSpPr/>
      </xdr:nvCxnSpPr>
      <xdr:spPr>
        <a:xfrm>
          <a:off x="10388600" y="1464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30497</xdr:rowOff>
    </xdr:from>
    <xdr:ext cx="469744" cy="259045"/>
    <xdr:sp macro="" textlink="">
      <xdr:nvSpPr>
        <xdr:cNvPr id="242" name="【福祉施設】&#10;一人当たり面積最大値テキスト"/>
        <xdr:cNvSpPr txBox="1"/>
      </xdr:nvSpPr>
      <xdr:spPr>
        <a:xfrm>
          <a:off x="10515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83820</xdr:rowOff>
    </xdr:from>
    <xdr:to>
      <xdr:col>55</xdr:col>
      <xdr:colOff>88900</xdr:colOff>
      <xdr:row>78</xdr:row>
      <xdr:rowOff>83820</xdr:rowOff>
    </xdr:to>
    <xdr:cxnSp macro="">
      <xdr:nvCxnSpPr>
        <xdr:cNvPr id="243" name="直線コネクタ 242"/>
        <xdr:cNvCxnSpPr/>
      </xdr:nvCxnSpPr>
      <xdr:spPr>
        <a:xfrm>
          <a:off x="10388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145623</xdr:rowOff>
    </xdr:from>
    <xdr:ext cx="469744" cy="259045"/>
    <xdr:sp macro="" textlink="">
      <xdr:nvSpPr>
        <xdr:cNvPr id="244" name="【福祉施設】&#10;一人当たり面積平均値テキスト"/>
        <xdr:cNvSpPr txBox="1"/>
      </xdr:nvSpPr>
      <xdr:spPr>
        <a:xfrm>
          <a:off x="10515600" y="14204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122746</xdr:rowOff>
    </xdr:from>
    <xdr:to>
      <xdr:col>55</xdr:col>
      <xdr:colOff>50800</xdr:colOff>
      <xdr:row>84</xdr:row>
      <xdr:rowOff>52896</xdr:rowOff>
    </xdr:to>
    <xdr:sp macro="" textlink="">
      <xdr:nvSpPr>
        <xdr:cNvPr id="245" name="フローチャート: 判断 244"/>
        <xdr:cNvSpPr/>
      </xdr:nvSpPr>
      <xdr:spPr>
        <a:xfrm>
          <a:off x="10426700" y="14353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153606</xdr:rowOff>
    </xdr:from>
    <xdr:to>
      <xdr:col>50</xdr:col>
      <xdr:colOff>165100</xdr:colOff>
      <xdr:row>84</xdr:row>
      <xdr:rowOff>83756</xdr:rowOff>
    </xdr:to>
    <xdr:sp macro="" textlink="">
      <xdr:nvSpPr>
        <xdr:cNvPr id="246" name="フローチャート: 判断 245"/>
        <xdr:cNvSpPr/>
      </xdr:nvSpPr>
      <xdr:spPr>
        <a:xfrm>
          <a:off x="9588500" y="1438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167894</xdr:rowOff>
    </xdr:from>
    <xdr:to>
      <xdr:col>46</xdr:col>
      <xdr:colOff>38100</xdr:colOff>
      <xdr:row>84</xdr:row>
      <xdr:rowOff>98044</xdr:rowOff>
    </xdr:to>
    <xdr:sp macro="" textlink="">
      <xdr:nvSpPr>
        <xdr:cNvPr id="247" name="フローチャート: 判断 246"/>
        <xdr:cNvSpPr/>
      </xdr:nvSpPr>
      <xdr:spPr>
        <a:xfrm>
          <a:off x="8699500" y="1439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13588</xdr:rowOff>
    </xdr:from>
    <xdr:to>
      <xdr:col>41</xdr:col>
      <xdr:colOff>101600</xdr:colOff>
      <xdr:row>84</xdr:row>
      <xdr:rowOff>115188</xdr:rowOff>
    </xdr:to>
    <xdr:sp macro="" textlink="">
      <xdr:nvSpPr>
        <xdr:cNvPr id="248" name="フローチャート: 判断 247"/>
        <xdr:cNvSpPr/>
      </xdr:nvSpPr>
      <xdr:spPr>
        <a:xfrm>
          <a:off x="7810500" y="1441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144463</xdr:rowOff>
    </xdr:from>
    <xdr:to>
      <xdr:col>36</xdr:col>
      <xdr:colOff>165100</xdr:colOff>
      <xdr:row>84</xdr:row>
      <xdr:rowOff>74613</xdr:rowOff>
    </xdr:to>
    <xdr:sp macro="" textlink="">
      <xdr:nvSpPr>
        <xdr:cNvPr id="249" name="フローチャート: 判断 248"/>
        <xdr:cNvSpPr/>
      </xdr:nvSpPr>
      <xdr:spPr>
        <a:xfrm>
          <a:off x="6921500" y="1437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0" name="テキスト ボックス 24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1" name="テキスト ボックス 25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2" name="テキスト ボックス 25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3" name="テキスト ボックス 25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4" name="テキスト ボックス 25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133032</xdr:rowOff>
    </xdr:from>
    <xdr:to>
      <xdr:col>55</xdr:col>
      <xdr:colOff>50800</xdr:colOff>
      <xdr:row>85</xdr:row>
      <xdr:rowOff>63182</xdr:rowOff>
    </xdr:to>
    <xdr:sp macro="" textlink="">
      <xdr:nvSpPr>
        <xdr:cNvPr id="255" name="楕円 254"/>
        <xdr:cNvSpPr/>
      </xdr:nvSpPr>
      <xdr:spPr>
        <a:xfrm>
          <a:off x="10426700" y="1453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47959</xdr:rowOff>
    </xdr:from>
    <xdr:ext cx="469744" cy="259045"/>
    <xdr:sp macro="" textlink="">
      <xdr:nvSpPr>
        <xdr:cNvPr id="256" name="【福祉施設】&#10;一人当たり面積該当値テキスト"/>
        <xdr:cNvSpPr txBox="1"/>
      </xdr:nvSpPr>
      <xdr:spPr>
        <a:xfrm>
          <a:off x="10515600" y="1444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134747</xdr:rowOff>
    </xdr:from>
    <xdr:to>
      <xdr:col>50</xdr:col>
      <xdr:colOff>165100</xdr:colOff>
      <xdr:row>85</xdr:row>
      <xdr:rowOff>64897</xdr:rowOff>
    </xdr:to>
    <xdr:sp macro="" textlink="">
      <xdr:nvSpPr>
        <xdr:cNvPr id="257" name="楕円 256"/>
        <xdr:cNvSpPr/>
      </xdr:nvSpPr>
      <xdr:spPr>
        <a:xfrm>
          <a:off x="9588500" y="1453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12382</xdr:rowOff>
    </xdr:from>
    <xdr:to>
      <xdr:col>55</xdr:col>
      <xdr:colOff>0</xdr:colOff>
      <xdr:row>85</xdr:row>
      <xdr:rowOff>14097</xdr:rowOff>
    </xdr:to>
    <xdr:cxnSp macro="">
      <xdr:nvCxnSpPr>
        <xdr:cNvPr id="258" name="直線コネクタ 257"/>
        <xdr:cNvCxnSpPr/>
      </xdr:nvCxnSpPr>
      <xdr:spPr>
        <a:xfrm flipV="1">
          <a:off x="9639300" y="14585632"/>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136461</xdr:rowOff>
    </xdr:from>
    <xdr:to>
      <xdr:col>46</xdr:col>
      <xdr:colOff>38100</xdr:colOff>
      <xdr:row>85</xdr:row>
      <xdr:rowOff>66611</xdr:rowOff>
    </xdr:to>
    <xdr:sp macro="" textlink="">
      <xdr:nvSpPr>
        <xdr:cNvPr id="259" name="楕円 258"/>
        <xdr:cNvSpPr/>
      </xdr:nvSpPr>
      <xdr:spPr>
        <a:xfrm>
          <a:off x="8699500" y="1453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14097</xdr:rowOff>
    </xdr:from>
    <xdr:to>
      <xdr:col>50</xdr:col>
      <xdr:colOff>114300</xdr:colOff>
      <xdr:row>85</xdr:row>
      <xdr:rowOff>15811</xdr:rowOff>
    </xdr:to>
    <xdr:cxnSp macro="">
      <xdr:nvCxnSpPr>
        <xdr:cNvPr id="260" name="直線コネクタ 259"/>
        <xdr:cNvCxnSpPr/>
      </xdr:nvCxnSpPr>
      <xdr:spPr>
        <a:xfrm flipV="1">
          <a:off x="8750300" y="14587347"/>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137604</xdr:rowOff>
    </xdr:from>
    <xdr:to>
      <xdr:col>41</xdr:col>
      <xdr:colOff>101600</xdr:colOff>
      <xdr:row>85</xdr:row>
      <xdr:rowOff>67754</xdr:rowOff>
    </xdr:to>
    <xdr:sp macro="" textlink="">
      <xdr:nvSpPr>
        <xdr:cNvPr id="261" name="楕円 260"/>
        <xdr:cNvSpPr/>
      </xdr:nvSpPr>
      <xdr:spPr>
        <a:xfrm>
          <a:off x="7810500" y="1453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15811</xdr:rowOff>
    </xdr:from>
    <xdr:to>
      <xdr:col>45</xdr:col>
      <xdr:colOff>177800</xdr:colOff>
      <xdr:row>85</xdr:row>
      <xdr:rowOff>16954</xdr:rowOff>
    </xdr:to>
    <xdr:cxnSp macro="">
      <xdr:nvCxnSpPr>
        <xdr:cNvPr id="262" name="直線コネクタ 261"/>
        <xdr:cNvCxnSpPr/>
      </xdr:nvCxnSpPr>
      <xdr:spPr>
        <a:xfrm flipV="1">
          <a:off x="7861300" y="1458906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138748</xdr:rowOff>
    </xdr:from>
    <xdr:to>
      <xdr:col>36</xdr:col>
      <xdr:colOff>165100</xdr:colOff>
      <xdr:row>85</xdr:row>
      <xdr:rowOff>68898</xdr:rowOff>
    </xdr:to>
    <xdr:sp macro="" textlink="">
      <xdr:nvSpPr>
        <xdr:cNvPr id="263" name="楕円 262"/>
        <xdr:cNvSpPr/>
      </xdr:nvSpPr>
      <xdr:spPr>
        <a:xfrm>
          <a:off x="6921500" y="1454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16954</xdr:rowOff>
    </xdr:from>
    <xdr:to>
      <xdr:col>41</xdr:col>
      <xdr:colOff>50800</xdr:colOff>
      <xdr:row>85</xdr:row>
      <xdr:rowOff>18098</xdr:rowOff>
    </xdr:to>
    <xdr:cxnSp macro="">
      <xdr:nvCxnSpPr>
        <xdr:cNvPr id="264" name="直線コネクタ 263"/>
        <xdr:cNvCxnSpPr/>
      </xdr:nvCxnSpPr>
      <xdr:spPr>
        <a:xfrm flipV="1">
          <a:off x="6972300" y="14590204"/>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100283</xdr:rowOff>
    </xdr:from>
    <xdr:ext cx="469744" cy="259045"/>
    <xdr:sp macro="" textlink="">
      <xdr:nvSpPr>
        <xdr:cNvPr id="265" name="n_1aveValue【福祉施設】&#10;一人当たり面積"/>
        <xdr:cNvSpPr txBox="1"/>
      </xdr:nvSpPr>
      <xdr:spPr>
        <a:xfrm>
          <a:off x="9391727" y="14159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114571</xdr:rowOff>
    </xdr:from>
    <xdr:ext cx="469744" cy="259045"/>
    <xdr:sp macro="" textlink="">
      <xdr:nvSpPr>
        <xdr:cNvPr id="266" name="n_2aveValue【福祉施設】&#10;一人当たり面積"/>
        <xdr:cNvSpPr txBox="1"/>
      </xdr:nvSpPr>
      <xdr:spPr>
        <a:xfrm>
          <a:off x="8515427" y="1417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131715</xdr:rowOff>
    </xdr:from>
    <xdr:ext cx="469744" cy="259045"/>
    <xdr:sp macro="" textlink="">
      <xdr:nvSpPr>
        <xdr:cNvPr id="267" name="n_3aveValue【福祉施設】&#10;一人当たり面積"/>
        <xdr:cNvSpPr txBox="1"/>
      </xdr:nvSpPr>
      <xdr:spPr>
        <a:xfrm>
          <a:off x="7626427" y="1419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91140</xdr:rowOff>
    </xdr:from>
    <xdr:ext cx="469744" cy="259045"/>
    <xdr:sp macro="" textlink="">
      <xdr:nvSpPr>
        <xdr:cNvPr id="268" name="n_4aveValue【福祉施設】&#10;一人当たり面積"/>
        <xdr:cNvSpPr txBox="1"/>
      </xdr:nvSpPr>
      <xdr:spPr>
        <a:xfrm>
          <a:off x="6737427" y="14150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56024</xdr:rowOff>
    </xdr:from>
    <xdr:ext cx="469744" cy="259045"/>
    <xdr:sp macro="" textlink="">
      <xdr:nvSpPr>
        <xdr:cNvPr id="269" name="n_1mainValue【福祉施設】&#10;一人当たり面積"/>
        <xdr:cNvSpPr txBox="1"/>
      </xdr:nvSpPr>
      <xdr:spPr>
        <a:xfrm>
          <a:off x="9391727" y="1462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57738</xdr:rowOff>
    </xdr:from>
    <xdr:ext cx="469744" cy="259045"/>
    <xdr:sp macro="" textlink="">
      <xdr:nvSpPr>
        <xdr:cNvPr id="270" name="n_2mainValue【福祉施設】&#10;一人当たり面積"/>
        <xdr:cNvSpPr txBox="1"/>
      </xdr:nvSpPr>
      <xdr:spPr>
        <a:xfrm>
          <a:off x="8515427" y="1463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58881</xdr:rowOff>
    </xdr:from>
    <xdr:ext cx="469744" cy="259045"/>
    <xdr:sp macro="" textlink="">
      <xdr:nvSpPr>
        <xdr:cNvPr id="271" name="n_3mainValue【福祉施設】&#10;一人当たり面積"/>
        <xdr:cNvSpPr txBox="1"/>
      </xdr:nvSpPr>
      <xdr:spPr>
        <a:xfrm>
          <a:off x="7626427" y="1463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60025</xdr:rowOff>
    </xdr:from>
    <xdr:ext cx="469744" cy="259045"/>
    <xdr:sp macro="" textlink="">
      <xdr:nvSpPr>
        <xdr:cNvPr id="272" name="n_4mainValue【福祉施設】&#10;一人当たり面積"/>
        <xdr:cNvSpPr txBox="1"/>
      </xdr:nvSpPr>
      <xdr:spPr>
        <a:xfrm>
          <a:off x="6737427" y="1463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0" name="正方形/長方形 279"/>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1" name="正方形/長方形 2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2" name="正方形/長方形 2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3" name="正方形/長方形 2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4" name="正方形/長方形 2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5" name="正方形/長方形 2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6" name="正方形/長方形 2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7" name="正方形/長方形 2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8" name="正方形/長方形 287"/>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9" name="正方形/長方形 2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0" name="正方形/長方形 2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1" name="正方形/長方形 2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2" name="正方形/長方形 2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3" name="正方形/長方形 2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4" name="正方形/長方形 2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5" name="正方形/長方形 2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6" name="正方形/長方形 2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7" name="テキスト ボックス 2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8" name="直線コネクタ 2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9" name="テキスト ボックス 2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0" name="直線コネクタ 29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1" name="テキスト ボックス 300"/>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02" name="直線コネクタ 30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03" name="テキスト ボックス 30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04" name="直線コネクタ 30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05" name="テキスト ボックス 30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06" name="直線コネクタ 30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07" name="テキスト ボックス 30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08" name="直線コネクタ 30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09" name="テキスト ボックス 30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0" name="直線コネクタ 30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1" name="テキスト ボックス 310"/>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1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83820</xdr:rowOff>
    </xdr:from>
    <xdr:to>
      <xdr:col>85</xdr:col>
      <xdr:colOff>126364</xdr:colOff>
      <xdr:row>42</xdr:row>
      <xdr:rowOff>38100</xdr:rowOff>
    </xdr:to>
    <xdr:cxnSp macro="">
      <xdr:nvCxnSpPr>
        <xdr:cNvPr id="313" name="直線コネクタ 312"/>
        <xdr:cNvCxnSpPr/>
      </xdr:nvCxnSpPr>
      <xdr:spPr>
        <a:xfrm flipV="1">
          <a:off x="16318864" y="574167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14" name="【一般廃棄物処理施設】&#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15" name="直線コネクタ 314"/>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30497</xdr:rowOff>
    </xdr:from>
    <xdr:ext cx="405111" cy="259045"/>
    <xdr:sp macro="" textlink="">
      <xdr:nvSpPr>
        <xdr:cNvPr id="316" name="【一般廃棄物処理施設】&#10;有形固定資産減価償却率最大値テキスト"/>
        <xdr:cNvSpPr txBox="1"/>
      </xdr:nvSpPr>
      <xdr:spPr>
        <a:xfrm>
          <a:off x="16357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83820</xdr:rowOff>
    </xdr:from>
    <xdr:to>
      <xdr:col>86</xdr:col>
      <xdr:colOff>25400</xdr:colOff>
      <xdr:row>33</xdr:row>
      <xdr:rowOff>83820</xdr:rowOff>
    </xdr:to>
    <xdr:cxnSp macro="">
      <xdr:nvCxnSpPr>
        <xdr:cNvPr id="317" name="直線コネクタ 316"/>
        <xdr:cNvCxnSpPr/>
      </xdr:nvCxnSpPr>
      <xdr:spPr>
        <a:xfrm>
          <a:off x="16230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76852</xdr:rowOff>
    </xdr:from>
    <xdr:ext cx="405111" cy="259045"/>
    <xdr:sp macro="" textlink="">
      <xdr:nvSpPr>
        <xdr:cNvPr id="318" name="【一般廃棄物処理施設】&#10;有形固定資産減価償却率平均値テキスト"/>
        <xdr:cNvSpPr txBox="1"/>
      </xdr:nvSpPr>
      <xdr:spPr>
        <a:xfrm>
          <a:off x="16357600" y="62490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53975</xdr:rowOff>
    </xdr:from>
    <xdr:to>
      <xdr:col>85</xdr:col>
      <xdr:colOff>177800</xdr:colOff>
      <xdr:row>37</xdr:row>
      <xdr:rowOff>155575</xdr:rowOff>
    </xdr:to>
    <xdr:sp macro="" textlink="">
      <xdr:nvSpPr>
        <xdr:cNvPr id="319" name="フローチャート: 判断 318"/>
        <xdr:cNvSpPr/>
      </xdr:nvSpPr>
      <xdr:spPr>
        <a:xfrm>
          <a:off x="162687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145415</xdr:rowOff>
    </xdr:from>
    <xdr:to>
      <xdr:col>81</xdr:col>
      <xdr:colOff>101600</xdr:colOff>
      <xdr:row>37</xdr:row>
      <xdr:rowOff>75565</xdr:rowOff>
    </xdr:to>
    <xdr:sp macro="" textlink="">
      <xdr:nvSpPr>
        <xdr:cNvPr id="320" name="フローチャート: 判断 319"/>
        <xdr:cNvSpPr/>
      </xdr:nvSpPr>
      <xdr:spPr>
        <a:xfrm>
          <a:off x="15430500" y="631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135890</xdr:rowOff>
    </xdr:from>
    <xdr:to>
      <xdr:col>76</xdr:col>
      <xdr:colOff>165100</xdr:colOff>
      <xdr:row>38</xdr:row>
      <xdr:rowOff>66040</xdr:rowOff>
    </xdr:to>
    <xdr:sp macro="" textlink="">
      <xdr:nvSpPr>
        <xdr:cNvPr id="321" name="フローチャート: 判断 320"/>
        <xdr:cNvSpPr/>
      </xdr:nvSpPr>
      <xdr:spPr>
        <a:xfrm>
          <a:off x="14541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132080</xdr:rowOff>
    </xdr:from>
    <xdr:to>
      <xdr:col>72</xdr:col>
      <xdr:colOff>38100</xdr:colOff>
      <xdr:row>38</xdr:row>
      <xdr:rowOff>62230</xdr:rowOff>
    </xdr:to>
    <xdr:sp macro="" textlink="">
      <xdr:nvSpPr>
        <xdr:cNvPr id="322" name="フローチャート: 判断 321"/>
        <xdr:cNvSpPr/>
      </xdr:nvSpPr>
      <xdr:spPr>
        <a:xfrm>
          <a:off x="13652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50165</xdr:rowOff>
    </xdr:from>
    <xdr:to>
      <xdr:col>67</xdr:col>
      <xdr:colOff>101600</xdr:colOff>
      <xdr:row>35</xdr:row>
      <xdr:rowOff>151765</xdr:rowOff>
    </xdr:to>
    <xdr:sp macro="" textlink="">
      <xdr:nvSpPr>
        <xdr:cNvPr id="323" name="フローチャート: 判断 322"/>
        <xdr:cNvSpPr/>
      </xdr:nvSpPr>
      <xdr:spPr>
        <a:xfrm>
          <a:off x="12763500" y="605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24" name="テキスト ボックス 32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5" name="テキスト ボックス 32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6" name="テキスト ボックス 32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7" name="テキスト ボックス 32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8" name="テキスト ボックス 32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40640</xdr:rowOff>
    </xdr:from>
    <xdr:to>
      <xdr:col>85</xdr:col>
      <xdr:colOff>177800</xdr:colOff>
      <xdr:row>38</xdr:row>
      <xdr:rowOff>142240</xdr:rowOff>
    </xdr:to>
    <xdr:sp macro="" textlink="">
      <xdr:nvSpPr>
        <xdr:cNvPr id="329" name="楕円 328"/>
        <xdr:cNvSpPr/>
      </xdr:nvSpPr>
      <xdr:spPr>
        <a:xfrm>
          <a:off x="16268700" y="655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19067</xdr:rowOff>
    </xdr:from>
    <xdr:ext cx="405111" cy="259045"/>
    <xdr:sp macro="" textlink="">
      <xdr:nvSpPr>
        <xdr:cNvPr id="330" name="【一般廃棄物処理施設】&#10;有形固定資産減価償却率該当値テキスト"/>
        <xdr:cNvSpPr txBox="1"/>
      </xdr:nvSpPr>
      <xdr:spPr>
        <a:xfrm>
          <a:off x="16357600" y="653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331" name="楕円 330"/>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91440</xdr:rowOff>
    </xdr:from>
    <xdr:to>
      <xdr:col>85</xdr:col>
      <xdr:colOff>127000</xdr:colOff>
      <xdr:row>38</xdr:row>
      <xdr:rowOff>148590</xdr:rowOff>
    </xdr:to>
    <xdr:cxnSp macro="">
      <xdr:nvCxnSpPr>
        <xdr:cNvPr id="332" name="直線コネクタ 331"/>
        <xdr:cNvCxnSpPr/>
      </xdr:nvCxnSpPr>
      <xdr:spPr>
        <a:xfrm flipV="1">
          <a:off x="15481300" y="660654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88265</xdr:rowOff>
    </xdr:from>
    <xdr:to>
      <xdr:col>76</xdr:col>
      <xdr:colOff>165100</xdr:colOff>
      <xdr:row>39</xdr:row>
      <xdr:rowOff>18415</xdr:rowOff>
    </xdr:to>
    <xdr:sp macro="" textlink="">
      <xdr:nvSpPr>
        <xdr:cNvPr id="333" name="楕円 332"/>
        <xdr:cNvSpPr/>
      </xdr:nvSpPr>
      <xdr:spPr>
        <a:xfrm>
          <a:off x="14541500" y="6603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139065</xdr:rowOff>
    </xdr:from>
    <xdr:to>
      <xdr:col>81</xdr:col>
      <xdr:colOff>50800</xdr:colOff>
      <xdr:row>38</xdr:row>
      <xdr:rowOff>148590</xdr:rowOff>
    </xdr:to>
    <xdr:cxnSp macro="">
      <xdr:nvCxnSpPr>
        <xdr:cNvPr id="334" name="直線コネクタ 333"/>
        <xdr:cNvCxnSpPr/>
      </xdr:nvCxnSpPr>
      <xdr:spPr>
        <a:xfrm>
          <a:off x="14592300" y="665416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38735</xdr:rowOff>
    </xdr:from>
    <xdr:to>
      <xdr:col>72</xdr:col>
      <xdr:colOff>38100</xdr:colOff>
      <xdr:row>38</xdr:row>
      <xdr:rowOff>140335</xdr:rowOff>
    </xdr:to>
    <xdr:sp macro="" textlink="">
      <xdr:nvSpPr>
        <xdr:cNvPr id="335" name="楕円 334"/>
        <xdr:cNvSpPr/>
      </xdr:nvSpPr>
      <xdr:spPr>
        <a:xfrm>
          <a:off x="13652500" y="655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89535</xdr:rowOff>
    </xdr:from>
    <xdr:to>
      <xdr:col>76</xdr:col>
      <xdr:colOff>114300</xdr:colOff>
      <xdr:row>38</xdr:row>
      <xdr:rowOff>139065</xdr:rowOff>
    </xdr:to>
    <xdr:cxnSp macro="">
      <xdr:nvCxnSpPr>
        <xdr:cNvPr id="336" name="直線コネクタ 335"/>
        <xdr:cNvCxnSpPr/>
      </xdr:nvCxnSpPr>
      <xdr:spPr>
        <a:xfrm>
          <a:off x="13703300" y="6604635"/>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170180</xdr:rowOff>
    </xdr:from>
    <xdr:to>
      <xdr:col>67</xdr:col>
      <xdr:colOff>101600</xdr:colOff>
      <xdr:row>38</xdr:row>
      <xdr:rowOff>100330</xdr:rowOff>
    </xdr:to>
    <xdr:sp macro="" textlink="">
      <xdr:nvSpPr>
        <xdr:cNvPr id="337" name="楕円 336"/>
        <xdr:cNvSpPr/>
      </xdr:nvSpPr>
      <xdr:spPr>
        <a:xfrm>
          <a:off x="12763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49530</xdr:rowOff>
    </xdr:from>
    <xdr:to>
      <xdr:col>71</xdr:col>
      <xdr:colOff>177800</xdr:colOff>
      <xdr:row>38</xdr:row>
      <xdr:rowOff>89535</xdr:rowOff>
    </xdr:to>
    <xdr:cxnSp macro="">
      <xdr:nvCxnSpPr>
        <xdr:cNvPr id="338" name="直線コネクタ 337"/>
        <xdr:cNvCxnSpPr/>
      </xdr:nvCxnSpPr>
      <xdr:spPr>
        <a:xfrm>
          <a:off x="12814300" y="656463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92092</xdr:rowOff>
    </xdr:from>
    <xdr:ext cx="405111" cy="259045"/>
    <xdr:sp macro="" textlink="">
      <xdr:nvSpPr>
        <xdr:cNvPr id="339" name="n_1aveValue【一般廃棄物処理施設】&#10;有形固定資産減価償却率"/>
        <xdr:cNvSpPr txBox="1"/>
      </xdr:nvSpPr>
      <xdr:spPr>
        <a:xfrm>
          <a:off x="15266044" y="609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82567</xdr:rowOff>
    </xdr:from>
    <xdr:ext cx="405111" cy="259045"/>
    <xdr:sp macro="" textlink="">
      <xdr:nvSpPr>
        <xdr:cNvPr id="340" name="n_2aveValue【一般廃棄物処理施設】&#10;有形固定資産減価償却率"/>
        <xdr:cNvSpPr txBox="1"/>
      </xdr:nvSpPr>
      <xdr:spPr>
        <a:xfrm>
          <a:off x="14389744" y="625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78757</xdr:rowOff>
    </xdr:from>
    <xdr:ext cx="405111" cy="259045"/>
    <xdr:sp macro="" textlink="">
      <xdr:nvSpPr>
        <xdr:cNvPr id="341" name="n_3aveValue【一般廃棄物処理施設】&#10;有形固定資産減価償却率"/>
        <xdr:cNvSpPr txBox="1"/>
      </xdr:nvSpPr>
      <xdr:spPr>
        <a:xfrm>
          <a:off x="135007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168292</xdr:rowOff>
    </xdr:from>
    <xdr:ext cx="405111" cy="259045"/>
    <xdr:sp macro="" textlink="">
      <xdr:nvSpPr>
        <xdr:cNvPr id="342" name="n_4aveValue【一般廃棄物処理施設】&#10;有形固定資産減価償却率"/>
        <xdr:cNvSpPr txBox="1"/>
      </xdr:nvSpPr>
      <xdr:spPr>
        <a:xfrm>
          <a:off x="12611744" y="582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343" name="n_1mainValue【一般廃棄物処理施設】&#10;有形固定資産減価償却率"/>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9542</xdr:rowOff>
    </xdr:from>
    <xdr:ext cx="405111" cy="259045"/>
    <xdr:sp macro="" textlink="">
      <xdr:nvSpPr>
        <xdr:cNvPr id="344" name="n_2mainValue【一般廃棄物処理施設】&#10;有形固定資産減価償却率"/>
        <xdr:cNvSpPr txBox="1"/>
      </xdr:nvSpPr>
      <xdr:spPr>
        <a:xfrm>
          <a:off x="14389744" y="669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131462</xdr:rowOff>
    </xdr:from>
    <xdr:ext cx="405111" cy="259045"/>
    <xdr:sp macro="" textlink="">
      <xdr:nvSpPr>
        <xdr:cNvPr id="345" name="n_3mainValue【一般廃棄物処理施設】&#10;有形固定資産減価償却率"/>
        <xdr:cNvSpPr txBox="1"/>
      </xdr:nvSpPr>
      <xdr:spPr>
        <a:xfrm>
          <a:off x="135007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91457</xdr:rowOff>
    </xdr:from>
    <xdr:ext cx="405111" cy="259045"/>
    <xdr:sp macro="" textlink="">
      <xdr:nvSpPr>
        <xdr:cNvPr id="346" name="n_4mainValue【一般廃棄物処理施設】&#10;有形固定資産減価償却率"/>
        <xdr:cNvSpPr txBox="1"/>
      </xdr:nvSpPr>
      <xdr:spPr>
        <a:xfrm>
          <a:off x="12611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58" name="テキスト ボックス 35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60" name="テキスト ボックス 359"/>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62" name="テキスト ボックス 36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64" name="テキスト ボックス 36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366" name="テキスト ボックス 365"/>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8" name="テキスト ボックス 367"/>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39</xdr:row>
      <xdr:rowOff>68529</xdr:rowOff>
    </xdr:from>
    <xdr:to>
      <xdr:col>116</xdr:col>
      <xdr:colOff>62864</xdr:colOff>
      <xdr:row>42</xdr:row>
      <xdr:rowOff>35003</xdr:rowOff>
    </xdr:to>
    <xdr:cxnSp macro="">
      <xdr:nvCxnSpPr>
        <xdr:cNvPr id="370" name="直線コネクタ 369"/>
        <xdr:cNvCxnSpPr/>
      </xdr:nvCxnSpPr>
      <xdr:spPr>
        <a:xfrm flipV="1">
          <a:off x="22160864" y="6755079"/>
          <a:ext cx="0" cy="480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38830</xdr:rowOff>
    </xdr:from>
    <xdr:ext cx="469744" cy="259045"/>
    <xdr:sp macro="" textlink="">
      <xdr:nvSpPr>
        <xdr:cNvPr id="371" name="【一般廃棄物処理施設】&#10;一人当たり有形固定資産（償却資産）額最小値テキスト"/>
        <xdr:cNvSpPr txBox="1"/>
      </xdr:nvSpPr>
      <xdr:spPr>
        <a:xfrm>
          <a:off x="22199600" y="723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35003</xdr:rowOff>
    </xdr:from>
    <xdr:to>
      <xdr:col>116</xdr:col>
      <xdr:colOff>152400</xdr:colOff>
      <xdr:row>42</xdr:row>
      <xdr:rowOff>35003</xdr:rowOff>
    </xdr:to>
    <xdr:cxnSp macro="">
      <xdr:nvCxnSpPr>
        <xdr:cNvPr id="372" name="直線コネクタ 371"/>
        <xdr:cNvCxnSpPr/>
      </xdr:nvCxnSpPr>
      <xdr:spPr>
        <a:xfrm>
          <a:off x="22072600" y="7235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15206</xdr:rowOff>
    </xdr:from>
    <xdr:ext cx="599010" cy="259045"/>
    <xdr:sp macro="" textlink="">
      <xdr:nvSpPr>
        <xdr:cNvPr id="373" name="【一般廃棄物処理施設】&#10;一人当たり有形固定資産（償却資産）額最大値テキスト"/>
        <xdr:cNvSpPr txBox="1"/>
      </xdr:nvSpPr>
      <xdr:spPr>
        <a:xfrm>
          <a:off x="22199600" y="653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68529</xdr:rowOff>
    </xdr:from>
    <xdr:to>
      <xdr:col>116</xdr:col>
      <xdr:colOff>152400</xdr:colOff>
      <xdr:row>39</xdr:row>
      <xdr:rowOff>68529</xdr:rowOff>
    </xdr:to>
    <xdr:cxnSp macro="">
      <xdr:nvCxnSpPr>
        <xdr:cNvPr id="374" name="直線コネクタ 373"/>
        <xdr:cNvCxnSpPr/>
      </xdr:nvCxnSpPr>
      <xdr:spPr>
        <a:xfrm>
          <a:off x="22072600" y="6755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130083</xdr:rowOff>
    </xdr:from>
    <xdr:ext cx="599010" cy="259045"/>
    <xdr:sp macro="" textlink="">
      <xdr:nvSpPr>
        <xdr:cNvPr id="375" name="【一般廃棄物処理施設】&#10;一人当たり有形固定資産（償却資産）額平均値テキスト"/>
        <xdr:cNvSpPr txBox="1"/>
      </xdr:nvSpPr>
      <xdr:spPr>
        <a:xfrm>
          <a:off x="22199600" y="69880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151656</xdr:rowOff>
    </xdr:from>
    <xdr:to>
      <xdr:col>116</xdr:col>
      <xdr:colOff>114300</xdr:colOff>
      <xdr:row>41</xdr:row>
      <xdr:rowOff>81806</xdr:rowOff>
    </xdr:to>
    <xdr:sp macro="" textlink="">
      <xdr:nvSpPr>
        <xdr:cNvPr id="376" name="フローチャート: 判断 375"/>
        <xdr:cNvSpPr/>
      </xdr:nvSpPr>
      <xdr:spPr>
        <a:xfrm>
          <a:off x="22110700" y="7009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146627</xdr:rowOff>
    </xdr:from>
    <xdr:to>
      <xdr:col>112</xdr:col>
      <xdr:colOff>38100</xdr:colOff>
      <xdr:row>41</xdr:row>
      <xdr:rowOff>76777</xdr:rowOff>
    </xdr:to>
    <xdr:sp macro="" textlink="">
      <xdr:nvSpPr>
        <xdr:cNvPr id="377" name="フローチャート: 判断 376"/>
        <xdr:cNvSpPr/>
      </xdr:nvSpPr>
      <xdr:spPr>
        <a:xfrm>
          <a:off x="21272500" y="700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168956</xdr:rowOff>
    </xdr:from>
    <xdr:to>
      <xdr:col>107</xdr:col>
      <xdr:colOff>101600</xdr:colOff>
      <xdr:row>41</xdr:row>
      <xdr:rowOff>99106</xdr:rowOff>
    </xdr:to>
    <xdr:sp macro="" textlink="">
      <xdr:nvSpPr>
        <xdr:cNvPr id="378" name="フローチャート: 判断 377"/>
        <xdr:cNvSpPr/>
      </xdr:nvSpPr>
      <xdr:spPr>
        <a:xfrm>
          <a:off x="20383500" y="702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6565</xdr:rowOff>
    </xdr:from>
    <xdr:to>
      <xdr:col>102</xdr:col>
      <xdr:colOff>165100</xdr:colOff>
      <xdr:row>41</xdr:row>
      <xdr:rowOff>108165</xdr:rowOff>
    </xdr:to>
    <xdr:sp macro="" textlink="">
      <xdr:nvSpPr>
        <xdr:cNvPr id="379" name="フローチャート: 判断 378"/>
        <xdr:cNvSpPr/>
      </xdr:nvSpPr>
      <xdr:spPr>
        <a:xfrm>
          <a:off x="19494500" y="703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33</xdr:row>
      <xdr:rowOff>93194</xdr:rowOff>
    </xdr:from>
    <xdr:to>
      <xdr:col>98</xdr:col>
      <xdr:colOff>38100</xdr:colOff>
      <xdr:row>34</xdr:row>
      <xdr:rowOff>23344</xdr:rowOff>
    </xdr:to>
    <xdr:sp macro="" textlink="">
      <xdr:nvSpPr>
        <xdr:cNvPr id="380" name="フローチャート: 判断 379"/>
        <xdr:cNvSpPr/>
      </xdr:nvSpPr>
      <xdr:spPr>
        <a:xfrm>
          <a:off x="18605500" y="575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1" name="テキスト ボックス 3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2" name="テキスト ボックス 3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83" name="テキスト ボックス 3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84" name="テキスト ボックス 3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5" name="テキスト ボックス 3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126345</xdr:rowOff>
    </xdr:from>
    <xdr:to>
      <xdr:col>116</xdr:col>
      <xdr:colOff>114300</xdr:colOff>
      <xdr:row>40</xdr:row>
      <xdr:rowOff>56495</xdr:rowOff>
    </xdr:to>
    <xdr:sp macro="" textlink="">
      <xdr:nvSpPr>
        <xdr:cNvPr id="386" name="楕円 385"/>
        <xdr:cNvSpPr/>
      </xdr:nvSpPr>
      <xdr:spPr>
        <a:xfrm>
          <a:off x="22110700" y="681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41272</xdr:rowOff>
    </xdr:from>
    <xdr:ext cx="599010" cy="259045"/>
    <xdr:sp macro="" textlink="">
      <xdr:nvSpPr>
        <xdr:cNvPr id="387" name="【一般廃棄物処理施設】&#10;一人当たり有形固定資産（償却資産）額該当値テキスト"/>
        <xdr:cNvSpPr txBox="1"/>
      </xdr:nvSpPr>
      <xdr:spPr>
        <a:xfrm>
          <a:off x="22199600" y="6727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161416</xdr:rowOff>
    </xdr:from>
    <xdr:to>
      <xdr:col>112</xdr:col>
      <xdr:colOff>38100</xdr:colOff>
      <xdr:row>40</xdr:row>
      <xdr:rowOff>91566</xdr:rowOff>
    </xdr:to>
    <xdr:sp macro="" textlink="">
      <xdr:nvSpPr>
        <xdr:cNvPr id="388" name="楕円 387"/>
        <xdr:cNvSpPr/>
      </xdr:nvSpPr>
      <xdr:spPr>
        <a:xfrm>
          <a:off x="21272500" y="684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5695</xdr:rowOff>
    </xdr:from>
    <xdr:to>
      <xdr:col>116</xdr:col>
      <xdr:colOff>63500</xdr:colOff>
      <xdr:row>40</xdr:row>
      <xdr:rowOff>40766</xdr:rowOff>
    </xdr:to>
    <xdr:cxnSp macro="">
      <xdr:nvCxnSpPr>
        <xdr:cNvPr id="389" name="直線コネクタ 388"/>
        <xdr:cNvCxnSpPr/>
      </xdr:nvCxnSpPr>
      <xdr:spPr>
        <a:xfrm flipV="1">
          <a:off x="21323300" y="6863695"/>
          <a:ext cx="838200" cy="3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2465</xdr:rowOff>
    </xdr:from>
    <xdr:to>
      <xdr:col>107</xdr:col>
      <xdr:colOff>101600</xdr:colOff>
      <xdr:row>40</xdr:row>
      <xdr:rowOff>104065</xdr:rowOff>
    </xdr:to>
    <xdr:sp macro="" textlink="">
      <xdr:nvSpPr>
        <xdr:cNvPr id="390" name="楕円 389"/>
        <xdr:cNvSpPr/>
      </xdr:nvSpPr>
      <xdr:spPr>
        <a:xfrm>
          <a:off x="20383500" y="68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40766</xdr:rowOff>
    </xdr:from>
    <xdr:to>
      <xdr:col>111</xdr:col>
      <xdr:colOff>177800</xdr:colOff>
      <xdr:row>40</xdr:row>
      <xdr:rowOff>53265</xdr:rowOff>
    </xdr:to>
    <xdr:cxnSp macro="">
      <xdr:nvCxnSpPr>
        <xdr:cNvPr id="391" name="直線コネクタ 390"/>
        <xdr:cNvCxnSpPr/>
      </xdr:nvCxnSpPr>
      <xdr:spPr>
        <a:xfrm flipV="1">
          <a:off x="20434300" y="6898766"/>
          <a:ext cx="889000" cy="1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4480</xdr:rowOff>
    </xdr:from>
    <xdr:to>
      <xdr:col>102</xdr:col>
      <xdr:colOff>165100</xdr:colOff>
      <xdr:row>40</xdr:row>
      <xdr:rowOff>106080</xdr:rowOff>
    </xdr:to>
    <xdr:sp macro="" textlink="">
      <xdr:nvSpPr>
        <xdr:cNvPr id="392" name="楕円 391"/>
        <xdr:cNvSpPr/>
      </xdr:nvSpPr>
      <xdr:spPr>
        <a:xfrm>
          <a:off x="19494500" y="686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53265</xdr:rowOff>
    </xdr:from>
    <xdr:to>
      <xdr:col>107</xdr:col>
      <xdr:colOff>50800</xdr:colOff>
      <xdr:row>40</xdr:row>
      <xdr:rowOff>55280</xdr:rowOff>
    </xdr:to>
    <xdr:cxnSp macro="">
      <xdr:nvCxnSpPr>
        <xdr:cNvPr id="393" name="直線コネクタ 392"/>
        <xdr:cNvCxnSpPr/>
      </xdr:nvCxnSpPr>
      <xdr:spPr>
        <a:xfrm flipV="1">
          <a:off x="19545300" y="6911265"/>
          <a:ext cx="889000" cy="2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10299</xdr:rowOff>
    </xdr:from>
    <xdr:to>
      <xdr:col>98</xdr:col>
      <xdr:colOff>38100</xdr:colOff>
      <xdr:row>40</xdr:row>
      <xdr:rowOff>111899</xdr:rowOff>
    </xdr:to>
    <xdr:sp macro="" textlink="">
      <xdr:nvSpPr>
        <xdr:cNvPr id="394" name="楕円 393"/>
        <xdr:cNvSpPr/>
      </xdr:nvSpPr>
      <xdr:spPr>
        <a:xfrm>
          <a:off x="18605500" y="686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55280</xdr:rowOff>
    </xdr:from>
    <xdr:to>
      <xdr:col>102</xdr:col>
      <xdr:colOff>114300</xdr:colOff>
      <xdr:row>40</xdr:row>
      <xdr:rowOff>61099</xdr:rowOff>
    </xdr:to>
    <xdr:cxnSp macro="">
      <xdr:nvCxnSpPr>
        <xdr:cNvPr id="395" name="直線コネクタ 394"/>
        <xdr:cNvCxnSpPr/>
      </xdr:nvCxnSpPr>
      <xdr:spPr>
        <a:xfrm flipV="1">
          <a:off x="18656300" y="6913280"/>
          <a:ext cx="889000" cy="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67904</xdr:rowOff>
    </xdr:from>
    <xdr:ext cx="599010" cy="259045"/>
    <xdr:sp macro="" textlink="">
      <xdr:nvSpPr>
        <xdr:cNvPr id="396" name="n_1aveValue【一般廃棄物処理施設】&#10;一人当たり有形固定資産（償却資産）額"/>
        <xdr:cNvSpPr txBox="1"/>
      </xdr:nvSpPr>
      <xdr:spPr>
        <a:xfrm>
          <a:off x="21011095" y="7097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90233</xdr:rowOff>
    </xdr:from>
    <xdr:ext cx="599010" cy="259045"/>
    <xdr:sp macro="" textlink="">
      <xdr:nvSpPr>
        <xdr:cNvPr id="397" name="n_2aveValue【一般廃棄物処理施設】&#10;一人当たり有形固定資産（償却資産）額"/>
        <xdr:cNvSpPr txBox="1"/>
      </xdr:nvSpPr>
      <xdr:spPr>
        <a:xfrm>
          <a:off x="20134795" y="7119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99292</xdr:rowOff>
    </xdr:from>
    <xdr:ext cx="599010" cy="259045"/>
    <xdr:sp macro="" textlink="">
      <xdr:nvSpPr>
        <xdr:cNvPr id="398" name="n_3aveValue【一般廃棄物処理施設】&#10;一人当たり有形固定資産（償却資産）額"/>
        <xdr:cNvSpPr txBox="1"/>
      </xdr:nvSpPr>
      <xdr:spPr>
        <a:xfrm>
          <a:off x="19245795" y="712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23205</xdr:colOff>
      <xdr:row>32</xdr:row>
      <xdr:rowOff>39871</xdr:rowOff>
    </xdr:from>
    <xdr:ext cx="690189" cy="259045"/>
    <xdr:sp macro="" textlink="">
      <xdr:nvSpPr>
        <xdr:cNvPr id="399" name="n_4aveValue【一般廃棄物処理施設】&#10;一人当たり有形固定資産（償却資産）額"/>
        <xdr:cNvSpPr txBox="1"/>
      </xdr:nvSpPr>
      <xdr:spPr>
        <a:xfrm>
          <a:off x="18311205" y="55262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108093</xdr:rowOff>
    </xdr:from>
    <xdr:ext cx="599010" cy="259045"/>
    <xdr:sp macro="" textlink="">
      <xdr:nvSpPr>
        <xdr:cNvPr id="400" name="n_1mainValue【一般廃棄物処理施設】&#10;一人当たり有形固定資産（償却資産）額"/>
        <xdr:cNvSpPr txBox="1"/>
      </xdr:nvSpPr>
      <xdr:spPr>
        <a:xfrm>
          <a:off x="21011095" y="6623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120592</xdr:rowOff>
    </xdr:from>
    <xdr:ext cx="599010" cy="259045"/>
    <xdr:sp macro="" textlink="">
      <xdr:nvSpPr>
        <xdr:cNvPr id="401" name="n_2mainValue【一般廃棄物処理施設】&#10;一人当たり有形固定資産（償却資産）額"/>
        <xdr:cNvSpPr txBox="1"/>
      </xdr:nvSpPr>
      <xdr:spPr>
        <a:xfrm>
          <a:off x="20134795" y="66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122607</xdr:rowOff>
    </xdr:from>
    <xdr:ext cx="599010" cy="259045"/>
    <xdr:sp macro="" textlink="">
      <xdr:nvSpPr>
        <xdr:cNvPr id="402" name="n_3mainValue【一般廃棄物処理施設】&#10;一人当たり有形固定資産（償却資産）額"/>
        <xdr:cNvSpPr txBox="1"/>
      </xdr:nvSpPr>
      <xdr:spPr>
        <a:xfrm>
          <a:off x="19245795" y="663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103026</xdr:rowOff>
    </xdr:from>
    <xdr:ext cx="599010" cy="259045"/>
    <xdr:sp macro="" textlink="">
      <xdr:nvSpPr>
        <xdr:cNvPr id="403" name="n_4mainValue【一般廃棄物処理施設】&#10;一人当たり有形固定資産（償却資産）額"/>
        <xdr:cNvSpPr txBox="1"/>
      </xdr:nvSpPr>
      <xdr:spPr>
        <a:xfrm>
          <a:off x="18356795" y="6961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14" name="テキスト ボックス 4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5" name="直線コネクタ 4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6" name="テキスト ボックス 415"/>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7" name="直線コネクタ 4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8" name="テキスト ボックス 4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9" name="直線コネクタ 4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0" name="テキスト ボックス 4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1" name="直線コネクタ 4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2" name="テキスト ボックス 4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3" name="直線コネクタ 4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4" name="テキスト ボックス 4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5" name="直線コネクタ 4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6" name="テキスト ボックス 425"/>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7" name="直線コネクタ 4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24493</xdr:rowOff>
    </xdr:to>
    <xdr:cxnSp macro="">
      <xdr:nvCxnSpPr>
        <xdr:cNvPr id="429" name="直線コネクタ 428"/>
        <xdr:cNvCxnSpPr/>
      </xdr:nvCxnSpPr>
      <xdr:spPr>
        <a:xfrm flipV="1">
          <a:off x="16318864" y="947057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28320</xdr:rowOff>
    </xdr:from>
    <xdr:ext cx="405111" cy="259045"/>
    <xdr:sp macro="" textlink="">
      <xdr:nvSpPr>
        <xdr:cNvPr id="430" name="【保健センター・保健所】&#10;有形固定資産減価償却率最小値テキスト"/>
        <xdr:cNvSpPr txBox="1"/>
      </xdr:nvSpPr>
      <xdr:spPr>
        <a:xfrm>
          <a:off x="16357600" y="1100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24493</xdr:rowOff>
    </xdr:from>
    <xdr:to>
      <xdr:col>86</xdr:col>
      <xdr:colOff>25400</xdr:colOff>
      <xdr:row>64</xdr:row>
      <xdr:rowOff>24493</xdr:rowOff>
    </xdr:to>
    <xdr:cxnSp macro="">
      <xdr:nvCxnSpPr>
        <xdr:cNvPr id="431" name="直線コネクタ 430"/>
        <xdr:cNvCxnSpPr/>
      </xdr:nvCxnSpPr>
      <xdr:spPr>
        <a:xfrm>
          <a:off x="16230600" y="1099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432" name="【保健センター・保健所】&#10;有形固定資産減価償却率最大値テキスト"/>
        <xdr:cNvSpPr txBox="1"/>
      </xdr:nvSpPr>
      <xdr:spPr>
        <a:xfrm>
          <a:off x="16357600" y="924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33" name="直線コネクタ 432"/>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164754</xdr:rowOff>
    </xdr:from>
    <xdr:ext cx="405111" cy="259045"/>
    <xdr:sp macro="" textlink="">
      <xdr:nvSpPr>
        <xdr:cNvPr id="434" name="【保健センター・保健所】&#10;有形固定資産減価償却率平均値テキスト"/>
        <xdr:cNvSpPr txBox="1"/>
      </xdr:nvSpPr>
      <xdr:spPr>
        <a:xfrm>
          <a:off x="16357600" y="1010885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141877</xdr:rowOff>
    </xdr:from>
    <xdr:to>
      <xdr:col>85</xdr:col>
      <xdr:colOff>177800</xdr:colOff>
      <xdr:row>60</xdr:row>
      <xdr:rowOff>72027</xdr:rowOff>
    </xdr:to>
    <xdr:sp macro="" textlink="">
      <xdr:nvSpPr>
        <xdr:cNvPr id="435" name="フローチャート: 判断 434"/>
        <xdr:cNvSpPr/>
      </xdr:nvSpPr>
      <xdr:spPr>
        <a:xfrm>
          <a:off x="16268700" y="1025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140244</xdr:rowOff>
    </xdr:from>
    <xdr:to>
      <xdr:col>81</xdr:col>
      <xdr:colOff>101600</xdr:colOff>
      <xdr:row>60</xdr:row>
      <xdr:rowOff>70394</xdr:rowOff>
    </xdr:to>
    <xdr:sp macro="" textlink="">
      <xdr:nvSpPr>
        <xdr:cNvPr id="436" name="フローチャート: 判断 435"/>
        <xdr:cNvSpPr/>
      </xdr:nvSpPr>
      <xdr:spPr>
        <a:xfrm>
          <a:off x="15430500" y="1025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70031</xdr:rowOff>
    </xdr:from>
    <xdr:to>
      <xdr:col>76</xdr:col>
      <xdr:colOff>165100</xdr:colOff>
      <xdr:row>60</xdr:row>
      <xdr:rowOff>181</xdr:rowOff>
    </xdr:to>
    <xdr:sp macro="" textlink="">
      <xdr:nvSpPr>
        <xdr:cNvPr id="437" name="フローチャート: 判断 436"/>
        <xdr:cNvSpPr/>
      </xdr:nvSpPr>
      <xdr:spPr>
        <a:xfrm>
          <a:off x="14541500" y="1018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32476</xdr:rowOff>
    </xdr:from>
    <xdr:to>
      <xdr:col>72</xdr:col>
      <xdr:colOff>38100</xdr:colOff>
      <xdr:row>59</xdr:row>
      <xdr:rowOff>134076</xdr:rowOff>
    </xdr:to>
    <xdr:sp macro="" textlink="">
      <xdr:nvSpPr>
        <xdr:cNvPr id="438" name="フローチャート: 判断 437"/>
        <xdr:cNvSpPr/>
      </xdr:nvSpPr>
      <xdr:spPr>
        <a:xfrm>
          <a:off x="13652500" y="1014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66766</xdr:rowOff>
    </xdr:from>
    <xdr:to>
      <xdr:col>67</xdr:col>
      <xdr:colOff>101600</xdr:colOff>
      <xdr:row>59</xdr:row>
      <xdr:rowOff>168366</xdr:rowOff>
    </xdr:to>
    <xdr:sp macro="" textlink="">
      <xdr:nvSpPr>
        <xdr:cNvPr id="439" name="フローチャート: 判断 438"/>
        <xdr:cNvSpPr/>
      </xdr:nvSpPr>
      <xdr:spPr>
        <a:xfrm>
          <a:off x="127635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445" name="楕円 444"/>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446"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447" name="楕円 446"/>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448" name="直線コネクタ 447"/>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120650</xdr:rowOff>
    </xdr:from>
    <xdr:to>
      <xdr:col>76</xdr:col>
      <xdr:colOff>165100</xdr:colOff>
      <xdr:row>60</xdr:row>
      <xdr:rowOff>50800</xdr:rowOff>
    </xdr:to>
    <xdr:sp macro="" textlink="">
      <xdr:nvSpPr>
        <xdr:cNvPr id="449" name="楕円 448"/>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32657</xdr:rowOff>
    </xdr:to>
    <xdr:cxnSp macro="">
      <xdr:nvCxnSpPr>
        <xdr:cNvPr id="450" name="直線コネクタ 449"/>
        <xdr:cNvCxnSpPr/>
      </xdr:nvCxnSpPr>
      <xdr:spPr>
        <a:xfrm>
          <a:off x="14592300" y="1028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451" name="楕円 450"/>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60</xdr:row>
      <xdr:rowOff>0</xdr:rowOff>
    </xdr:to>
    <xdr:cxnSp macro="">
      <xdr:nvCxnSpPr>
        <xdr:cNvPr id="452" name="直線コネクタ 451"/>
        <xdr:cNvCxnSpPr/>
      </xdr:nvCxnSpPr>
      <xdr:spPr>
        <a:xfrm>
          <a:off x="13703300" y="102543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453" name="楕円 452"/>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454" name="直線コネクタ 453"/>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86921</xdr:rowOff>
    </xdr:from>
    <xdr:ext cx="405111" cy="259045"/>
    <xdr:sp macro="" textlink="">
      <xdr:nvSpPr>
        <xdr:cNvPr id="455" name="n_1aveValue【保健センター・保健所】&#10;有形固定資産減価償却率"/>
        <xdr:cNvSpPr txBox="1"/>
      </xdr:nvSpPr>
      <xdr:spPr>
        <a:xfrm>
          <a:off x="15266044" y="1003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16708</xdr:rowOff>
    </xdr:from>
    <xdr:ext cx="405111" cy="259045"/>
    <xdr:sp macro="" textlink="">
      <xdr:nvSpPr>
        <xdr:cNvPr id="456" name="n_2aveValue【保健センター・保健所】&#10;有形固定資産減価償却率"/>
        <xdr:cNvSpPr txBox="1"/>
      </xdr:nvSpPr>
      <xdr:spPr>
        <a:xfrm>
          <a:off x="14389744" y="996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150603</xdr:rowOff>
    </xdr:from>
    <xdr:ext cx="405111" cy="259045"/>
    <xdr:sp macro="" textlink="">
      <xdr:nvSpPr>
        <xdr:cNvPr id="457" name="n_3aveValue【保健センター・保健所】&#10;有形固定資産減価償却率"/>
        <xdr:cNvSpPr txBox="1"/>
      </xdr:nvSpPr>
      <xdr:spPr>
        <a:xfrm>
          <a:off x="135007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159493</xdr:rowOff>
    </xdr:from>
    <xdr:ext cx="405111" cy="259045"/>
    <xdr:sp macro="" textlink="">
      <xdr:nvSpPr>
        <xdr:cNvPr id="458" name="n_4aveValue【保健センター・保健所】&#10;有形固定資産減価償却率"/>
        <xdr:cNvSpPr txBox="1"/>
      </xdr:nvSpPr>
      <xdr:spPr>
        <a:xfrm>
          <a:off x="12611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459"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41927</xdr:rowOff>
    </xdr:from>
    <xdr:ext cx="405111" cy="259045"/>
    <xdr:sp macro="" textlink="">
      <xdr:nvSpPr>
        <xdr:cNvPr id="460" name="n_2mainValue【保健センター・保健所】&#10;有形固定資産減価償却率"/>
        <xdr:cNvSpPr txBox="1"/>
      </xdr:nvSpPr>
      <xdr:spPr>
        <a:xfrm>
          <a:off x="14389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461"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2012</xdr:rowOff>
    </xdr:from>
    <xdr:ext cx="405111" cy="259045"/>
    <xdr:sp macro="" textlink="">
      <xdr:nvSpPr>
        <xdr:cNvPr id="462" name="n_4mainValue【保健センター・保健所】&#10;有形固定資産減価償却率"/>
        <xdr:cNvSpPr txBox="1"/>
      </xdr:nvSpPr>
      <xdr:spPr>
        <a:xfrm>
          <a:off x="12611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3" name="正方形/長方形 46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4" name="正方形/長方形 46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5" name="正方形/長方形 46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6" name="正方形/長方形 46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7" name="正方形/長方形 46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8" name="正方形/長方形 46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9" name="正方形/長方形 46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0" name="正方形/長方形 46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1" name="テキスト ボックス 47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2" name="直線コネクタ 47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3" name="直線コネクタ 47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4" name="テキスト ボックス 47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5" name="直線コネクタ 47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76" name="テキスト ボックス 47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7" name="直線コネクタ 47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8" name="テキスト ボックス 47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79" name="直線コネクタ 47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0" name="テキスト ボックス 47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1" name="直線コネクタ 48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2" name="テキスト ボックス 48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3" name="直線コネクタ 4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4" name="テキスト ボックス 4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26670</xdr:rowOff>
    </xdr:from>
    <xdr:to>
      <xdr:col>116</xdr:col>
      <xdr:colOff>62864</xdr:colOff>
      <xdr:row>64</xdr:row>
      <xdr:rowOff>16510</xdr:rowOff>
    </xdr:to>
    <xdr:cxnSp macro="">
      <xdr:nvCxnSpPr>
        <xdr:cNvPr id="486" name="直線コネクタ 485"/>
        <xdr:cNvCxnSpPr/>
      </xdr:nvCxnSpPr>
      <xdr:spPr>
        <a:xfrm flipV="1">
          <a:off x="22160864" y="9627870"/>
          <a:ext cx="0" cy="1361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20337</xdr:rowOff>
    </xdr:from>
    <xdr:ext cx="469744" cy="259045"/>
    <xdr:sp macro="" textlink="">
      <xdr:nvSpPr>
        <xdr:cNvPr id="487" name="【保健センター・保健所】&#10;一人当たり面積最小値テキスト"/>
        <xdr:cNvSpPr txBox="1"/>
      </xdr:nvSpPr>
      <xdr:spPr>
        <a:xfrm>
          <a:off x="22199600" y="1099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16510</xdr:rowOff>
    </xdr:from>
    <xdr:to>
      <xdr:col>116</xdr:col>
      <xdr:colOff>152400</xdr:colOff>
      <xdr:row>64</xdr:row>
      <xdr:rowOff>16510</xdr:rowOff>
    </xdr:to>
    <xdr:cxnSp macro="">
      <xdr:nvCxnSpPr>
        <xdr:cNvPr id="488" name="直線コネクタ 487"/>
        <xdr:cNvCxnSpPr/>
      </xdr:nvCxnSpPr>
      <xdr:spPr>
        <a:xfrm>
          <a:off x="22072600" y="1098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144797</xdr:rowOff>
    </xdr:from>
    <xdr:ext cx="469744" cy="259045"/>
    <xdr:sp macro="" textlink="">
      <xdr:nvSpPr>
        <xdr:cNvPr id="489" name="【保健センター・保健所】&#10;一人当たり面積最大値テキスト"/>
        <xdr:cNvSpPr txBox="1"/>
      </xdr:nvSpPr>
      <xdr:spPr>
        <a:xfrm>
          <a:off x="22199600" y="940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26670</xdr:rowOff>
    </xdr:from>
    <xdr:to>
      <xdr:col>116</xdr:col>
      <xdr:colOff>152400</xdr:colOff>
      <xdr:row>56</xdr:row>
      <xdr:rowOff>26670</xdr:rowOff>
    </xdr:to>
    <xdr:cxnSp macro="">
      <xdr:nvCxnSpPr>
        <xdr:cNvPr id="490" name="直線コネクタ 489"/>
        <xdr:cNvCxnSpPr/>
      </xdr:nvCxnSpPr>
      <xdr:spPr>
        <a:xfrm>
          <a:off x="22072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5097</xdr:rowOff>
    </xdr:from>
    <xdr:ext cx="469744" cy="259045"/>
    <xdr:sp macro="" textlink="">
      <xdr:nvSpPr>
        <xdr:cNvPr id="491" name="【保健センター・保健所】&#10;一人当たり面積平均値テキスト"/>
        <xdr:cNvSpPr txBox="1"/>
      </xdr:nvSpPr>
      <xdr:spPr>
        <a:xfrm>
          <a:off x="22199600" y="10634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153670</xdr:rowOff>
    </xdr:from>
    <xdr:to>
      <xdr:col>116</xdr:col>
      <xdr:colOff>114300</xdr:colOff>
      <xdr:row>63</xdr:row>
      <xdr:rowOff>83820</xdr:rowOff>
    </xdr:to>
    <xdr:sp macro="" textlink="">
      <xdr:nvSpPr>
        <xdr:cNvPr id="492" name="フローチャート: 判断 491"/>
        <xdr:cNvSpPr/>
      </xdr:nvSpPr>
      <xdr:spPr>
        <a:xfrm>
          <a:off x="22110700" y="1078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142240</xdr:rowOff>
    </xdr:from>
    <xdr:to>
      <xdr:col>112</xdr:col>
      <xdr:colOff>38100</xdr:colOff>
      <xdr:row>63</xdr:row>
      <xdr:rowOff>72390</xdr:rowOff>
    </xdr:to>
    <xdr:sp macro="" textlink="">
      <xdr:nvSpPr>
        <xdr:cNvPr id="493" name="フローチャート: 判断 492"/>
        <xdr:cNvSpPr/>
      </xdr:nvSpPr>
      <xdr:spPr>
        <a:xfrm>
          <a:off x="21272500" y="1077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124460</xdr:rowOff>
    </xdr:from>
    <xdr:to>
      <xdr:col>107</xdr:col>
      <xdr:colOff>101600</xdr:colOff>
      <xdr:row>63</xdr:row>
      <xdr:rowOff>54610</xdr:rowOff>
    </xdr:to>
    <xdr:sp macro="" textlink="">
      <xdr:nvSpPr>
        <xdr:cNvPr id="494" name="フローチャート: 判断 493"/>
        <xdr:cNvSpPr/>
      </xdr:nvSpPr>
      <xdr:spPr>
        <a:xfrm>
          <a:off x="20383500" y="1075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125730</xdr:rowOff>
    </xdr:from>
    <xdr:to>
      <xdr:col>102</xdr:col>
      <xdr:colOff>165100</xdr:colOff>
      <xdr:row>63</xdr:row>
      <xdr:rowOff>55880</xdr:rowOff>
    </xdr:to>
    <xdr:sp macro="" textlink="">
      <xdr:nvSpPr>
        <xdr:cNvPr id="495" name="フローチャート: 判断 494"/>
        <xdr:cNvSpPr/>
      </xdr:nvSpPr>
      <xdr:spPr>
        <a:xfrm>
          <a:off x="19494500" y="10755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5080</xdr:rowOff>
    </xdr:from>
    <xdr:to>
      <xdr:col>98</xdr:col>
      <xdr:colOff>38100</xdr:colOff>
      <xdr:row>63</xdr:row>
      <xdr:rowOff>106680</xdr:rowOff>
    </xdr:to>
    <xdr:sp macro="" textlink="">
      <xdr:nvSpPr>
        <xdr:cNvPr id="496" name="フローチャート: 判断 495"/>
        <xdr:cNvSpPr/>
      </xdr:nvSpPr>
      <xdr:spPr>
        <a:xfrm>
          <a:off x="18605500" y="1080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7" name="テキスト ボックス 4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8" name="テキスト ボックス 4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9" name="テキスト ボックス 4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0" name="テキスト ボックス 4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1" name="テキスト ボックス 5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73660</xdr:rowOff>
    </xdr:from>
    <xdr:to>
      <xdr:col>116</xdr:col>
      <xdr:colOff>114300</xdr:colOff>
      <xdr:row>64</xdr:row>
      <xdr:rowOff>3810</xdr:rowOff>
    </xdr:to>
    <xdr:sp macro="" textlink="">
      <xdr:nvSpPr>
        <xdr:cNvPr id="502" name="楕円 501"/>
        <xdr:cNvSpPr/>
      </xdr:nvSpPr>
      <xdr:spPr>
        <a:xfrm>
          <a:off x="22110700" y="1087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160037</xdr:rowOff>
    </xdr:from>
    <xdr:ext cx="469744" cy="259045"/>
    <xdr:sp macro="" textlink="">
      <xdr:nvSpPr>
        <xdr:cNvPr id="503" name="【保健センター・保健所】&#10;一人当たり面積該当値テキスト"/>
        <xdr:cNvSpPr txBox="1"/>
      </xdr:nvSpPr>
      <xdr:spPr>
        <a:xfrm>
          <a:off x="22199600" y="1078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76200</xdr:rowOff>
    </xdr:from>
    <xdr:to>
      <xdr:col>112</xdr:col>
      <xdr:colOff>38100</xdr:colOff>
      <xdr:row>64</xdr:row>
      <xdr:rowOff>6350</xdr:rowOff>
    </xdr:to>
    <xdr:sp macro="" textlink="">
      <xdr:nvSpPr>
        <xdr:cNvPr id="504" name="楕円 503"/>
        <xdr:cNvSpPr/>
      </xdr:nvSpPr>
      <xdr:spPr>
        <a:xfrm>
          <a:off x="21272500" y="1087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124460</xdr:rowOff>
    </xdr:from>
    <xdr:to>
      <xdr:col>116</xdr:col>
      <xdr:colOff>63500</xdr:colOff>
      <xdr:row>63</xdr:row>
      <xdr:rowOff>127000</xdr:rowOff>
    </xdr:to>
    <xdr:cxnSp macro="">
      <xdr:nvCxnSpPr>
        <xdr:cNvPr id="505" name="直線コネクタ 504"/>
        <xdr:cNvCxnSpPr/>
      </xdr:nvCxnSpPr>
      <xdr:spPr>
        <a:xfrm flipV="1">
          <a:off x="21323300" y="1092581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78740</xdr:rowOff>
    </xdr:from>
    <xdr:to>
      <xdr:col>107</xdr:col>
      <xdr:colOff>101600</xdr:colOff>
      <xdr:row>64</xdr:row>
      <xdr:rowOff>8890</xdr:rowOff>
    </xdr:to>
    <xdr:sp macro="" textlink="">
      <xdr:nvSpPr>
        <xdr:cNvPr id="506" name="楕円 505"/>
        <xdr:cNvSpPr/>
      </xdr:nvSpPr>
      <xdr:spPr>
        <a:xfrm>
          <a:off x="20383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127000</xdr:rowOff>
    </xdr:from>
    <xdr:to>
      <xdr:col>111</xdr:col>
      <xdr:colOff>177800</xdr:colOff>
      <xdr:row>63</xdr:row>
      <xdr:rowOff>129540</xdr:rowOff>
    </xdr:to>
    <xdr:cxnSp macro="">
      <xdr:nvCxnSpPr>
        <xdr:cNvPr id="507" name="直線コネクタ 506"/>
        <xdr:cNvCxnSpPr/>
      </xdr:nvCxnSpPr>
      <xdr:spPr>
        <a:xfrm flipV="1">
          <a:off x="20434300" y="109283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80010</xdr:rowOff>
    </xdr:from>
    <xdr:to>
      <xdr:col>102</xdr:col>
      <xdr:colOff>165100</xdr:colOff>
      <xdr:row>64</xdr:row>
      <xdr:rowOff>10160</xdr:rowOff>
    </xdr:to>
    <xdr:sp macro="" textlink="">
      <xdr:nvSpPr>
        <xdr:cNvPr id="508" name="楕円 507"/>
        <xdr:cNvSpPr/>
      </xdr:nvSpPr>
      <xdr:spPr>
        <a:xfrm>
          <a:off x="19494500" y="1088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129540</xdr:rowOff>
    </xdr:from>
    <xdr:to>
      <xdr:col>107</xdr:col>
      <xdr:colOff>50800</xdr:colOff>
      <xdr:row>63</xdr:row>
      <xdr:rowOff>130810</xdr:rowOff>
    </xdr:to>
    <xdr:cxnSp macro="">
      <xdr:nvCxnSpPr>
        <xdr:cNvPr id="509" name="直線コネクタ 508"/>
        <xdr:cNvCxnSpPr/>
      </xdr:nvCxnSpPr>
      <xdr:spPr>
        <a:xfrm flipV="1">
          <a:off x="19545300" y="1093089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82550</xdr:rowOff>
    </xdr:from>
    <xdr:to>
      <xdr:col>98</xdr:col>
      <xdr:colOff>38100</xdr:colOff>
      <xdr:row>64</xdr:row>
      <xdr:rowOff>12700</xdr:rowOff>
    </xdr:to>
    <xdr:sp macro="" textlink="">
      <xdr:nvSpPr>
        <xdr:cNvPr id="510" name="楕円 509"/>
        <xdr:cNvSpPr/>
      </xdr:nvSpPr>
      <xdr:spPr>
        <a:xfrm>
          <a:off x="18605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130810</xdr:rowOff>
    </xdr:from>
    <xdr:to>
      <xdr:col>102</xdr:col>
      <xdr:colOff>114300</xdr:colOff>
      <xdr:row>63</xdr:row>
      <xdr:rowOff>133350</xdr:rowOff>
    </xdr:to>
    <xdr:cxnSp macro="">
      <xdr:nvCxnSpPr>
        <xdr:cNvPr id="511" name="直線コネクタ 510"/>
        <xdr:cNvCxnSpPr/>
      </xdr:nvCxnSpPr>
      <xdr:spPr>
        <a:xfrm flipV="1">
          <a:off x="18656300" y="1093216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88917</xdr:rowOff>
    </xdr:from>
    <xdr:ext cx="469744" cy="259045"/>
    <xdr:sp macro="" textlink="">
      <xdr:nvSpPr>
        <xdr:cNvPr id="512" name="n_1aveValue【保健センター・保健所】&#10;一人当たり面積"/>
        <xdr:cNvSpPr txBox="1"/>
      </xdr:nvSpPr>
      <xdr:spPr>
        <a:xfrm>
          <a:off x="21075727" y="10547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71137</xdr:rowOff>
    </xdr:from>
    <xdr:ext cx="469744" cy="259045"/>
    <xdr:sp macro="" textlink="">
      <xdr:nvSpPr>
        <xdr:cNvPr id="513" name="n_2aveValue【保健センター・保健所】&#10;一人当たり面積"/>
        <xdr:cNvSpPr txBox="1"/>
      </xdr:nvSpPr>
      <xdr:spPr>
        <a:xfrm>
          <a:off x="20199427" y="10529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72407</xdr:rowOff>
    </xdr:from>
    <xdr:ext cx="469744" cy="259045"/>
    <xdr:sp macro="" textlink="">
      <xdr:nvSpPr>
        <xdr:cNvPr id="514" name="n_3aveValue【保健センター・保健所】&#10;一人当たり面積"/>
        <xdr:cNvSpPr txBox="1"/>
      </xdr:nvSpPr>
      <xdr:spPr>
        <a:xfrm>
          <a:off x="19310427" y="1053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123207</xdr:rowOff>
    </xdr:from>
    <xdr:ext cx="469744" cy="259045"/>
    <xdr:sp macro="" textlink="">
      <xdr:nvSpPr>
        <xdr:cNvPr id="515" name="n_4aveValue【保健センター・保健所】&#10;一人当たり面積"/>
        <xdr:cNvSpPr txBox="1"/>
      </xdr:nvSpPr>
      <xdr:spPr>
        <a:xfrm>
          <a:off x="18421427" y="1058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168927</xdr:rowOff>
    </xdr:from>
    <xdr:ext cx="469744" cy="259045"/>
    <xdr:sp macro="" textlink="">
      <xdr:nvSpPr>
        <xdr:cNvPr id="516" name="n_1mainValue【保健センター・保健所】&#10;一人当たり面積"/>
        <xdr:cNvSpPr txBox="1"/>
      </xdr:nvSpPr>
      <xdr:spPr>
        <a:xfrm>
          <a:off x="21075727" y="1097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17</xdr:rowOff>
    </xdr:from>
    <xdr:ext cx="469744" cy="259045"/>
    <xdr:sp macro="" textlink="">
      <xdr:nvSpPr>
        <xdr:cNvPr id="517" name="n_2mainValue【保健センター・保健所】&#10;一人当たり面積"/>
        <xdr:cNvSpPr txBox="1"/>
      </xdr:nvSpPr>
      <xdr:spPr>
        <a:xfrm>
          <a:off x="20199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1287</xdr:rowOff>
    </xdr:from>
    <xdr:ext cx="469744" cy="259045"/>
    <xdr:sp macro="" textlink="">
      <xdr:nvSpPr>
        <xdr:cNvPr id="518" name="n_3mainValue【保健センター・保健所】&#10;一人当たり面積"/>
        <xdr:cNvSpPr txBox="1"/>
      </xdr:nvSpPr>
      <xdr:spPr>
        <a:xfrm>
          <a:off x="19310427" y="10974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3827</xdr:rowOff>
    </xdr:from>
    <xdr:ext cx="469744" cy="259045"/>
    <xdr:sp macro="" textlink="">
      <xdr:nvSpPr>
        <xdr:cNvPr id="519" name="n_4mainValue【保健センター・保健所】&#10;一人当たり面積"/>
        <xdr:cNvSpPr txBox="1"/>
      </xdr:nvSpPr>
      <xdr:spPr>
        <a:xfrm>
          <a:off x="18421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0" name="正方形/長方形 5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1" name="正方形/長方形 5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2" name="正方形/長方形 5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3" name="正方形/長方形 5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4" name="正方形/長方形 5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5" name="正方形/長方形 5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26" name="正方形/長方形 5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27" name="正方形/長方形 52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28" name="テキスト ボックス 52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9" name="直線コネクタ 52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0" name="テキスト ボックス 529"/>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31" name="直線コネクタ 530"/>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32" name="テキスト ボックス 531"/>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33" name="直線コネクタ 532"/>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34" name="テキスト ボックス 533"/>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35" name="直線コネクタ 534"/>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36" name="テキスト ボックス 535"/>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37" name="直線コネクタ 536"/>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38" name="テキスト ボックス 537"/>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39" name="直線コネクタ 538"/>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40" name="テキスト ボックス 539"/>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1" name="直線コネクタ 54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42" name="テキスト ボックス 541"/>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43"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30480</xdr:rowOff>
    </xdr:from>
    <xdr:to>
      <xdr:col>85</xdr:col>
      <xdr:colOff>126364</xdr:colOff>
      <xdr:row>86</xdr:row>
      <xdr:rowOff>83820</xdr:rowOff>
    </xdr:to>
    <xdr:cxnSp macro="">
      <xdr:nvCxnSpPr>
        <xdr:cNvPr id="544" name="直線コネクタ 543"/>
        <xdr:cNvCxnSpPr/>
      </xdr:nvCxnSpPr>
      <xdr:spPr>
        <a:xfrm flipV="1">
          <a:off x="16318864" y="13232130"/>
          <a:ext cx="0" cy="1596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87647</xdr:rowOff>
    </xdr:from>
    <xdr:ext cx="405111" cy="259045"/>
    <xdr:sp macro="" textlink="">
      <xdr:nvSpPr>
        <xdr:cNvPr id="545" name="【消防施設】&#10;有形固定資産減価償却率最小値テキスト"/>
        <xdr:cNvSpPr txBox="1"/>
      </xdr:nvSpPr>
      <xdr:spPr>
        <a:xfrm>
          <a:off x="16357600" y="1483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83820</xdr:rowOff>
    </xdr:from>
    <xdr:to>
      <xdr:col>86</xdr:col>
      <xdr:colOff>25400</xdr:colOff>
      <xdr:row>86</xdr:row>
      <xdr:rowOff>83820</xdr:rowOff>
    </xdr:to>
    <xdr:cxnSp macro="">
      <xdr:nvCxnSpPr>
        <xdr:cNvPr id="546" name="直線コネクタ 545"/>
        <xdr:cNvCxnSpPr/>
      </xdr:nvCxnSpPr>
      <xdr:spPr>
        <a:xfrm>
          <a:off x="16230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148607</xdr:rowOff>
    </xdr:from>
    <xdr:ext cx="405111" cy="259045"/>
    <xdr:sp macro="" textlink="">
      <xdr:nvSpPr>
        <xdr:cNvPr id="547" name="【消防施設】&#10;有形固定資産減価償却率最大値テキスト"/>
        <xdr:cNvSpPr txBox="1"/>
      </xdr:nvSpPr>
      <xdr:spPr>
        <a:xfrm>
          <a:off x="163576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30480</xdr:rowOff>
    </xdr:from>
    <xdr:to>
      <xdr:col>86</xdr:col>
      <xdr:colOff>25400</xdr:colOff>
      <xdr:row>77</xdr:row>
      <xdr:rowOff>30480</xdr:rowOff>
    </xdr:to>
    <xdr:cxnSp macro="">
      <xdr:nvCxnSpPr>
        <xdr:cNvPr id="548" name="直線コネクタ 547"/>
        <xdr:cNvCxnSpPr/>
      </xdr:nvCxnSpPr>
      <xdr:spPr>
        <a:xfrm>
          <a:off x="16230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xdr:rowOff>
    </xdr:from>
    <xdr:ext cx="405111" cy="259045"/>
    <xdr:sp macro="" textlink="">
      <xdr:nvSpPr>
        <xdr:cNvPr id="549" name="【消防施設】&#10;有形固定資産減価償却率平均値テキスト"/>
        <xdr:cNvSpPr txBox="1"/>
      </xdr:nvSpPr>
      <xdr:spPr>
        <a:xfrm>
          <a:off x="16357600" y="140589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21589</xdr:rowOff>
    </xdr:from>
    <xdr:to>
      <xdr:col>85</xdr:col>
      <xdr:colOff>177800</xdr:colOff>
      <xdr:row>82</xdr:row>
      <xdr:rowOff>123189</xdr:rowOff>
    </xdr:to>
    <xdr:sp macro="" textlink="">
      <xdr:nvSpPr>
        <xdr:cNvPr id="550" name="フローチャート: 判断 549"/>
        <xdr:cNvSpPr/>
      </xdr:nvSpPr>
      <xdr:spPr>
        <a:xfrm>
          <a:off x="16268700" y="1408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122555</xdr:rowOff>
    </xdr:from>
    <xdr:to>
      <xdr:col>81</xdr:col>
      <xdr:colOff>101600</xdr:colOff>
      <xdr:row>83</xdr:row>
      <xdr:rowOff>52705</xdr:rowOff>
    </xdr:to>
    <xdr:sp macro="" textlink="">
      <xdr:nvSpPr>
        <xdr:cNvPr id="551" name="フローチャート: 判断 550"/>
        <xdr:cNvSpPr/>
      </xdr:nvSpPr>
      <xdr:spPr>
        <a:xfrm>
          <a:off x="15430500" y="1418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170180</xdr:rowOff>
    </xdr:from>
    <xdr:to>
      <xdr:col>76</xdr:col>
      <xdr:colOff>165100</xdr:colOff>
      <xdr:row>82</xdr:row>
      <xdr:rowOff>100330</xdr:rowOff>
    </xdr:to>
    <xdr:sp macro="" textlink="">
      <xdr:nvSpPr>
        <xdr:cNvPr id="552" name="フローチャート: 判断 551"/>
        <xdr:cNvSpPr/>
      </xdr:nvSpPr>
      <xdr:spPr>
        <a:xfrm>
          <a:off x="14541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84455</xdr:rowOff>
    </xdr:from>
    <xdr:to>
      <xdr:col>72</xdr:col>
      <xdr:colOff>38100</xdr:colOff>
      <xdr:row>83</xdr:row>
      <xdr:rowOff>14605</xdr:rowOff>
    </xdr:to>
    <xdr:sp macro="" textlink="">
      <xdr:nvSpPr>
        <xdr:cNvPr id="553" name="フローチャート: 判断 552"/>
        <xdr:cNvSpPr/>
      </xdr:nvSpPr>
      <xdr:spPr>
        <a:xfrm>
          <a:off x="13652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38736</xdr:rowOff>
    </xdr:from>
    <xdr:to>
      <xdr:col>67</xdr:col>
      <xdr:colOff>101600</xdr:colOff>
      <xdr:row>81</xdr:row>
      <xdr:rowOff>140336</xdr:rowOff>
    </xdr:to>
    <xdr:sp macro="" textlink="">
      <xdr:nvSpPr>
        <xdr:cNvPr id="554" name="フローチャート: 判断 553"/>
        <xdr:cNvSpPr/>
      </xdr:nvSpPr>
      <xdr:spPr>
        <a:xfrm>
          <a:off x="127635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55" name="テキスト ボックス 5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56" name="テキスト ボックス 5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57" name="テキスト ボックス 5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8" name="テキスト ボックス 5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9" name="テキスト ボックス 5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114936</xdr:rowOff>
    </xdr:from>
    <xdr:to>
      <xdr:col>85</xdr:col>
      <xdr:colOff>177800</xdr:colOff>
      <xdr:row>80</xdr:row>
      <xdr:rowOff>45086</xdr:rowOff>
    </xdr:to>
    <xdr:sp macro="" textlink="">
      <xdr:nvSpPr>
        <xdr:cNvPr id="560" name="楕円 559"/>
        <xdr:cNvSpPr/>
      </xdr:nvSpPr>
      <xdr:spPr>
        <a:xfrm>
          <a:off x="16268700" y="13659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137813</xdr:rowOff>
    </xdr:from>
    <xdr:ext cx="405111" cy="259045"/>
    <xdr:sp macro="" textlink="">
      <xdr:nvSpPr>
        <xdr:cNvPr id="561" name="【消防施設】&#10;有形固定資産減価償却率該当値テキスト"/>
        <xdr:cNvSpPr txBox="1"/>
      </xdr:nvSpPr>
      <xdr:spPr>
        <a:xfrm>
          <a:off x="16357600" y="1351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69214</xdr:rowOff>
    </xdr:from>
    <xdr:to>
      <xdr:col>81</xdr:col>
      <xdr:colOff>101600</xdr:colOff>
      <xdr:row>79</xdr:row>
      <xdr:rowOff>170814</xdr:rowOff>
    </xdr:to>
    <xdr:sp macro="" textlink="">
      <xdr:nvSpPr>
        <xdr:cNvPr id="562" name="楕円 561"/>
        <xdr:cNvSpPr/>
      </xdr:nvSpPr>
      <xdr:spPr>
        <a:xfrm>
          <a:off x="15430500" y="1361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120014</xdr:rowOff>
    </xdr:from>
    <xdr:to>
      <xdr:col>85</xdr:col>
      <xdr:colOff>127000</xdr:colOff>
      <xdr:row>79</xdr:row>
      <xdr:rowOff>165736</xdr:rowOff>
    </xdr:to>
    <xdr:cxnSp macro="">
      <xdr:nvCxnSpPr>
        <xdr:cNvPr id="563" name="直線コネクタ 562"/>
        <xdr:cNvCxnSpPr/>
      </xdr:nvCxnSpPr>
      <xdr:spPr>
        <a:xfrm>
          <a:off x="15481300" y="1366456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10161</xdr:rowOff>
    </xdr:from>
    <xdr:to>
      <xdr:col>76</xdr:col>
      <xdr:colOff>165100</xdr:colOff>
      <xdr:row>79</xdr:row>
      <xdr:rowOff>111761</xdr:rowOff>
    </xdr:to>
    <xdr:sp macro="" textlink="">
      <xdr:nvSpPr>
        <xdr:cNvPr id="564" name="楕円 563"/>
        <xdr:cNvSpPr/>
      </xdr:nvSpPr>
      <xdr:spPr>
        <a:xfrm>
          <a:off x="14541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60961</xdr:rowOff>
    </xdr:from>
    <xdr:to>
      <xdr:col>81</xdr:col>
      <xdr:colOff>50800</xdr:colOff>
      <xdr:row>79</xdr:row>
      <xdr:rowOff>120014</xdr:rowOff>
    </xdr:to>
    <xdr:cxnSp macro="">
      <xdr:nvCxnSpPr>
        <xdr:cNvPr id="565" name="直線コネクタ 564"/>
        <xdr:cNvCxnSpPr/>
      </xdr:nvCxnSpPr>
      <xdr:spPr>
        <a:xfrm>
          <a:off x="14592300" y="13605511"/>
          <a:ext cx="889000" cy="59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162561</xdr:rowOff>
    </xdr:from>
    <xdr:to>
      <xdr:col>72</xdr:col>
      <xdr:colOff>38100</xdr:colOff>
      <xdr:row>79</xdr:row>
      <xdr:rowOff>92711</xdr:rowOff>
    </xdr:to>
    <xdr:sp macro="" textlink="">
      <xdr:nvSpPr>
        <xdr:cNvPr id="566" name="楕円 565"/>
        <xdr:cNvSpPr/>
      </xdr:nvSpPr>
      <xdr:spPr>
        <a:xfrm>
          <a:off x="13652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41911</xdr:rowOff>
    </xdr:from>
    <xdr:to>
      <xdr:col>76</xdr:col>
      <xdr:colOff>114300</xdr:colOff>
      <xdr:row>79</xdr:row>
      <xdr:rowOff>60961</xdr:rowOff>
    </xdr:to>
    <xdr:cxnSp macro="">
      <xdr:nvCxnSpPr>
        <xdr:cNvPr id="567" name="直線コネクタ 566"/>
        <xdr:cNvCxnSpPr/>
      </xdr:nvCxnSpPr>
      <xdr:spPr>
        <a:xfrm>
          <a:off x="13703300" y="135864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6350</xdr:rowOff>
    </xdr:from>
    <xdr:to>
      <xdr:col>67</xdr:col>
      <xdr:colOff>101600</xdr:colOff>
      <xdr:row>79</xdr:row>
      <xdr:rowOff>107950</xdr:rowOff>
    </xdr:to>
    <xdr:sp macro="" textlink="">
      <xdr:nvSpPr>
        <xdr:cNvPr id="568" name="楕円 567"/>
        <xdr:cNvSpPr/>
      </xdr:nvSpPr>
      <xdr:spPr>
        <a:xfrm>
          <a:off x="127635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41911</xdr:rowOff>
    </xdr:from>
    <xdr:to>
      <xdr:col>71</xdr:col>
      <xdr:colOff>177800</xdr:colOff>
      <xdr:row>79</xdr:row>
      <xdr:rowOff>57150</xdr:rowOff>
    </xdr:to>
    <xdr:cxnSp macro="">
      <xdr:nvCxnSpPr>
        <xdr:cNvPr id="569" name="直線コネクタ 568"/>
        <xdr:cNvCxnSpPr/>
      </xdr:nvCxnSpPr>
      <xdr:spPr>
        <a:xfrm flipV="1">
          <a:off x="12814300" y="13586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43832</xdr:rowOff>
    </xdr:from>
    <xdr:ext cx="405111" cy="259045"/>
    <xdr:sp macro="" textlink="">
      <xdr:nvSpPr>
        <xdr:cNvPr id="570" name="n_1aveValue【消防施設】&#10;有形固定資産減価償却率"/>
        <xdr:cNvSpPr txBox="1"/>
      </xdr:nvSpPr>
      <xdr:spPr>
        <a:xfrm>
          <a:off x="15266044" y="14274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91457</xdr:rowOff>
    </xdr:from>
    <xdr:ext cx="405111" cy="259045"/>
    <xdr:sp macro="" textlink="">
      <xdr:nvSpPr>
        <xdr:cNvPr id="571" name="n_2aveValue【消防施設】&#10;有形固定資産減価償却率"/>
        <xdr:cNvSpPr txBox="1"/>
      </xdr:nvSpPr>
      <xdr:spPr>
        <a:xfrm>
          <a:off x="14389744" y="1415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5732</xdr:rowOff>
    </xdr:from>
    <xdr:ext cx="405111" cy="259045"/>
    <xdr:sp macro="" textlink="">
      <xdr:nvSpPr>
        <xdr:cNvPr id="572" name="n_3aveValue【消防施設】&#10;有形固定資産減価償却率"/>
        <xdr:cNvSpPr txBox="1"/>
      </xdr:nvSpPr>
      <xdr:spPr>
        <a:xfrm>
          <a:off x="13500744" y="14236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131463</xdr:rowOff>
    </xdr:from>
    <xdr:ext cx="405111" cy="259045"/>
    <xdr:sp macro="" textlink="">
      <xdr:nvSpPr>
        <xdr:cNvPr id="573" name="n_4aveValue【消防施設】&#10;有形固定資産減価償却率"/>
        <xdr:cNvSpPr txBox="1"/>
      </xdr:nvSpPr>
      <xdr:spPr>
        <a:xfrm>
          <a:off x="126117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15891</xdr:rowOff>
    </xdr:from>
    <xdr:ext cx="405111" cy="259045"/>
    <xdr:sp macro="" textlink="">
      <xdr:nvSpPr>
        <xdr:cNvPr id="574" name="n_1mainValue【消防施設】&#10;有形固定資産減価償却率"/>
        <xdr:cNvSpPr txBox="1"/>
      </xdr:nvSpPr>
      <xdr:spPr>
        <a:xfrm>
          <a:off x="15266044" y="1338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128288</xdr:rowOff>
    </xdr:from>
    <xdr:ext cx="405111" cy="259045"/>
    <xdr:sp macro="" textlink="">
      <xdr:nvSpPr>
        <xdr:cNvPr id="575" name="n_2mainValue【消防施設】&#10;有形固定資産減価償却率"/>
        <xdr:cNvSpPr txBox="1"/>
      </xdr:nvSpPr>
      <xdr:spPr>
        <a:xfrm>
          <a:off x="14389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109238</xdr:rowOff>
    </xdr:from>
    <xdr:ext cx="405111" cy="259045"/>
    <xdr:sp macro="" textlink="">
      <xdr:nvSpPr>
        <xdr:cNvPr id="576" name="n_3mainValue【消防施設】&#10;有形固定資産減価償却率"/>
        <xdr:cNvSpPr txBox="1"/>
      </xdr:nvSpPr>
      <xdr:spPr>
        <a:xfrm>
          <a:off x="13500744" y="1331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124477</xdr:rowOff>
    </xdr:from>
    <xdr:ext cx="405111" cy="259045"/>
    <xdr:sp macro="" textlink="">
      <xdr:nvSpPr>
        <xdr:cNvPr id="577" name="n_4mainValue【消防施設】&#10;有形固定資産減価償却率"/>
        <xdr:cNvSpPr txBox="1"/>
      </xdr:nvSpPr>
      <xdr:spPr>
        <a:xfrm>
          <a:off x="12611744" y="1332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8" name="正方形/長方形 57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9" name="正方形/長方形 57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0" name="正方形/長方形 57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1" name="正方形/長方形 58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2" name="正方形/長方形 58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3" name="正方形/長方形 58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4" name="正方形/長方形 58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5" name="正方形/長方形 58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6" name="テキスト ボックス 58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7" name="直線コネクタ 58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88" name="直線コネクタ 58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89" name="テキスト ボックス 58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0" name="直線コネクタ 58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1" name="テキスト ボックス 59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2" name="直線コネクタ 59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3" name="テキスト ボックス 59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4" name="直線コネクタ 59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5" name="テキスト ボックス 59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6" name="直線コネクタ 59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7" name="テキスト ボックス 59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100736</xdr:rowOff>
    </xdr:from>
    <xdr:to>
      <xdr:col>116</xdr:col>
      <xdr:colOff>62864</xdr:colOff>
      <xdr:row>86</xdr:row>
      <xdr:rowOff>27584</xdr:rowOff>
    </xdr:to>
    <xdr:cxnSp macro="">
      <xdr:nvCxnSpPr>
        <xdr:cNvPr id="599" name="直線コネクタ 598"/>
        <xdr:cNvCxnSpPr/>
      </xdr:nvCxnSpPr>
      <xdr:spPr>
        <a:xfrm flipV="1">
          <a:off x="22160864" y="13473836"/>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31411</xdr:rowOff>
    </xdr:from>
    <xdr:ext cx="469744" cy="259045"/>
    <xdr:sp macro="" textlink="">
      <xdr:nvSpPr>
        <xdr:cNvPr id="600" name="【消防施設】&#10;一人当たり面積最小値テキスト"/>
        <xdr:cNvSpPr txBox="1"/>
      </xdr:nvSpPr>
      <xdr:spPr>
        <a:xfrm>
          <a:off x="22199600" y="14776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27584</xdr:rowOff>
    </xdr:from>
    <xdr:to>
      <xdr:col>116</xdr:col>
      <xdr:colOff>152400</xdr:colOff>
      <xdr:row>86</xdr:row>
      <xdr:rowOff>27584</xdr:rowOff>
    </xdr:to>
    <xdr:cxnSp macro="">
      <xdr:nvCxnSpPr>
        <xdr:cNvPr id="601" name="直線コネクタ 600"/>
        <xdr:cNvCxnSpPr/>
      </xdr:nvCxnSpPr>
      <xdr:spPr>
        <a:xfrm>
          <a:off x="22072600" y="1477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47413</xdr:rowOff>
    </xdr:from>
    <xdr:ext cx="469744" cy="259045"/>
    <xdr:sp macro="" textlink="">
      <xdr:nvSpPr>
        <xdr:cNvPr id="602" name="【消防施設】&#10;一人当たり面積最大値テキスト"/>
        <xdr:cNvSpPr txBox="1"/>
      </xdr:nvSpPr>
      <xdr:spPr>
        <a:xfrm>
          <a:off x="22199600" y="1324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100736</xdr:rowOff>
    </xdr:from>
    <xdr:to>
      <xdr:col>116</xdr:col>
      <xdr:colOff>152400</xdr:colOff>
      <xdr:row>78</xdr:row>
      <xdr:rowOff>100736</xdr:rowOff>
    </xdr:to>
    <xdr:cxnSp macro="">
      <xdr:nvCxnSpPr>
        <xdr:cNvPr id="603" name="直線コネクタ 602"/>
        <xdr:cNvCxnSpPr/>
      </xdr:nvCxnSpPr>
      <xdr:spPr>
        <a:xfrm>
          <a:off x="22072600" y="13473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55897</xdr:rowOff>
    </xdr:from>
    <xdr:ext cx="469744" cy="259045"/>
    <xdr:sp macro="" textlink="">
      <xdr:nvSpPr>
        <xdr:cNvPr id="604" name="【消防施設】&#10;一人当たり面積平均値テキスト"/>
        <xdr:cNvSpPr txBox="1"/>
      </xdr:nvSpPr>
      <xdr:spPr>
        <a:xfrm>
          <a:off x="22199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33020</xdr:rowOff>
    </xdr:from>
    <xdr:to>
      <xdr:col>116</xdr:col>
      <xdr:colOff>114300</xdr:colOff>
      <xdr:row>85</xdr:row>
      <xdr:rowOff>134620</xdr:rowOff>
    </xdr:to>
    <xdr:sp macro="" textlink="">
      <xdr:nvSpPr>
        <xdr:cNvPr id="605" name="フローチャート: 判断 604"/>
        <xdr:cNvSpPr/>
      </xdr:nvSpPr>
      <xdr:spPr>
        <a:xfrm>
          <a:off x="22110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42163</xdr:rowOff>
    </xdr:from>
    <xdr:to>
      <xdr:col>112</xdr:col>
      <xdr:colOff>38100</xdr:colOff>
      <xdr:row>85</xdr:row>
      <xdr:rowOff>143763</xdr:rowOff>
    </xdr:to>
    <xdr:sp macro="" textlink="">
      <xdr:nvSpPr>
        <xdr:cNvPr id="606" name="フローチャート: 判断 605"/>
        <xdr:cNvSpPr/>
      </xdr:nvSpPr>
      <xdr:spPr>
        <a:xfrm>
          <a:off x="21272500" y="1461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60909</xdr:rowOff>
    </xdr:from>
    <xdr:to>
      <xdr:col>107</xdr:col>
      <xdr:colOff>101600</xdr:colOff>
      <xdr:row>85</xdr:row>
      <xdr:rowOff>162509</xdr:rowOff>
    </xdr:to>
    <xdr:sp macro="" textlink="">
      <xdr:nvSpPr>
        <xdr:cNvPr id="607" name="フローチャート: 判断 606"/>
        <xdr:cNvSpPr/>
      </xdr:nvSpPr>
      <xdr:spPr>
        <a:xfrm>
          <a:off x="20383500" y="14634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67311</xdr:rowOff>
    </xdr:from>
    <xdr:to>
      <xdr:col>102</xdr:col>
      <xdr:colOff>165100</xdr:colOff>
      <xdr:row>85</xdr:row>
      <xdr:rowOff>168911</xdr:rowOff>
    </xdr:to>
    <xdr:sp macro="" textlink="">
      <xdr:nvSpPr>
        <xdr:cNvPr id="608" name="フローチャート: 判断 607"/>
        <xdr:cNvSpPr/>
      </xdr:nvSpPr>
      <xdr:spPr>
        <a:xfrm>
          <a:off x="19494500" y="1464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75997</xdr:rowOff>
    </xdr:from>
    <xdr:to>
      <xdr:col>98</xdr:col>
      <xdr:colOff>38100</xdr:colOff>
      <xdr:row>86</xdr:row>
      <xdr:rowOff>6147</xdr:rowOff>
    </xdr:to>
    <xdr:sp macro="" textlink="">
      <xdr:nvSpPr>
        <xdr:cNvPr id="609" name="フローチャート: 判断 608"/>
        <xdr:cNvSpPr/>
      </xdr:nvSpPr>
      <xdr:spPr>
        <a:xfrm>
          <a:off x="18605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134976</xdr:rowOff>
    </xdr:from>
    <xdr:to>
      <xdr:col>116</xdr:col>
      <xdr:colOff>114300</xdr:colOff>
      <xdr:row>86</xdr:row>
      <xdr:rowOff>65126</xdr:rowOff>
    </xdr:to>
    <xdr:sp macro="" textlink="">
      <xdr:nvSpPr>
        <xdr:cNvPr id="615" name="楕円 614"/>
        <xdr:cNvSpPr/>
      </xdr:nvSpPr>
      <xdr:spPr>
        <a:xfrm>
          <a:off x="221107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49903</xdr:rowOff>
    </xdr:from>
    <xdr:ext cx="469744" cy="259045"/>
    <xdr:sp macro="" textlink="">
      <xdr:nvSpPr>
        <xdr:cNvPr id="616" name="【消防施設】&#10;一人当たり面積該当値テキスト"/>
        <xdr:cNvSpPr txBox="1"/>
      </xdr:nvSpPr>
      <xdr:spPr>
        <a:xfrm>
          <a:off x="22199600" y="1462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134976</xdr:rowOff>
    </xdr:from>
    <xdr:to>
      <xdr:col>112</xdr:col>
      <xdr:colOff>38100</xdr:colOff>
      <xdr:row>86</xdr:row>
      <xdr:rowOff>65126</xdr:rowOff>
    </xdr:to>
    <xdr:sp macro="" textlink="">
      <xdr:nvSpPr>
        <xdr:cNvPr id="617" name="楕円 616"/>
        <xdr:cNvSpPr/>
      </xdr:nvSpPr>
      <xdr:spPr>
        <a:xfrm>
          <a:off x="21272500" y="1470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14326</xdr:rowOff>
    </xdr:from>
    <xdr:to>
      <xdr:col>116</xdr:col>
      <xdr:colOff>63500</xdr:colOff>
      <xdr:row>86</xdr:row>
      <xdr:rowOff>14326</xdr:rowOff>
    </xdr:to>
    <xdr:cxnSp macro="">
      <xdr:nvCxnSpPr>
        <xdr:cNvPr id="618" name="直線コネクタ 617"/>
        <xdr:cNvCxnSpPr/>
      </xdr:nvCxnSpPr>
      <xdr:spPr>
        <a:xfrm>
          <a:off x="21323300" y="1475902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135432</xdr:rowOff>
    </xdr:from>
    <xdr:to>
      <xdr:col>107</xdr:col>
      <xdr:colOff>101600</xdr:colOff>
      <xdr:row>86</xdr:row>
      <xdr:rowOff>65582</xdr:rowOff>
    </xdr:to>
    <xdr:sp macro="" textlink="">
      <xdr:nvSpPr>
        <xdr:cNvPr id="619" name="楕円 618"/>
        <xdr:cNvSpPr/>
      </xdr:nvSpPr>
      <xdr:spPr>
        <a:xfrm>
          <a:off x="20383500" y="14708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14326</xdr:rowOff>
    </xdr:from>
    <xdr:to>
      <xdr:col>111</xdr:col>
      <xdr:colOff>177800</xdr:colOff>
      <xdr:row>86</xdr:row>
      <xdr:rowOff>14782</xdr:rowOff>
    </xdr:to>
    <xdr:cxnSp macro="">
      <xdr:nvCxnSpPr>
        <xdr:cNvPr id="620" name="直線コネクタ 619"/>
        <xdr:cNvCxnSpPr/>
      </xdr:nvCxnSpPr>
      <xdr:spPr>
        <a:xfrm flipV="1">
          <a:off x="20434300" y="14759026"/>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134062</xdr:rowOff>
    </xdr:from>
    <xdr:to>
      <xdr:col>102</xdr:col>
      <xdr:colOff>165100</xdr:colOff>
      <xdr:row>86</xdr:row>
      <xdr:rowOff>64212</xdr:rowOff>
    </xdr:to>
    <xdr:sp macro="" textlink="">
      <xdr:nvSpPr>
        <xdr:cNvPr id="621" name="楕円 620"/>
        <xdr:cNvSpPr/>
      </xdr:nvSpPr>
      <xdr:spPr>
        <a:xfrm>
          <a:off x="19494500" y="14707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13412</xdr:rowOff>
    </xdr:from>
    <xdr:to>
      <xdr:col>107</xdr:col>
      <xdr:colOff>50800</xdr:colOff>
      <xdr:row>86</xdr:row>
      <xdr:rowOff>14782</xdr:rowOff>
    </xdr:to>
    <xdr:cxnSp macro="">
      <xdr:nvCxnSpPr>
        <xdr:cNvPr id="622" name="直線コネクタ 621"/>
        <xdr:cNvCxnSpPr/>
      </xdr:nvCxnSpPr>
      <xdr:spPr>
        <a:xfrm>
          <a:off x="19545300" y="14758112"/>
          <a:ext cx="889000" cy="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129032</xdr:rowOff>
    </xdr:from>
    <xdr:to>
      <xdr:col>98</xdr:col>
      <xdr:colOff>38100</xdr:colOff>
      <xdr:row>86</xdr:row>
      <xdr:rowOff>59182</xdr:rowOff>
    </xdr:to>
    <xdr:sp macro="" textlink="">
      <xdr:nvSpPr>
        <xdr:cNvPr id="623" name="楕円 622"/>
        <xdr:cNvSpPr/>
      </xdr:nvSpPr>
      <xdr:spPr>
        <a:xfrm>
          <a:off x="18605500" y="1470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8382</xdr:rowOff>
    </xdr:from>
    <xdr:to>
      <xdr:col>102</xdr:col>
      <xdr:colOff>114300</xdr:colOff>
      <xdr:row>86</xdr:row>
      <xdr:rowOff>13412</xdr:rowOff>
    </xdr:to>
    <xdr:cxnSp macro="">
      <xdr:nvCxnSpPr>
        <xdr:cNvPr id="624" name="直線コネクタ 623"/>
        <xdr:cNvCxnSpPr/>
      </xdr:nvCxnSpPr>
      <xdr:spPr>
        <a:xfrm>
          <a:off x="18656300" y="14753082"/>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160290</xdr:rowOff>
    </xdr:from>
    <xdr:ext cx="469744" cy="259045"/>
    <xdr:sp macro="" textlink="">
      <xdr:nvSpPr>
        <xdr:cNvPr id="625" name="n_1aveValue【消防施設】&#10;一人当たり面積"/>
        <xdr:cNvSpPr txBox="1"/>
      </xdr:nvSpPr>
      <xdr:spPr>
        <a:xfrm>
          <a:off x="21075727" y="1439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7586</xdr:rowOff>
    </xdr:from>
    <xdr:ext cx="469744" cy="259045"/>
    <xdr:sp macro="" textlink="">
      <xdr:nvSpPr>
        <xdr:cNvPr id="626" name="n_2aveValue【消防施設】&#10;一人当たり面積"/>
        <xdr:cNvSpPr txBox="1"/>
      </xdr:nvSpPr>
      <xdr:spPr>
        <a:xfrm>
          <a:off x="20199427" y="14409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13988</xdr:rowOff>
    </xdr:from>
    <xdr:ext cx="469744" cy="259045"/>
    <xdr:sp macro="" textlink="">
      <xdr:nvSpPr>
        <xdr:cNvPr id="627" name="n_3aveValue【消防施設】&#10;一人当たり面積"/>
        <xdr:cNvSpPr txBox="1"/>
      </xdr:nvSpPr>
      <xdr:spPr>
        <a:xfrm>
          <a:off x="19310427" y="14415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22674</xdr:rowOff>
    </xdr:from>
    <xdr:ext cx="469744" cy="259045"/>
    <xdr:sp macro="" textlink="">
      <xdr:nvSpPr>
        <xdr:cNvPr id="628" name="n_4aveValue【消防施設】&#10;一人当たり面積"/>
        <xdr:cNvSpPr txBox="1"/>
      </xdr:nvSpPr>
      <xdr:spPr>
        <a:xfrm>
          <a:off x="184214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56253</xdr:rowOff>
    </xdr:from>
    <xdr:ext cx="469744" cy="259045"/>
    <xdr:sp macro="" textlink="">
      <xdr:nvSpPr>
        <xdr:cNvPr id="629" name="n_1mainValue【消防施設】&#10;一人当たり面積"/>
        <xdr:cNvSpPr txBox="1"/>
      </xdr:nvSpPr>
      <xdr:spPr>
        <a:xfrm>
          <a:off x="21075727" y="1480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56709</xdr:rowOff>
    </xdr:from>
    <xdr:ext cx="469744" cy="259045"/>
    <xdr:sp macro="" textlink="">
      <xdr:nvSpPr>
        <xdr:cNvPr id="630" name="n_2mainValue【消防施設】&#10;一人当たり面積"/>
        <xdr:cNvSpPr txBox="1"/>
      </xdr:nvSpPr>
      <xdr:spPr>
        <a:xfrm>
          <a:off x="20199427" y="14801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55339</xdr:rowOff>
    </xdr:from>
    <xdr:ext cx="469744" cy="259045"/>
    <xdr:sp macro="" textlink="">
      <xdr:nvSpPr>
        <xdr:cNvPr id="631" name="n_3mainValue【消防施設】&#10;一人当たり面積"/>
        <xdr:cNvSpPr txBox="1"/>
      </xdr:nvSpPr>
      <xdr:spPr>
        <a:xfrm>
          <a:off x="19310427" y="14800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50309</xdr:rowOff>
    </xdr:from>
    <xdr:ext cx="469744" cy="259045"/>
    <xdr:sp macro="" textlink="">
      <xdr:nvSpPr>
        <xdr:cNvPr id="632" name="n_4mainValue【消防施設】&#10;一人当たり面積"/>
        <xdr:cNvSpPr txBox="1"/>
      </xdr:nvSpPr>
      <xdr:spPr>
        <a:xfrm>
          <a:off x="18421427" y="14795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3" name="テキスト ボックス 642"/>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4" name="直線コネクタ 643"/>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5" name="テキスト ボックス 644"/>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6" name="直線コネクタ 645"/>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7" name="テキスト ボックス 646"/>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8" name="直線コネクタ 647"/>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9" name="テキスト ボックス 648"/>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0" name="直線コネクタ 649"/>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1" name="テキスト ボックス 650"/>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2" name="直線コネクタ 651"/>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3" name="テキスト ボックス 652"/>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4" name="直線コネクタ 653"/>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5" name="テキスト ボックス 654"/>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6" name="直線コネクタ 65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25581</xdr:rowOff>
    </xdr:to>
    <xdr:cxnSp macro="">
      <xdr:nvCxnSpPr>
        <xdr:cNvPr id="658" name="直線コネクタ 657"/>
        <xdr:cNvCxnSpPr/>
      </xdr:nvCxnSpPr>
      <xdr:spPr>
        <a:xfrm flipV="1">
          <a:off x="16318864" y="17090571"/>
          <a:ext cx="0" cy="1623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29408</xdr:rowOff>
    </xdr:from>
    <xdr:ext cx="405111" cy="259045"/>
    <xdr:sp macro="" textlink="">
      <xdr:nvSpPr>
        <xdr:cNvPr id="659" name="【庁舎】&#10;有形固定資産減価償却率最小値テキスト"/>
        <xdr:cNvSpPr txBox="1"/>
      </xdr:nvSpPr>
      <xdr:spPr>
        <a:xfrm>
          <a:off x="16357600" y="18717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25581</xdr:rowOff>
    </xdr:from>
    <xdr:to>
      <xdr:col>86</xdr:col>
      <xdr:colOff>25400</xdr:colOff>
      <xdr:row>109</xdr:row>
      <xdr:rowOff>25581</xdr:rowOff>
    </xdr:to>
    <xdr:cxnSp macro="">
      <xdr:nvCxnSpPr>
        <xdr:cNvPr id="660" name="直線コネクタ 659"/>
        <xdr:cNvCxnSpPr/>
      </xdr:nvCxnSpPr>
      <xdr:spPr>
        <a:xfrm>
          <a:off x="16230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61"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2" name="直線コネクタ 661"/>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146248</xdr:rowOff>
    </xdr:from>
    <xdr:ext cx="405111" cy="259045"/>
    <xdr:sp macro="" textlink="">
      <xdr:nvSpPr>
        <xdr:cNvPr id="663" name="【庁舎】&#10;有形固定資産減価償却率平均値テキスト"/>
        <xdr:cNvSpPr txBox="1"/>
      </xdr:nvSpPr>
      <xdr:spPr>
        <a:xfrm>
          <a:off x="16357600" y="178055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123371</xdr:rowOff>
    </xdr:from>
    <xdr:to>
      <xdr:col>85</xdr:col>
      <xdr:colOff>177800</xdr:colOff>
      <xdr:row>105</xdr:row>
      <xdr:rowOff>53521</xdr:rowOff>
    </xdr:to>
    <xdr:sp macro="" textlink="">
      <xdr:nvSpPr>
        <xdr:cNvPr id="664" name="フローチャート: 判断 663"/>
        <xdr:cNvSpPr/>
      </xdr:nvSpPr>
      <xdr:spPr>
        <a:xfrm>
          <a:off x="162687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115207</xdr:rowOff>
    </xdr:from>
    <xdr:to>
      <xdr:col>81</xdr:col>
      <xdr:colOff>101600</xdr:colOff>
      <xdr:row>105</xdr:row>
      <xdr:rowOff>45357</xdr:rowOff>
    </xdr:to>
    <xdr:sp macro="" textlink="">
      <xdr:nvSpPr>
        <xdr:cNvPr id="665" name="フローチャート: 判断 664"/>
        <xdr:cNvSpPr/>
      </xdr:nvSpPr>
      <xdr:spPr>
        <a:xfrm>
          <a:off x="15430500" y="1794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108676</xdr:rowOff>
    </xdr:from>
    <xdr:to>
      <xdr:col>76</xdr:col>
      <xdr:colOff>165100</xdr:colOff>
      <xdr:row>105</xdr:row>
      <xdr:rowOff>38826</xdr:rowOff>
    </xdr:to>
    <xdr:sp macro="" textlink="">
      <xdr:nvSpPr>
        <xdr:cNvPr id="666" name="フローチャート: 判断 665"/>
        <xdr:cNvSpPr/>
      </xdr:nvSpPr>
      <xdr:spPr>
        <a:xfrm>
          <a:off x="14541500" y="1793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93980</xdr:rowOff>
    </xdr:from>
    <xdr:to>
      <xdr:col>72</xdr:col>
      <xdr:colOff>38100</xdr:colOff>
      <xdr:row>105</xdr:row>
      <xdr:rowOff>24130</xdr:rowOff>
    </xdr:to>
    <xdr:sp macro="" textlink="">
      <xdr:nvSpPr>
        <xdr:cNvPr id="667" name="フローチャート: 判断 666"/>
        <xdr:cNvSpPr/>
      </xdr:nvSpPr>
      <xdr:spPr>
        <a:xfrm>
          <a:off x="13652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43362</xdr:rowOff>
    </xdr:from>
    <xdr:to>
      <xdr:col>67</xdr:col>
      <xdr:colOff>101600</xdr:colOff>
      <xdr:row>104</xdr:row>
      <xdr:rowOff>144962</xdr:rowOff>
    </xdr:to>
    <xdr:sp macro="" textlink="">
      <xdr:nvSpPr>
        <xdr:cNvPr id="668" name="フローチャート: 判断 667"/>
        <xdr:cNvSpPr/>
      </xdr:nvSpPr>
      <xdr:spPr>
        <a:xfrm>
          <a:off x="127635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9" name="テキスト ボックス 66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0" name="テキスト ボックス 66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1" name="テキスト ボックス 67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2" name="テキスト ボックス 67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3" name="テキスト ボックス 67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674" name="楕円 673"/>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675" name="【庁舎】&#10;有形固定資産減価償却率該当値テキスト"/>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108676</xdr:rowOff>
    </xdr:from>
    <xdr:to>
      <xdr:col>81</xdr:col>
      <xdr:colOff>101600</xdr:colOff>
      <xdr:row>107</xdr:row>
      <xdr:rowOff>38826</xdr:rowOff>
    </xdr:to>
    <xdr:sp macro="" textlink="">
      <xdr:nvSpPr>
        <xdr:cNvPr id="676" name="楕円 675"/>
        <xdr:cNvSpPr/>
      </xdr:nvSpPr>
      <xdr:spPr>
        <a:xfrm>
          <a:off x="15430500" y="1828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159476</xdr:rowOff>
    </xdr:from>
    <xdr:to>
      <xdr:col>85</xdr:col>
      <xdr:colOff>127000</xdr:colOff>
      <xdr:row>107</xdr:row>
      <xdr:rowOff>10886</xdr:rowOff>
    </xdr:to>
    <xdr:cxnSp macro="">
      <xdr:nvCxnSpPr>
        <xdr:cNvPr id="677" name="直線コネクタ 676"/>
        <xdr:cNvCxnSpPr/>
      </xdr:nvCxnSpPr>
      <xdr:spPr>
        <a:xfrm>
          <a:off x="15481300" y="1833317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69487</xdr:rowOff>
    </xdr:from>
    <xdr:to>
      <xdr:col>76</xdr:col>
      <xdr:colOff>165100</xdr:colOff>
      <xdr:row>106</xdr:row>
      <xdr:rowOff>171087</xdr:rowOff>
    </xdr:to>
    <xdr:sp macro="" textlink="">
      <xdr:nvSpPr>
        <xdr:cNvPr id="678" name="楕円 677"/>
        <xdr:cNvSpPr/>
      </xdr:nvSpPr>
      <xdr:spPr>
        <a:xfrm>
          <a:off x="14541500" y="18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120287</xdr:rowOff>
    </xdr:from>
    <xdr:to>
      <xdr:col>81</xdr:col>
      <xdr:colOff>50800</xdr:colOff>
      <xdr:row>106</xdr:row>
      <xdr:rowOff>159476</xdr:rowOff>
    </xdr:to>
    <xdr:cxnSp macro="">
      <xdr:nvCxnSpPr>
        <xdr:cNvPr id="679" name="直線コネクタ 678"/>
        <xdr:cNvCxnSpPr/>
      </xdr:nvCxnSpPr>
      <xdr:spPr>
        <a:xfrm>
          <a:off x="14592300" y="1829398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30299</xdr:rowOff>
    </xdr:from>
    <xdr:to>
      <xdr:col>72</xdr:col>
      <xdr:colOff>38100</xdr:colOff>
      <xdr:row>106</xdr:row>
      <xdr:rowOff>131899</xdr:rowOff>
    </xdr:to>
    <xdr:sp macro="" textlink="">
      <xdr:nvSpPr>
        <xdr:cNvPr id="680" name="楕円 679"/>
        <xdr:cNvSpPr/>
      </xdr:nvSpPr>
      <xdr:spPr>
        <a:xfrm>
          <a:off x="13652500" y="1820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81099</xdr:rowOff>
    </xdr:from>
    <xdr:to>
      <xdr:col>76</xdr:col>
      <xdr:colOff>114300</xdr:colOff>
      <xdr:row>106</xdr:row>
      <xdr:rowOff>120287</xdr:rowOff>
    </xdr:to>
    <xdr:cxnSp macro="">
      <xdr:nvCxnSpPr>
        <xdr:cNvPr id="681" name="直線コネクタ 680"/>
        <xdr:cNvCxnSpPr/>
      </xdr:nvCxnSpPr>
      <xdr:spPr>
        <a:xfrm>
          <a:off x="13703300" y="18254799"/>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167458</xdr:rowOff>
    </xdr:from>
    <xdr:to>
      <xdr:col>67</xdr:col>
      <xdr:colOff>101600</xdr:colOff>
      <xdr:row>106</xdr:row>
      <xdr:rowOff>97608</xdr:rowOff>
    </xdr:to>
    <xdr:sp macro="" textlink="">
      <xdr:nvSpPr>
        <xdr:cNvPr id="682" name="楕円 681"/>
        <xdr:cNvSpPr/>
      </xdr:nvSpPr>
      <xdr:spPr>
        <a:xfrm>
          <a:off x="12763500" y="1816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46808</xdr:rowOff>
    </xdr:from>
    <xdr:to>
      <xdr:col>71</xdr:col>
      <xdr:colOff>177800</xdr:colOff>
      <xdr:row>106</xdr:row>
      <xdr:rowOff>81099</xdr:rowOff>
    </xdr:to>
    <xdr:cxnSp macro="">
      <xdr:nvCxnSpPr>
        <xdr:cNvPr id="683" name="直線コネクタ 682"/>
        <xdr:cNvCxnSpPr/>
      </xdr:nvCxnSpPr>
      <xdr:spPr>
        <a:xfrm>
          <a:off x="12814300" y="1822050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61884</xdr:rowOff>
    </xdr:from>
    <xdr:ext cx="405111" cy="259045"/>
    <xdr:sp macro="" textlink="">
      <xdr:nvSpPr>
        <xdr:cNvPr id="684" name="n_1aveValue【庁舎】&#10;有形固定資産減価償却率"/>
        <xdr:cNvSpPr txBox="1"/>
      </xdr:nvSpPr>
      <xdr:spPr>
        <a:xfrm>
          <a:off x="15266044" y="1772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55353</xdr:rowOff>
    </xdr:from>
    <xdr:ext cx="405111" cy="259045"/>
    <xdr:sp macro="" textlink="">
      <xdr:nvSpPr>
        <xdr:cNvPr id="685" name="n_2aveValue【庁舎】&#10;有形固定資産減価償却率"/>
        <xdr:cNvSpPr txBox="1"/>
      </xdr:nvSpPr>
      <xdr:spPr>
        <a:xfrm>
          <a:off x="14389744" y="1771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40657</xdr:rowOff>
    </xdr:from>
    <xdr:ext cx="405111" cy="259045"/>
    <xdr:sp macro="" textlink="">
      <xdr:nvSpPr>
        <xdr:cNvPr id="686" name="n_3aveValue【庁舎】&#10;有形固定資産減価償却率"/>
        <xdr:cNvSpPr txBox="1"/>
      </xdr:nvSpPr>
      <xdr:spPr>
        <a:xfrm>
          <a:off x="13500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161489</xdr:rowOff>
    </xdr:from>
    <xdr:ext cx="405111" cy="259045"/>
    <xdr:sp macro="" textlink="">
      <xdr:nvSpPr>
        <xdr:cNvPr id="687" name="n_4aveValue【庁舎】&#10;有形固定資産減価償却率"/>
        <xdr:cNvSpPr txBox="1"/>
      </xdr:nvSpPr>
      <xdr:spPr>
        <a:xfrm>
          <a:off x="126117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29953</xdr:rowOff>
    </xdr:from>
    <xdr:ext cx="405111" cy="259045"/>
    <xdr:sp macro="" textlink="">
      <xdr:nvSpPr>
        <xdr:cNvPr id="688" name="n_1mainValue【庁舎】&#10;有形固定資産減価償却率"/>
        <xdr:cNvSpPr txBox="1"/>
      </xdr:nvSpPr>
      <xdr:spPr>
        <a:xfrm>
          <a:off x="15266044" y="1837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162214</xdr:rowOff>
    </xdr:from>
    <xdr:ext cx="405111" cy="259045"/>
    <xdr:sp macro="" textlink="">
      <xdr:nvSpPr>
        <xdr:cNvPr id="689" name="n_2mainValue【庁舎】&#10;有形固定資産減価償却率"/>
        <xdr:cNvSpPr txBox="1"/>
      </xdr:nvSpPr>
      <xdr:spPr>
        <a:xfrm>
          <a:off x="14389744" y="18335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123026</xdr:rowOff>
    </xdr:from>
    <xdr:ext cx="405111" cy="259045"/>
    <xdr:sp macro="" textlink="">
      <xdr:nvSpPr>
        <xdr:cNvPr id="690" name="n_3mainValue【庁舎】&#10;有形固定資産減価償却率"/>
        <xdr:cNvSpPr txBox="1"/>
      </xdr:nvSpPr>
      <xdr:spPr>
        <a:xfrm>
          <a:off x="13500744" y="18296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88735</xdr:rowOff>
    </xdr:from>
    <xdr:ext cx="405111" cy="259045"/>
    <xdr:sp macro="" textlink="">
      <xdr:nvSpPr>
        <xdr:cNvPr id="691" name="n_4mainValue【庁舎】&#10;有形固定資産減価償却率"/>
        <xdr:cNvSpPr txBox="1"/>
      </xdr:nvSpPr>
      <xdr:spPr>
        <a:xfrm>
          <a:off x="12611744" y="1826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3" name="正方形/長方形 6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4" name="正方形/長方形 6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5" name="正方形/長方形 6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6" name="正方形/長方形 6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7" name="正方形/長方形 6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8" name="正方形/長方形 6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9" name="正方形/長方形 6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0" name="テキスト ボックス 6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1" name="直線コネクタ 7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2" name="直線コネクタ 70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3" name="テキスト ボックス 70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4" name="直線コネクタ 70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5" name="テキスト ボックス 70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6" name="直線コネクタ 70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7" name="テキスト ボックス 70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8" name="直線コネクタ 70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9" name="テキスト ボックス 70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0" name="直線コネクタ 70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1" name="テキスト ボックス 71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2" name="直線コネクタ 71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3" name="テキスト ボックス 71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4" name="直線コネクタ 71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5" name="テキスト ボックス 71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113212</xdr:rowOff>
    </xdr:from>
    <xdr:to>
      <xdr:col>116</xdr:col>
      <xdr:colOff>62864</xdr:colOff>
      <xdr:row>107</xdr:row>
      <xdr:rowOff>154032</xdr:rowOff>
    </xdr:to>
    <xdr:cxnSp macro="">
      <xdr:nvCxnSpPr>
        <xdr:cNvPr id="717" name="直線コネクタ 716"/>
        <xdr:cNvCxnSpPr/>
      </xdr:nvCxnSpPr>
      <xdr:spPr>
        <a:xfrm flipV="1">
          <a:off x="22160864" y="17258212"/>
          <a:ext cx="0" cy="1240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157859</xdr:rowOff>
    </xdr:from>
    <xdr:ext cx="469744" cy="259045"/>
    <xdr:sp macro="" textlink="">
      <xdr:nvSpPr>
        <xdr:cNvPr id="718" name="【庁舎】&#10;一人当たり面積最小値テキスト"/>
        <xdr:cNvSpPr txBox="1"/>
      </xdr:nvSpPr>
      <xdr:spPr>
        <a:xfrm>
          <a:off x="22199600" y="18503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154032</xdr:rowOff>
    </xdr:from>
    <xdr:to>
      <xdr:col>116</xdr:col>
      <xdr:colOff>152400</xdr:colOff>
      <xdr:row>107</xdr:row>
      <xdr:rowOff>154032</xdr:rowOff>
    </xdr:to>
    <xdr:cxnSp macro="">
      <xdr:nvCxnSpPr>
        <xdr:cNvPr id="719" name="直線コネクタ 718"/>
        <xdr:cNvCxnSpPr/>
      </xdr:nvCxnSpPr>
      <xdr:spPr>
        <a:xfrm>
          <a:off x="22072600" y="18499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59889</xdr:rowOff>
    </xdr:from>
    <xdr:ext cx="469744" cy="259045"/>
    <xdr:sp macro="" textlink="">
      <xdr:nvSpPr>
        <xdr:cNvPr id="720" name="【庁舎】&#10;一人当たり面積最大値テキスト"/>
        <xdr:cNvSpPr txBox="1"/>
      </xdr:nvSpPr>
      <xdr:spPr>
        <a:xfrm>
          <a:off x="22199600" y="1703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113212</xdr:rowOff>
    </xdr:from>
    <xdr:to>
      <xdr:col>116</xdr:col>
      <xdr:colOff>152400</xdr:colOff>
      <xdr:row>100</xdr:row>
      <xdr:rowOff>113212</xdr:rowOff>
    </xdr:to>
    <xdr:cxnSp macro="">
      <xdr:nvCxnSpPr>
        <xdr:cNvPr id="721" name="直線コネクタ 720"/>
        <xdr:cNvCxnSpPr/>
      </xdr:nvCxnSpPr>
      <xdr:spPr>
        <a:xfrm>
          <a:off x="22072600" y="1725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78213</xdr:rowOff>
    </xdr:from>
    <xdr:ext cx="469744" cy="259045"/>
    <xdr:sp macro="" textlink="">
      <xdr:nvSpPr>
        <xdr:cNvPr id="722" name="【庁舎】&#10;一人当たり面積平均値テキスト"/>
        <xdr:cNvSpPr txBox="1"/>
      </xdr:nvSpPr>
      <xdr:spPr>
        <a:xfrm>
          <a:off x="22199600" y="179090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55336</xdr:rowOff>
    </xdr:from>
    <xdr:to>
      <xdr:col>116</xdr:col>
      <xdr:colOff>114300</xdr:colOff>
      <xdr:row>105</xdr:row>
      <xdr:rowOff>156936</xdr:rowOff>
    </xdr:to>
    <xdr:sp macro="" textlink="">
      <xdr:nvSpPr>
        <xdr:cNvPr id="723" name="フローチャート: 判断 722"/>
        <xdr:cNvSpPr/>
      </xdr:nvSpPr>
      <xdr:spPr>
        <a:xfrm>
          <a:off x="22110700" y="18057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78195</xdr:rowOff>
    </xdr:from>
    <xdr:to>
      <xdr:col>112</xdr:col>
      <xdr:colOff>38100</xdr:colOff>
      <xdr:row>106</xdr:row>
      <xdr:rowOff>8345</xdr:rowOff>
    </xdr:to>
    <xdr:sp macro="" textlink="">
      <xdr:nvSpPr>
        <xdr:cNvPr id="724" name="フローチャート: 判断 723"/>
        <xdr:cNvSpPr/>
      </xdr:nvSpPr>
      <xdr:spPr>
        <a:xfrm>
          <a:off x="21272500" y="18080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122827</xdr:rowOff>
    </xdr:from>
    <xdr:to>
      <xdr:col>107</xdr:col>
      <xdr:colOff>101600</xdr:colOff>
      <xdr:row>106</xdr:row>
      <xdr:rowOff>52977</xdr:rowOff>
    </xdr:to>
    <xdr:sp macro="" textlink="">
      <xdr:nvSpPr>
        <xdr:cNvPr id="725" name="フローチャート: 判断 724"/>
        <xdr:cNvSpPr/>
      </xdr:nvSpPr>
      <xdr:spPr>
        <a:xfrm>
          <a:off x="20383500" y="18125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142421</xdr:rowOff>
    </xdr:from>
    <xdr:to>
      <xdr:col>102</xdr:col>
      <xdr:colOff>165100</xdr:colOff>
      <xdr:row>106</xdr:row>
      <xdr:rowOff>72571</xdr:rowOff>
    </xdr:to>
    <xdr:sp macro="" textlink="">
      <xdr:nvSpPr>
        <xdr:cNvPr id="726" name="フローチャート: 判断 725"/>
        <xdr:cNvSpPr/>
      </xdr:nvSpPr>
      <xdr:spPr>
        <a:xfrm>
          <a:off x="19494500" y="18144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84727</xdr:rowOff>
    </xdr:from>
    <xdr:to>
      <xdr:col>98</xdr:col>
      <xdr:colOff>38100</xdr:colOff>
      <xdr:row>106</xdr:row>
      <xdr:rowOff>14877</xdr:rowOff>
    </xdr:to>
    <xdr:sp macro="" textlink="">
      <xdr:nvSpPr>
        <xdr:cNvPr id="727" name="フローチャート: 判断 726"/>
        <xdr:cNvSpPr/>
      </xdr:nvSpPr>
      <xdr:spPr>
        <a:xfrm>
          <a:off x="18605500" y="1808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8" name="テキスト ボックス 72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9" name="テキスト ボックス 72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0" name="テキスト ボックス 72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1" name="テキスト ボックス 73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2" name="テキスト ボックス 73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18324</xdr:rowOff>
    </xdr:from>
    <xdr:to>
      <xdr:col>116</xdr:col>
      <xdr:colOff>114300</xdr:colOff>
      <xdr:row>107</xdr:row>
      <xdr:rowOff>119924</xdr:rowOff>
    </xdr:to>
    <xdr:sp macro="" textlink="">
      <xdr:nvSpPr>
        <xdr:cNvPr id="733" name="楕円 732"/>
        <xdr:cNvSpPr/>
      </xdr:nvSpPr>
      <xdr:spPr>
        <a:xfrm>
          <a:off x="22110700" y="1836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104701</xdr:rowOff>
    </xdr:from>
    <xdr:ext cx="469744" cy="259045"/>
    <xdr:sp macro="" textlink="">
      <xdr:nvSpPr>
        <xdr:cNvPr id="734" name="【庁舎】&#10;一人当たり面積該当値テキスト"/>
        <xdr:cNvSpPr txBox="1"/>
      </xdr:nvSpPr>
      <xdr:spPr>
        <a:xfrm>
          <a:off x="22199600" y="1827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24856</xdr:rowOff>
    </xdr:from>
    <xdr:to>
      <xdr:col>112</xdr:col>
      <xdr:colOff>38100</xdr:colOff>
      <xdr:row>107</xdr:row>
      <xdr:rowOff>126456</xdr:rowOff>
    </xdr:to>
    <xdr:sp macro="" textlink="">
      <xdr:nvSpPr>
        <xdr:cNvPr id="735" name="楕円 734"/>
        <xdr:cNvSpPr/>
      </xdr:nvSpPr>
      <xdr:spPr>
        <a:xfrm>
          <a:off x="21272500" y="1837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69124</xdr:rowOff>
    </xdr:from>
    <xdr:to>
      <xdr:col>116</xdr:col>
      <xdr:colOff>63500</xdr:colOff>
      <xdr:row>107</xdr:row>
      <xdr:rowOff>75656</xdr:rowOff>
    </xdr:to>
    <xdr:cxnSp macro="">
      <xdr:nvCxnSpPr>
        <xdr:cNvPr id="736" name="直線コネクタ 735"/>
        <xdr:cNvCxnSpPr/>
      </xdr:nvCxnSpPr>
      <xdr:spPr>
        <a:xfrm flipV="1">
          <a:off x="21323300" y="18414274"/>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31387</xdr:rowOff>
    </xdr:from>
    <xdr:to>
      <xdr:col>107</xdr:col>
      <xdr:colOff>101600</xdr:colOff>
      <xdr:row>107</xdr:row>
      <xdr:rowOff>132987</xdr:rowOff>
    </xdr:to>
    <xdr:sp macro="" textlink="">
      <xdr:nvSpPr>
        <xdr:cNvPr id="737" name="楕円 736"/>
        <xdr:cNvSpPr/>
      </xdr:nvSpPr>
      <xdr:spPr>
        <a:xfrm>
          <a:off x="20383500" y="183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75656</xdr:rowOff>
    </xdr:from>
    <xdr:to>
      <xdr:col>111</xdr:col>
      <xdr:colOff>177800</xdr:colOff>
      <xdr:row>107</xdr:row>
      <xdr:rowOff>82187</xdr:rowOff>
    </xdr:to>
    <xdr:cxnSp macro="">
      <xdr:nvCxnSpPr>
        <xdr:cNvPr id="738" name="直線コネクタ 737"/>
        <xdr:cNvCxnSpPr/>
      </xdr:nvCxnSpPr>
      <xdr:spPr>
        <a:xfrm flipV="1">
          <a:off x="20434300" y="184208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9" name="楕円 738"/>
        <xdr:cNvSpPr/>
      </xdr:nvSpPr>
      <xdr:spPr>
        <a:xfrm>
          <a:off x="19494500" y="1839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82187</xdr:rowOff>
    </xdr:from>
    <xdr:to>
      <xdr:col>107</xdr:col>
      <xdr:colOff>50800</xdr:colOff>
      <xdr:row>107</xdr:row>
      <xdr:rowOff>100693</xdr:rowOff>
    </xdr:to>
    <xdr:cxnSp macro="">
      <xdr:nvCxnSpPr>
        <xdr:cNvPr id="740" name="直線コネクタ 739"/>
        <xdr:cNvCxnSpPr/>
      </xdr:nvCxnSpPr>
      <xdr:spPr>
        <a:xfrm flipV="1">
          <a:off x="19545300" y="18427337"/>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41" name="楕円 740"/>
        <xdr:cNvSpPr/>
      </xdr:nvSpPr>
      <xdr:spPr>
        <a:xfrm>
          <a:off x="18605500" y="183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100693</xdr:rowOff>
    </xdr:from>
    <xdr:to>
      <xdr:col>102</xdr:col>
      <xdr:colOff>114300</xdr:colOff>
      <xdr:row>107</xdr:row>
      <xdr:rowOff>105048</xdr:rowOff>
    </xdr:to>
    <xdr:cxnSp macro="">
      <xdr:nvCxnSpPr>
        <xdr:cNvPr id="742" name="直線コネクタ 741"/>
        <xdr:cNvCxnSpPr/>
      </xdr:nvCxnSpPr>
      <xdr:spPr>
        <a:xfrm flipV="1">
          <a:off x="18656300" y="18445843"/>
          <a:ext cx="889000" cy="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24872</xdr:rowOff>
    </xdr:from>
    <xdr:ext cx="469744" cy="259045"/>
    <xdr:sp macro="" textlink="">
      <xdr:nvSpPr>
        <xdr:cNvPr id="743" name="n_1aveValue【庁舎】&#10;一人当たり面積"/>
        <xdr:cNvSpPr txBox="1"/>
      </xdr:nvSpPr>
      <xdr:spPr>
        <a:xfrm>
          <a:off x="21075727" y="1785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69504</xdr:rowOff>
    </xdr:from>
    <xdr:ext cx="469744" cy="259045"/>
    <xdr:sp macro="" textlink="">
      <xdr:nvSpPr>
        <xdr:cNvPr id="744" name="n_2aveValue【庁舎】&#10;一人当たり面積"/>
        <xdr:cNvSpPr txBox="1"/>
      </xdr:nvSpPr>
      <xdr:spPr>
        <a:xfrm>
          <a:off x="20199427"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89098</xdr:rowOff>
    </xdr:from>
    <xdr:ext cx="469744" cy="259045"/>
    <xdr:sp macro="" textlink="">
      <xdr:nvSpPr>
        <xdr:cNvPr id="745" name="n_3aveValue【庁舎】&#10;一人当たり面積"/>
        <xdr:cNvSpPr txBox="1"/>
      </xdr:nvSpPr>
      <xdr:spPr>
        <a:xfrm>
          <a:off x="19310427" y="1791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31404</xdr:rowOff>
    </xdr:from>
    <xdr:ext cx="469744" cy="259045"/>
    <xdr:sp macro="" textlink="">
      <xdr:nvSpPr>
        <xdr:cNvPr id="746" name="n_4aveValue【庁舎】&#10;一人当たり面積"/>
        <xdr:cNvSpPr txBox="1"/>
      </xdr:nvSpPr>
      <xdr:spPr>
        <a:xfrm>
          <a:off x="18421427" y="1786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117583</xdr:rowOff>
    </xdr:from>
    <xdr:ext cx="469744" cy="259045"/>
    <xdr:sp macro="" textlink="">
      <xdr:nvSpPr>
        <xdr:cNvPr id="747" name="n_1mainValue【庁舎】&#10;一人当たり面積"/>
        <xdr:cNvSpPr txBox="1"/>
      </xdr:nvSpPr>
      <xdr:spPr>
        <a:xfrm>
          <a:off x="21075727" y="18462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124114</xdr:rowOff>
    </xdr:from>
    <xdr:ext cx="469744" cy="259045"/>
    <xdr:sp macro="" textlink="">
      <xdr:nvSpPr>
        <xdr:cNvPr id="748" name="n_2mainValue【庁舎】&#10;一人当たり面積"/>
        <xdr:cNvSpPr txBox="1"/>
      </xdr:nvSpPr>
      <xdr:spPr>
        <a:xfrm>
          <a:off x="20199427" y="1846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142620</xdr:rowOff>
    </xdr:from>
    <xdr:ext cx="469744" cy="259045"/>
    <xdr:sp macro="" textlink="">
      <xdr:nvSpPr>
        <xdr:cNvPr id="749" name="n_3mainValue【庁舎】&#10;一人当たり面積"/>
        <xdr:cNvSpPr txBox="1"/>
      </xdr:nvSpPr>
      <xdr:spPr>
        <a:xfrm>
          <a:off x="19310427" y="1848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146975</xdr:rowOff>
    </xdr:from>
    <xdr:ext cx="469744" cy="259045"/>
    <xdr:sp macro="" textlink="">
      <xdr:nvSpPr>
        <xdr:cNvPr id="750" name="n_4mainValue【庁舎】&#10;一人当たり面積"/>
        <xdr:cNvSpPr txBox="1"/>
      </xdr:nvSpPr>
      <xdr:spPr>
        <a:xfrm>
          <a:off x="18421427" y="1849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1" name="正方形/長方形 75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2" name="正方形/長方形 75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3" name="テキスト ボックス 75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類似団体平均と比較して、有形固定資産減価償却率が高くなっている施設は、庁舎、福祉施設、一般廃棄物処理施設であり、低くなっている施設は、体育館・プール、消防施設である。</a:t>
          </a:r>
        </a:p>
        <a:p>
          <a:r>
            <a:rPr kumimoji="1" lang="ja-JP" altLang="en-US" sz="1050">
              <a:latin typeface="ＭＳ Ｐゴシック" panose="020B0600070205080204" pitchFamily="50" charset="-128"/>
              <a:ea typeface="ＭＳ Ｐゴシック" panose="020B0600070205080204" pitchFamily="50" charset="-128"/>
            </a:rPr>
            <a:t>　庁舎については、類似団体平均を</a:t>
          </a:r>
          <a:r>
            <a:rPr kumimoji="1" lang="en-US" altLang="ja-JP" sz="1050">
              <a:latin typeface="ＭＳ Ｐゴシック" panose="020B0600070205080204" pitchFamily="50" charset="-128"/>
              <a:ea typeface="ＭＳ Ｐゴシック" panose="020B0600070205080204" pitchFamily="50" charset="-128"/>
            </a:rPr>
            <a:t>21.5</a:t>
          </a:r>
          <a:r>
            <a:rPr kumimoji="1" lang="ja-JP" altLang="en-US" sz="1050">
              <a:latin typeface="ＭＳ Ｐゴシック" panose="020B0600070205080204" pitchFamily="50" charset="-128"/>
              <a:ea typeface="ＭＳ Ｐゴシック" panose="020B0600070205080204" pitchFamily="50" charset="-128"/>
            </a:rPr>
            <a:t>ポイント上回っている。大半が築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年を超え老朽化が進んでいるためである。町政を担う拠点として、また災害時の防災拠点としての機能を維持するために、平成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年度に長寿命化のため耐震工事を実施したが、引続き、早期点検により計画的な修繕を実施していく必要がある。</a:t>
          </a:r>
        </a:p>
        <a:p>
          <a:r>
            <a:rPr kumimoji="1" lang="ja-JP" altLang="en-US" sz="1050">
              <a:latin typeface="ＭＳ Ｐゴシック" panose="020B0600070205080204" pitchFamily="50" charset="-128"/>
              <a:ea typeface="ＭＳ Ｐゴシック" panose="020B0600070205080204" pitchFamily="50" charset="-128"/>
            </a:rPr>
            <a:t>　福祉施設の減価償却率については、類似団体平均を</a:t>
          </a:r>
          <a:r>
            <a:rPr kumimoji="1" lang="en-US" altLang="ja-JP" sz="1050">
              <a:latin typeface="ＭＳ Ｐゴシック" panose="020B0600070205080204" pitchFamily="50" charset="-128"/>
              <a:ea typeface="ＭＳ Ｐゴシック" panose="020B0600070205080204" pitchFamily="50" charset="-128"/>
            </a:rPr>
            <a:t>7.3</a:t>
          </a:r>
          <a:r>
            <a:rPr kumimoji="1" lang="ja-JP" altLang="en-US" sz="1050">
              <a:latin typeface="ＭＳ Ｐゴシック" panose="020B0600070205080204" pitchFamily="50" charset="-128"/>
              <a:ea typeface="ＭＳ Ｐゴシック" panose="020B0600070205080204" pitchFamily="50" charset="-128"/>
            </a:rPr>
            <a:t>ポイント上回っている。築</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年を超え老朽化が進んだためである。今後高齢者が利用する施設として安全確保や快適な施設環境を維持するために、必要な修繕を適切に実施していく必要がある。</a:t>
          </a:r>
        </a:p>
        <a:p>
          <a:r>
            <a:rPr kumimoji="1" lang="ja-JP" altLang="en-US" sz="1050">
              <a:latin typeface="ＭＳ Ｐゴシック" panose="020B0600070205080204" pitchFamily="50" charset="-128"/>
              <a:ea typeface="ＭＳ Ｐゴシック" panose="020B0600070205080204" pitchFamily="50" charset="-128"/>
            </a:rPr>
            <a:t>　消防施設については、一部事務組合が所有する施設となっている。減価償却率は、類似団体平均より</a:t>
          </a:r>
          <a:r>
            <a:rPr kumimoji="1" lang="en-US" altLang="ja-JP" sz="1050">
              <a:latin typeface="ＭＳ Ｐゴシック" panose="020B0600070205080204" pitchFamily="50" charset="-128"/>
              <a:ea typeface="ＭＳ Ｐゴシック" panose="020B0600070205080204" pitchFamily="50" charset="-128"/>
            </a:rPr>
            <a:t>22.1</a:t>
          </a:r>
          <a:r>
            <a:rPr kumimoji="1" lang="ja-JP" altLang="en-US" sz="1050">
              <a:latin typeface="ＭＳ Ｐゴシック" panose="020B0600070205080204" pitchFamily="50" charset="-128"/>
              <a:ea typeface="ＭＳ Ｐゴシック" panose="020B0600070205080204" pitchFamily="50" charset="-128"/>
            </a:rPr>
            <a:t>ポイント低くなっているが、所有する施設が比較的新しいためである。</a:t>
          </a:r>
        </a:p>
        <a:p>
          <a:r>
            <a:rPr kumimoji="1" lang="ja-JP" altLang="en-US" sz="1050">
              <a:latin typeface="ＭＳ Ｐゴシック" panose="020B0600070205080204" pitchFamily="50" charset="-128"/>
              <a:ea typeface="ＭＳ Ｐゴシック" panose="020B0600070205080204" pitchFamily="50" charset="-128"/>
            </a:rPr>
            <a:t>　一般廃棄物処理施設については、一部事務組合が所有する施設となっている。減価償却率については、施設の老朽化が進み類似団体平均を</a:t>
          </a:r>
          <a:r>
            <a:rPr kumimoji="1" lang="en-US" altLang="ja-JP" sz="1050">
              <a:latin typeface="ＭＳ Ｐゴシック" panose="020B0600070205080204" pitchFamily="50" charset="-128"/>
              <a:ea typeface="ＭＳ Ｐゴシック" panose="020B0600070205080204" pitchFamily="50" charset="-128"/>
            </a:rPr>
            <a:t>8.3</a:t>
          </a:r>
          <a:r>
            <a:rPr kumimoji="1" lang="ja-JP" altLang="en-US" sz="1050">
              <a:latin typeface="ＭＳ Ｐゴシック" panose="020B0600070205080204" pitchFamily="50" charset="-128"/>
              <a:ea typeface="ＭＳ Ｐゴシック" panose="020B0600070205080204" pitchFamily="50" charset="-128"/>
            </a:rPr>
            <a:t>ポイント上回っている。一人当たり有形固定資産額については、人口が少ないため類似団体平均を大きく上回っている。</a:t>
          </a:r>
        </a:p>
        <a:p>
          <a:r>
            <a:rPr kumimoji="1" lang="ja-JP" altLang="en-US" sz="1050">
              <a:latin typeface="ＭＳ Ｐゴシック" panose="020B0600070205080204" pitchFamily="50" charset="-128"/>
              <a:ea typeface="ＭＳ Ｐゴシック" panose="020B0600070205080204" pitchFamily="50" charset="-128"/>
            </a:rPr>
            <a:t>　体育館・プールの減価償却率については、類似団体平均を</a:t>
          </a:r>
          <a:r>
            <a:rPr kumimoji="1" lang="en-US" altLang="ja-JP" sz="1050">
              <a:latin typeface="ＭＳ Ｐゴシック" panose="020B0600070205080204" pitchFamily="50" charset="-128"/>
              <a:ea typeface="ＭＳ Ｐゴシック" panose="020B0600070205080204" pitchFamily="50" charset="-128"/>
            </a:rPr>
            <a:t>15.3</a:t>
          </a:r>
          <a:r>
            <a:rPr kumimoji="1" lang="ja-JP" altLang="en-US" sz="1050">
              <a:latin typeface="ＭＳ Ｐゴシック" panose="020B0600070205080204" pitchFamily="50" charset="-128"/>
              <a:ea typeface="ＭＳ Ｐゴシック" panose="020B0600070205080204" pitchFamily="50" charset="-128"/>
            </a:rPr>
            <a:t>ポイント下回っている。昨年度からの数値の変動については、対象施設の見直しによるものである。今後は定期的な修繕、維持管理を適切に実施していく必要がある。</a:t>
          </a:r>
        </a:p>
        <a:p>
          <a:r>
            <a:rPr kumimoji="1" lang="ja-JP" altLang="en-US" sz="1050">
              <a:latin typeface="ＭＳ Ｐゴシック" panose="020B0600070205080204" pitchFamily="50" charset="-128"/>
              <a:ea typeface="ＭＳ Ｐゴシック" panose="020B0600070205080204" pitchFamily="50" charset="-128"/>
            </a:rPr>
            <a:t>　保健センター・保健所については、減価償却率が類似団体平均を</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ポイント上回っている。施設は築</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年未満と比較的老朽化は進んでいないが、乳児から高齢者まで幅広い世代が利用することから必要な修繕を適切に実施していく必要がある。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人口減少や全国平均を上回る高齢化率（令和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年末</a:t>
          </a:r>
          <a:r>
            <a:rPr kumimoji="1" lang="en-US" altLang="ja-JP" sz="1300">
              <a:latin typeface="ＭＳ Ｐゴシック" panose="020B0600070205080204" pitchFamily="50" charset="-128"/>
              <a:ea typeface="ＭＳ Ｐゴシック" panose="020B0600070205080204" pitchFamily="50" charset="-128"/>
            </a:rPr>
            <a:t>39.9</a:t>
          </a:r>
          <a:r>
            <a:rPr kumimoji="1" lang="ja-JP" altLang="en-US" sz="1300">
              <a:latin typeface="ＭＳ Ｐゴシック" panose="020B0600070205080204" pitchFamily="50" charset="-128"/>
              <a:ea typeface="ＭＳ Ｐゴシック" panose="020B0600070205080204" pitchFamily="50" charset="-128"/>
            </a:rPr>
            <a:t>％）に加え、町内に中心となる産業がないこと等により財政基盤が弱いが、類似団体平均（</a:t>
          </a:r>
          <a:r>
            <a:rPr kumimoji="1" lang="en-US" altLang="ja-JP" sz="1300">
              <a:latin typeface="ＭＳ Ｐゴシック" panose="020B0600070205080204" pitchFamily="50" charset="-128"/>
              <a:ea typeface="ＭＳ Ｐゴシック" panose="020B0600070205080204" pitchFamily="50" charset="-128"/>
            </a:rPr>
            <a:t>0.37</a:t>
          </a:r>
          <a:r>
            <a:rPr kumimoji="1" lang="ja-JP" altLang="en-US" sz="1300">
              <a:latin typeface="ＭＳ Ｐゴシック" panose="020B0600070205080204" pitchFamily="50" charset="-128"/>
              <a:ea typeface="ＭＳ Ｐゴシック" panose="020B0600070205080204" pitchFamily="50" charset="-128"/>
            </a:rPr>
            <a:t>）と同ポイントとなっている。新行政改革大綱に基づく定員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など、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44</xdr:row>
      <xdr:rowOff>130628</xdr:rowOff>
    </xdr:to>
    <xdr:cxnSp macro="">
      <xdr:nvCxnSpPr>
        <xdr:cNvPr id="65" name="直線コネクタ 64"/>
        <xdr:cNvCxnSpPr/>
      </xdr:nvCxnSpPr>
      <xdr:spPr>
        <a:xfrm flipV="1">
          <a:off x="4953000" y="634153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8"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9" name="直線コネクタ 68"/>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49288</xdr:rowOff>
    </xdr:to>
    <xdr:cxnSp macro="">
      <xdr:nvCxnSpPr>
        <xdr:cNvPr id="70" name="直線コネクタ 69"/>
        <xdr:cNvCxnSpPr/>
      </xdr:nvCxnSpPr>
      <xdr:spPr>
        <a:xfrm>
          <a:off x="4114800" y="74216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142015</xdr:rowOff>
    </xdr:from>
    <xdr:ext cx="762000" cy="259045"/>
    <xdr:sp macro="" textlink="">
      <xdr:nvSpPr>
        <xdr:cNvPr id="71" name="財政力平均値テキスト"/>
        <xdr:cNvSpPr txBox="1"/>
      </xdr:nvSpPr>
      <xdr:spPr>
        <a:xfrm>
          <a:off x="5041900" y="7342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49288</xdr:rowOff>
    </xdr:from>
    <xdr:to>
      <xdr:col>19</xdr:col>
      <xdr:colOff>133350</xdr:colOff>
      <xdr:row>43</xdr:row>
      <xdr:rowOff>49288</xdr:rowOff>
    </xdr:to>
    <xdr:cxnSp macro="">
      <xdr:nvCxnSpPr>
        <xdr:cNvPr id="73" name="直線コネクタ 72"/>
        <xdr:cNvCxnSpPr/>
      </xdr:nvCxnSpPr>
      <xdr:spPr>
        <a:xfrm>
          <a:off x="3225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49288</xdr:rowOff>
    </xdr:from>
    <xdr:to>
      <xdr:col>15</xdr:col>
      <xdr:colOff>82550</xdr:colOff>
      <xdr:row>43</xdr:row>
      <xdr:rowOff>49288</xdr:rowOff>
    </xdr:to>
    <xdr:cxnSp macro="">
      <xdr:nvCxnSpPr>
        <xdr:cNvPr id="76" name="直線コネクタ 75"/>
        <xdr:cNvCxnSpPr/>
      </xdr:nvCxnSpPr>
      <xdr:spPr>
        <a:xfrm>
          <a:off x="2336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49288</xdr:rowOff>
    </xdr:from>
    <xdr:to>
      <xdr:col>11</xdr:col>
      <xdr:colOff>31750</xdr:colOff>
      <xdr:row>43</xdr:row>
      <xdr:rowOff>49288</xdr:rowOff>
    </xdr:to>
    <xdr:cxnSp macro="">
      <xdr:nvCxnSpPr>
        <xdr:cNvPr id="79" name="直線コネクタ 78"/>
        <xdr:cNvCxnSpPr/>
      </xdr:nvCxnSpPr>
      <xdr:spPr>
        <a:xfrm>
          <a:off x="1447800" y="74216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158448</xdr:rowOff>
    </xdr:from>
    <xdr:to>
      <xdr:col>11</xdr:col>
      <xdr:colOff>82550</xdr:colOff>
      <xdr:row>43</xdr:row>
      <xdr:rowOff>88598</xdr:rowOff>
    </xdr:to>
    <xdr:sp macro="" textlink="">
      <xdr:nvSpPr>
        <xdr:cNvPr id="80" name="フローチャート: 判断 79"/>
        <xdr:cNvSpPr/>
      </xdr:nvSpPr>
      <xdr:spPr>
        <a:xfrm>
          <a:off x="2286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98775</xdr:rowOff>
    </xdr:from>
    <xdr:ext cx="762000" cy="259045"/>
    <xdr:sp macro="" textlink="">
      <xdr:nvSpPr>
        <xdr:cNvPr id="81" name="テキスト ボックス 80"/>
        <xdr:cNvSpPr txBox="1"/>
      </xdr:nvSpPr>
      <xdr:spPr>
        <a:xfrm>
          <a:off x="1955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82" name="フローチャート: 判断 81"/>
        <xdr:cNvSpPr/>
      </xdr:nvSpPr>
      <xdr:spPr>
        <a:xfrm>
          <a:off x="1397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84865</xdr:rowOff>
    </xdr:from>
    <xdr:ext cx="762000" cy="259045"/>
    <xdr:sp macro="" textlink="">
      <xdr:nvSpPr>
        <xdr:cNvPr id="83" name="テキスト ボックス 82"/>
        <xdr:cNvSpPr txBox="1"/>
      </xdr:nvSpPr>
      <xdr:spPr>
        <a:xfrm>
          <a:off x="1066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15015</xdr:rowOff>
    </xdr:from>
    <xdr:ext cx="762000" cy="259045"/>
    <xdr:sp macro="" textlink="">
      <xdr:nvSpPr>
        <xdr:cNvPr id="90"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169938</xdr:rowOff>
    </xdr:from>
    <xdr:to>
      <xdr:col>19</xdr:col>
      <xdr:colOff>184150</xdr:colOff>
      <xdr:row>43</xdr:row>
      <xdr:rowOff>100088</xdr:rowOff>
    </xdr:to>
    <xdr:sp macro="" textlink="">
      <xdr:nvSpPr>
        <xdr:cNvPr id="91" name="楕円 90"/>
        <xdr:cNvSpPr/>
      </xdr:nvSpPr>
      <xdr:spPr>
        <a:xfrm>
          <a:off x="4064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110265</xdr:rowOff>
    </xdr:from>
    <xdr:ext cx="736600" cy="259045"/>
    <xdr:sp macro="" textlink="">
      <xdr:nvSpPr>
        <xdr:cNvPr id="92" name="テキスト ボックス 91"/>
        <xdr:cNvSpPr txBox="1"/>
      </xdr:nvSpPr>
      <xdr:spPr>
        <a:xfrm>
          <a:off x="3733800" y="713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169938</xdr:rowOff>
    </xdr:from>
    <xdr:to>
      <xdr:col>15</xdr:col>
      <xdr:colOff>133350</xdr:colOff>
      <xdr:row>43</xdr:row>
      <xdr:rowOff>100088</xdr:rowOff>
    </xdr:to>
    <xdr:sp macro="" textlink="">
      <xdr:nvSpPr>
        <xdr:cNvPr id="93" name="楕円 92"/>
        <xdr:cNvSpPr/>
      </xdr:nvSpPr>
      <xdr:spPr>
        <a:xfrm>
          <a:off x="3175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84865</xdr:rowOff>
    </xdr:from>
    <xdr:ext cx="762000" cy="259045"/>
    <xdr:sp macro="" textlink="">
      <xdr:nvSpPr>
        <xdr:cNvPr id="94" name="テキスト ボックス 93"/>
        <xdr:cNvSpPr txBox="1"/>
      </xdr:nvSpPr>
      <xdr:spPr>
        <a:xfrm>
          <a:off x="2844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169938</xdr:rowOff>
    </xdr:from>
    <xdr:to>
      <xdr:col>11</xdr:col>
      <xdr:colOff>82550</xdr:colOff>
      <xdr:row>43</xdr:row>
      <xdr:rowOff>100088</xdr:rowOff>
    </xdr:to>
    <xdr:sp macro="" textlink="">
      <xdr:nvSpPr>
        <xdr:cNvPr id="95" name="楕円 94"/>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84865</xdr:rowOff>
    </xdr:from>
    <xdr:ext cx="762000" cy="259045"/>
    <xdr:sp macro="" textlink="">
      <xdr:nvSpPr>
        <xdr:cNvPr id="96" name="テキスト ボックス 95"/>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169938</xdr:rowOff>
    </xdr:from>
    <xdr:to>
      <xdr:col>7</xdr:col>
      <xdr:colOff>31750</xdr:colOff>
      <xdr:row>43</xdr:row>
      <xdr:rowOff>100088</xdr:rowOff>
    </xdr:to>
    <xdr:sp macro="" textlink="">
      <xdr:nvSpPr>
        <xdr:cNvPr id="97" name="楕円 96"/>
        <xdr:cNvSpPr/>
      </xdr:nvSpPr>
      <xdr:spPr>
        <a:xfrm>
          <a:off x="1397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110265</xdr:rowOff>
    </xdr:from>
    <xdr:ext cx="762000" cy="259045"/>
    <xdr:sp macro="" textlink="">
      <xdr:nvSpPr>
        <xdr:cNvPr id="98" name="テキスト ボックス 97"/>
        <xdr:cNvSpPr txBox="1"/>
      </xdr:nvSpPr>
      <xdr:spPr>
        <a:xfrm>
          <a:off x="1066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小中一貫校建設の際に発行した平成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年度債の元金償還が今年度から開始されたことにより公債費は増加したが、地方交付税、成田国際空港周辺対策交付金等の経常一般財源が増加したことにより経常収支比率は前年度（</a:t>
          </a:r>
          <a:r>
            <a:rPr kumimoji="1" lang="en-US" altLang="ja-JP" sz="1300">
              <a:latin typeface="ＭＳ Ｐゴシック" panose="020B0600070205080204" pitchFamily="50" charset="-128"/>
              <a:ea typeface="ＭＳ Ｐゴシック" panose="020B0600070205080204" pitchFamily="50" charset="-128"/>
            </a:rPr>
            <a:t>85.3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ポイント減少し、類似団体平均（</a:t>
          </a:r>
          <a:r>
            <a:rPr kumimoji="1" lang="en-US" altLang="ja-JP" sz="1300">
              <a:latin typeface="ＭＳ Ｐゴシック" panose="020B0600070205080204" pitchFamily="50" charset="-128"/>
              <a:ea typeface="ＭＳ Ｐゴシック" panose="020B0600070205080204" pitchFamily="50" charset="-128"/>
            </a:rPr>
            <a:t>87.3</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今後は、町税をはじめとした経常一般財源の伸び悩みが予測されることから、収納率の向上を図るとともに、事務・事業の見直しなど徹底した経常経費の削減に努める。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67</xdr:row>
      <xdr:rowOff>12446</xdr:rowOff>
    </xdr:to>
    <xdr:cxnSp macro="">
      <xdr:nvCxnSpPr>
        <xdr:cNvPr id="126" name="直線コネクタ 125"/>
        <xdr:cNvCxnSpPr/>
      </xdr:nvCxnSpPr>
      <xdr:spPr>
        <a:xfrm flipV="1">
          <a:off x="4953000" y="10022840"/>
          <a:ext cx="0" cy="14767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63</xdr:row>
      <xdr:rowOff>8128</xdr:rowOff>
    </xdr:to>
    <xdr:cxnSp macro="">
      <xdr:nvCxnSpPr>
        <xdr:cNvPr id="131" name="直線コネクタ 130"/>
        <xdr:cNvCxnSpPr/>
      </xdr:nvCxnSpPr>
      <xdr:spPr>
        <a:xfrm flipV="1">
          <a:off x="4114800" y="10611612"/>
          <a:ext cx="8382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25925</xdr:rowOff>
    </xdr:from>
    <xdr:ext cx="762000" cy="259045"/>
    <xdr:sp macro="" textlink="">
      <xdr:nvSpPr>
        <xdr:cNvPr id="132" name="財政構造の弾力性平均値テキスト"/>
        <xdr:cNvSpPr txBox="1"/>
      </xdr:nvSpPr>
      <xdr:spPr>
        <a:xfrm>
          <a:off x="5041900" y="1082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53848</xdr:rowOff>
    </xdr:from>
    <xdr:to>
      <xdr:col>23</xdr:col>
      <xdr:colOff>184150</xdr:colOff>
      <xdr:row>63</xdr:row>
      <xdr:rowOff>155448</xdr:rowOff>
    </xdr:to>
    <xdr:sp macro="" textlink="">
      <xdr:nvSpPr>
        <xdr:cNvPr id="133" name="フローチャート: 判断 132"/>
        <xdr:cNvSpPr/>
      </xdr:nvSpPr>
      <xdr:spPr>
        <a:xfrm>
          <a:off x="49022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8128</xdr:rowOff>
    </xdr:from>
    <xdr:to>
      <xdr:col>19</xdr:col>
      <xdr:colOff>133350</xdr:colOff>
      <xdr:row>63</xdr:row>
      <xdr:rowOff>41910</xdr:rowOff>
    </xdr:to>
    <xdr:cxnSp macro="">
      <xdr:nvCxnSpPr>
        <xdr:cNvPr id="134" name="直線コネクタ 133"/>
        <xdr:cNvCxnSpPr/>
      </xdr:nvCxnSpPr>
      <xdr:spPr>
        <a:xfrm flipV="1">
          <a:off x="3225800" y="1080947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121412</xdr:rowOff>
    </xdr:from>
    <xdr:to>
      <xdr:col>19</xdr:col>
      <xdr:colOff>184150</xdr:colOff>
      <xdr:row>64</xdr:row>
      <xdr:rowOff>51562</xdr:rowOff>
    </xdr:to>
    <xdr:sp macro="" textlink="">
      <xdr:nvSpPr>
        <xdr:cNvPr id="135" name="フローチャート: 判断 134"/>
        <xdr:cNvSpPr/>
      </xdr:nvSpPr>
      <xdr:spPr>
        <a:xfrm>
          <a:off x="40640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36339</xdr:rowOff>
    </xdr:from>
    <xdr:ext cx="736600" cy="259045"/>
    <xdr:sp macro="" textlink="">
      <xdr:nvSpPr>
        <xdr:cNvPr id="136" name="テキスト ボックス 135"/>
        <xdr:cNvSpPr txBox="1"/>
      </xdr:nvSpPr>
      <xdr:spPr>
        <a:xfrm>
          <a:off x="3733800" y="1100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102362</xdr:rowOff>
    </xdr:from>
    <xdr:to>
      <xdr:col>15</xdr:col>
      <xdr:colOff>82550</xdr:colOff>
      <xdr:row>63</xdr:row>
      <xdr:rowOff>41910</xdr:rowOff>
    </xdr:to>
    <xdr:cxnSp macro="">
      <xdr:nvCxnSpPr>
        <xdr:cNvPr id="137" name="直線コネクタ 136"/>
        <xdr:cNvCxnSpPr/>
      </xdr:nvCxnSpPr>
      <xdr:spPr>
        <a:xfrm>
          <a:off x="2336800" y="10732262"/>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68326</xdr:rowOff>
    </xdr:from>
    <xdr:to>
      <xdr:col>15</xdr:col>
      <xdr:colOff>133350</xdr:colOff>
      <xdr:row>63</xdr:row>
      <xdr:rowOff>169926</xdr:rowOff>
    </xdr:to>
    <xdr:sp macro="" textlink="">
      <xdr:nvSpPr>
        <xdr:cNvPr id="138" name="フローチャート: 判断 137"/>
        <xdr:cNvSpPr/>
      </xdr:nvSpPr>
      <xdr:spPr>
        <a:xfrm>
          <a:off x="3175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154703</xdr:rowOff>
    </xdr:from>
    <xdr:ext cx="762000" cy="259045"/>
    <xdr:sp macro="" textlink="">
      <xdr:nvSpPr>
        <xdr:cNvPr id="139" name="テキスト ボックス 138"/>
        <xdr:cNvSpPr txBox="1"/>
      </xdr:nvSpPr>
      <xdr:spPr>
        <a:xfrm>
          <a:off x="2844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102362</xdr:rowOff>
    </xdr:from>
    <xdr:to>
      <xdr:col>11</xdr:col>
      <xdr:colOff>31750</xdr:colOff>
      <xdr:row>63</xdr:row>
      <xdr:rowOff>70866</xdr:rowOff>
    </xdr:to>
    <xdr:cxnSp macro="">
      <xdr:nvCxnSpPr>
        <xdr:cNvPr id="140" name="直線コネクタ 139"/>
        <xdr:cNvCxnSpPr/>
      </xdr:nvCxnSpPr>
      <xdr:spPr>
        <a:xfrm flipV="1">
          <a:off x="1447800" y="1073226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34544</xdr:rowOff>
    </xdr:from>
    <xdr:to>
      <xdr:col>11</xdr:col>
      <xdr:colOff>82550</xdr:colOff>
      <xdr:row>63</xdr:row>
      <xdr:rowOff>136144</xdr:rowOff>
    </xdr:to>
    <xdr:sp macro="" textlink="">
      <xdr:nvSpPr>
        <xdr:cNvPr id="141" name="フローチャート: 判断 140"/>
        <xdr:cNvSpPr/>
      </xdr:nvSpPr>
      <xdr:spPr>
        <a:xfrm>
          <a:off x="2286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120921</xdr:rowOff>
    </xdr:from>
    <xdr:ext cx="762000" cy="259045"/>
    <xdr:sp macro="" textlink="">
      <xdr:nvSpPr>
        <xdr:cNvPr id="142" name="テキスト ボックス 141"/>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157734</xdr:rowOff>
    </xdr:from>
    <xdr:to>
      <xdr:col>7</xdr:col>
      <xdr:colOff>31750</xdr:colOff>
      <xdr:row>63</xdr:row>
      <xdr:rowOff>87884</xdr:rowOff>
    </xdr:to>
    <xdr:sp macro="" textlink="">
      <xdr:nvSpPr>
        <xdr:cNvPr id="143" name="フローチャート: 判断 142"/>
        <xdr:cNvSpPr/>
      </xdr:nvSpPr>
      <xdr:spPr>
        <a:xfrm>
          <a:off x="1397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98061</xdr:rowOff>
    </xdr:from>
    <xdr:ext cx="762000" cy="259045"/>
    <xdr:sp macro="" textlink="">
      <xdr:nvSpPr>
        <xdr:cNvPr id="144" name="テキスト ボックス 143"/>
        <xdr:cNvSpPr txBox="1"/>
      </xdr:nvSpPr>
      <xdr:spPr>
        <a:xfrm>
          <a:off x="1066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102362</xdr:rowOff>
    </xdr:from>
    <xdr:to>
      <xdr:col>23</xdr:col>
      <xdr:colOff>184150</xdr:colOff>
      <xdr:row>62</xdr:row>
      <xdr:rowOff>32512</xdr:rowOff>
    </xdr:to>
    <xdr:sp macro="" textlink="">
      <xdr:nvSpPr>
        <xdr:cNvPr id="150" name="楕円 149"/>
        <xdr:cNvSpPr/>
      </xdr:nvSpPr>
      <xdr:spPr>
        <a:xfrm>
          <a:off x="49022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118889</xdr:rowOff>
    </xdr:from>
    <xdr:ext cx="762000" cy="259045"/>
    <xdr:sp macro="" textlink="">
      <xdr:nvSpPr>
        <xdr:cNvPr id="151" name="財政構造の弾力性該当値テキスト"/>
        <xdr:cNvSpPr txBox="1"/>
      </xdr:nvSpPr>
      <xdr:spPr>
        <a:xfrm>
          <a:off x="50419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128778</xdr:rowOff>
    </xdr:from>
    <xdr:to>
      <xdr:col>19</xdr:col>
      <xdr:colOff>184150</xdr:colOff>
      <xdr:row>63</xdr:row>
      <xdr:rowOff>58928</xdr:rowOff>
    </xdr:to>
    <xdr:sp macro="" textlink="">
      <xdr:nvSpPr>
        <xdr:cNvPr id="152" name="楕円 151"/>
        <xdr:cNvSpPr/>
      </xdr:nvSpPr>
      <xdr:spPr>
        <a:xfrm>
          <a:off x="4064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69105</xdr:rowOff>
    </xdr:from>
    <xdr:ext cx="736600" cy="259045"/>
    <xdr:sp macro="" textlink="">
      <xdr:nvSpPr>
        <xdr:cNvPr id="153" name="テキスト ボックス 152"/>
        <xdr:cNvSpPr txBox="1"/>
      </xdr:nvSpPr>
      <xdr:spPr>
        <a:xfrm>
          <a:off x="3733800" y="10527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162560</xdr:rowOff>
    </xdr:from>
    <xdr:to>
      <xdr:col>15</xdr:col>
      <xdr:colOff>133350</xdr:colOff>
      <xdr:row>63</xdr:row>
      <xdr:rowOff>92710</xdr:rowOff>
    </xdr:to>
    <xdr:sp macro="" textlink="">
      <xdr:nvSpPr>
        <xdr:cNvPr id="154" name="楕円 153"/>
        <xdr:cNvSpPr/>
      </xdr:nvSpPr>
      <xdr:spPr>
        <a:xfrm>
          <a:off x="3175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102887</xdr:rowOff>
    </xdr:from>
    <xdr:ext cx="762000" cy="259045"/>
    <xdr:sp macro="" textlink="">
      <xdr:nvSpPr>
        <xdr:cNvPr id="155" name="テキスト ボックス 154"/>
        <xdr:cNvSpPr txBox="1"/>
      </xdr:nvSpPr>
      <xdr:spPr>
        <a:xfrm>
          <a:off x="2844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51562</xdr:rowOff>
    </xdr:from>
    <xdr:to>
      <xdr:col>11</xdr:col>
      <xdr:colOff>82550</xdr:colOff>
      <xdr:row>62</xdr:row>
      <xdr:rowOff>153162</xdr:rowOff>
    </xdr:to>
    <xdr:sp macro="" textlink="">
      <xdr:nvSpPr>
        <xdr:cNvPr id="156" name="楕円 155"/>
        <xdr:cNvSpPr/>
      </xdr:nvSpPr>
      <xdr:spPr>
        <a:xfrm>
          <a:off x="2286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163339</xdr:rowOff>
    </xdr:from>
    <xdr:ext cx="762000" cy="259045"/>
    <xdr:sp macro="" textlink="">
      <xdr:nvSpPr>
        <xdr:cNvPr id="157" name="テキスト ボックス 156"/>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20066</xdr:rowOff>
    </xdr:from>
    <xdr:to>
      <xdr:col>7</xdr:col>
      <xdr:colOff>31750</xdr:colOff>
      <xdr:row>63</xdr:row>
      <xdr:rowOff>121666</xdr:rowOff>
    </xdr:to>
    <xdr:sp macro="" textlink="">
      <xdr:nvSpPr>
        <xdr:cNvPr id="158" name="楕円 157"/>
        <xdr:cNvSpPr/>
      </xdr:nvSpPr>
      <xdr:spPr>
        <a:xfrm>
          <a:off x="13970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106443</xdr:rowOff>
    </xdr:from>
    <xdr:ext cx="762000" cy="259045"/>
    <xdr:sp macro="" textlink="">
      <xdr:nvSpPr>
        <xdr:cNvPr id="159" name="テキスト ボックス 158"/>
        <xdr:cNvSpPr txBox="1"/>
      </xdr:nvSpPr>
      <xdr:spPr>
        <a:xfrm>
          <a:off x="1066800" y="109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251,992</a:t>
          </a:r>
          <a:r>
            <a:rPr kumimoji="1" lang="ja-JP" altLang="en-US" sz="1300">
              <a:latin typeface="ＭＳ Ｐゴシック" panose="020B0600070205080204" pitchFamily="50" charset="-128"/>
              <a:ea typeface="ＭＳ Ｐゴシック" panose="020B0600070205080204" pitchFamily="50" charset="-128"/>
            </a:rPr>
            <a:t>円）を下回っているものの、全国平均（</a:t>
          </a:r>
          <a:r>
            <a:rPr kumimoji="1" lang="en-US" altLang="ja-JP" sz="1300">
              <a:latin typeface="ＭＳ Ｐゴシック" panose="020B0600070205080204" pitchFamily="50" charset="-128"/>
              <a:ea typeface="ＭＳ Ｐゴシック" panose="020B0600070205080204" pitchFamily="50" charset="-128"/>
            </a:rPr>
            <a:t>145,817</a:t>
          </a:r>
          <a:r>
            <a:rPr kumimoji="1" lang="ja-JP" altLang="en-US" sz="1300">
              <a:latin typeface="ＭＳ Ｐゴシック" panose="020B0600070205080204" pitchFamily="50" charset="-128"/>
              <a:ea typeface="ＭＳ Ｐゴシック" panose="020B0600070205080204" pitchFamily="50" charset="-128"/>
            </a:rPr>
            <a:t>円）を大きく上回っているのは、主に人件費が要因となっている。認定こども園等の公立の施設が人口規模に対し多いためである。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現在、認定こども園統合に向けて園舎の建設事業を進めている。また、新行政改革大綱に基づく定員適正化や給与・手当の適正化など、徹底した経常経費の削減に努めている。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7108</xdr:rowOff>
    </xdr:from>
    <xdr:to>
      <xdr:col>23</xdr:col>
      <xdr:colOff>133350</xdr:colOff>
      <xdr:row>89</xdr:row>
      <xdr:rowOff>54907</xdr:rowOff>
    </xdr:to>
    <xdr:cxnSp macro="">
      <xdr:nvCxnSpPr>
        <xdr:cNvPr id="191" name="直線コネクタ 190"/>
        <xdr:cNvCxnSpPr/>
      </xdr:nvCxnSpPr>
      <xdr:spPr>
        <a:xfrm flipV="1">
          <a:off x="4953000" y="13894558"/>
          <a:ext cx="0" cy="14193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26984</xdr:rowOff>
    </xdr:from>
    <xdr:ext cx="762000" cy="259045"/>
    <xdr:sp macro="" textlink="">
      <xdr:nvSpPr>
        <xdr:cNvPr id="192" name="人件費・物件費等の状況最小値テキスト"/>
        <xdr:cNvSpPr txBox="1"/>
      </xdr:nvSpPr>
      <xdr:spPr>
        <a:xfrm>
          <a:off x="5041900" y="1528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54907</xdr:rowOff>
    </xdr:from>
    <xdr:to>
      <xdr:col>24</xdr:col>
      <xdr:colOff>12700</xdr:colOff>
      <xdr:row>89</xdr:row>
      <xdr:rowOff>54907</xdr:rowOff>
    </xdr:to>
    <xdr:cxnSp macro="">
      <xdr:nvCxnSpPr>
        <xdr:cNvPr id="193" name="直線コネクタ 192"/>
        <xdr:cNvCxnSpPr/>
      </xdr:nvCxnSpPr>
      <xdr:spPr>
        <a:xfrm>
          <a:off x="4864100" y="1531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93485</xdr:rowOff>
    </xdr:from>
    <xdr:ext cx="762000" cy="259045"/>
    <xdr:sp macro="" textlink="">
      <xdr:nvSpPr>
        <xdr:cNvPr id="194" name="人件費・物件費等の状況最大値テキスト"/>
        <xdr:cNvSpPr txBox="1"/>
      </xdr:nvSpPr>
      <xdr:spPr>
        <a:xfrm>
          <a:off x="5041900" y="13638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7108</xdr:rowOff>
    </xdr:from>
    <xdr:to>
      <xdr:col>24</xdr:col>
      <xdr:colOff>12700</xdr:colOff>
      <xdr:row>81</xdr:row>
      <xdr:rowOff>7108</xdr:rowOff>
    </xdr:to>
    <xdr:cxnSp macro="">
      <xdr:nvCxnSpPr>
        <xdr:cNvPr id="195" name="直線コネクタ 194"/>
        <xdr:cNvCxnSpPr/>
      </xdr:nvCxnSpPr>
      <xdr:spPr>
        <a:xfrm>
          <a:off x="4864100" y="13894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67594</xdr:rowOff>
    </xdr:from>
    <xdr:to>
      <xdr:col>23</xdr:col>
      <xdr:colOff>133350</xdr:colOff>
      <xdr:row>81</xdr:row>
      <xdr:rowOff>107812</xdr:rowOff>
    </xdr:to>
    <xdr:cxnSp macro="">
      <xdr:nvCxnSpPr>
        <xdr:cNvPr id="196" name="直線コネクタ 195"/>
        <xdr:cNvCxnSpPr/>
      </xdr:nvCxnSpPr>
      <xdr:spPr>
        <a:xfrm>
          <a:off x="4114800" y="13955044"/>
          <a:ext cx="8382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129529</xdr:rowOff>
    </xdr:from>
    <xdr:ext cx="762000" cy="259045"/>
    <xdr:sp macro="" textlink="">
      <xdr:nvSpPr>
        <xdr:cNvPr id="197" name="人件費・物件費等の状況平均値テキスト"/>
        <xdr:cNvSpPr txBox="1"/>
      </xdr:nvSpPr>
      <xdr:spPr>
        <a:xfrm>
          <a:off x="5041900" y="14188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157452</xdr:rowOff>
    </xdr:from>
    <xdr:to>
      <xdr:col>23</xdr:col>
      <xdr:colOff>184150</xdr:colOff>
      <xdr:row>83</xdr:row>
      <xdr:rowOff>87602</xdr:rowOff>
    </xdr:to>
    <xdr:sp macro="" textlink="">
      <xdr:nvSpPr>
        <xdr:cNvPr id="198" name="フローチャート: 判断 197"/>
        <xdr:cNvSpPr/>
      </xdr:nvSpPr>
      <xdr:spPr>
        <a:xfrm>
          <a:off x="4902200" y="1421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56437</xdr:rowOff>
    </xdr:from>
    <xdr:to>
      <xdr:col>19</xdr:col>
      <xdr:colOff>133350</xdr:colOff>
      <xdr:row>81</xdr:row>
      <xdr:rowOff>67594</xdr:rowOff>
    </xdr:to>
    <xdr:cxnSp macro="">
      <xdr:nvCxnSpPr>
        <xdr:cNvPr id="199" name="直線コネクタ 198"/>
        <xdr:cNvCxnSpPr/>
      </xdr:nvCxnSpPr>
      <xdr:spPr>
        <a:xfrm>
          <a:off x="3225800" y="13943887"/>
          <a:ext cx="889000" cy="11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83846</xdr:rowOff>
    </xdr:from>
    <xdr:to>
      <xdr:col>19</xdr:col>
      <xdr:colOff>184150</xdr:colOff>
      <xdr:row>83</xdr:row>
      <xdr:rowOff>13996</xdr:rowOff>
    </xdr:to>
    <xdr:sp macro="" textlink="">
      <xdr:nvSpPr>
        <xdr:cNvPr id="200" name="フローチャート: 判断 199"/>
        <xdr:cNvSpPr/>
      </xdr:nvSpPr>
      <xdr:spPr>
        <a:xfrm>
          <a:off x="40640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170223</xdr:rowOff>
    </xdr:from>
    <xdr:ext cx="736600" cy="259045"/>
    <xdr:sp macro="" textlink="">
      <xdr:nvSpPr>
        <xdr:cNvPr id="201" name="テキスト ボックス 200"/>
        <xdr:cNvSpPr txBox="1"/>
      </xdr:nvSpPr>
      <xdr:spPr>
        <a:xfrm>
          <a:off x="3733800" y="1422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54327</xdr:rowOff>
    </xdr:from>
    <xdr:to>
      <xdr:col>15</xdr:col>
      <xdr:colOff>82550</xdr:colOff>
      <xdr:row>81</xdr:row>
      <xdr:rowOff>56437</xdr:rowOff>
    </xdr:to>
    <xdr:cxnSp macro="">
      <xdr:nvCxnSpPr>
        <xdr:cNvPr id="202" name="直線コネクタ 201"/>
        <xdr:cNvCxnSpPr/>
      </xdr:nvCxnSpPr>
      <xdr:spPr>
        <a:xfrm>
          <a:off x="2336800" y="13941777"/>
          <a:ext cx="889000" cy="2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61559</xdr:rowOff>
    </xdr:from>
    <xdr:to>
      <xdr:col>15</xdr:col>
      <xdr:colOff>133350</xdr:colOff>
      <xdr:row>82</xdr:row>
      <xdr:rowOff>163159</xdr:rowOff>
    </xdr:to>
    <xdr:sp macro="" textlink="">
      <xdr:nvSpPr>
        <xdr:cNvPr id="203" name="フローチャート: 判断 202"/>
        <xdr:cNvSpPr/>
      </xdr:nvSpPr>
      <xdr:spPr>
        <a:xfrm>
          <a:off x="3175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147936</xdr:rowOff>
    </xdr:from>
    <xdr:ext cx="762000" cy="259045"/>
    <xdr:sp macro="" textlink="">
      <xdr:nvSpPr>
        <xdr:cNvPr id="204" name="テキスト ボックス 203"/>
        <xdr:cNvSpPr txBox="1"/>
      </xdr:nvSpPr>
      <xdr:spPr>
        <a:xfrm>
          <a:off x="2844800" y="1420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48583</xdr:rowOff>
    </xdr:from>
    <xdr:to>
      <xdr:col>11</xdr:col>
      <xdr:colOff>31750</xdr:colOff>
      <xdr:row>81</xdr:row>
      <xdr:rowOff>54327</xdr:rowOff>
    </xdr:to>
    <xdr:cxnSp macro="">
      <xdr:nvCxnSpPr>
        <xdr:cNvPr id="205" name="直線コネクタ 204"/>
        <xdr:cNvCxnSpPr/>
      </xdr:nvCxnSpPr>
      <xdr:spPr>
        <a:xfrm>
          <a:off x="1447800" y="13936033"/>
          <a:ext cx="889000" cy="5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57414</xdr:rowOff>
    </xdr:from>
    <xdr:to>
      <xdr:col>11</xdr:col>
      <xdr:colOff>82550</xdr:colOff>
      <xdr:row>82</xdr:row>
      <xdr:rowOff>159014</xdr:rowOff>
    </xdr:to>
    <xdr:sp macro="" textlink="">
      <xdr:nvSpPr>
        <xdr:cNvPr id="206" name="フローチャート: 判断 205"/>
        <xdr:cNvSpPr/>
      </xdr:nvSpPr>
      <xdr:spPr>
        <a:xfrm>
          <a:off x="2286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143791</xdr:rowOff>
    </xdr:from>
    <xdr:ext cx="762000" cy="259045"/>
    <xdr:sp macro="" textlink="">
      <xdr:nvSpPr>
        <xdr:cNvPr id="207" name="テキスト ボックス 206"/>
        <xdr:cNvSpPr txBox="1"/>
      </xdr:nvSpPr>
      <xdr:spPr>
        <a:xfrm>
          <a:off x="1955800" y="142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69667</xdr:rowOff>
    </xdr:from>
    <xdr:to>
      <xdr:col>7</xdr:col>
      <xdr:colOff>31750</xdr:colOff>
      <xdr:row>82</xdr:row>
      <xdr:rowOff>171267</xdr:rowOff>
    </xdr:to>
    <xdr:sp macro="" textlink="">
      <xdr:nvSpPr>
        <xdr:cNvPr id="208" name="フローチャート: 判断 207"/>
        <xdr:cNvSpPr/>
      </xdr:nvSpPr>
      <xdr:spPr>
        <a:xfrm>
          <a:off x="1397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156044</xdr:rowOff>
    </xdr:from>
    <xdr:ext cx="762000" cy="259045"/>
    <xdr:sp macro="" textlink="">
      <xdr:nvSpPr>
        <xdr:cNvPr id="209" name="テキスト ボックス 208"/>
        <xdr:cNvSpPr txBox="1"/>
      </xdr:nvSpPr>
      <xdr:spPr>
        <a:xfrm>
          <a:off x="1066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57012</xdr:rowOff>
    </xdr:from>
    <xdr:to>
      <xdr:col>23</xdr:col>
      <xdr:colOff>184150</xdr:colOff>
      <xdr:row>81</xdr:row>
      <xdr:rowOff>158612</xdr:rowOff>
    </xdr:to>
    <xdr:sp macro="" textlink="">
      <xdr:nvSpPr>
        <xdr:cNvPr id="215" name="楕円 214"/>
        <xdr:cNvSpPr/>
      </xdr:nvSpPr>
      <xdr:spPr>
        <a:xfrm>
          <a:off x="4902200" y="1394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149739</xdr:rowOff>
    </xdr:from>
    <xdr:ext cx="762000" cy="259045"/>
    <xdr:sp macro="" textlink="">
      <xdr:nvSpPr>
        <xdr:cNvPr id="216" name="人件費・物件費等の状況該当値テキスト"/>
        <xdr:cNvSpPr txBox="1"/>
      </xdr:nvSpPr>
      <xdr:spPr>
        <a:xfrm>
          <a:off x="5041900" y="13865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16794</xdr:rowOff>
    </xdr:from>
    <xdr:to>
      <xdr:col>19</xdr:col>
      <xdr:colOff>184150</xdr:colOff>
      <xdr:row>81</xdr:row>
      <xdr:rowOff>118394</xdr:rowOff>
    </xdr:to>
    <xdr:sp macro="" textlink="">
      <xdr:nvSpPr>
        <xdr:cNvPr id="217" name="楕円 216"/>
        <xdr:cNvSpPr/>
      </xdr:nvSpPr>
      <xdr:spPr>
        <a:xfrm>
          <a:off x="4064000" y="139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128571</xdr:rowOff>
    </xdr:from>
    <xdr:ext cx="736600" cy="259045"/>
    <xdr:sp macro="" textlink="">
      <xdr:nvSpPr>
        <xdr:cNvPr id="218" name="テキスト ボックス 217"/>
        <xdr:cNvSpPr txBox="1"/>
      </xdr:nvSpPr>
      <xdr:spPr>
        <a:xfrm>
          <a:off x="3733800" y="13673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5637</xdr:rowOff>
    </xdr:from>
    <xdr:to>
      <xdr:col>15</xdr:col>
      <xdr:colOff>133350</xdr:colOff>
      <xdr:row>81</xdr:row>
      <xdr:rowOff>107237</xdr:rowOff>
    </xdr:to>
    <xdr:sp macro="" textlink="">
      <xdr:nvSpPr>
        <xdr:cNvPr id="219" name="楕円 218"/>
        <xdr:cNvSpPr/>
      </xdr:nvSpPr>
      <xdr:spPr>
        <a:xfrm>
          <a:off x="3175000" y="1389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117414</xdr:rowOff>
    </xdr:from>
    <xdr:ext cx="762000" cy="259045"/>
    <xdr:sp macro="" textlink="">
      <xdr:nvSpPr>
        <xdr:cNvPr id="220" name="テキスト ボックス 219"/>
        <xdr:cNvSpPr txBox="1"/>
      </xdr:nvSpPr>
      <xdr:spPr>
        <a:xfrm>
          <a:off x="2844800" y="13661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3527</xdr:rowOff>
    </xdr:from>
    <xdr:to>
      <xdr:col>11</xdr:col>
      <xdr:colOff>82550</xdr:colOff>
      <xdr:row>81</xdr:row>
      <xdr:rowOff>105127</xdr:rowOff>
    </xdr:to>
    <xdr:sp macro="" textlink="">
      <xdr:nvSpPr>
        <xdr:cNvPr id="221" name="楕円 220"/>
        <xdr:cNvSpPr/>
      </xdr:nvSpPr>
      <xdr:spPr>
        <a:xfrm>
          <a:off x="2286000" y="1389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115304</xdr:rowOff>
    </xdr:from>
    <xdr:ext cx="762000" cy="259045"/>
    <xdr:sp macro="" textlink="">
      <xdr:nvSpPr>
        <xdr:cNvPr id="222" name="テキスト ボックス 221"/>
        <xdr:cNvSpPr txBox="1"/>
      </xdr:nvSpPr>
      <xdr:spPr>
        <a:xfrm>
          <a:off x="1955800" y="13659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169233</xdr:rowOff>
    </xdr:from>
    <xdr:to>
      <xdr:col>7</xdr:col>
      <xdr:colOff>31750</xdr:colOff>
      <xdr:row>81</xdr:row>
      <xdr:rowOff>99383</xdr:rowOff>
    </xdr:to>
    <xdr:sp macro="" textlink="">
      <xdr:nvSpPr>
        <xdr:cNvPr id="223" name="楕円 222"/>
        <xdr:cNvSpPr/>
      </xdr:nvSpPr>
      <xdr:spPr>
        <a:xfrm>
          <a:off x="1397000" y="1388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109560</xdr:rowOff>
    </xdr:from>
    <xdr:ext cx="762000" cy="259045"/>
    <xdr:sp macro="" textlink="">
      <xdr:nvSpPr>
        <xdr:cNvPr id="224" name="テキスト ボックス 223"/>
        <xdr:cNvSpPr txBox="1"/>
      </xdr:nvSpPr>
      <xdr:spPr>
        <a:xfrm>
          <a:off x="1066800" y="13654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引き続き類似団体平均（</a:t>
          </a:r>
          <a:r>
            <a:rPr kumimoji="1" lang="en-US" altLang="ja-JP" sz="1300">
              <a:latin typeface="ＭＳ Ｐゴシック" panose="020B0600070205080204" pitchFamily="50" charset="-128"/>
              <a:ea typeface="ＭＳ Ｐゴシック" panose="020B0600070205080204" pitchFamily="50" charset="-128"/>
            </a:rPr>
            <a:t>95.8</a:t>
          </a:r>
          <a:r>
            <a:rPr kumimoji="1" lang="ja-JP" altLang="en-US" sz="1300">
              <a:latin typeface="ＭＳ Ｐゴシック" panose="020B0600070205080204" pitchFamily="50" charset="-128"/>
              <a:ea typeface="ＭＳ Ｐゴシック" panose="020B0600070205080204" pitchFamily="50" charset="-128"/>
            </a:rPr>
            <a:t>％）及び全国町村平均（</a:t>
          </a:r>
          <a:r>
            <a:rPr kumimoji="1" lang="en-US" altLang="ja-JP" sz="1300">
              <a:latin typeface="ＭＳ Ｐゴシック" panose="020B0600070205080204" pitchFamily="50" charset="-128"/>
              <a:ea typeface="ＭＳ Ｐゴシック" panose="020B0600070205080204" pitchFamily="50" charset="-128"/>
            </a:rPr>
            <a:t>96.3</a:t>
          </a:r>
          <a:r>
            <a:rPr kumimoji="1" lang="ja-JP" altLang="en-US" sz="1300">
              <a:latin typeface="ＭＳ Ｐゴシック" panose="020B0600070205080204" pitchFamily="50" charset="-128"/>
              <a:ea typeface="ＭＳ Ｐゴシック" panose="020B0600070205080204" pitchFamily="50" charset="-128"/>
            </a:rPr>
            <a:t>％）を下回っている。今後も民間給与等に留意しながら、適正な給与水準に努める。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89</xdr:row>
      <xdr:rowOff>92832</xdr:rowOff>
    </xdr:to>
    <xdr:cxnSp macro="">
      <xdr:nvCxnSpPr>
        <xdr:cNvPr id="255" name="直線コネクタ 254"/>
        <xdr:cNvCxnSpPr/>
      </xdr:nvCxnSpPr>
      <xdr:spPr>
        <a:xfrm flipV="1">
          <a:off x="17018000" y="13973023"/>
          <a:ext cx="0" cy="13788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64909</xdr:rowOff>
    </xdr:from>
    <xdr:ext cx="762000" cy="259045"/>
    <xdr:sp macro="" textlink="">
      <xdr:nvSpPr>
        <xdr:cNvPr id="256" name="給与水準   （国との比較）最小値テキスト"/>
        <xdr:cNvSpPr txBox="1"/>
      </xdr:nvSpPr>
      <xdr:spPr>
        <a:xfrm>
          <a:off x="17106900" y="1532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92832</xdr:rowOff>
    </xdr:from>
    <xdr:to>
      <xdr:col>81</xdr:col>
      <xdr:colOff>133350</xdr:colOff>
      <xdr:row>89</xdr:row>
      <xdr:rowOff>92832</xdr:rowOff>
    </xdr:to>
    <xdr:cxnSp macro="">
      <xdr:nvCxnSpPr>
        <xdr:cNvPr id="257" name="直線コネクタ 256"/>
        <xdr:cNvCxnSpPr/>
      </xdr:nvCxnSpPr>
      <xdr:spPr>
        <a:xfrm>
          <a:off x="16929100" y="1535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8"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9" name="直線コネクタ 258"/>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8768</xdr:rowOff>
    </xdr:from>
    <xdr:to>
      <xdr:col>81</xdr:col>
      <xdr:colOff>44450</xdr:colOff>
      <xdr:row>85</xdr:row>
      <xdr:rowOff>123673</xdr:rowOff>
    </xdr:to>
    <xdr:cxnSp macro="">
      <xdr:nvCxnSpPr>
        <xdr:cNvPr id="260" name="直線コネクタ 259"/>
        <xdr:cNvCxnSpPr/>
      </xdr:nvCxnSpPr>
      <xdr:spPr>
        <a:xfrm>
          <a:off x="16179800" y="14582018"/>
          <a:ext cx="8382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102404</xdr:rowOff>
    </xdr:from>
    <xdr:ext cx="762000" cy="259045"/>
    <xdr:sp macro="" textlink="">
      <xdr:nvSpPr>
        <xdr:cNvPr id="261" name="給与水準   （国との比較）平均値テキスト"/>
        <xdr:cNvSpPr txBox="1"/>
      </xdr:nvSpPr>
      <xdr:spPr>
        <a:xfrm>
          <a:off x="17106900" y="146756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130327</xdr:rowOff>
    </xdr:from>
    <xdr:to>
      <xdr:col>81</xdr:col>
      <xdr:colOff>95250</xdr:colOff>
      <xdr:row>86</xdr:row>
      <xdr:rowOff>60477</xdr:rowOff>
    </xdr:to>
    <xdr:sp macro="" textlink="">
      <xdr:nvSpPr>
        <xdr:cNvPr id="262" name="フローチャート: 判断 261"/>
        <xdr:cNvSpPr/>
      </xdr:nvSpPr>
      <xdr:spPr>
        <a:xfrm>
          <a:off x="16967200" y="1470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8768</xdr:rowOff>
    </xdr:from>
    <xdr:to>
      <xdr:col>77</xdr:col>
      <xdr:colOff>44450</xdr:colOff>
      <xdr:row>85</xdr:row>
      <xdr:rowOff>123673</xdr:rowOff>
    </xdr:to>
    <xdr:cxnSp macro="">
      <xdr:nvCxnSpPr>
        <xdr:cNvPr id="263" name="直線コネクタ 262"/>
        <xdr:cNvCxnSpPr/>
      </xdr:nvCxnSpPr>
      <xdr:spPr>
        <a:xfrm flipV="1">
          <a:off x="15290800" y="14582018"/>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141816</xdr:rowOff>
    </xdr:from>
    <xdr:to>
      <xdr:col>77</xdr:col>
      <xdr:colOff>95250</xdr:colOff>
      <xdr:row>86</xdr:row>
      <xdr:rowOff>71966</xdr:rowOff>
    </xdr:to>
    <xdr:sp macro="" textlink="">
      <xdr:nvSpPr>
        <xdr:cNvPr id="264" name="フローチャート: 判断 263"/>
        <xdr:cNvSpPr/>
      </xdr:nvSpPr>
      <xdr:spPr>
        <a:xfrm>
          <a:off x="16129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56743</xdr:rowOff>
    </xdr:from>
    <xdr:ext cx="736600" cy="259045"/>
    <xdr:sp macro="" textlink="">
      <xdr:nvSpPr>
        <xdr:cNvPr id="265" name="テキスト ボックス 264"/>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123673</xdr:rowOff>
    </xdr:from>
    <xdr:to>
      <xdr:col>72</xdr:col>
      <xdr:colOff>203200</xdr:colOff>
      <xdr:row>86</xdr:row>
      <xdr:rowOff>9677</xdr:rowOff>
    </xdr:to>
    <xdr:cxnSp macro="">
      <xdr:nvCxnSpPr>
        <xdr:cNvPr id="266" name="直線コネクタ 265"/>
        <xdr:cNvCxnSpPr/>
      </xdr:nvCxnSpPr>
      <xdr:spPr>
        <a:xfrm flipV="1">
          <a:off x="14401800" y="14696923"/>
          <a:ext cx="889000" cy="57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118836</xdr:rowOff>
    </xdr:from>
    <xdr:to>
      <xdr:col>73</xdr:col>
      <xdr:colOff>44450</xdr:colOff>
      <xdr:row>86</xdr:row>
      <xdr:rowOff>48986</xdr:rowOff>
    </xdr:to>
    <xdr:sp macro="" textlink="">
      <xdr:nvSpPr>
        <xdr:cNvPr id="267" name="フローチャート: 判断 266"/>
        <xdr:cNvSpPr/>
      </xdr:nvSpPr>
      <xdr:spPr>
        <a:xfrm>
          <a:off x="15240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68" name="テキスト ボックス 267"/>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9677</xdr:rowOff>
    </xdr:to>
    <xdr:cxnSp macro="">
      <xdr:nvCxnSpPr>
        <xdr:cNvPr id="269" name="直線コネクタ 268"/>
        <xdr:cNvCxnSpPr/>
      </xdr:nvCxnSpPr>
      <xdr:spPr>
        <a:xfrm>
          <a:off x="13512800" y="14673943"/>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91215</xdr:rowOff>
    </xdr:from>
    <xdr:ext cx="762000" cy="259045"/>
    <xdr:sp macro="" textlink="">
      <xdr:nvSpPr>
        <xdr:cNvPr id="271" name="テキスト ボックス 270"/>
        <xdr:cNvSpPr txBox="1"/>
      </xdr:nvSpPr>
      <xdr:spPr>
        <a:xfrm>
          <a:off x="14020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4838</xdr:rowOff>
    </xdr:from>
    <xdr:to>
      <xdr:col>64</xdr:col>
      <xdr:colOff>152400</xdr:colOff>
      <xdr:row>86</xdr:row>
      <xdr:rowOff>106438</xdr:rowOff>
    </xdr:to>
    <xdr:sp macro="" textlink="">
      <xdr:nvSpPr>
        <xdr:cNvPr id="272" name="フローチャート: 判断 271"/>
        <xdr:cNvSpPr/>
      </xdr:nvSpPr>
      <xdr:spPr>
        <a:xfrm>
          <a:off x="13462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91215</xdr:rowOff>
    </xdr:from>
    <xdr:ext cx="762000" cy="259045"/>
    <xdr:sp macro="" textlink="">
      <xdr:nvSpPr>
        <xdr:cNvPr id="273" name="テキスト ボックス 272"/>
        <xdr:cNvSpPr txBox="1"/>
      </xdr:nvSpPr>
      <xdr:spPr>
        <a:xfrm>
          <a:off x="13131800" y="1483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72873</xdr:rowOff>
    </xdr:from>
    <xdr:to>
      <xdr:col>81</xdr:col>
      <xdr:colOff>95250</xdr:colOff>
      <xdr:row>86</xdr:row>
      <xdr:rowOff>3023</xdr:rowOff>
    </xdr:to>
    <xdr:sp macro="" textlink="">
      <xdr:nvSpPr>
        <xdr:cNvPr id="279" name="楕円 278"/>
        <xdr:cNvSpPr/>
      </xdr:nvSpPr>
      <xdr:spPr>
        <a:xfrm>
          <a:off x="169672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89400</xdr:rowOff>
    </xdr:from>
    <xdr:ext cx="762000" cy="259045"/>
    <xdr:sp macro="" textlink="">
      <xdr:nvSpPr>
        <xdr:cNvPr id="280" name="給与水準   （国との比較）該当値テキスト"/>
        <xdr:cNvSpPr txBox="1"/>
      </xdr:nvSpPr>
      <xdr:spPr>
        <a:xfrm>
          <a:off x="17106900" y="14491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129418</xdr:rowOff>
    </xdr:from>
    <xdr:to>
      <xdr:col>77</xdr:col>
      <xdr:colOff>95250</xdr:colOff>
      <xdr:row>85</xdr:row>
      <xdr:rowOff>59568</xdr:rowOff>
    </xdr:to>
    <xdr:sp macro="" textlink="">
      <xdr:nvSpPr>
        <xdr:cNvPr id="281" name="楕円 280"/>
        <xdr:cNvSpPr/>
      </xdr:nvSpPr>
      <xdr:spPr>
        <a:xfrm>
          <a:off x="16129000" y="14531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69745</xdr:rowOff>
    </xdr:from>
    <xdr:ext cx="736600" cy="259045"/>
    <xdr:sp macro="" textlink="">
      <xdr:nvSpPr>
        <xdr:cNvPr id="282" name="テキスト ボックス 281"/>
        <xdr:cNvSpPr txBox="1"/>
      </xdr:nvSpPr>
      <xdr:spPr>
        <a:xfrm>
          <a:off x="15798800" y="14300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72873</xdr:rowOff>
    </xdr:from>
    <xdr:to>
      <xdr:col>73</xdr:col>
      <xdr:colOff>44450</xdr:colOff>
      <xdr:row>86</xdr:row>
      <xdr:rowOff>3023</xdr:rowOff>
    </xdr:to>
    <xdr:sp macro="" textlink="">
      <xdr:nvSpPr>
        <xdr:cNvPr id="283" name="楕円 282"/>
        <xdr:cNvSpPr/>
      </xdr:nvSpPr>
      <xdr:spPr>
        <a:xfrm>
          <a:off x="15240000" y="14646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13200</xdr:rowOff>
    </xdr:from>
    <xdr:ext cx="762000" cy="259045"/>
    <xdr:sp macro="" textlink="">
      <xdr:nvSpPr>
        <xdr:cNvPr id="284" name="テキスト ボックス 283"/>
        <xdr:cNvSpPr txBox="1"/>
      </xdr:nvSpPr>
      <xdr:spPr>
        <a:xfrm>
          <a:off x="14909800" y="1441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130327</xdr:rowOff>
    </xdr:from>
    <xdr:to>
      <xdr:col>68</xdr:col>
      <xdr:colOff>203200</xdr:colOff>
      <xdr:row>86</xdr:row>
      <xdr:rowOff>60477</xdr:rowOff>
    </xdr:to>
    <xdr:sp macro="" textlink="">
      <xdr:nvSpPr>
        <xdr:cNvPr id="285" name="楕円 284"/>
        <xdr:cNvSpPr/>
      </xdr:nvSpPr>
      <xdr:spPr>
        <a:xfrm>
          <a:off x="14351000" y="14703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70654</xdr:rowOff>
    </xdr:from>
    <xdr:ext cx="762000" cy="259045"/>
    <xdr:sp macro="" textlink="">
      <xdr:nvSpPr>
        <xdr:cNvPr id="286" name="テキスト ボックス 285"/>
        <xdr:cNvSpPr txBox="1"/>
      </xdr:nvSpPr>
      <xdr:spPr>
        <a:xfrm>
          <a:off x="14020800" y="1447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7" name="楕円 286"/>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161670</xdr:rowOff>
    </xdr:from>
    <xdr:ext cx="762000" cy="259045"/>
    <xdr:sp macro="" textlink="">
      <xdr:nvSpPr>
        <xdr:cNvPr id="288" name="テキスト ボックス 287"/>
        <xdr:cNvSpPr txBox="1"/>
      </xdr:nvSpPr>
      <xdr:spPr>
        <a:xfrm>
          <a:off x="13131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認定こども園等の公立の施設が人口規模に対し多いが、類似団体平均（</a:t>
          </a:r>
          <a:r>
            <a:rPr kumimoji="1" lang="en-US" altLang="ja-JP" sz="1300">
              <a:latin typeface="ＭＳ Ｐゴシック" panose="020B0600070205080204" pitchFamily="50" charset="-128"/>
              <a:ea typeface="ＭＳ Ｐゴシック" panose="020B0600070205080204" pitchFamily="50" charset="-128"/>
            </a:rPr>
            <a:t>13.36</a:t>
          </a:r>
          <a:r>
            <a:rPr kumimoji="1" lang="ja-JP" altLang="en-US" sz="1300">
              <a:latin typeface="ＭＳ Ｐゴシック" panose="020B0600070205080204" pitchFamily="50" charset="-128"/>
              <a:ea typeface="ＭＳ Ｐゴシック" panose="020B0600070205080204" pitchFamily="50" charset="-128"/>
            </a:rPr>
            <a:t>人）より下回っている。しかし、全国平均（</a:t>
          </a:r>
          <a:r>
            <a:rPr kumimoji="1" lang="en-US" altLang="ja-JP" sz="1300">
              <a:latin typeface="ＭＳ Ｐゴシック" panose="020B0600070205080204" pitchFamily="50" charset="-128"/>
              <a:ea typeface="ＭＳ Ｐゴシック" panose="020B0600070205080204" pitchFamily="50" charset="-128"/>
            </a:rPr>
            <a:t>8.16</a:t>
          </a:r>
          <a:r>
            <a:rPr kumimoji="1" lang="ja-JP" altLang="en-US" sz="1300">
              <a:latin typeface="ＭＳ Ｐゴシック" panose="020B0600070205080204" pitchFamily="50" charset="-128"/>
              <a:ea typeface="ＭＳ Ｐゴシック" panose="020B0600070205080204" pitchFamily="50" charset="-128"/>
            </a:rPr>
            <a:t>人）と比べると大きく上回っている。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現在、新行政改革大綱に基づき、定員適正化を推進しており、この目標を実現するため、事務事業の見直し、組織機構の再編による合理化、民間機能の有効的な活用など職員定数の抑制を図っている。</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135445</xdr:rowOff>
    </xdr:from>
    <xdr:to>
      <xdr:col>81</xdr:col>
      <xdr:colOff>44450</xdr:colOff>
      <xdr:row>66</xdr:row>
      <xdr:rowOff>78931</xdr:rowOff>
    </xdr:to>
    <xdr:cxnSp macro="">
      <xdr:nvCxnSpPr>
        <xdr:cNvPr id="314" name="直線コネクタ 313"/>
        <xdr:cNvCxnSpPr/>
      </xdr:nvCxnSpPr>
      <xdr:spPr>
        <a:xfrm flipV="1">
          <a:off x="17018000" y="10079545"/>
          <a:ext cx="0" cy="1315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51008</xdr:rowOff>
    </xdr:from>
    <xdr:ext cx="762000" cy="259045"/>
    <xdr:sp macro="" textlink="">
      <xdr:nvSpPr>
        <xdr:cNvPr id="315" name="定員管理の状況最小値テキスト"/>
        <xdr:cNvSpPr txBox="1"/>
      </xdr:nvSpPr>
      <xdr:spPr>
        <a:xfrm>
          <a:off x="17106900" y="11366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78931</xdr:rowOff>
    </xdr:from>
    <xdr:to>
      <xdr:col>81</xdr:col>
      <xdr:colOff>133350</xdr:colOff>
      <xdr:row>66</xdr:row>
      <xdr:rowOff>78931</xdr:rowOff>
    </xdr:to>
    <xdr:cxnSp macro="">
      <xdr:nvCxnSpPr>
        <xdr:cNvPr id="316" name="直線コネクタ 315"/>
        <xdr:cNvCxnSpPr/>
      </xdr:nvCxnSpPr>
      <xdr:spPr>
        <a:xfrm>
          <a:off x="16929100" y="11394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50372</xdr:rowOff>
    </xdr:from>
    <xdr:ext cx="762000" cy="259045"/>
    <xdr:sp macro="" textlink="">
      <xdr:nvSpPr>
        <xdr:cNvPr id="317" name="定員管理の状況最大値テキスト"/>
        <xdr:cNvSpPr txBox="1"/>
      </xdr:nvSpPr>
      <xdr:spPr>
        <a:xfrm>
          <a:off x="17106900" y="982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135445</xdr:rowOff>
    </xdr:from>
    <xdr:to>
      <xdr:col>81</xdr:col>
      <xdr:colOff>133350</xdr:colOff>
      <xdr:row>58</xdr:row>
      <xdr:rowOff>135445</xdr:rowOff>
    </xdr:to>
    <xdr:cxnSp macro="">
      <xdr:nvCxnSpPr>
        <xdr:cNvPr id="318" name="直線コネクタ 317"/>
        <xdr:cNvCxnSpPr/>
      </xdr:nvCxnSpPr>
      <xdr:spPr>
        <a:xfrm>
          <a:off x="16929100" y="10079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161861</xdr:rowOff>
    </xdr:from>
    <xdr:to>
      <xdr:col>81</xdr:col>
      <xdr:colOff>44450</xdr:colOff>
      <xdr:row>60</xdr:row>
      <xdr:rowOff>11525</xdr:rowOff>
    </xdr:to>
    <xdr:cxnSp macro="">
      <xdr:nvCxnSpPr>
        <xdr:cNvPr id="319" name="直線コネクタ 318"/>
        <xdr:cNvCxnSpPr/>
      </xdr:nvCxnSpPr>
      <xdr:spPr>
        <a:xfrm>
          <a:off x="16179800" y="10277411"/>
          <a:ext cx="8382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28719</xdr:rowOff>
    </xdr:from>
    <xdr:ext cx="762000" cy="259045"/>
    <xdr:sp macro="" textlink="">
      <xdr:nvSpPr>
        <xdr:cNvPr id="320" name="定員管理の状況平均値テキスト"/>
        <xdr:cNvSpPr txBox="1"/>
      </xdr:nvSpPr>
      <xdr:spPr>
        <a:xfrm>
          <a:off x="17106900" y="10315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56642</xdr:rowOff>
    </xdr:from>
    <xdr:to>
      <xdr:col>81</xdr:col>
      <xdr:colOff>95250</xdr:colOff>
      <xdr:row>60</xdr:row>
      <xdr:rowOff>158242</xdr:rowOff>
    </xdr:to>
    <xdr:sp macro="" textlink="">
      <xdr:nvSpPr>
        <xdr:cNvPr id="321" name="フローチャート: 判断 320"/>
        <xdr:cNvSpPr/>
      </xdr:nvSpPr>
      <xdr:spPr>
        <a:xfrm>
          <a:off x="169672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146780</xdr:rowOff>
    </xdr:from>
    <xdr:to>
      <xdr:col>77</xdr:col>
      <xdr:colOff>44450</xdr:colOff>
      <xdr:row>59</xdr:row>
      <xdr:rowOff>161861</xdr:rowOff>
    </xdr:to>
    <xdr:cxnSp macro="">
      <xdr:nvCxnSpPr>
        <xdr:cNvPr id="322" name="直線コネクタ 321"/>
        <xdr:cNvCxnSpPr/>
      </xdr:nvCxnSpPr>
      <xdr:spPr>
        <a:xfrm>
          <a:off x="15290800" y="1026233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48196</xdr:rowOff>
    </xdr:from>
    <xdr:to>
      <xdr:col>77</xdr:col>
      <xdr:colOff>95250</xdr:colOff>
      <xdr:row>60</xdr:row>
      <xdr:rowOff>149796</xdr:rowOff>
    </xdr:to>
    <xdr:sp macro="" textlink="">
      <xdr:nvSpPr>
        <xdr:cNvPr id="323" name="フローチャート: 判断 322"/>
        <xdr:cNvSpPr/>
      </xdr:nvSpPr>
      <xdr:spPr>
        <a:xfrm>
          <a:off x="161290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134573</xdr:rowOff>
    </xdr:from>
    <xdr:ext cx="736600" cy="259045"/>
    <xdr:sp macro="" textlink="">
      <xdr:nvSpPr>
        <xdr:cNvPr id="324" name="テキスト ボックス 323"/>
        <xdr:cNvSpPr txBox="1"/>
      </xdr:nvSpPr>
      <xdr:spPr>
        <a:xfrm>
          <a:off x="15798800" y="10421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146780</xdr:rowOff>
    </xdr:from>
    <xdr:to>
      <xdr:col>72</xdr:col>
      <xdr:colOff>203200</xdr:colOff>
      <xdr:row>59</xdr:row>
      <xdr:rowOff>161861</xdr:rowOff>
    </xdr:to>
    <xdr:cxnSp macro="">
      <xdr:nvCxnSpPr>
        <xdr:cNvPr id="325" name="直線コネクタ 324"/>
        <xdr:cNvCxnSpPr/>
      </xdr:nvCxnSpPr>
      <xdr:spPr>
        <a:xfrm flipV="1">
          <a:off x="14401800" y="10262330"/>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4763</xdr:rowOff>
    </xdr:from>
    <xdr:to>
      <xdr:col>73</xdr:col>
      <xdr:colOff>44450</xdr:colOff>
      <xdr:row>60</xdr:row>
      <xdr:rowOff>106363</xdr:rowOff>
    </xdr:to>
    <xdr:sp macro="" textlink="">
      <xdr:nvSpPr>
        <xdr:cNvPr id="326" name="フローチャート: 判断 325"/>
        <xdr:cNvSpPr/>
      </xdr:nvSpPr>
      <xdr:spPr>
        <a:xfrm>
          <a:off x="15240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91140</xdr:rowOff>
    </xdr:from>
    <xdr:ext cx="762000" cy="259045"/>
    <xdr:sp macro="" textlink="">
      <xdr:nvSpPr>
        <xdr:cNvPr id="327" name="テキスト ボックス 326"/>
        <xdr:cNvSpPr txBox="1"/>
      </xdr:nvSpPr>
      <xdr:spPr>
        <a:xfrm>
          <a:off x="14909800" y="10378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151003</xdr:rowOff>
    </xdr:from>
    <xdr:to>
      <xdr:col>68</xdr:col>
      <xdr:colOff>152400</xdr:colOff>
      <xdr:row>59</xdr:row>
      <xdr:rowOff>161861</xdr:rowOff>
    </xdr:to>
    <xdr:cxnSp macro="">
      <xdr:nvCxnSpPr>
        <xdr:cNvPr id="328" name="直線コネクタ 327"/>
        <xdr:cNvCxnSpPr/>
      </xdr:nvCxnSpPr>
      <xdr:spPr>
        <a:xfrm>
          <a:off x="13512800" y="10266553"/>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540</xdr:rowOff>
    </xdr:from>
    <xdr:to>
      <xdr:col>68</xdr:col>
      <xdr:colOff>203200</xdr:colOff>
      <xdr:row>60</xdr:row>
      <xdr:rowOff>102140</xdr:rowOff>
    </xdr:to>
    <xdr:sp macro="" textlink="">
      <xdr:nvSpPr>
        <xdr:cNvPr id="329" name="フローチャート: 判断 328"/>
        <xdr:cNvSpPr/>
      </xdr:nvSpPr>
      <xdr:spPr>
        <a:xfrm>
          <a:off x="14351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86917</xdr:rowOff>
    </xdr:from>
    <xdr:ext cx="762000" cy="259045"/>
    <xdr:sp macro="" textlink="">
      <xdr:nvSpPr>
        <xdr:cNvPr id="330" name="テキスト ボックス 329"/>
        <xdr:cNvSpPr txBox="1"/>
      </xdr:nvSpPr>
      <xdr:spPr>
        <a:xfrm>
          <a:off x="14020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11399</xdr:rowOff>
    </xdr:from>
    <xdr:to>
      <xdr:col>64</xdr:col>
      <xdr:colOff>152400</xdr:colOff>
      <xdr:row>60</xdr:row>
      <xdr:rowOff>112999</xdr:rowOff>
    </xdr:to>
    <xdr:sp macro="" textlink="">
      <xdr:nvSpPr>
        <xdr:cNvPr id="331" name="フローチャート: 判断 330"/>
        <xdr:cNvSpPr/>
      </xdr:nvSpPr>
      <xdr:spPr>
        <a:xfrm>
          <a:off x="13462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97776</xdr:rowOff>
    </xdr:from>
    <xdr:ext cx="762000" cy="259045"/>
    <xdr:sp macro="" textlink="">
      <xdr:nvSpPr>
        <xdr:cNvPr id="332" name="テキスト ボックス 331"/>
        <xdr:cNvSpPr txBox="1"/>
      </xdr:nvSpPr>
      <xdr:spPr>
        <a:xfrm>
          <a:off x="13131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132175</xdr:rowOff>
    </xdr:from>
    <xdr:to>
      <xdr:col>81</xdr:col>
      <xdr:colOff>95250</xdr:colOff>
      <xdr:row>60</xdr:row>
      <xdr:rowOff>62325</xdr:rowOff>
    </xdr:to>
    <xdr:sp macro="" textlink="">
      <xdr:nvSpPr>
        <xdr:cNvPr id="338" name="楕円 337"/>
        <xdr:cNvSpPr/>
      </xdr:nvSpPr>
      <xdr:spPr>
        <a:xfrm>
          <a:off x="16967200" y="1024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148702</xdr:rowOff>
    </xdr:from>
    <xdr:ext cx="762000" cy="259045"/>
    <xdr:sp macro="" textlink="">
      <xdr:nvSpPr>
        <xdr:cNvPr id="339" name="定員管理の状況該当値テキスト"/>
        <xdr:cNvSpPr txBox="1"/>
      </xdr:nvSpPr>
      <xdr:spPr>
        <a:xfrm>
          <a:off x="17106900" y="100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111061</xdr:rowOff>
    </xdr:from>
    <xdr:to>
      <xdr:col>77</xdr:col>
      <xdr:colOff>95250</xdr:colOff>
      <xdr:row>60</xdr:row>
      <xdr:rowOff>41211</xdr:rowOff>
    </xdr:to>
    <xdr:sp macro="" textlink="">
      <xdr:nvSpPr>
        <xdr:cNvPr id="340" name="楕円 339"/>
        <xdr:cNvSpPr/>
      </xdr:nvSpPr>
      <xdr:spPr>
        <a:xfrm>
          <a:off x="16129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51388</xdr:rowOff>
    </xdr:from>
    <xdr:ext cx="736600" cy="259045"/>
    <xdr:sp macro="" textlink="">
      <xdr:nvSpPr>
        <xdr:cNvPr id="341" name="テキスト ボックス 340"/>
        <xdr:cNvSpPr txBox="1"/>
      </xdr:nvSpPr>
      <xdr:spPr>
        <a:xfrm>
          <a:off x="15798800" y="9995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95980</xdr:rowOff>
    </xdr:from>
    <xdr:to>
      <xdr:col>73</xdr:col>
      <xdr:colOff>44450</xdr:colOff>
      <xdr:row>60</xdr:row>
      <xdr:rowOff>26130</xdr:rowOff>
    </xdr:to>
    <xdr:sp macro="" textlink="">
      <xdr:nvSpPr>
        <xdr:cNvPr id="342" name="楕円 341"/>
        <xdr:cNvSpPr/>
      </xdr:nvSpPr>
      <xdr:spPr>
        <a:xfrm>
          <a:off x="15240000" y="1021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36307</xdr:rowOff>
    </xdr:from>
    <xdr:ext cx="762000" cy="259045"/>
    <xdr:sp macro="" textlink="">
      <xdr:nvSpPr>
        <xdr:cNvPr id="343" name="テキスト ボックス 342"/>
        <xdr:cNvSpPr txBox="1"/>
      </xdr:nvSpPr>
      <xdr:spPr>
        <a:xfrm>
          <a:off x="14909800" y="9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111061</xdr:rowOff>
    </xdr:from>
    <xdr:to>
      <xdr:col>68</xdr:col>
      <xdr:colOff>203200</xdr:colOff>
      <xdr:row>60</xdr:row>
      <xdr:rowOff>41211</xdr:rowOff>
    </xdr:to>
    <xdr:sp macro="" textlink="">
      <xdr:nvSpPr>
        <xdr:cNvPr id="344" name="楕円 343"/>
        <xdr:cNvSpPr/>
      </xdr:nvSpPr>
      <xdr:spPr>
        <a:xfrm>
          <a:off x="14351000" y="1022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51388</xdr:rowOff>
    </xdr:from>
    <xdr:ext cx="762000" cy="259045"/>
    <xdr:sp macro="" textlink="">
      <xdr:nvSpPr>
        <xdr:cNvPr id="345" name="テキスト ボックス 344"/>
        <xdr:cNvSpPr txBox="1"/>
      </xdr:nvSpPr>
      <xdr:spPr>
        <a:xfrm>
          <a:off x="14020800" y="9995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100203</xdr:rowOff>
    </xdr:from>
    <xdr:to>
      <xdr:col>64</xdr:col>
      <xdr:colOff>152400</xdr:colOff>
      <xdr:row>60</xdr:row>
      <xdr:rowOff>30353</xdr:rowOff>
    </xdr:to>
    <xdr:sp macro="" textlink="">
      <xdr:nvSpPr>
        <xdr:cNvPr id="346" name="楕円 345"/>
        <xdr:cNvSpPr/>
      </xdr:nvSpPr>
      <xdr:spPr>
        <a:xfrm>
          <a:off x="13462000" y="1021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40530</xdr:rowOff>
    </xdr:from>
    <xdr:ext cx="762000" cy="259045"/>
    <xdr:sp macro="" textlink="">
      <xdr:nvSpPr>
        <xdr:cNvPr id="347" name="テキスト ボックス 346"/>
        <xdr:cNvSpPr txBox="1"/>
      </xdr:nvSpPr>
      <xdr:spPr>
        <a:xfrm>
          <a:off x="13131800" y="998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小中一貫校建設の際に発行した平成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年度債の元金償還が今年度から開始されたことにより、前年度に比べて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a:t>
          </a:r>
          <a:r>
            <a:rPr kumimoji="1" lang="en-US" altLang="ja-JP" sz="1300">
              <a:latin typeface="ＭＳ Ｐゴシック" panose="020B0600070205080204" pitchFamily="50" charset="-128"/>
              <a:ea typeface="ＭＳ Ｐゴシック" panose="020B0600070205080204" pitchFamily="50" charset="-128"/>
            </a:rPr>
            <a:t>8.0</a:t>
          </a:r>
          <a:r>
            <a:rPr kumimoji="1" lang="ja-JP" altLang="en-US" sz="1300">
              <a:latin typeface="ＭＳ Ｐゴシック" panose="020B0600070205080204" pitchFamily="50" charset="-128"/>
              <a:ea typeface="ＭＳ Ｐゴシック" panose="020B0600070205080204" pitchFamily="50" charset="-128"/>
            </a:rPr>
            <a:t>％）と比較すると</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44</xdr:row>
      <xdr:rowOff>165100</xdr:rowOff>
    </xdr:to>
    <xdr:cxnSp macro="">
      <xdr:nvCxnSpPr>
        <xdr:cNvPr id="375" name="直線コネクタ 374"/>
        <xdr:cNvCxnSpPr/>
      </xdr:nvCxnSpPr>
      <xdr:spPr>
        <a:xfrm flipV="1">
          <a:off x="17018000" y="6373707"/>
          <a:ext cx="0" cy="13351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3810</xdr:rowOff>
    </xdr:from>
    <xdr:to>
      <xdr:col>81</xdr:col>
      <xdr:colOff>44450</xdr:colOff>
      <xdr:row>41</xdr:row>
      <xdr:rowOff>35983</xdr:rowOff>
    </xdr:to>
    <xdr:cxnSp macro="">
      <xdr:nvCxnSpPr>
        <xdr:cNvPr id="380" name="直線コネクタ 379"/>
        <xdr:cNvCxnSpPr/>
      </xdr:nvCxnSpPr>
      <xdr:spPr>
        <a:xfrm>
          <a:off x="16179800" y="703326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118127</xdr:rowOff>
    </xdr:from>
    <xdr:ext cx="762000" cy="259045"/>
    <xdr:sp macro="" textlink="">
      <xdr:nvSpPr>
        <xdr:cNvPr id="381" name="公債費負担の状況平均値テキスト"/>
        <xdr:cNvSpPr txBox="1"/>
      </xdr:nvSpPr>
      <xdr:spPr>
        <a:xfrm>
          <a:off x="17106900" y="714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2" name="フローチャート: 判断 381"/>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151130</xdr:rowOff>
    </xdr:from>
    <xdr:to>
      <xdr:col>77</xdr:col>
      <xdr:colOff>44450</xdr:colOff>
      <xdr:row>41</xdr:row>
      <xdr:rowOff>3810</xdr:rowOff>
    </xdr:to>
    <xdr:cxnSp macro="">
      <xdr:nvCxnSpPr>
        <xdr:cNvPr id="383" name="直線コネクタ 382"/>
        <xdr:cNvCxnSpPr/>
      </xdr:nvCxnSpPr>
      <xdr:spPr>
        <a:xfrm>
          <a:off x="15290800" y="700913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121920</xdr:rowOff>
    </xdr:from>
    <xdr:to>
      <xdr:col>77</xdr:col>
      <xdr:colOff>95250</xdr:colOff>
      <xdr:row>42</xdr:row>
      <xdr:rowOff>52070</xdr:rowOff>
    </xdr:to>
    <xdr:sp macro="" textlink="">
      <xdr:nvSpPr>
        <xdr:cNvPr id="384" name="フローチャート: 判断 383"/>
        <xdr:cNvSpPr/>
      </xdr:nvSpPr>
      <xdr:spPr>
        <a:xfrm>
          <a:off x="16129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36847</xdr:rowOff>
    </xdr:from>
    <xdr:ext cx="736600" cy="259045"/>
    <xdr:sp macro="" textlink="">
      <xdr:nvSpPr>
        <xdr:cNvPr id="385" name="テキスト ボックス 384"/>
        <xdr:cNvSpPr txBox="1"/>
      </xdr:nvSpPr>
      <xdr:spPr>
        <a:xfrm>
          <a:off x="15798800" y="723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135044</xdr:rowOff>
    </xdr:from>
    <xdr:to>
      <xdr:col>72</xdr:col>
      <xdr:colOff>203200</xdr:colOff>
      <xdr:row>40</xdr:row>
      <xdr:rowOff>151130</xdr:rowOff>
    </xdr:to>
    <xdr:cxnSp macro="">
      <xdr:nvCxnSpPr>
        <xdr:cNvPr id="386" name="直線コネクタ 385"/>
        <xdr:cNvCxnSpPr/>
      </xdr:nvCxnSpPr>
      <xdr:spPr>
        <a:xfrm>
          <a:off x="14401800" y="69930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81704</xdr:rowOff>
    </xdr:from>
    <xdr:to>
      <xdr:col>73</xdr:col>
      <xdr:colOff>44450</xdr:colOff>
      <xdr:row>42</xdr:row>
      <xdr:rowOff>11854</xdr:rowOff>
    </xdr:to>
    <xdr:sp macro="" textlink="">
      <xdr:nvSpPr>
        <xdr:cNvPr id="387" name="フローチャート: 判断 386"/>
        <xdr:cNvSpPr/>
      </xdr:nvSpPr>
      <xdr:spPr>
        <a:xfrm>
          <a:off x="15240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168081</xdr:rowOff>
    </xdr:from>
    <xdr:ext cx="762000" cy="259045"/>
    <xdr:sp macro="" textlink="">
      <xdr:nvSpPr>
        <xdr:cNvPr id="388" name="テキスト ボックス 387"/>
        <xdr:cNvSpPr txBox="1"/>
      </xdr:nvSpPr>
      <xdr:spPr>
        <a:xfrm>
          <a:off x="14909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135044</xdr:rowOff>
    </xdr:from>
    <xdr:to>
      <xdr:col>68</xdr:col>
      <xdr:colOff>152400</xdr:colOff>
      <xdr:row>40</xdr:row>
      <xdr:rowOff>143087</xdr:rowOff>
    </xdr:to>
    <xdr:cxnSp macro="">
      <xdr:nvCxnSpPr>
        <xdr:cNvPr id="389" name="直線コネクタ 388"/>
        <xdr:cNvCxnSpPr/>
      </xdr:nvCxnSpPr>
      <xdr:spPr>
        <a:xfrm flipV="1">
          <a:off x="13512800" y="699304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81704</xdr:rowOff>
    </xdr:from>
    <xdr:to>
      <xdr:col>68</xdr:col>
      <xdr:colOff>203200</xdr:colOff>
      <xdr:row>42</xdr:row>
      <xdr:rowOff>11854</xdr:rowOff>
    </xdr:to>
    <xdr:sp macro="" textlink="">
      <xdr:nvSpPr>
        <xdr:cNvPr id="390" name="フローチャート: 判断 389"/>
        <xdr:cNvSpPr/>
      </xdr:nvSpPr>
      <xdr:spPr>
        <a:xfrm>
          <a:off x="14351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168081</xdr:rowOff>
    </xdr:from>
    <xdr:ext cx="762000" cy="259045"/>
    <xdr:sp macro="" textlink="">
      <xdr:nvSpPr>
        <xdr:cNvPr id="391" name="テキスト ボックス 390"/>
        <xdr:cNvSpPr txBox="1"/>
      </xdr:nvSpPr>
      <xdr:spPr>
        <a:xfrm>
          <a:off x="14020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89746</xdr:rowOff>
    </xdr:from>
    <xdr:to>
      <xdr:col>64</xdr:col>
      <xdr:colOff>152400</xdr:colOff>
      <xdr:row>42</xdr:row>
      <xdr:rowOff>19896</xdr:rowOff>
    </xdr:to>
    <xdr:sp macro="" textlink="">
      <xdr:nvSpPr>
        <xdr:cNvPr id="392" name="フローチャート: 判断 391"/>
        <xdr:cNvSpPr/>
      </xdr:nvSpPr>
      <xdr:spPr>
        <a:xfrm>
          <a:off x="13462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4673</xdr:rowOff>
    </xdr:from>
    <xdr:ext cx="762000" cy="259045"/>
    <xdr:sp macro="" textlink="">
      <xdr:nvSpPr>
        <xdr:cNvPr id="393" name="テキスト ボックス 392"/>
        <xdr:cNvSpPr txBox="1"/>
      </xdr:nvSpPr>
      <xdr:spPr>
        <a:xfrm>
          <a:off x="13131800" y="720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399" name="楕円 398"/>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1710</xdr:rowOff>
    </xdr:from>
    <xdr:ext cx="762000" cy="259045"/>
    <xdr:sp macro="" textlink="">
      <xdr:nvSpPr>
        <xdr:cNvPr id="400" name="公債費負担の状況該当値テキスト"/>
        <xdr:cNvSpPr txBox="1"/>
      </xdr:nvSpPr>
      <xdr:spPr>
        <a:xfrm>
          <a:off x="17106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124460</xdr:rowOff>
    </xdr:from>
    <xdr:to>
      <xdr:col>77</xdr:col>
      <xdr:colOff>95250</xdr:colOff>
      <xdr:row>41</xdr:row>
      <xdr:rowOff>54610</xdr:rowOff>
    </xdr:to>
    <xdr:sp macro="" textlink="">
      <xdr:nvSpPr>
        <xdr:cNvPr id="401" name="楕円 400"/>
        <xdr:cNvSpPr/>
      </xdr:nvSpPr>
      <xdr:spPr>
        <a:xfrm>
          <a:off x="16129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402" name="テキスト ボックス 401"/>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100330</xdr:rowOff>
    </xdr:from>
    <xdr:to>
      <xdr:col>73</xdr:col>
      <xdr:colOff>44450</xdr:colOff>
      <xdr:row>41</xdr:row>
      <xdr:rowOff>30480</xdr:rowOff>
    </xdr:to>
    <xdr:sp macro="" textlink="">
      <xdr:nvSpPr>
        <xdr:cNvPr id="403" name="楕円 402"/>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40657</xdr:rowOff>
    </xdr:from>
    <xdr:ext cx="762000" cy="259045"/>
    <xdr:sp macro="" textlink="">
      <xdr:nvSpPr>
        <xdr:cNvPr id="404" name="テキスト ボックス 403"/>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84244</xdr:rowOff>
    </xdr:from>
    <xdr:to>
      <xdr:col>68</xdr:col>
      <xdr:colOff>203200</xdr:colOff>
      <xdr:row>41</xdr:row>
      <xdr:rowOff>14394</xdr:rowOff>
    </xdr:to>
    <xdr:sp macro="" textlink="">
      <xdr:nvSpPr>
        <xdr:cNvPr id="405" name="楕円 404"/>
        <xdr:cNvSpPr/>
      </xdr:nvSpPr>
      <xdr:spPr>
        <a:xfrm>
          <a:off x="14351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24571</xdr:rowOff>
    </xdr:from>
    <xdr:ext cx="762000" cy="259045"/>
    <xdr:sp macro="" textlink="">
      <xdr:nvSpPr>
        <xdr:cNvPr id="406" name="テキスト ボックス 40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92287</xdr:rowOff>
    </xdr:from>
    <xdr:to>
      <xdr:col>64</xdr:col>
      <xdr:colOff>152400</xdr:colOff>
      <xdr:row>41</xdr:row>
      <xdr:rowOff>22437</xdr:rowOff>
    </xdr:to>
    <xdr:sp macro="" textlink="">
      <xdr:nvSpPr>
        <xdr:cNvPr id="407" name="楕円 406"/>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32614</xdr:rowOff>
    </xdr:from>
    <xdr:ext cx="762000" cy="259045"/>
    <xdr:sp macro="" textlink="">
      <xdr:nvSpPr>
        <xdr:cNvPr id="408" name="テキスト ボックス 407"/>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となっている。改善した主な要因は、公共施設整備基金への積立による充当可能基金の増によるものである。今後も、後世への負担を少しでも軽減するよう、新規事業の実施等について総点検を図り、財政の健全化を図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40936</xdr:rowOff>
    </xdr:to>
    <xdr:cxnSp macro="">
      <xdr:nvCxnSpPr>
        <xdr:cNvPr id="437" name="直線コネクタ 436"/>
        <xdr:cNvCxnSpPr/>
      </xdr:nvCxnSpPr>
      <xdr:spPr>
        <a:xfrm flipV="1">
          <a:off x="17018000" y="2370667"/>
          <a:ext cx="0" cy="14421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13013</xdr:rowOff>
    </xdr:from>
    <xdr:ext cx="762000" cy="259045"/>
    <xdr:sp macro="" textlink="">
      <xdr:nvSpPr>
        <xdr:cNvPr id="438" name="将来負担の状況最小値テキスト"/>
        <xdr:cNvSpPr txBox="1"/>
      </xdr:nvSpPr>
      <xdr:spPr>
        <a:xfrm>
          <a:off x="17106900" y="3784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40936</xdr:rowOff>
    </xdr:from>
    <xdr:to>
      <xdr:col>81</xdr:col>
      <xdr:colOff>133350</xdr:colOff>
      <xdr:row>22</xdr:row>
      <xdr:rowOff>40936</xdr:rowOff>
    </xdr:to>
    <xdr:cxnSp macro="">
      <xdr:nvCxnSpPr>
        <xdr:cNvPr id="439" name="直線コネクタ 438"/>
        <xdr:cNvCxnSpPr/>
      </xdr:nvCxnSpPr>
      <xdr:spPr>
        <a:xfrm>
          <a:off x="16929100" y="381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86191</xdr:rowOff>
    </xdr:from>
    <xdr:to>
      <xdr:col>77</xdr:col>
      <xdr:colOff>44450</xdr:colOff>
      <xdr:row>14</xdr:row>
      <xdr:rowOff>91821</xdr:rowOff>
    </xdr:to>
    <xdr:cxnSp macro="">
      <xdr:nvCxnSpPr>
        <xdr:cNvPr id="442" name="直線コネクタ 441"/>
        <xdr:cNvCxnSpPr/>
      </xdr:nvCxnSpPr>
      <xdr:spPr>
        <a:xfrm flipV="1">
          <a:off x="15290800" y="24864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4" name="フローチャート: 判断 44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14</xdr:row>
      <xdr:rowOff>91821</xdr:rowOff>
    </xdr:from>
    <xdr:to>
      <xdr:col>72</xdr:col>
      <xdr:colOff>203200</xdr:colOff>
      <xdr:row>15</xdr:row>
      <xdr:rowOff>159258</xdr:rowOff>
    </xdr:to>
    <xdr:cxnSp macro="">
      <xdr:nvCxnSpPr>
        <xdr:cNvPr id="445" name="直線コネクタ 444"/>
        <xdr:cNvCxnSpPr/>
      </xdr:nvCxnSpPr>
      <xdr:spPr>
        <a:xfrm flipV="1">
          <a:off x="14401800" y="2492121"/>
          <a:ext cx="889000" cy="23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6" name="フローチャート: 判断 445"/>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7" name="テキスト ボックス 446"/>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159258</xdr:rowOff>
    </xdr:from>
    <xdr:to>
      <xdr:col>68</xdr:col>
      <xdr:colOff>152400</xdr:colOff>
      <xdr:row>16</xdr:row>
      <xdr:rowOff>107654</xdr:rowOff>
    </xdr:to>
    <xdr:cxnSp macro="">
      <xdr:nvCxnSpPr>
        <xdr:cNvPr id="448" name="直線コネクタ 447"/>
        <xdr:cNvCxnSpPr/>
      </xdr:nvCxnSpPr>
      <xdr:spPr>
        <a:xfrm flipV="1">
          <a:off x="13512800" y="2731008"/>
          <a:ext cx="889000" cy="119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35391</xdr:rowOff>
    </xdr:from>
    <xdr:to>
      <xdr:col>77</xdr:col>
      <xdr:colOff>95250</xdr:colOff>
      <xdr:row>14</xdr:row>
      <xdr:rowOff>136991</xdr:rowOff>
    </xdr:to>
    <xdr:sp macro="" textlink="">
      <xdr:nvSpPr>
        <xdr:cNvPr id="460" name="楕円 459"/>
        <xdr:cNvSpPr/>
      </xdr:nvSpPr>
      <xdr:spPr>
        <a:xfrm>
          <a:off x="16129000" y="243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121768</xdr:rowOff>
    </xdr:from>
    <xdr:ext cx="736600" cy="259045"/>
    <xdr:sp macro="" textlink="">
      <xdr:nvSpPr>
        <xdr:cNvPr id="461" name="テキスト ボックス 460"/>
        <xdr:cNvSpPr txBox="1"/>
      </xdr:nvSpPr>
      <xdr:spPr>
        <a:xfrm>
          <a:off x="15798800" y="25220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41021</xdr:rowOff>
    </xdr:from>
    <xdr:to>
      <xdr:col>73</xdr:col>
      <xdr:colOff>44450</xdr:colOff>
      <xdr:row>14</xdr:row>
      <xdr:rowOff>142621</xdr:rowOff>
    </xdr:to>
    <xdr:sp macro="" textlink="">
      <xdr:nvSpPr>
        <xdr:cNvPr id="462" name="楕円 461"/>
        <xdr:cNvSpPr/>
      </xdr:nvSpPr>
      <xdr:spPr>
        <a:xfrm>
          <a:off x="15240000" y="244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127398</xdr:rowOff>
    </xdr:from>
    <xdr:ext cx="762000" cy="259045"/>
    <xdr:sp macro="" textlink="">
      <xdr:nvSpPr>
        <xdr:cNvPr id="463" name="テキスト ボックス 462"/>
        <xdr:cNvSpPr txBox="1"/>
      </xdr:nvSpPr>
      <xdr:spPr>
        <a:xfrm>
          <a:off x="14909800" y="2527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108458</xdr:rowOff>
    </xdr:from>
    <xdr:to>
      <xdr:col>68</xdr:col>
      <xdr:colOff>203200</xdr:colOff>
      <xdr:row>16</xdr:row>
      <xdr:rowOff>38608</xdr:rowOff>
    </xdr:to>
    <xdr:sp macro="" textlink="">
      <xdr:nvSpPr>
        <xdr:cNvPr id="464" name="楕円 463"/>
        <xdr:cNvSpPr/>
      </xdr:nvSpPr>
      <xdr:spPr>
        <a:xfrm>
          <a:off x="14351000" y="268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23385</xdr:rowOff>
    </xdr:from>
    <xdr:ext cx="762000" cy="259045"/>
    <xdr:sp macro="" textlink="">
      <xdr:nvSpPr>
        <xdr:cNvPr id="465" name="テキスト ボックス 464"/>
        <xdr:cNvSpPr txBox="1"/>
      </xdr:nvSpPr>
      <xdr:spPr>
        <a:xfrm>
          <a:off x="14020800" y="2766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56854</xdr:rowOff>
    </xdr:from>
    <xdr:to>
      <xdr:col>64</xdr:col>
      <xdr:colOff>152400</xdr:colOff>
      <xdr:row>16</xdr:row>
      <xdr:rowOff>158454</xdr:rowOff>
    </xdr:to>
    <xdr:sp macro="" textlink="">
      <xdr:nvSpPr>
        <xdr:cNvPr id="466" name="楕円 465"/>
        <xdr:cNvSpPr/>
      </xdr:nvSpPr>
      <xdr:spPr>
        <a:xfrm>
          <a:off x="13462000" y="280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143231</xdr:rowOff>
    </xdr:from>
    <xdr:ext cx="762000" cy="259045"/>
    <xdr:sp macro="" textlink="">
      <xdr:nvSpPr>
        <xdr:cNvPr id="467" name="テキスト ボックス 466"/>
        <xdr:cNvSpPr txBox="1"/>
      </xdr:nvSpPr>
      <xdr:spPr>
        <a:xfrm>
          <a:off x="13131800" y="288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人口規模に対して認定こども園等の公立の施設が多いことから、類似団体平均（</a:t>
          </a:r>
          <a:r>
            <a:rPr kumimoji="1" lang="en-US" altLang="ja-JP" sz="1300">
              <a:latin typeface="ＭＳ Ｐゴシック" panose="020B0600070205080204" pitchFamily="50" charset="-128"/>
              <a:ea typeface="ＭＳ Ｐゴシック" panose="020B0600070205080204" pitchFamily="50" charset="-128"/>
            </a:rPr>
            <a:t>25.9</a:t>
          </a:r>
          <a:r>
            <a:rPr kumimoji="1" lang="ja-JP" altLang="en-US" sz="1300">
              <a:latin typeface="ＭＳ Ｐゴシック" panose="020B0600070205080204" pitchFamily="50" charset="-128"/>
              <a:ea typeface="ＭＳ Ｐゴシック" panose="020B0600070205080204" pitchFamily="50" charset="-128"/>
            </a:rPr>
            <a:t>％）を上回っている。このようななか、現在、認定こども園の統合に向けて園舎の建設事業を進めており、新行政改革大綱に基づいた定員適正化を推進している。この目標を実現するため、組織機構の再編による合理化、民間機能の有効的な活用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124714</xdr:rowOff>
    </xdr:from>
    <xdr:to>
      <xdr:col>24</xdr:col>
      <xdr:colOff>25400</xdr:colOff>
      <xdr:row>40</xdr:row>
      <xdr:rowOff>72136</xdr:rowOff>
    </xdr:to>
    <xdr:cxnSp macro="">
      <xdr:nvCxnSpPr>
        <xdr:cNvPr id="59" name="直線コネクタ 58"/>
        <xdr:cNvCxnSpPr/>
      </xdr:nvCxnSpPr>
      <xdr:spPr>
        <a:xfrm flipV="1">
          <a:off x="4826000" y="5782564"/>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39641</xdr:rowOff>
    </xdr:from>
    <xdr:ext cx="762000" cy="259045"/>
    <xdr:sp macro="" textlink="">
      <xdr:nvSpPr>
        <xdr:cNvPr id="62" name="人件費最大値テキスト"/>
        <xdr:cNvSpPr txBox="1"/>
      </xdr:nvSpPr>
      <xdr:spPr>
        <a:xfrm>
          <a:off x="4914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124714</xdr:rowOff>
    </xdr:from>
    <xdr:to>
      <xdr:col>24</xdr:col>
      <xdr:colOff>114300</xdr:colOff>
      <xdr:row>33</xdr:row>
      <xdr:rowOff>124714</xdr:rowOff>
    </xdr:to>
    <xdr:cxnSp macro="">
      <xdr:nvCxnSpPr>
        <xdr:cNvPr id="63" name="直線コネクタ 62"/>
        <xdr:cNvCxnSpPr/>
      </xdr:nvCxnSpPr>
      <xdr:spPr>
        <a:xfrm>
          <a:off x="4737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120142</xdr:rowOff>
    </xdr:from>
    <xdr:to>
      <xdr:col>24</xdr:col>
      <xdr:colOff>25400</xdr:colOff>
      <xdr:row>37</xdr:row>
      <xdr:rowOff>161290</xdr:rowOff>
    </xdr:to>
    <xdr:cxnSp macro="">
      <xdr:nvCxnSpPr>
        <xdr:cNvPr id="64" name="直線コネクタ 63"/>
        <xdr:cNvCxnSpPr/>
      </xdr:nvCxnSpPr>
      <xdr:spPr>
        <a:xfrm flipV="1">
          <a:off x="3987800" y="64637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76725</xdr:rowOff>
    </xdr:from>
    <xdr:ext cx="762000" cy="259045"/>
    <xdr:sp macro="" textlink="">
      <xdr:nvSpPr>
        <xdr:cNvPr id="65" name="人件費平均値テキスト"/>
        <xdr:cNvSpPr txBox="1"/>
      </xdr:nvSpPr>
      <xdr:spPr>
        <a:xfrm>
          <a:off x="4914900" y="62489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60198</xdr:rowOff>
    </xdr:from>
    <xdr:to>
      <xdr:col>24</xdr:col>
      <xdr:colOff>76200</xdr:colOff>
      <xdr:row>37</xdr:row>
      <xdr:rowOff>161798</xdr:rowOff>
    </xdr:to>
    <xdr:sp macro="" textlink="">
      <xdr:nvSpPr>
        <xdr:cNvPr id="66" name="フローチャート: 判断 65"/>
        <xdr:cNvSpPr/>
      </xdr:nvSpPr>
      <xdr:spPr>
        <a:xfrm>
          <a:off x="47752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38</xdr:row>
      <xdr:rowOff>12700</xdr:rowOff>
    </xdr:to>
    <xdr:cxnSp macro="">
      <xdr:nvCxnSpPr>
        <xdr:cNvPr id="67" name="直線コネクタ 66"/>
        <xdr:cNvCxnSpPr/>
      </xdr:nvCxnSpPr>
      <xdr:spPr>
        <a:xfrm flipV="1">
          <a:off x="3098800" y="6504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156718</xdr:rowOff>
    </xdr:from>
    <xdr:to>
      <xdr:col>15</xdr:col>
      <xdr:colOff>98425</xdr:colOff>
      <xdr:row>38</xdr:row>
      <xdr:rowOff>12700</xdr:rowOff>
    </xdr:to>
    <xdr:cxnSp macro="">
      <xdr:nvCxnSpPr>
        <xdr:cNvPr id="70" name="直線コネクタ 69"/>
        <xdr:cNvCxnSpPr/>
      </xdr:nvCxnSpPr>
      <xdr:spPr>
        <a:xfrm>
          <a:off x="2209800" y="65003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156718</xdr:rowOff>
    </xdr:from>
    <xdr:to>
      <xdr:col>11</xdr:col>
      <xdr:colOff>9525</xdr:colOff>
      <xdr:row>38</xdr:row>
      <xdr:rowOff>49276</xdr:rowOff>
    </xdr:to>
    <xdr:cxnSp macro="">
      <xdr:nvCxnSpPr>
        <xdr:cNvPr id="73" name="直線コネクタ 72"/>
        <xdr:cNvCxnSpPr/>
      </xdr:nvCxnSpPr>
      <xdr:spPr>
        <a:xfrm flipV="1">
          <a:off x="1320800" y="650036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135636</xdr:rowOff>
    </xdr:from>
    <xdr:to>
      <xdr:col>11</xdr:col>
      <xdr:colOff>60325</xdr:colOff>
      <xdr:row>37</xdr:row>
      <xdr:rowOff>65786</xdr:rowOff>
    </xdr:to>
    <xdr:sp macro="" textlink="">
      <xdr:nvSpPr>
        <xdr:cNvPr id="74" name="フローチャート: 判断 73"/>
        <xdr:cNvSpPr/>
      </xdr:nvSpPr>
      <xdr:spPr>
        <a:xfrm>
          <a:off x="2159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75963</xdr:rowOff>
    </xdr:from>
    <xdr:ext cx="762000" cy="259045"/>
    <xdr:sp macro="" textlink="">
      <xdr:nvSpPr>
        <xdr:cNvPr id="75" name="テキスト ボックス 74"/>
        <xdr:cNvSpPr txBox="1"/>
      </xdr:nvSpPr>
      <xdr:spPr>
        <a:xfrm>
          <a:off x="1828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69342</xdr:rowOff>
    </xdr:from>
    <xdr:to>
      <xdr:col>24</xdr:col>
      <xdr:colOff>76200</xdr:colOff>
      <xdr:row>37</xdr:row>
      <xdr:rowOff>170942</xdr:rowOff>
    </xdr:to>
    <xdr:sp macro="" textlink="">
      <xdr:nvSpPr>
        <xdr:cNvPr id="83" name="楕円 82"/>
        <xdr:cNvSpPr/>
      </xdr:nvSpPr>
      <xdr:spPr>
        <a:xfrm>
          <a:off x="47752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41419</xdr:rowOff>
    </xdr:from>
    <xdr:ext cx="762000" cy="259045"/>
    <xdr:sp macro="" textlink="">
      <xdr:nvSpPr>
        <xdr:cNvPr id="84" name="人件費該当値テキスト"/>
        <xdr:cNvSpPr txBox="1"/>
      </xdr:nvSpPr>
      <xdr:spPr>
        <a:xfrm>
          <a:off x="49149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5" name="楕円 84"/>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6" name="テキスト ボックス 85"/>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133350</xdr:rowOff>
    </xdr:from>
    <xdr:to>
      <xdr:col>15</xdr:col>
      <xdr:colOff>149225</xdr:colOff>
      <xdr:row>38</xdr:row>
      <xdr:rowOff>63500</xdr:rowOff>
    </xdr:to>
    <xdr:sp macro="" textlink="">
      <xdr:nvSpPr>
        <xdr:cNvPr id="87" name="楕円 86"/>
        <xdr:cNvSpPr/>
      </xdr:nvSpPr>
      <xdr:spPr>
        <a:xfrm>
          <a:off x="3048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48277</xdr:rowOff>
    </xdr:from>
    <xdr:ext cx="762000" cy="259045"/>
    <xdr:sp macro="" textlink="">
      <xdr:nvSpPr>
        <xdr:cNvPr id="88" name="テキスト ボックス 87"/>
        <xdr:cNvSpPr txBox="1"/>
      </xdr:nvSpPr>
      <xdr:spPr>
        <a:xfrm>
          <a:off x="2717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105918</xdr:rowOff>
    </xdr:from>
    <xdr:to>
      <xdr:col>11</xdr:col>
      <xdr:colOff>60325</xdr:colOff>
      <xdr:row>38</xdr:row>
      <xdr:rowOff>36068</xdr:rowOff>
    </xdr:to>
    <xdr:sp macro="" textlink="">
      <xdr:nvSpPr>
        <xdr:cNvPr id="89" name="楕円 88"/>
        <xdr:cNvSpPr/>
      </xdr:nvSpPr>
      <xdr:spPr>
        <a:xfrm>
          <a:off x="2159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20845</xdr:rowOff>
    </xdr:from>
    <xdr:ext cx="762000" cy="259045"/>
    <xdr:sp macro="" textlink="">
      <xdr:nvSpPr>
        <xdr:cNvPr id="90" name="テキスト ボックス 89"/>
        <xdr:cNvSpPr txBox="1"/>
      </xdr:nvSpPr>
      <xdr:spPr>
        <a:xfrm>
          <a:off x="1828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ポイント改善し、類似団体平均（</a:t>
          </a:r>
          <a:r>
            <a:rPr kumimoji="1" lang="en-US" altLang="ja-JP" sz="1300">
              <a:latin typeface="ＭＳ Ｐゴシック" panose="020B0600070205080204" pitchFamily="50" charset="-128"/>
              <a:ea typeface="ＭＳ Ｐゴシック" panose="020B0600070205080204" pitchFamily="50" charset="-128"/>
            </a:rPr>
            <a:t>13.1</a:t>
          </a:r>
          <a:r>
            <a:rPr kumimoji="1" lang="ja-JP" altLang="en-US" sz="1300">
              <a:latin typeface="ＭＳ Ｐゴシック" panose="020B0600070205080204" pitchFamily="50" charset="-128"/>
              <a:ea typeface="ＭＳ Ｐゴシック" panose="020B0600070205080204" pitchFamily="50" charset="-128"/>
            </a:rPr>
            <a:t>％）を下回っている。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主な要因は、会計年度任用職員制度が開始されたことに伴い、物件費から人件費に移行されたことによるためである。今後も引き続き効率的な委託業務の実施など、物件費全体の削減を進めていく。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77470</xdr:rowOff>
    </xdr:from>
    <xdr:to>
      <xdr:col>82</xdr:col>
      <xdr:colOff>107950</xdr:colOff>
      <xdr:row>21</xdr:row>
      <xdr:rowOff>77470</xdr:rowOff>
    </xdr:to>
    <xdr:cxnSp macro="">
      <xdr:nvCxnSpPr>
        <xdr:cNvPr id="120" name="直線コネクタ 119"/>
        <xdr:cNvCxnSpPr/>
      </xdr:nvCxnSpPr>
      <xdr:spPr>
        <a:xfrm flipV="1">
          <a:off x="16510000" y="23063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49547</xdr:rowOff>
    </xdr:from>
    <xdr:ext cx="762000" cy="259045"/>
    <xdr:sp macro="" textlink="">
      <xdr:nvSpPr>
        <xdr:cNvPr id="121" name="物件費最小値テキスト"/>
        <xdr:cNvSpPr txBox="1"/>
      </xdr:nvSpPr>
      <xdr:spPr>
        <a:xfrm>
          <a:off x="16598900" y="364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77470</xdr:rowOff>
    </xdr:from>
    <xdr:to>
      <xdr:col>82</xdr:col>
      <xdr:colOff>196850</xdr:colOff>
      <xdr:row>21</xdr:row>
      <xdr:rowOff>77470</xdr:rowOff>
    </xdr:to>
    <xdr:cxnSp macro="">
      <xdr:nvCxnSpPr>
        <xdr:cNvPr id="122" name="直線コネクタ 121"/>
        <xdr:cNvCxnSpPr/>
      </xdr:nvCxnSpPr>
      <xdr:spPr>
        <a:xfrm>
          <a:off x="16421100" y="3677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163847</xdr:rowOff>
    </xdr:from>
    <xdr:ext cx="762000" cy="259045"/>
    <xdr:sp macro="" textlink="">
      <xdr:nvSpPr>
        <xdr:cNvPr id="123" name="物件費最大値テキスト"/>
        <xdr:cNvSpPr txBox="1"/>
      </xdr:nvSpPr>
      <xdr:spPr>
        <a:xfrm>
          <a:off x="16598900" y="204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77470</xdr:rowOff>
    </xdr:from>
    <xdr:to>
      <xdr:col>82</xdr:col>
      <xdr:colOff>196850</xdr:colOff>
      <xdr:row>13</xdr:row>
      <xdr:rowOff>77470</xdr:rowOff>
    </xdr:to>
    <xdr:cxnSp macro="">
      <xdr:nvCxnSpPr>
        <xdr:cNvPr id="124" name="直線コネクタ 123"/>
        <xdr:cNvCxnSpPr/>
      </xdr:nvCxnSpPr>
      <xdr:spPr>
        <a:xfrm>
          <a:off x="16421100" y="230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77470</xdr:rowOff>
    </xdr:from>
    <xdr:to>
      <xdr:col>82</xdr:col>
      <xdr:colOff>107950</xdr:colOff>
      <xdr:row>15</xdr:row>
      <xdr:rowOff>161290</xdr:rowOff>
    </xdr:to>
    <xdr:cxnSp macro="">
      <xdr:nvCxnSpPr>
        <xdr:cNvPr id="125" name="直線コネクタ 124"/>
        <xdr:cNvCxnSpPr/>
      </xdr:nvCxnSpPr>
      <xdr:spPr>
        <a:xfrm flipV="1">
          <a:off x="15671800" y="26492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17797</xdr:rowOff>
    </xdr:from>
    <xdr:ext cx="762000" cy="259045"/>
    <xdr:sp macro="" textlink="">
      <xdr:nvSpPr>
        <xdr:cNvPr id="126" name="物件費平均値テキスト"/>
        <xdr:cNvSpPr txBox="1"/>
      </xdr:nvSpPr>
      <xdr:spPr>
        <a:xfrm>
          <a:off x="16598900" y="2760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45720</xdr:rowOff>
    </xdr:from>
    <xdr:to>
      <xdr:col>82</xdr:col>
      <xdr:colOff>158750</xdr:colOff>
      <xdr:row>16</xdr:row>
      <xdr:rowOff>147320</xdr:rowOff>
    </xdr:to>
    <xdr:sp macro="" textlink="">
      <xdr:nvSpPr>
        <xdr:cNvPr id="127" name="フローチャート: 判断 126"/>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161290</xdr:rowOff>
    </xdr:from>
    <xdr:to>
      <xdr:col>78</xdr:col>
      <xdr:colOff>69850</xdr:colOff>
      <xdr:row>16</xdr:row>
      <xdr:rowOff>20320</xdr:rowOff>
    </xdr:to>
    <xdr:cxnSp macro="">
      <xdr:nvCxnSpPr>
        <xdr:cNvPr id="128" name="直線コネクタ 127"/>
        <xdr:cNvCxnSpPr/>
      </xdr:nvCxnSpPr>
      <xdr:spPr>
        <a:xfrm flipV="1">
          <a:off x="14782800" y="27330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xdr:rowOff>
    </xdr:from>
    <xdr:to>
      <xdr:col>78</xdr:col>
      <xdr:colOff>120650</xdr:colOff>
      <xdr:row>17</xdr:row>
      <xdr:rowOff>113030</xdr:rowOff>
    </xdr:to>
    <xdr:sp macro="" textlink="">
      <xdr:nvSpPr>
        <xdr:cNvPr id="129" name="フローチャート: 判断 128"/>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97807</xdr:rowOff>
    </xdr:from>
    <xdr:ext cx="736600" cy="259045"/>
    <xdr:sp macro="" textlink="">
      <xdr:nvSpPr>
        <xdr:cNvPr id="130" name="テキスト ボックス 129"/>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20320</xdr:rowOff>
    </xdr:from>
    <xdr:to>
      <xdr:col>73</xdr:col>
      <xdr:colOff>180975</xdr:colOff>
      <xdr:row>16</xdr:row>
      <xdr:rowOff>119380</xdr:rowOff>
    </xdr:to>
    <xdr:cxnSp macro="">
      <xdr:nvCxnSpPr>
        <xdr:cNvPr id="131" name="直線コネクタ 130"/>
        <xdr:cNvCxnSpPr/>
      </xdr:nvCxnSpPr>
      <xdr:spPr>
        <a:xfrm flipV="1">
          <a:off x="13893800" y="276352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11430</xdr:rowOff>
    </xdr:from>
    <xdr:to>
      <xdr:col>74</xdr:col>
      <xdr:colOff>31750</xdr:colOff>
      <xdr:row>17</xdr:row>
      <xdr:rowOff>113030</xdr:rowOff>
    </xdr:to>
    <xdr:sp macro="" textlink="">
      <xdr:nvSpPr>
        <xdr:cNvPr id="132" name="フローチャート: 判断 131"/>
        <xdr:cNvSpPr/>
      </xdr:nvSpPr>
      <xdr:spPr>
        <a:xfrm>
          <a:off x="14732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97807</xdr:rowOff>
    </xdr:from>
    <xdr:ext cx="762000" cy="259045"/>
    <xdr:sp macro="" textlink="">
      <xdr:nvSpPr>
        <xdr:cNvPr id="133" name="テキスト ボックス 132"/>
        <xdr:cNvSpPr txBox="1"/>
      </xdr:nvSpPr>
      <xdr:spPr>
        <a:xfrm>
          <a:off x="14401800" y="301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81280</xdr:rowOff>
    </xdr:from>
    <xdr:to>
      <xdr:col>69</xdr:col>
      <xdr:colOff>92075</xdr:colOff>
      <xdr:row>16</xdr:row>
      <xdr:rowOff>119380</xdr:rowOff>
    </xdr:to>
    <xdr:cxnSp macro="">
      <xdr:nvCxnSpPr>
        <xdr:cNvPr id="134" name="直線コネクタ 133"/>
        <xdr:cNvCxnSpPr/>
      </xdr:nvCxnSpPr>
      <xdr:spPr>
        <a:xfrm>
          <a:off x="13004800" y="28244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5" name="フローチャート: 判断 134"/>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74947</xdr:rowOff>
    </xdr:from>
    <xdr:ext cx="762000" cy="259045"/>
    <xdr:sp macro="" textlink="">
      <xdr:nvSpPr>
        <xdr:cNvPr id="136" name="テキスト ボックス 135"/>
        <xdr:cNvSpPr txBox="1"/>
      </xdr:nvSpPr>
      <xdr:spPr>
        <a:xfrm>
          <a:off x="13512800" y="298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7" name="フローチャート: 判断 136"/>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21607</xdr:rowOff>
    </xdr:from>
    <xdr:ext cx="762000" cy="259045"/>
    <xdr:sp macro="" textlink="">
      <xdr:nvSpPr>
        <xdr:cNvPr id="138" name="テキスト ボックス 137"/>
        <xdr:cNvSpPr txBox="1"/>
      </xdr:nvSpPr>
      <xdr:spPr>
        <a:xfrm>
          <a:off x="12623800" y="29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26670</xdr:rowOff>
    </xdr:from>
    <xdr:to>
      <xdr:col>82</xdr:col>
      <xdr:colOff>158750</xdr:colOff>
      <xdr:row>15</xdr:row>
      <xdr:rowOff>128270</xdr:rowOff>
    </xdr:to>
    <xdr:sp macro="" textlink="">
      <xdr:nvSpPr>
        <xdr:cNvPr id="144" name="楕円 143"/>
        <xdr:cNvSpPr/>
      </xdr:nvSpPr>
      <xdr:spPr>
        <a:xfrm>
          <a:off x="164592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43197</xdr:rowOff>
    </xdr:from>
    <xdr:ext cx="762000" cy="259045"/>
    <xdr:sp macro="" textlink="">
      <xdr:nvSpPr>
        <xdr:cNvPr id="145" name="物件費該当値テキスト"/>
        <xdr:cNvSpPr txBox="1"/>
      </xdr:nvSpPr>
      <xdr:spPr>
        <a:xfrm>
          <a:off x="16598900" y="2443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110490</xdr:rowOff>
    </xdr:from>
    <xdr:to>
      <xdr:col>78</xdr:col>
      <xdr:colOff>120650</xdr:colOff>
      <xdr:row>16</xdr:row>
      <xdr:rowOff>40640</xdr:rowOff>
    </xdr:to>
    <xdr:sp macro="" textlink="">
      <xdr:nvSpPr>
        <xdr:cNvPr id="146" name="楕円 145"/>
        <xdr:cNvSpPr/>
      </xdr:nvSpPr>
      <xdr:spPr>
        <a:xfrm>
          <a:off x="15621000" y="268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50817</xdr:rowOff>
    </xdr:from>
    <xdr:ext cx="736600" cy="259045"/>
    <xdr:sp macro="" textlink="">
      <xdr:nvSpPr>
        <xdr:cNvPr id="147" name="テキスト ボックス 146"/>
        <xdr:cNvSpPr txBox="1"/>
      </xdr:nvSpPr>
      <xdr:spPr>
        <a:xfrm>
          <a:off x="15290800" y="2451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140970</xdr:rowOff>
    </xdr:from>
    <xdr:to>
      <xdr:col>74</xdr:col>
      <xdr:colOff>31750</xdr:colOff>
      <xdr:row>16</xdr:row>
      <xdr:rowOff>71120</xdr:rowOff>
    </xdr:to>
    <xdr:sp macro="" textlink="">
      <xdr:nvSpPr>
        <xdr:cNvPr id="148" name="楕円 147"/>
        <xdr:cNvSpPr/>
      </xdr:nvSpPr>
      <xdr:spPr>
        <a:xfrm>
          <a:off x="14732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81297</xdr:rowOff>
    </xdr:from>
    <xdr:ext cx="762000" cy="259045"/>
    <xdr:sp macro="" textlink="">
      <xdr:nvSpPr>
        <xdr:cNvPr id="149" name="テキスト ボックス 148"/>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68580</xdr:rowOff>
    </xdr:from>
    <xdr:to>
      <xdr:col>69</xdr:col>
      <xdr:colOff>142875</xdr:colOff>
      <xdr:row>16</xdr:row>
      <xdr:rowOff>170180</xdr:rowOff>
    </xdr:to>
    <xdr:sp macro="" textlink="">
      <xdr:nvSpPr>
        <xdr:cNvPr id="150" name="楕円 149"/>
        <xdr:cNvSpPr/>
      </xdr:nvSpPr>
      <xdr:spPr>
        <a:xfrm>
          <a:off x="13843000" y="28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8907</xdr:rowOff>
    </xdr:from>
    <xdr:ext cx="762000" cy="259045"/>
    <xdr:sp macro="" textlink="">
      <xdr:nvSpPr>
        <xdr:cNvPr id="151" name="テキスト ボックス 150"/>
        <xdr:cNvSpPr txBox="1"/>
      </xdr:nvSpPr>
      <xdr:spPr>
        <a:xfrm>
          <a:off x="13512800" y="258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30480</xdr:rowOff>
    </xdr:from>
    <xdr:to>
      <xdr:col>65</xdr:col>
      <xdr:colOff>53975</xdr:colOff>
      <xdr:row>16</xdr:row>
      <xdr:rowOff>132080</xdr:rowOff>
    </xdr:to>
    <xdr:sp macro="" textlink="">
      <xdr:nvSpPr>
        <xdr:cNvPr id="152" name="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142257</xdr:rowOff>
    </xdr:from>
    <xdr:ext cx="762000" cy="259045"/>
    <xdr:sp macro="" textlink="">
      <xdr:nvSpPr>
        <xdr:cNvPr id="153" name="テキスト ボックス 152"/>
        <xdr:cNvSpPr txBox="1"/>
      </xdr:nvSpPr>
      <xdr:spPr>
        <a:xfrm>
          <a:off x="12623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ポイント下回っている。扶助費全体では前年度（</a:t>
          </a:r>
          <a:r>
            <a:rPr kumimoji="1" lang="en-US" altLang="ja-JP" sz="1300">
              <a:latin typeface="ＭＳ Ｐゴシック" panose="020B0600070205080204" pitchFamily="50" charset="-128"/>
              <a:ea typeface="ＭＳ Ｐゴシック" panose="020B0600070205080204" pitchFamily="50" charset="-128"/>
            </a:rPr>
            <a:t>5.3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ポイント良化した。主な要因としては、児童手当費などが減少したためである。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今後は、少子高齢化の進行に伴い社会保障関連費の増加が見込まれるため、資格審査等の適正化や各種手当への独自加算等の見直しを進めていく事で、財政を圧迫する上昇傾向に歯止めをかけるよう努める。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24130</xdr:rowOff>
    </xdr:from>
    <xdr:to>
      <xdr:col>24</xdr:col>
      <xdr:colOff>25400</xdr:colOff>
      <xdr:row>61</xdr:row>
      <xdr:rowOff>138430</xdr:rowOff>
    </xdr:to>
    <xdr:cxnSp macro="">
      <xdr:nvCxnSpPr>
        <xdr:cNvPr id="179" name="直線コネクタ 178"/>
        <xdr:cNvCxnSpPr/>
      </xdr:nvCxnSpPr>
      <xdr:spPr>
        <a:xfrm flipV="1">
          <a:off x="4826000" y="91109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110507</xdr:rowOff>
    </xdr:from>
    <xdr:ext cx="762000" cy="259045"/>
    <xdr:sp macro="" textlink="">
      <xdr:nvSpPr>
        <xdr:cNvPr id="180" name="扶助費最小値テキスト"/>
        <xdr:cNvSpPr txBox="1"/>
      </xdr:nvSpPr>
      <xdr:spPr>
        <a:xfrm>
          <a:off x="4914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138430</xdr:rowOff>
    </xdr:from>
    <xdr:to>
      <xdr:col>24</xdr:col>
      <xdr:colOff>114300</xdr:colOff>
      <xdr:row>61</xdr:row>
      <xdr:rowOff>138430</xdr:rowOff>
    </xdr:to>
    <xdr:cxnSp macro="">
      <xdr:nvCxnSpPr>
        <xdr:cNvPr id="181" name="直線コネクタ 180"/>
        <xdr:cNvCxnSpPr/>
      </xdr:nvCxnSpPr>
      <xdr:spPr>
        <a:xfrm>
          <a:off x="4737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110507</xdr:rowOff>
    </xdr:from>
    <xdr:ext cx="762000" cy="259045"/>
    <xdr:sp macro="" textlink="">
      <xdr:nvSpPr>
        <xdr:cNvPr id="182" name="扶助費最大値テキスト"/>
        <xdr:cNvSpPr txBox="1"/>
      </xdr:nvSpPr>
      <xdr:spPr>
        <a:xfrm>
          <a:off x="4914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24130</xdr:rowOff>
    </xdr:from>
    <xdr:to>
      <xdr:col>24</xdr:col>
      <xdr:colOff>114300</xdr:colOff>
      <xdr:row>53</xdr:row>
      <xdr:rowOff>24130</xdr:rowOff>
    </xdr:to>
    <xdr:cxnSp macro="">
      <xdr:nvCxnSpPr>
        <xdr:cNvPr id="183" name="直線コネクタ 182"/>
        <xdr:cNvCxnSpPr/>
      </xdr:nvCxnSpPr>
      <xdr:spPr>
        <a:xfrm>
          <a:off x="4737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161290</xdr:rowOff>
    </xdr:from>
    <xdr:to>
      <xdr:col>24</xdr:col>
      <xdr:colOff>25400</xdr:colOff>
      <xdr:row>57</xdr:row>
      <xdr:rowOff>138430</xdr:rowOff>
    </xdr:to>
    <xdr:cxnSp macro="">
      <xdr:nvCxnSpPr>
        <xdr:cNvPr id="184" name="直線コネクタ 183"/>
        <xdr:cNvCxnSpPr/>
      </xdr:nvCxnSpPr>
      <xdr:spPr>
        <a:xfrm flipV="1">
          <a:off x="3987800" y="959104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57</xdr:row>
      <xdr:rowOff>138430</xdr:rowOff>
    </xdr:to>
    <xdr:cxnSp macro="">
      <xdr:nvCxnSpPr>
        <xdr:cNvPr id="187" name="直線コネクタ 186"/>
        <xdr:cNvCxnSpPr/>
      </xdr:nvCxnSpPr>
      <xdr:spPr>
        <a:xfrm>
          <a:off x="3098800" y="98653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99060</xdr:rowOff>
    </xdr:from>
    <xdr:to>
      <xdr:col>20</xdr:col>
      <xdr:colOff>38100</xdr:colOff>
      <xdr:row>57</xdr:row>
      <xdr:rowOff>29210</xdr:rowOff>
    </xdr:to>
    <xdr:sp macro="" textlink="">
      <xdr:nvSpPr>
        <xdr:cNvPr id="188" name="フローチャート: 判断 187"/>
        <xdr:cNvSpPr/>
      </xdr:nvSpPr>
      <xdr:spPr>
        <a:xfrm>
          <a:off x="3937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39387</xdr:rowOff>
    </xdr:from>
    <xdr:ext cx="736600" cy="259045"/>
    <xdr:sp macro="" textlink="">
      <xdr:nvSpPr>
        <xdr:cNvPr id="189" name="テキスト ボックス 188"/>
        <xdr:cNvSpPr txBox="1"/>
      </xdr:nvSpPr>
      <xdr:spPr>
        <a:xfrm>
          <a:off x="3606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104140</xdr:rowOff>
    </xdr:from>
    <xdr:to>
      <xdr:col>15</xdr:col>
      <xdr:colOff>98425</xdr:colOff>
      <xdr:row>57</xdr:row>
      <xdr:rowOff>92710</xdr:rowOff>
    </xdr:to>
    <xdr:cxnSp macro="">
      <xdr:nvCxnSpPr>
        <xdr:cNvPr id="190" name="直線コネクタ 189"/>
        <xdr:cNvCxnSpPr/>
      </xdr:nvCxnSpPr>
      <xdr:spPr>
        <a:xfrm>
          <a:off x="2209800" y="97053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99060</xdr:rowOff>
    </xdr:from>
    <xdr:to>
      <xdr:col>15</xdr:col>
      <xdr:colOff>149225</xdr:colOff>
      <xdr:row>57</xdr:row>
      <xdr:rowOff>29210</xdr:rowOff>
    </xdr:to>
    <xdr:sp macro="" textlink="">
      <xdr:nvSpPr>
        <xdr:cNvPr id="191" name="フローチャート: 判断 190"/>
        <xdr:cNvSpPr/>
      </xdr:nvSpPr>
      <xdr:spPr>
        <a:xfrm>
          <a:off x="3048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39387</xdr:rowOff>
    </xdr:from>
    <xdr:ext cx="762000" cy="259045"/>
    <xdr:sp macro="" textlink="">
      <xdr:nvSpPr>
        <xdr:cNvPr id="192" name="テキスト ボックス 191"/>
        <xdr:cNvSpPr txBox="1"/>
      </xdr:nvSpPr>
      <xdr:spPr>
        <a:xfrm>
          <a:off x="2717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104140</xdr:rowOff>
    </xdr:from>
    <xdr:to>
      <xdr:col>11</xdr:col>
      <xdr:colOff>9525</xdr:colOff>
      <xdr:row>57</xdr:row>
      <xdr:rowOff>1270</xdr:rowOff>
    </xdr:to>
    <xdr:cxnSp macro="">
      <xdr:nvCxnSpPr>
        <xdr:cNvPr id="193" name="直線コネクタ 192"/>
        <xdr:cNvCxnSpPr/>
      </xdr:nvCxnSpPr>
      <xdr:spPr>
        <a:xfrm flipV="1">
          <a:off x="1320800" y="97053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76200</xdr:rowOff>
    </xdr:from>
    <xdr:to>
      <xdr:col>11</xdr:col>
      <xdr:colOff>60325</xdr:colOff>
      <xdr:row>57</xdr:row>
      <xdr:rowOff>6350</xdr:rowOff>
    </xdr:to>
    <xdr:sp macro="" textlink="">
      <xdr:nvSpPr>
        <xdr:cNvPr id="194" name="フローチャート: 判断 193"/>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162577</xdr:rowOff>
    </xdr:from>
    <xdr:ext cx="762000" cy="259045"/>
    <xdr:sp macro="" textlink="">
      <xdr:nvSpPr>
        <xdr:cNvPr id="195" name="テキスト ボックス 194"/>
        <xdr:cNvSpPr txBox="1"/>
      </xdr:nvSpPr>
      <xdr:spPr>
        <a:xfrm>
          <a:off x="1828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196" name="フローチャート: 判断 195"/>
        <xdr:cNvSpPr/>
      </xdr:nvSpPr>
      <xdr:spPr>
        <a:xfrm>
          <a:off x="1270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142257</xdr:rowOff>
    </xdr:from>
    <xdr:ext cx="762000" cy="259045"/>
    <xdr:sp macro="" textlink="">
      <xdr:nvSpPr>
        <xdr:cNvPr id="197" name="テキスト ボックス 196"/>
        <xdr:cNvSpPr txBox="1"/>
      </xdr:nvSpPr>
      <xdr:spPr>
        <a:xfrm>
          <a:off x="939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110490</xdr:rowOff>
    </xdr:from>
    <xdr:to>
      <xdr:col>24</xdr:col>
      <xdr:colOff>76200</xdr:colOff>
      <xdr:row>56</xdr:row>
      <xdr:rowOff>40640</xdr:rowOff>
    </xdr:to>
    <xdr:sp macro="" textlink="">
      <xdr:nvSpPr>
        <xdr:cNvPr id="203" name="楕円 202"/>
        <xdr:cNvSpPr/>
      </xdr:nvSpPr>
      <xdr:spPr>
        <a:xfrm>
          <a:off x="47752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127017</xdr:rowOff>
    </xdr:from>
    <xdr:ext cx="762000" cy="259045"/>
    <xdr:sp macro="" textlink="">
      <xdr:nvSpPr>
        <xdr:cNvPr id="204" name="扶助費該当値テキスト"/>
        <xdr:cNvSpPr txBox="1"/>
      </xdr:nvSpPr>
      <xdr:spPr>
        <a:xfrm>
          <a:off x="49149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87630</xdr:rowOff>
    </xdr:from>
    <xdr:to>
      <xdr:col>20</xdr:col>
      <xdr:colOff>38100</xdr:colOff>
      <xdr:row>58</xdr:row>
      <xdr:rowOff>17780</xdr:rowOff>
    </xdr:to>
    <xdr:sp macro="" textlink="">
      <xdr:nvSpPr>
        <xdr:cNvPr id="205" name="楕円 204"/>
        <xdr:cNvSpPr/>
      </xdr:nvSpPr>
      <xdr:spPr>
        <a:xfrm>
          <a:off x="3937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2557</xdr:rowOff>
    </xdr:from>
    <xdr:ext cx="736600" cy="259045"/>
    <xdr:sp macro="" textlink="">
      <xdr:nvSpPr>
        <xdr:cNvPr id="206" name="テキスト ボックス 205"/>
        <xdr:cNvSpPr txBox="1"/>
      </xdr:nvSpPr>
      <xdr:spPr>
        <a:xfrm>
          <a:off x="3606800" y="994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7" name="楕円 206"/>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128287</xdr:rowOff>
    </xdr:from>
    <xdr:ext cx="762000" cy="259045"/>
    <xdr:sp macro="" textlink="">
      <xdr:nvSpPr>
        <xdr:cNvPr id="208" name="テキスト ボックス 207"/>
        <xdr:cNvSpPr txBox="1"/>
      </xdr:nvSpPr>
      <xdr:spPr>
        <a:xfrm>
          <a:off x="2717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09" name="楕円 208"/>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0" name="テキスト ボックス 209"/>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121920</xdr:rowOff>
    </xdr:from>
    <xdr:to>
      <xdr:col>6</xdr:col>
      <xdr:colOff>171450</xdr:colOff>
      <xdr:row>57</xdr:row>
      <xdr:rowOff>52070</xdr:rowOff>
    </xdr:to>
    <xdr:sp macro="" textlink="">
      <xdr:nvSpPr>
        <xdr:cNvPr id="211" name="楕円 210"/>
        <xdr:cNvSpPr/>
      </xdr:nvSpPr>
      <xdr:spPr>
        <a:xfrm>
          <a:off x="1270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36847</xdr:rowOff>
    </xdr:from>
    <xdr:ext cx="762000" cy="259045"/>
    <xdr:sp macro="" textlink="">
      <xdr:nvSpPr>
        <xdr:cNvPr id="212" name="テキスト ボックス 211"/>
        <xdr:cNvSpPr txBox="1"/>
      </xdr:nvSpPr>
      <xdr:spPr>
        <a:xfrm>
          <a:off x="939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13.9</a:t>
          </a:r>
          <a:r>
            <a:rPr kumimoji="1" lang="ja-JP" altLang="en-US" sz="1300">
              <a:latin typeface="ＭＳ Ｐゴシック" panose="020B0600070205080204" pitchFamily="50" charset="-128"/>
              <a:ea typeface="ＭＳ Ｐゴシック" panose="020B0600070205080204" pitchFamily="50" charset="-128"/>
            </a:rPr>
            <a:t>％）を上回っている。前年度と比較すると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ポイント改善した。主な要因は、各特別会計への繰出金が減少したことによるためである。今後は、介護保険特別会計、後期高齢者医療特別会計への繰出金が、ますます大きな負担となることが危惧されるため、国民健康保険特別会計も含め、保険税の適正化を図るなど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119380</xdr:rowOff>
    </xdr:from>
    <xdr:to>
      <xdr:col>82</xdr:col>
      <xdr:colOff>107950</xdr:colOff>
      <xdr:row>61</xdr:row>
      <xdr:rowOff>1270</xdr:rowOff>
    </xdr:to>
    <xdr:cxnSp macro="">
      <xdr:nvCxnSpPr>
        <xdr:cNvPr id="240" name="直線コネクタ 239"/>
        <xdr:cNvCxnSpPr/>
      </xdr:nvCxnSpPr>
      <xdr:spPr>
        <a:xfrm flipV="1">
          <a:off x="16510000" y="90347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144797</xdr:rowOff>
    </xdr:from>
    <xdr:ext cx="762000" cy="259045"/>
    <xdr:sp macro="" textlink="">
      <xdr:nvSpPr>
        <xdr:cNvPr id="241" name="その他最小値テキスト"/>
        <xdr:cNvSpPr txBox="1"/>
      </xdr:nvSpPr>
      <xdr:spPr>
        <a:xfrm>
          <a:off x="16598900" y="10431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xdr:rowOff>
    </xdr:from>
    <xdr:to>
      <xdr:col>82</xdr:col>
      <xdr:colOff>196850</xdr:colOff>
      <xdr:row>61</xdr:row>
      <xdr:rowOff>1270</xdr:rowOff>
    </xdr:to>
    <xdr:cxnSp macro="">
      <xdr:nvCxnSpPr>
        <xdr:cNvPr id="242" name="直線コネクタ 241"/>
        <xdr:cNvCxnSpPr/>
      </xdr:nvCxnSpPr>
      <xdr:spPr>
        <a:xfrm>
          <a:off x="16421100" y="10459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34307</xdr:rowOff>
    </xdr:from>
    <xdr:ext cx="762000" cy="259045"/>
    <xdr:sp macro="" textlink="">
      <xdr:nvSpPr>
        <xdr:cNvPr id="243" name="その他最大値テキスト"/>
        <xdr:cNvSpPr txBox="1"/>
      </xdr:nvSpPr>
      <xdr:spPr>
        <a:xfrm>
          <a:off x="16598900" y="877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119380</xdr:rowOff>
    </xdr:from>
    <xdr:to>
      <xdr:col>82</xdr:col>
      <xdr:colOff>196850</xdr:colOff>
      <xdr:row>52</xdr:row>
      <xdr:rowOff>119380</xdr:rowOff>
    </xdr:to>
    <xdr:cxnSp macro="">
      <xdr:nvCxnSpPr>
        <xdr:cNvPr id="244" name="直線コネクタ 243"/>
        <xdr:cNvCxnSpPr/>
      </xdr:nvCxnSpPr>
      <xdr:spPr>
        <a:xfrm>
          <a:off x="16421100" y="903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157480</xdr:rowOff>
    </xdr:to>
    <xdr:cxnSp macro="">
      <xdr:nvCxnSpPr>
        <xdr:cNvPr id="245" name="直線コネクタ 244"/>
        <xdr:cNvCxnSpPr/>
      </xdr:nvCxnSpPr>
      <xdr:spPr>
        <a:xfrm flipV="1">
          <a:off x="15671800" y="991870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123207</xdr:rowOff>
    </xdr:from>
    <xdr:ext cx="762000" cy="259045"/>
    <xdr:sp macro="" textlink="">
      <xdr:nvSpPr>
        <xdr:cNvPr id="246" name="その他平均値テキスト"/>
        <xdr:cNvSpPr txBox="1"/>
      </xdr:nvSpPr>
      <xdr:spPr>
        <a:xfrm>
          <a:off x="16598900" y="9552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106680</xdr:rowOff>
    </xdr:from>
    <xdr:to>
      <xdr:col>82</xdr:col>
      <xdr:colOff>158750</xdr:colOff>
      <xdr:row>57</xdr:row>
      <xdr:rowOff>36830</xdr:rowOff>
    </xdr:to>
    <xdr:sp macro="" textlink="">
      <xdr:nvSpPr>
        <xdr:cNvPr id="247" name="フローチャート: 判断 246"/>
        <xdr:cNvSpPr/>
      </xdr:nvSpPr>
      <xdr:spPr>
        <a:xfrm>
          <a:off x="164592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157480</xdr:rowOff>
    </xdr:from>
    <xdr:to>
      <xdr:col>78</xdr:col>
      <xdr:colOff>69850</xdr:colOff>
      <xdr:row>59</xdr:row>
      <xdr:rowOff>24130</xdr:rowOff>
    </xdr:to>
    <xdr:cxnSp macro="">
      <xdr:nvCxnSpPr>
        <xdr:cNvPr id="248" name="直線コネクタ 247"/>
        <xdr:cNvCxnSpPr/>
      </xdr:nvCxnSpPr>
      <xdr:spPr>
        <a:xfrm flipV="1">
          <a:off x="14782800" y="10101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49" name="フローチャート: 判断 248"/>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50" name="テキスト ボックス 249"/>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104140</xdr:rowOff>
    </xdr:from>
    <xdr:to>
      <xdr:col>73</xdr:col>
      <xdr:colOff>180975</xdr:colOff>
      <xdr:row>59</xdr:row>
      <xdr:rowOff>24130</xdr:rowOff>
    </xdr:to>
    <xdr:cxnSp macro="">
      <xdr:nvCxnSpPr>
        <xdr:cNvPr id="251" name="直線コネクタ 250"/>
        <xdr:cNvCxnSpPr/>
      </xdr:nvCxnSpPr>
      <xdr:spPr>
        <a:xfrm>
          <a:off x="13893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2" name="フローチャート: 判断 251"/>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3" name="テキスト ボックス 252"/>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142240</xdr:rowOff>
    </xdr:to>
    <xdr:cxnSp macro="">
      <xdr:nvCxnSpPr>
        <xdr:cNvPr id="254" name="直線コネクタ 253"/>
        <xdr:cNvCxnSpPr/>
      </xdr:nvCxnSpPr>
      <xdr:spPr>
        <a:xfrm flipV="1">
          <a:off x="13004800" y="1004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55" name="フローチャート: 判断 254"/>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123207</xdr:rowOff>
    </xdr:from>
    <xdr:ext cx="762000" cy="259045"/>
    <xdr:sp macro="" textlink="">
      <xdr:nvSpPr>
        <xdr:cNvPr id="256" name="テキスト ボックス 255"/>
        <xdr:cNvSpPr txBox="1"/>
      </xdr:nvSpPr>
      <xdr:spPr>
        <a:xfrm>
          <a:off x="135128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7" name="フローチャート: 判断 256"/>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100347</xdr:rowOff>
    </xdr:from>
    <xdr:ext cx="762000" cy="259045"/>
    <xdr:sp macro="" textlink="">
      <xdr:nvSpPr>
        <xdr:cNvPr id="258" name="テキスト ボックス 257"/>
        <xdr:cNvSpPr txBox="1"/>
      </xdr:nvSpPr>
      <xdr:spPr>
        <a:xfrm>
          <a:off x="12623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64" name="楕円 263"/>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65"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106680</xdr:rowOff>
    </xdr:from>
    <xdr:to>
      <xdr:col>78</xdr:col>
      <xdr:colOff>120650</xdr:colOff>
      <xdr:row>59</xdr:row>
      <xdr:rowOff>36830</xdr:rowOff>
    </xdr:to>
    <xdr:sp macro="" textlink="">
      <xdr:nvSpPr>
        <xdr:cNvPr id="266" name="楕円 265"/>
        <xdr:cNvSpPr/>
      </xdr:nvSpPr>
      <xdr:spPr>
        <a:xfrm>
          <a:off x="15621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67" name="テキスト ボックス 266"/>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144780</xdr:rowOff>
    </xdr:from>
    <xdr:to>
      <xdr:col>74</xdr:col>
      <xdr:colOff>31750</xdr:colOff>
      <xdr:row>59</xdr:row>
      <xdr:rowOff>74930</xdr:rowOff>
    </xdr:to>
    <xdr:sp macro="" textlink="">
      <xdr:nvSpPr>
        <xdr:cNvPr id="268" name="楕円 267"/>
        <xdr:cNvSpPr/>
      </xdr:nvSpPr>
      <xdr:spPr>
        <a:xfrm>
          <a:off x="14732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59707</xdr:rowOff>
    </xdr:from>
    <xdr:ext cx="762000" cy="259045"/>
    <xdr:sp macro="" textlink="">
      <xdr:nvSpPr>
        <xdr:cNvPr id="269" name="テキスト ボックス 268"/>
        <xdr:cNvSpPr txBox="1"/>
      </xdr:nvSpPr>
      <xdr:spPr>
        <a:xfrm>
          <a:off x="14401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0" name="楕円 269"/>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1" name="テキスト ボックス 270"/>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91440</xdr:rowOff>
    </xdr:from>
    <xdr:to>
      <xdr:col>65</xdr:col>
      <xdr:colOff>53975</xdr:colOff>
      <xdr:row>59</xdr:row>
      <xdr:rowOff>21590</xdr:rowOff>
    </xdr:to>
    <xdr:sp macro="" textlink="">
      <xdr:nvSpPr>
        <xdr:cNvPr id="272" name="楕円 271"/>
        <xdr:cNvSpPr/>
      </xdr:nvSpPr>
      <xdr:spPr>
        <a:xfrm>
          <a:off x="129540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6367</xdr:rowOff>
    </xdr:from>
    <xdr:ext cx="762000" cy="259045"/>
    <xdr:sp macro="" textlink="">
      <xdr:nvSpPr>
        <xdr:cNvPr id="273" name="テキスト ボックス 272"/>
        <xdr:cNvSpPr txBox="1"/>
      </xdr:nvSpPr>
      <xdr:spPr>
        <a:xfrm>
          <a:off x="12623800" y="1012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a:t>
          </a:r>
          <a:r>
            <a:rPr kumimoji="1" lang="en-US" altLang="ja-JP" sz="1300">
              <a:latin typeface="ＭＳ Ｐゴシック" panose="020B0600070205080204" pitchFamily="50" charset="-128"/>
              <a:ea typeface="ＭＳ Ｐゴシック" panose="020B0600070205080204" pitchFamily="50" charset="-128"/>
            </a:rPr>
            <a:t>14.3</a:t>
          </a:r>
          <a:r>
            <a:rPr kumimoji="1" lang="ja-JP" altLang="en-US" sz="1300">
              <a:latin typeface="ＭＳ Ｐゴシック" panose="020B0600070205080204" pitchFamily="50" charset="-128"/>
              <a:ea typeface="ＭＳ Ｐゴシック" panose="020B0600070205080204" pitchFamily="50" charset="-128"/>
            </a:rPr>
            <a:t>％）より</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ポイント上回っており、前年度と比較すると</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ポイント悪化した。主な要因は、農林水産業費関連の補助金が増加したことによるためである。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現在、補助費等の増を抑制するため、新行政改革大綱において単独補助金の見直しを課題としており、補助金の整理合理化を進めている。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17272</xdr:rowOff>
    </xdr:from>
    <xdr:to>
      <xdr:col>82</xdr:col>
      <xdr:colOff>107950</xdr:colOff>
      <xdr:row>40</xdr:row>
      <xdr:rowOff>67564</xdr:rowOff>
    </xdr:to>
    <xdr:cxnSp macro="">
      <xdr:nvCxnSpPr>
        <xdr:cNvPr id="298" name="直線コネクタ 297"/>
        <xdr:cNvCxnSpPr/>
      </xdr:nvCxnSpPr>
      <xdr:spPr>
        <a:xfrm flipV="1">
          <a:off x="16510000" y="5846572"/>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39641</xdr:rowOff>
    </xdr:from>
    <xdr:ext cx="762000" cy="259045"/>
    <xdr:sp macro="" textlink="">
      <xdr:nvSpPr>
        <xdr:cNvPr id="299"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67564</xdr:rowOff>
    </xdr:from>
    <xdr:to>
      <xdr:col>82</xdr:col>
      <xdr:colOff>196850</xdr:colOff>
      <xdr:row>40</xdr:row>
      <xdr:rowOff>67564</xdr:rowOff>
    </xdr:to>
    <xdr:cxnSp macro="">
      <xdr:nvCxnSpPr>
        <xdr:cNvPr id="300" name="直線コネクタ 299"/>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103649</xdr:rowOff>
    </xdr:from>
    <xdr:ext cx="762000" cy="259045"/>
    <xdr:sp macro="" textlink="">
      <xdr:nvSpPr>
        <xdr:cNvPr id="301"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17272</xdr:rowOff>
    </xdr:from>
    <xdr:to>
      <xdr:col>82</xdr:col>
      <xdr:colOff>196850</xdr:colOff>
      <xdr:row>34</xdr:row>
      <xdr:rowOff>17272</xdr:rowOff>
    </xdr:to>
    <xdr:cxnSp macro="">
      <xdr:nvCxnSpPr>
        <xdr:cNvPr id="302" name="直線コネクタ 301"/>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24130</xdr:rowOff>
    </xdr:from>
    <xdr:to>
      <xdr:col>82</xdr:col>
      <xdr:colOff>107950</xdr:colOff>
      <xdr:row>37</xdr:row>
      <xdr:rowOff>106426</xdr:rowOff>
    </xdr:to>
    <xdr:cxnSp macro="">
      <xdr:nvCxnSpPr>
        <xdr:cNvPr id="303" name="直線コネクタ 302"/>
        <xdr:cNvCxnSpPr/>
      </xdr:nvCxnSpPr>
      <xdr:spPr>
        <a:xfrm>
          <a:off x="15671800" y="6367780"/>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3573</xdr:rowOff>
    </xdr:from>
    <xdr:ext cx="762000" cy="259045"/>
    <xdr:sp macro="" textlink="">
      <xdr:nvSpPr>
        <xdr:cNvPr id="304" name="補助費等平均値テキスト"/>
        <xdr:cNvSpPr txBox="1"/>
      </xdr:nvSpPr>
      <xdr:spPr>
        <a:xfrm>
          <a:off x="16598900" y="6175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5" name="フローチャート: 判断 304"/>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24130</xdr:rowOff>
    </xdr:from>
    <xdr:to>
      <xdr:col>78</xdr:col>
      <xdr:colOff>69850</xdr:colOff>
      <xdr:row>37</xdr:row>
      <xdr:rowOff>33274</xdr:rowOff>
    </xdr:to>
    <xdr:cxnSp macro="">
      <xdr:nvCxnSpPr>
        <xdr:cNvPr id="306" name="直線コネクタ 305"/>
        <xdr:cNvCxnSpPr/>
      </xdr:nvCxnSpPr>
      <xdr:spPr>
        <a:xfrm flipV="1">
          <a:off x="14782800" y="63677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140208</xdr:rowOff>
    </xdr:from>
    <xdr:to>
      <xdr:col>78</xdr:col>
      <xdr:colOff>120650</xdr:colOff>
      <xdr:row>37</xdr:row>
      <xdr:rowOff>70358</xdr:rowOff>
    </xdr:to>
    <xdr:sp macro="" textlink="">
      <xdr:nvSpPr>
        <xdr:cNvPr id="307" name="フローチャート: 判断 306"/>
        <xdr:cNvSpPr/>
      </xdr:nvSpPr>
      <xdr:spPr>
        <a:xfrm>
          <a:off x="15621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80535</xdr:rowOff>
    </xdr:from>
    <xdr:ext cx="736600" cy="259045"/>
    <xdr:sp macro="" textlink="">
      <xdr:nvSpPr>
        <xdr:cNvPr id="308" name="テキスト ボックス 307"/>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168148</xdr:rowOff>
    </xdr:from>
    <xdr:to>
      <xdr:col>73</xdr:col>
      <xdr:colOff>180975</xdr:colOff>
      <xdr:row>37</xdr:row>
      <xdr:rowOff>33274</xdr:rowOff>
    </xdr:to>
    <xdr:cxnSp macro="">
      <xdr:nvCxnSpPr>
        <xdr:cNvPr id="309" name="直線コネクタ 308"/>
        <xdr:cNvCxnSpPr/>
      </xdr:nvCxnSpPr>
      <xdr:spPr>
        <a:xfrm>
          <a:off x="13893800" y="63403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0" name="フローチャート: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168148</xdr:rowOff>
    </xdr:from>
    <xdr:to>
      <xdr:col>69</xdr:col>
      <xdr:colOff>92075</xdr:colOff>
      <xdr:row>37</xdr:row>
      <xdr:rowOff>65278</xdr:rowOff>
    </xdr:to>
    <xdr:cxnSp macro="">
      <xdr:nvCxnSpPr>
        <xdr:cNvPr id="312" name="直線コネクタ 311"/>
        <xdr:cNvCxnSpPr/>
      </xdr:nvCxnSpPr>
      <xdr:spPr>
        <a:xfrm flipV="1">
          <a:off x="13004800" y="63403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13" name="フローチャート: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15" name="フローチャート: 判断 314"/>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85107</xdr:rowOff>
    </xdr:from>
    <xdr:ext cx="762000" cy="259045"/>
    <xdr:sp macro="" textlink="">
      <xdr:nvSpPr>
        <xdr:cNvPr id="316" name="テキスト ボックス 315"/>
        <xdr:cNvSpPr txBox="1"/>
      </xdr:nvSpPr>
      <xdr:spPr>
        <a:xfrm>
          <a:off x="12623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55626</xdr:rowOff>
    </xdr:from>
    <xdr:to>
      <xdr:col>82</xdr:col>
      <xdr:colOff>158750</xdr:colOff>
      <xdr:row>37</xdr:row>
      <xdr:rowOff>157226</xdr:rowOff>
    </xdr:to>
    <xdr:sp macro="" textlink="">
      <xdr:nvSpPr>
        <xdr:cNvPr id="322" name="楕円 321"/>
        <xdr:cNvSpPr/>
      </xdr:nvSpPr>
      <xdr:spPr>
        <a:xfrm>
          <a:off x="164592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27703</xdr:rowOff>
    </xdr:from>
    <xdr:ext cx="762000" cy="259045"/>
    <xdr:sp macro="" textlink="">
      <xdr:nvSpPr>
        <xdr:cNvPr id="323" name="補助費等該当値テキスト"/>
        <xdr:cNvSpPr txBox="1"/>
      </xdr:nvSpPr>
      <xdr:spPr>
        <a:xfrm>
          <a:off x="165989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144780</xdr:rowOff>
    </xdr:from>
    <xdr:to>
      <xdr:col>78</xdr:col>
      <xdr:colOff>120650</xdr:colOff>
      <xdr:row>37</xdr:row>
      <xdr:rowOff>74930</xdr:rowOff>
    </xdr:to>
    <xdr:sp macro="" textlink="">
      <xdr:nvSpPr>
        <xdr:cNvPr id="324" name="楕円 323"/>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25" name="テキスト ボックス 32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153924</xdr:rowOff>
    </xdr:from>
    <xdr:to>
      <xdr:col>74</xdr:col>
      <xdr:colOff>31750</xdr:colOff>
      <xdr:row>37</xdr:row>
      <xdr:rowOff>84074</xdr:rowOff>
    </xdr:to>
    <xdr:sp macro="" textlink="">
      <xdr:nvSpPr>
        <xdr:cNvPr id="326" name="楕円 325"/>
        <xdr:cNvSpPr/>
      </xdr:nvSpPr>
      <xdr:spPr>
        <a:xfrm>
          <a:off x="14732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27" name="テキスト ボックス 326"/>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117348</xdr:rowOff>
    </xdr:from>
    <xdr:to>
      <xdr:col>69</xdr:col>
      <xdr:colOff>142875</xdr:colOff>
      <xdr:row>37</xdr:row>
      <xdr:rowOff>47498</xdr:rowOff>
    </xdr:to>
    <xdr:sp macro="" textlink="">
      <xdr:nvSpPr>
        <xdr:cNvPr id="328" name="楕円 327"/>
        <xdr:cNvSpPr/>
      </xdr:nvSpPr>
      <xdr:spPr>
        <a:xfrm>
          <a:off x="13843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29" name="テキスト ボックス 328"/>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30" name="楕円 329"/>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31" name="テキスト ボックス 330"/>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従来からの起債抑制策により、類似団体平均（</a:t>
          </a:r>
          <a:r>
            <a:rPr kumimoji="1" lang="en-US" altLang="ja-JP" sz="1300">
              <a:latin typeface="ＭＳ Ｐゴシック" panose="020B0600070205080204" pitchFamily="50" charset="-128"/>
              <a:ea typeface="ＭＳ Ｐゴシック" panose="020B0600070205080204" pitchFamily="50" charset="-128"/>
            </a:rPr>
            <a:t>16.1</a:t>
          </a:r>
          <a:r>
            <a:rPr kumimoji="1" lang="ja-JP" altLang="en-US" sz="1300">
              <a:latin typeface="ＭＳ Ｐゴシック" panose="020B0600070205080204" pitchFamily="50" charset="-128"/>
              <a:ea typeface="ＭＳ Ｐゴシック" panose="020B0600070205080204" pitchFamily="50" charset="-128"/>
            </a:rPr>
            <a:t>％）を大きく下回っている。前年度と比較するとほぼ変わらず、</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ポイントの良化となった。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今後も将来的な負担に十分留意しつつ、過度に起債に依存することのない財政運営を行う。</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83566</xdr:rowOff>
    </xdr:from>
    <xdr:to>
      <xdr:col>24</xdr:col>
      <xdr:colOff>25400</xdr:colOff>
      <xdr:row>81</xdr:row>
      <xdr:rowOff>106426</xdr:rowOff>
    </xdr:to>
    <xdr:cxnSp macro="">
      <xdr:nvCxnSpPr>
        <xdr:cNvPr id="356" name="直線コネクタ 355"/>
        <xdr:cNvCxnSpPr/>
      </xdr:nvCxnSpPr>
      <xdr:spPr>
        <a:xfrm flipV="1">
          <a:off x="4826000" y="12599416"/>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78503</xdr:rowOff>
    </xdr:from>
    <xdr:ext cx="762000" cy="259045"/>
    <xdr:sp macro="" textlink="">
      <xdr:nvSpPr>
        <xdr:cNvPr id="357" name="公債費最小値テキスト"/>
        <xdr:cNvSpPr txBox="1"/>
      </xdr:nvSpPr>
      <xdr:spPr>
        <a:xfrm>
          <a:off x="4914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106426</xdr:rowOff>
    </xdr:from>
    <xdr:to>
      <xdr:col>24</xdr:col>
      <xdr:colOff>114300</xdr:colOff>
      <xdr:row>81</xdr:row>
      <xdr:rowOff>106426</xdr:rowOff>
    </xdr:to>
    <xdr:cxnSp macro="">
      <xdr:nvCxnSpPr>
        <xdr:cNvPr id="358" name="直線コネクタ 357"/>
        <xdr:cNvCxnSpPr/>
      </xdr:nvCxnSpPr>
      <xdr:spPr>
        <a:xfrm>
          <a:off x="4737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169943</xdr:rowOff>
    </xdr:from>
    <xdr:ext cx="762000" cy="259045"/>
    <xdr:sp macro="" textlink="">
      <xdr:nvSpPr>
        <xdr:cNvPr id="359" name="公債費最大値テキスト"/>
        <xdr:cNvSpPr txBox="1"/>
      </xdr:nvSpPr>
      <xdr:spPr>
        <a:xfrm>
          <a:off x="4914900" y="1234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83566</xdr:rowOff>
    </xdr:from>
    <xdr:to>
      <xdr:col>24</xdr:col>
      <xdr:colOff>114300</xdr:colOff>
      <xdr:row>73</xdr:row>
      <xdr:rowOff>83566</xdr:rowOff>
    </xdr:to>
    <xdr:cxnSp macro="">
      <xdr:nvCxnSpPr>
        <xdr:cNvPr id="360" name="直線コネクタ 359"/>
        <xdr:cNvCxnSpPr/>
      </xdr:nvCxnSpPr>
      <xdr:spPr>
        <a:xfrm>
          <a:off x="4737100" y="1259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133858</xdr:rowOff>
    </xdr:to>
    <xdr:cxnSp macro="">
      <xdr:nvCxnSpPr>
        <xdr:cNvPr id="361" name="直線コネクタ 360"/>
        <xdr:cNvCxnSpPr/>
      </xdr:nvCxnSpPr>
      <xdr:spPr>
        <a:xfrm flipV="1">
          <a:off x="3987800" y="12988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2"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3" name="フローチャート: 判断 362"/>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101854</xdr:rowOff>
    </xdr:from>
    <xdr:to>
      <xdr:col>19</xdr:col>
      <xdr:colOff>187325</xdr:colOff>
      <xdr:row>75</xdr:row>
      <xdr:rowOff>133858</xdr:rowOff>
    </xdr:to>
    <xdr:cxnSp macro="">
      <xdr:nvCxnSpPr>
        <xdr:cNvPr id="364" name="直線コネクタ 363"/>
        <xdr:cNvCxnSpPr/>
      </xdr:nvCxnSpPr>
      <xdr:spPr>
        <a:xfrm>
          <a:off x="3098800" y="12960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87630</xdr:rowOff>
    </xdr:from>
    <xdr:to>
      <xdr:col>20</xdr:col>
      <xdr:colOff>38100</xdr:colOff>
      <xdr:row>78</xdr:row>
      <xdr:rowOff>17780</xdr:rowOff>
    </xdr:to>
    <xdr:sp macro="" textlink="">
      <xdr:nvSpPr>
        <xdr:cNvPr id="365" name="フローチャート: 判断 364"/>
        <xdr:cNvSpPr/>
      </xdr:nvSpPr>
      <xdr:spPr>
        <a:xfrm>
          <a:off x="3937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2557</xdr:rowOff>
    </xdr:from>
    <xdr:ext cx="736600" cy="259045"/>
    <xdr:sp macro="" textlink="">
      <xdr:nvSpPr>
        <xdr:cNvPr id="366" name="テキスト ボックス 365"/>
        <xdr:cNvSpPr txBox="1"/>
      </xdr:nvSpPr>
      <xdr:spPr>
        <a:xfrm>
          <a:off x="3606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88138</xdr:rowOff>
    </xdr:from>
    <xdr:to>
      <xdr:col>15</xdr:col>
      <xdr:colOff>98425</xdr:colOff>
      <xdr:row>75</xdr:row>
      <xdr:rowOff>101854</xdr:rowOff>
    </xdr:to>
    <xdr:cxnSp macro="">
      <xdr:nvCxnSpPr>
        <xdr:cNvPr id="367" name="直線コネクタ 366"/>
        <xdr:cNvCxnSpPr/>
      </xdr:nvCxnSpPr>
      <xdr:spPr>
        <a:xfrm>
          <a:off x="2209800" y="129468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51054</xdr:rowOff>
    </xdr:from>
    <xdr:to>
      <xdr:col>15</xdr:col>
      <xdr:colOff>149225</xdr:colOff>
      <xdr:row>77</xdr:row>
      <xdr:rowOff>152654</xdr:rowOff>
    </xdr:to>
    <xdr:sp macro="" textlink="">
      <xdr:nvSpPr>
        <xdr:cNvPr id="368" name="フローチャート: 判断 367"/>
        <xdr:cNvSpPr/>
      </xdr:nvSpPr>
      <xdr:spPr>
        <a:xfrm>
          <a:off x="3048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137431</xdr:rowOff>
    </xdr:from>
    <xdr:ext cx="762000" cy="259045"/>
    <xdr:sp macro="" textlink="">
      <xdr:nvSpPr>
        <xdr:cNvPr id="369" name="テキスト ボックス 368"/>
        <xdr:cNvSpPr txBox="1"/>
      </xdr:nvSpPr>
      <xdr:spPr>
        <a:xfrm>
          <a:off x="27178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74422</xdr:rowOff>
    </xdr:from>
    <xdr:to>
      <xdr:col>11</xdr:col>
      <xdr:colOff>9525</xdr:colOff>
      <xdr:row>75</xdr:row>
      <xdr:rowOff>88138</xdr:rowOff>
    </xdr:to>
    <xdr:cxnSp macro="">
      <xdr:nvCxnSpPr>
        <xdr:cNvPr id="370" name="直線コネクタ 369"/>
        <xdr:cNvCxnSpPr/>
      </xdr:nvCxnSpPr>
      <xdr:spPr>
        <a:xfrm>
          <a:off x="1320800" y="129331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71" name="フローチャート: 判断 370"/>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72" name="テキスト ボックス 371"/>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3" name="フローチャート: 判断 372"/>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128288</xdr:rowOff>
    </xdr:from>
    <xdr:ext cx="762000" cy="259045"/>
    <xdr:sp macro="" textlink="">
      <xdr:nvSpPr>
        <xdr:cNvPr id="374" name="テキスト ボックス 373"/>
        <xdr:cNvSpPr txBox="1"/>
      </xdr:nvSpPr>
      <xdr:spPr>
        <a:xfrm>
          <a:off x="939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0" name="楕円 379"/>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1" name="公債費該当値テキスト"/>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2" name="楕円 381"/>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3" name="テキスト ボックス 382"/>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51054</xdr:rowOff>
    </xdr:from>
    <xdr:to>
      <xdr:col>15</xdr:col>
      <xdr:colOff>149225</xdr:colOff>
      <xdr:row>75</xdr:row>
      <xdr:rowOff>152654</xdr:rowOff>
    </xdr:to>
    <xdr:sp macro="" textlink="">
      <xdr:nvSpPr>
        <xdr:cNvPr id="384" name="楕円 383"/>
        <xdr:cNvSpPr/>
      </xdr:nvSpPr>
      <xdr:spPr>
        <a:xfrm>
          <a:off x="3048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162831</xdr:rowOff>
    </xdr:from>
    <xdr:ext cx="762000" cy="259045"/>
    <xdr:sp macro="" textlink="">
      <xdr:nvSpPr>
        <xdr:cNvPr id="385" name="テキスト ボックス 384"/>
        <xdr:cNvSpPr txBox="1"/>
      </xdr:nvSpPr>
      <xdr:spPr>
        <a:xfrm>
          <a:off x="2717800" y="12678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37338</xdr:rowOff>
    </xdr:from>
    <xdr:to>
      <xdr:col>11</xdr:col>
      <xdr:colOff>60325</xdr:colOff>
      <xdr:row>75</xdr:row>
      <xdr:rowOff>138938</xdr:rowOff>
    </xdr:to>
    <xdr:sp macro="" textlink="">
      <xdr:nvSpPr>
        <xdr:cNvPr id="386" name="楕円 385"/>
        <xdr:cNvSpPr/>
      </xdr:nvSpPr>
      <xdr:spPr>
        <a:xfrm>
          <a:off x="2159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149115</xdr:rowOff>
    </xdr:from>
    <xdr:ext cx="762000" cy="259045"/>
    <xdr:sp macro="" textlink="">
      <xdr:nvSpPr>
        <xdr:cNvPr id="387" name="テキスト ボックス 386"/>
        <xdr:cNvSpPr txBox="1"/>
      </xdr:nvSpPr>
      <xdr:spPr>
        <a:xfrm>
          <a:off x="1828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23622</xdr:rowOff>
    </xdr:from>
    <xdr:to>
      <xdr:col>6</xdr:col>
      <xdr:colOff>171450</xdr:colOff>
      <xdr:row>75</xdr:row>
      <xdr:rowOff>125222</xdr:rowOff>
    </xdr:to>
    <xdr:sp macro="" textlink="">
      <xdr:nvSpPr>
        <xdr:cNvPr id="388" name="楕円 387"/>
        <xdr:cNvSpPr/>
      </xdr:nvSpPr>
      <xdr:spPr>
        <a:xfrm>
          <a:off x="1270000" y="1288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135399</xdr:rowOff>
    </xdr:from>
    <xdr:ext cx="762000" cy="259045"/>
    <xdr:sp macro="" textlink="">
      <xdr:nvSpPr>
        <xdr:cNvPr id="389" name="テキスト ボックス 388"/>
        <xdr:cNvSpPr txBox="1"/>
      </xdr:nvSpPr>
      <xdr:spPr>
        <a:xfrm>
          <a:off x="939800" y="1265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a:t>
          </a:r>
          <a:r>
            <a:rPr kumimoji="1" lang="en-US" altLang="ja-JP" sz="1300">
              <a:latin typeface="ＭＳ Ｐゴシック" panose="020B0600070205080204" pitchFamily="50" charset="-128"/>
              <a:ea typeface="ＭＳ Ｐゴシック" panose="020B0600070205080204" pitchFamily="50" charset="-128"/>
            </a:rPr>
            <a:t>71.2</a:t>
          </a:r>
          <a:r>
            <a:rPr kumimoji="1" lang="ja-JP" altLang="en-US" sz="1300">
              <a:latin typeface="ＭＳ Ｐゴシック" panose="020B0600070205080204" pitchFamily="50" charset="-128"/>
              <a:ea typeface="ＭＳ Ｐゴシック" panose="020B0600070205080204" pitchFamily="50" charset="-128"/>
            </a:rPr>
            <a:t>％）を上回っている。要因としては、公立施設が多く、人件費の比率が高いことや、一部事務組合への高負担が挙げられる。今後は、新行政改革大綱に掲げる定員適正化等を推進して経常経費の削減に努める。</a:t>
          </a: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4" name="直線コネクタ 40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5" name="テキスト ボックス 40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6" name="直線コネクタ 40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7" name="テキスト ボックス 40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8" name="直線コネクタ 40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9" name="テキスト ボックス 40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0" name="直線コネクタ 40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1" name="テキスト ボックス 41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154432</xdr:rowOff>
    </xdr:from>
    <xdr:to>
      <xdr:col>82</xdr:col>
      <xdr:colOff>107950</xdr:colOff>
      <xdr:row>80</xdr:row>
      <xdr:rowOff>131572</xdr:rowOff>
    </xdr:to>
    <xdr:cxnSp macro="">
      <xdr:nvCxnSpPr>
        <xdr:cNvPr id="415" name="直線コネクタ 414"/>
        <xdr:cNvCxnSpPr/>
      </xdr:nvCxnSpPr>
      <xdr:spPr>
        <a:xfrm flipV="1">
          <a:off x="16510000" y="12498832"/>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16" name="公債費以外最小値テキスト"/>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17" name="直線コネクタ 416"/>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69359</xdr:rowOff>
    </xdr:from>
    <xdr:ext cx="762000" cy="259045"/>
    <xdr:sp macro="" textlink="">
      <xdr:nvSpPr>
        <xdr:cNvPr id="418" name="公債費以外最大値テキスト"/>
        <xdr:cNvSpPr txBox="1"/>
      </xdr:nvSpPr>
      <xdr:spPr>
        <a:xfrm>
          <a:off x="16598900" y="1224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154432</xdr:rowOff>
    </xdr:from>
    <xdr:to>
      <xdr:col>82</xdr:col>
      <xdr:colOff>196850</xdr:colOff>
      <xdr:row>72</xdr:row>
      <xdr:rowOff>154432</xdr:rowOff>
    </xdr:to>
    <xdr:cxnSp macro="">
      <xdr:nvCxnSpPr>
        <xdr:cNvPr id="419" name="直線コネクタ 418"/>
        <xdr:cNvCxnSpPr/>
      </xdr:nvCxnSpPr>
      <xdr:spPr>
        <a:xfrm>
          <a:off x="16421100" y="12498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122428</xdr:rowOff>
    </xdr:from>
    <xdr:to>
      <xdr:col>82</xdr:col>
      <xdr:colOff>107950</xdr:colOff>
      <xdr:row>77</xdr:row>
      <xdr:rowOff>133858</xdr:rowOff>
    </xdr:to>
    <xdr:cxnSp macro="">
      <xdr:nvCxnSpPr>
        <xdr:cNvPr id="420" name="直線コネクタ 419"/>
        <xdr:cNvCxnSpPr/>
      </xdr:nvCxnSpPr>
      <xdr:spPr>
        <a:xfrm flipV="1">
          <a:off x="15671800" y="13152628"/>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33291</xdr:rowOff>
    </xdr:from>
    <xdr:ext cx="762000" cy="259045"/>
    <xdr:sp macro="" textlink="">
      <xdr:nvSpPr>
        <xdr:cNvPr id="421" name="公債費以外平均値テキスト"/>
        <xdr:cNvSpPr txBox="1"/>
      </xdr:nvSpPr>
      <xdr:spPr>
        <a:xfrm>
          <a:off x="16598900" y="1289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xdr:rowOff>
    </xdr:from>
    <xdr:to>
      <xdr:col>82</xdr:col>
      <xdr:colOff>158750</xdr:colOff>
      <xdr:row>76</xdr:row>
      <xdr:rowOff>118363</xdr:rowOff>
    </xdr:to>
    <xdr:sp macro="" textlink="">
      <xdr:nvSpPr>
        <xdr:cNvPr id="422" name="フローチャート: 判断 421"/>
        <xdr:cNvSpPr/>
      </xdr:nvSpPr>
      <xdr:spPr>
        <a:xfrm>
          <a:off x="16459200" y="13046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133858</xdr:rowOff>
    </xdr:from>
    <xdr:to>
      <xdr:col>78</xdr:col>
      <xdr:colOff>69850</xdr:colOff>
      <xdr:row>78</xdr:row>
      <xdr:rowOff>26415</xdr:rowOff>
    </xdr:to>
    <xdr:cxnSp macro="">
      <xdr:nvCxnSpPr>
        <xdr:cNvPr id="423" name="直線コネクタ 422"/>
        <xdr:cNvCxnSpPr/>
      </xdr:nvCxnSpPr>
      <xdr:spPr>
        <a:xfrm flipV="1">
          <a:off x="14782800" y="13335508"/>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4" name="フローチャート: 判断 423"/>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2811</xdr:rowOff>
    </xdr:from>
    <xdr:ext cx="736600" cy="259045"/>
    <xdr:sp macro="" textlink="">
      <xdr:nvSpPr>
        <xdr:cNvPr id="425" name="テキスト ボックス 424"/>
        <xdr:cNvSpPr txBox="1"/>
      </xdr:nvSpPr>
      <xdr:spPr>
        <a:xfrm>
          <a:off x="15290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106426</xdr:rowOff>
    </xdr:from>
    <xdr:to>
      <xdr:col>73</xdr:col>
      <xdr:colOff>180975</xdr:colOff>
      <xdr:row>78</xdr:row>
      <xdr:rowOff>26415</xdr:rowOff>
    </xdr:to>
    <xdr:cxnSp macro="">
      <xdr:nvCxnSpPr>
        <xdr:cNvPr id="426" name="直線コネクタ 425"/>
        <xdr:cNvCxnSpPr/>
      </xdr:nvCxnSpPr>
      <xdr:spPr>
        <a:xfrm>
          <a:off x="13893800" y="13308076"/>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27" name="フローチャート: 判断 426"/>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28" name="テキスト ボックス 427"/>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106426</xdr:rowOff>
    </xdr:from>
    <xdr:to>
      <xdr:col>69</xdr:col>
      <xdr:colOff>92075</xdr:colOff>
      <xdr:row>78</xdr:row>
      <xdr:rowOff>81280</xdr:rowOff>
    </xdr:to>
    <xdr:cxnSp macro="">
      <xdr:nvCxnSpPr>
        <xdr:cNvPr id="429" name="直線コネクタ 428"/>
        <xdr:cNvCxnSpPr/>
      </xdr:nvCxnSpPr>
      <xdr:spPr>
        <a:xfrm flipV="1">
          <a:off x="13004800" y="13308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35052</xdr:rowOff>
    </xdr:from>
    <xdr:to>
      <xdr:col>69</xdr:col>
      <xdr:colOff>142875</xdr:colOff>
      <xdr:row>76</xdr:row>
      <xdr:rowOff>136652</xdr:rowOff>
    </xdr:to>
    <xdr:sp macro="" textlink="">
      <xdr:nvSpPr>
        <xdr:cNvPr id="430" name="フローチャート: 判断 429"/>
        <xdr:cNvSpPr/>
      </xdr:nvSpPr>
      <xdr:spPr>
        <a:xfrm>
          <a:off x="13843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146829</xdr:rowOff>
    </xdr:from>
    <xdr:ext cx="762000" cy="259045"/>
    <xdr:sp macro="" textlink="">
      <xdr:nvSpPr>
        <xdr:cNvPr id="431" name="テキスト ボックス 430"/>
        <xdr:cNvSpPr txBox="1"/>
      </xdr:nvSpPr>
      <xdr:spPr>
        <a:xfrm>
          <a:off x="13512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32" name="フローチャート: 判断 431"/>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33" name="テキスト ボックス 432"/>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71628</xdr:rowOff>
    </xdr:from>
    <xdr:to>
      <xdr:col>82</xdr:col>
      <xdr:colOff>158750</xdr:colOff>
      <xdr:row>77</xdr:row>
      <xdr:rowOff>1778</xdr:rowOff>
    </xdr:to>
    <xdr:sp macro="" textlink="">
      <xdr:nvSpPr>
        <xdr:cNvPr id="439" name="楕円 438"/>
        <xdr:cNvSpPr/>
      </xdr:nvSpPr>
      <xdr:spPr>
        <a:xfrm>
          <a:off x="16459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43705</xdr:rowOff>
    </xdr:from>
    <xdr:ext cx="762000" cy="259045"/>
    <xdr:sp macro="" textlink="">
      <xdr:nvSpPr>
        <xdr:cNvPr id="440" name="公債費以外該当値テキスト"/>
        <xdr:cNvSpPr txBox="1"/>
      </xdr:nvSpPr>
      <xdr:spPr>
        <a:xfrm>
          <a:off x="16598900" y="1307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83058</xdr:rowOff>
    </xdr:from>
    <xdr:to>
      <xdr:col>78</xdr:col>
      <xdr:colOff>120650</xdr:colOff>
      <xdr:row>78</xdr:row>
      <xdr:rowOff>13208</xdr:rowOff>
    </xdr:to>
    <xdr:sp macro="" textlink="">
      <xdr:nvSpPr>
        <xdr:cNvPr id="441" name="楕円 440"/>
        <xdr:cNvSpPr/>
      </xdr:nvSpPr>
      <xdr:spPr>
        <a:xfrm>
          <a:off x="15621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42" name="テキスト ボックス 441"/>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147065</xdr:rowOff>
    </xdr:from>
    <xdr:to>
      <xdr:col>74</xdr:col>
      <xdr:colOff>31750</xdr:colOff>
      <xdr:row>78</xdr:row>
      <xdr:rowOff>77215</xdr:rowOff>
    </xdr:to>
    <xdr:sp macro="" textlink="">
      <xdr:nvSpPr>
        <xdr:cNvPr id="443" name="楕円 442"/>
        <xdr:cNvSpPr/>
      </xdr:nvSpPr>
      <xdr:spPr>
        <a:xfrm>
          <a:off x="14732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61992</xdr:rowOff>
    </xdr:from>
    <xdr:ext cx="762000" cy="259045"/>
    <xdr:sp macro="" textlink="">
      <xdr:nvSpPr>
        <xdr:cNvPr id="444" name="テキスト ボックス 443"/>
        <xdr:cNvSpPr txBox="1"/>
      </xdr:nvSpPr>
      <xdr:spPr>
        <a:xfrm>
          <a:off x="14401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55626</xdr:rowOff>
    </xdr:from>
    <xdr:to>
      <xdr:col>69</xdr:col>
      <xdr:colOff>142875</xdr:colOff>
      <xdr:row>77</xdr:row>
      <xdr:rowOff>157226</xdr:rowOff>
    </xdr:to>
    <xdr:sp macro="" textlink="">
      <xdr:nvSpPr>
        <xdr:cNvPr id="445" name="楕円 444"/>
        <xdr:cNvSpPr/>
      </xdr:nvSpPr>
      <xdr:spPr>
        <a:xfrm>
          <a:off x="138430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142003</xdr:rowOff>
    </xdr:from>
    <xdr:ext cx="762000" cy="259045"/>
    <xdr:sp macro="" textlink="">
      <xdr:nvSpPr>
        <xdr:cNvPr id="446" name="テキスト ボックス 445"/>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30480</xdr:rowOff>
    </xdr:from>
    <xdr:to>
      <xdr:col>65</xdr:col>
      <xdr:colOff>53975</xdr:colOff>
      <xdr:row>78</xdr:row>
      <xdr:rowOff>132080</xdr:rowOff>
    </xdr:to>
    <xdr:sp macro="" textlink="">
      <xdr:nvSpPr>
        <xdr:cNvPr id="447" name="楕円 446"/>
        <xdr:cNvSpPr/>
      </xdr:nvSpPr>
      <xdr:spPr>
        <a:xfrm>
          <a:off x="12954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116857</xdr:rowOff>
    </xdr:from>
    <xdr:ext cx="762000" cy="259045"/>
    <xdr:sp macro="" textlink="">
      <xdr:nvSpPr>
        <xdr:cNvPr id="448" name="テキスト ボックス 447"/>
        <xdr:cNvSpPr txBox="1"/>
      </xdr:nvSpPr>
      <xdr:spPr>
        <a:xfrm>
          <a:off x="12623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32884</xdr:rowOff>
    </xdr:from>
    <xdr:to>
      <xdr:col>29</xdr:col>
      <xdr:colOff>127000</xdr:colOff>
      <xdr:row>20</xdr:row>
      <xdr:rowOff>41251</xdr:rowOff>
    </xdr:to>
    <xdr:cxnSp macro="">
      <xdr:nvCxnSpPr>
        <xdr:cNvPr id="43" name="直線コネクタ 42"/>
        <xdr:cNvCxnSpPr/>
      </xdr:nvCxnSpPr>
      <xdr:spPr bwMode="auto">
        <a:xfrm flipV="1">
          <a:off x="5651500" y="2137909"/>
          <a:ext cx="0" cy="1379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13328</xdr:rowOff>
    </xdr:from>
    <xdr:ext cx="762000" cy="259045"/>
    <xdr:sp macro="" textlink="">
      <xdr:nvSpPr>
        <xdr:cNvPr id="44" name="人口1人当たり決算額の推移最小値テキスト130"/>
        <xdr:cNvSpPr txBox="1"/>
      </xdr:nvSpPr>
      <xdr:spPr>
        <a:xfrm>
          <a:off x="5740400" y="348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41251</xdr:rowOff>
    </xdr:from>
    <xdr:to>
      <xdr:col>30</xdr:col>
      <xdr:colOff>25400</xdr:colOff>
      <xdr:row>20</xdr:row>
      <xdr:rowOff>41251</xdr:rowOff>
    </xdr:to>
    <xdr:cxnSp macro="">
      <xdr:nvCxnSpPr>
        <xdr:cNvPr id="45" name="直線コネクタ 44"/>
        <xdr:cNvCxnSpPr/>
      </xdr:nvCxnSpPr>
      <xdr:spPr bwMode="auto">
        <a:xfrm>
          <a:off x="5562600" y="35178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119261</xdr:rowOff>
    </xdr:from>
    <xdr:ext cx="762000" cy="259045"/>
    <xdr:sp macro="" textlink="">
      <xdr:nvSpPr>
        <xdr:cNvPr id="46" name="人口1人当たり決算額の推移最大値テキスト130"/>
        <xdr:cNvSpPr txBox="1"/>
      </xdr:nvSpPr>
      <xdr:spPr>
        <a:xfrm>
          <a:off x="5740400" y="188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32884</xdr:rowOff>
    </xdr:from>
    <xdr:to>
      <xdr:col>30</xdr:col>
      <xdr:colOff>25400</xdr:colOff>
      <xdr:row>12</xdr:row>
      <xdr:rowOff>32884</xdr:rowOff>
    </xdr:to>
    <xdr:cxnSp macro="">
      <xdr:nvCxnSpPr>
        <xdr:cNvPr id="47" name="直線コネクタ 46"/>
        <xdr:cNvCxnSpPr/>
      </xdr:nvCxnSpPr>
      <xdr:spPr bwMode="auto">
        <a:xfrm>
          <a:off x="5562600" y="21379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61742</xdr:rowOff>
    </xdr:from>
    <xdr:to>
      <xdr:col>29</xdr:col>
      <xdr:colOff>127000</xdr:colOff>
      <xdr:row>18</xdr:row>
      <xdr:rowOff>132343</xdr:rowOff>
    </xdr:to>
    <xdr:cxnSp macro="">
      <xdr:nvCxnSpPr>
        <xdr:cNvPr id="48" name="直線コネクタ 47"/>
        <xdr:cNvCxnSpPr/>
      </xdr:nvCxnSpPr>
      <xdr:spPr bwMode="auto">
        <a:xfrm flipV="1">
          <a:off x="5003800" y="3195467"/>
          <a:ext cx="647700" cy="70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66148</xdr:rowOff>
    </xdr:from>
    <xdr:ext cx="762000" cy="259045"/>
    <xdr:sp macro="" textlink="">
      <xdr:nvSpPr>
        <xdr:cNvPr id="49" name="人口1人当たり決算額の推移平均値テキスト130"/>
        <xdr:cNvSpPr txBox="1"/>
      </xdr:nvSpPr>
      <xdr:spPr>
        <a:xfrm>
          <a:off x="5740400" y="285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49621</xdr:rowOff>
    </xdr:from>
    <xdr:to>
      <xdr:col>29</xdr:col>
      <xdr:colOff>177800</xdr:colOff>
      <xdr:row>17</xdr:row>
      <xdr:rowOff>151221</xdr:rowOff>
    </xdr:to>
    <xdr:sp macro="" textlink="">
      <xdr:nvSpPr>
        <xdr:cNvPr id="50" name="フローチャート: 判断 49"/>
        <xdr:cNvSpPr/>
      </xdr:nvSpPr>
      <xdr:spPr bwMode="auto">
        <a:xfrm>
          <a:off x="5600700" y="30118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132343</xdr:rowOff>
    </xdr:from>
    <xdr:to>
      <xdr:col>26</xdr:col>
      <xdr:colOff>50800</xdr:colOff>
      <xdr:row>18</xdr:row>
      <xdr:rowOff>145767</xdr:rowOff>
    </xdr:to>
    <xdr:cxnSp macro="">
      <xdr:nvCxnSpPr>
        <xdr:cNvPr id="51" name="直線コネクタ 50"/>
        <xdr:cNvCxnSpPr/>
      </xdr:nvCxnSpPr>
      <xdr:spPr bwMode="auto">
        <a:xfrm flipV="1">
          <a:off x="4305300" y="3266068"/>
          <a:ext cx="698500" cy="13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82576</xdr:rowOff>
    </xdr:from>
    <xdr:to>
      <xdr:col>26</xdr:col>
      <xdr:colOff>101600</xdr:colOff>
      <xdr:row>18</xdr:row>
      <xdr:rowOff>12726</xdr:rowOff>
    </xdr:to>
    <xdr:sp macro="" textlink="">
      <xdr:nvSpPr>
        <xdr:cNvPr id="52" name="フローチャート: 判断 51"/>
        <xdr:cNvSpPr/>
      </xdr:nvSpPr>
      <xdr:spPr bwMode="auto">
        <a:xfrm>
          <a:off x="49530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22903</xdr:rowOff>
    </xdr:from>
    <xdr:ext cx="736600" cy="259045"/>
    <xdr:sp macro="" textlink="">
      <xdr:nvSpPr>
        <xdr:cNvPr id="53" name="テキスト ボックス 52"/>
        <xdr:cNvSpPr txBox="1"/>
      </xdr:nvSpPr>
      <xdr:spPr>
        <a:xfrm>
          <a:off x="4622800" y="28137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145767</xdr:rowOff>
    </xdr:from>
    <xdr:to>
      <xdr:col>22</xdr:col>
      <xdr:colOff>114300</xdr:colOff>
      <xdr:row>18</xdr:row>
      <xdr:rowOff>164000</xdr:rowOff>
    </xdr:to>
    <xdr:cxnSp macro="">
      <xdr:nvCxnSpPr>
        <xdr:cNvPr id="54" name="直線コネクタ 53"/>
        <xdr:cNvCxnSpPr/>
      </xdr:nvCxnSpPr>
      <xdr:spPr bwMode="auto">
        <a:xfrm flipV="1">
          <a:off x="3606800" y="3279492"/>
          <a:ext cx="698500" cy="18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150251</xdr:rowOff>
    </xdr:from>
    <xdr:to>
      <xdr:col>22</xdr:col>
      <xdr:colOff>165100</xdr:colOff>
      <xdr:row>18</xdr:row>
      <xdr:rowOff>80401</xdr:rowOff>
    </xdr:to>
    <xdr:sp macro="" textlink="">
      <xdr:nvSpPr>
        <xdr:cNvPr id="55" name="フローチャート: 判断 54"/>
        <xdr:cNvSpPr/>
      </xdr:nvSpPr>
      <xdr:spPr bwMode="auto">
        <a:xfrm>
          <a:off x="42545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90578</xdr:rowOff>
    </xdr:from>
    <xdr:ext cx="762000" cy="259045"/>
    <xdr:sp macro="" textlink="">
      <xdr:nvSpPr>
        <xdr:cNvPr id="56" name="テキスト ボックス 55"/>
        <xdr:cNvSpPr txBox="1"/>
      </xdr:nvSpPr>
      <xdr:spPr>
        <a:xfrm>
          <a:off x="3924300" y="2881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153731</xdr:rowOff>
    </xdr:from>
    <xdr:to>
      <xdr:col>18</xdr:col>
      <xdr:colOff>177800</xdr:colOff>
      <xdr:row>18</xdr:row>
      <xdr:rowOff>164000</xdr:rowOff>
    </xdr:to>
    <xdr:cxnSp macro="">
      <xdr:nvCxnSpPr>
        <xdr:cNvPr id="57" name="直線コネクタ 56"/>
        <xdr:cNvCxnSpPr/>
      </xdr:nvCxnSpPr>
      <xdr:spPr bwMode="auto">
        <a:xfrm>
          <a:off x="2908300" y="3287456"/>
          <a:ext cx="698500" cy="102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162413</xdr:rowOff>
    </xdr:from>
    <xdr:to>
      <xdr:col>19</xdr:col>
      <xdr:colOff>38100</xdr:colOff>
      <xdr:row>18</xdr:row>
      <xdr:rowOff>92563</xdr:rowOff>
    </xdr:to>
    <xdr:sp macro="" textlink="">
      <xdr:nvSpPr>
        <xdr:cNvPr id="58" name="フローチャート: 判断 57"/>
        <xdr:cNvSpPr/>
      </xdr:nvSpPr>
      <xdr:spPr bwMode="auto">
        <a:xfrm>
          <a:off x="35560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102740</xdr:rowOff>
    </xdr:from>
    <xdr:ext cx="762000" cy="259045"/>
    <xdr:sp macro="" textlink="">
      <xdr:nvSpPr>
        <xdr:cNvPr id="59" name="テキスト ボックス 58"/>
        <xdr:cNvSpPr txBox="1"/>
      </xdr:nvSpPr>
      <xdr:spPr>
        <a:xfrm>
          <a:off x="32258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167936</xdr:rowOff>
    </xdr:from>
    <xdr:to>
      <xdr:col>15</xdr:col>
      <xdr:colOff>101600</xdr:colOff>
      <xdr:row>18</xdr:row>
      <xdr:rowOff>98086</xdr:rowOff>
    </xdr:to>
    <xdr:sp macro="" textlink="">
      <xdr:nvSpPr>
        <xdr:cNvPr id="60" name="フローチャート: 判断 59"/>
        <xdr:cNvSpPr/>
      </xdr:nvSpPr>
      <xdr:spPr bwMode="auto">
        <a:xfrm>
          <a:off x="28575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108263</xdr:rowOff>
    </xdr:from>
    <xdr:ext cx="762000" cy="259045"/>
    <xdr:sp macro="" textlink="">
      <xdr:nvSpPr>
        <xdr:cNvPr id="61" name="テキスト ボックス 60"/>
        <xdr:cNvSpPr txBox="1"/>
      </xdr:nvSpPr>
      <xdr:spPr>
        <a:xfrm>
          <a:off x="25273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10942</xdr:rowOff>
    </xdr:from>
    <xdr:to>
      <xdr:col>29</xdr:col>
      <xdr:colOff>177800</xdr:colOff>
      <xdr:row>18</xdr:row>
      <xdr:rowOff>112542</xdr:rowOff>
    </xdr:to>
    <xdr:sp macro="" textlink="">
      <xdr:nvSpPr>
        <xdr:cNvPr id="67" name="楕円 66"/>
        <xdr:cNvSpPr/>
      </xdr:nvSpPr>
      <xdr:spPr bwMode="auto">
        <a:xfrm>
          <a:off x="5600700" y="31446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154469</xdr:rowOff>
    </xdr:from>
    <xdr:ext cx="762000" cy="259045"/>
    <xdr:sp macro="" textlink="">
      <xdr:nvSpPr>
        <xdr:cNvPr id="68" name="人口1人当たり決算額の推移該当値テキスト130"/>
        <xdr:cNvSpPr txBox="1"/>
      </xdr:nvSpPr>
      <xdr:spPr>
        <a:xfrm>
          <a:off x="5740400" y="3116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81543</xdr:rowOff>
    </xdr:from>
    <xdr:to>
      <xdr:col>26</xdr:col>
      <xdr:colOff>101600</xdr:colOff>
      <xdr:row>19</xdr:row>
      <xdr:rowOff>11693</xdr:rowOff>
    </xdr:to>
    <xdr:sp macro="" textlink="">
      <xdr:nvSpPr>
        <xdr:cNvPr id="69" name="楕円 68"/>
        <xdr:cNvSpPr/>
      </xdr:nvSpPr>
      <xdr:spPr bwMode="auto">
        <a:xfrm>
          <a:off x="4953000" y="321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167920</xdr:rowOff>
    </xdr:from>
    <xdr:ext cx="736600" cy="259045"/>
    <xdr:sp macro="" textlink="">
      <xdr:nvSpPr>
        <xdr:cNvPr id="70" name="テキスト ボックス 69"/>
        <xdr:cNvSpPr txBox="1"/>
      </xdr:nvSpPr>
      <xdr:spPr>
        <a:xfrm>
          <a:off x="4622800" y="330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94966</xdr:rowOff>
    </xdr:from>
    <xdr:to>
      <xdr:col>22</xdr:col>
      <xdr:colOff>165100</xdr:colOff>
      <xdr:row>19</xdr:row>
      <xdr:rowOff>25116</xdr:rowOff>
    </xdr:to>
    <xdr:sp macro="" textlink="">
      <xdr:nvSpPr>
        <xdr:cNvPr id="71" name="楕円 70"/>
        <xdr:cNvSpPr/>
      </xdr:nvSpPr>
      <xdr:spPr bwMode="auto">
        <a:xfrm>
          <a:off x="4254500" y="32286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9894</xdr:rowOff>
    </xdr:from>
    <xdr:ext cx="762000" cy="259045"/>
    <xdr:sp macro="" textlink="">
      <xdr:nvSpPr>
        <xdr:cNvPr id="72" name="テキスト ボックス 71"/>
        <xdr:cNvSpPr txBox="1"/>
      </xdr:nvSpPr>
      <xdr:spPr>
        <a:xfrm>
          <a:off x="3924300" y="331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113200</xdr:rowOff>
    </xdr:from>
    <xdr:to>
      <xdr:col>19</xdr:col>
      <xdr:colOff>38100</xdr:colOff>
      <xdr:row>19</xdr:row>
      <xdr:rowOff>43350</xdr:rowOff>
    </xdr:to>
    <xdr:sp macro="" textlink="">
      <xdr:nvSpPr>
        <xdr:cNvPr id="73" name="楕円 72"/>
        <xdr:cNvSpPr/>
      </xdr:nvSpPr>
      <xdr:spPr bwMode="auto">
        <a:xfrm>
          <a:off x="3556000" y="3246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28127</xdr:rowOff>
    </xdr:from>
    <xdr:ext cx="762000" cy="259045"/>
    <xdr:sp macro="" textlink="">
      <xdr:nvSpPr>
        <xdr:cNvPr id="74" name="テキスト ボックス 73"/>
        <xdr:cNvSpPr txBox="1"/>
      </xdr:nvSpPr>
      <xdr:spPr>
        <a:xfrm>
          <a:off x="3225800" y="3333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102931</xdr:rowOff>
    </xdr:from>
    <xdr:to>
      <xdr:col>15</xdr:col>
      <xdr:colOff>101600</xdr:colOff>
      <xdr:row>19</xdr:row>
      <xdr:rowOff>33081</xdr:rowOff>
    </xdr:to>
    <xdr:sp macro="" textlink="">
      <xdr:nvSpPr>
        <xdr:cNvPr id="75" name="楕円 74"/>
        <xdr:cNvSpPr/>
      </xdr:nvSpPr>
      <xdr:spPr bwMode="auto">
        <a:xfrm>
          <a:off x="2857500" y="3236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17858</xdr:rowOff>
    </xdr:from>
    <xdr:ext cx="762000" cy="259045"/>
    <xdr:sp macro="" textlink="">
      <xdr:nvSpPr>
        <xdr:cNvPr id="76" name="テキスト ボックス 75"/>
        <xdr:cNvSpPr txBox="1"/>
      </xdr:nvSpPr>
      <xdr:spPr>
        <a:xfrm>
          <a:off x="2527300" y="332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147296</xdr:rowOff>
    </xdr:from>
    <xdr:to>
      <xdr:col>29</xdr:col>
      <xdr:colOff>127000</xdr:colOff>
      <xdr:row>38</xdr:row>
      <xdr:rowOff>8242</xdr:rowOff>
    </xdr:to>
    <xdr:cxnSp macro="">
      <xdr:nvCxnSpPr>
        <xdr:cNvPr id="106" name="直線コネクタ 105"/>
        <xdr:cNvCxnSpPr/>
      </xdr:nvCxnSpPr>
      <xdr:spPr bwMode="auto">
        <a:xfrm flipV="1">
          <a:off x="5651500" y="6071846"/>
          <a:ext cx="0" cy="140399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323219</xdr:rowOff>
    </xdr:from>
    <xdr:ext cx="762000" cy="259045"/>
    <xdr:sp macro="" textlink="">
      <xdr:nvSpPr>
        <xdr:cNvPr id="107" name="人口1人当たり決算額の推移最小値テキスト445"/>
        <xdr:cNvSpPr txBox="1"/>
      </xdr:nvSpPr>
      <xdr:spPr>
        <a:xfrm>
          <a:off x="5740400" y="7447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8242</xdr:rowOff>
    </xdr:from>
    <xdr:to>
      <xdr:col>30</xdr:col>
      <xdr:colOff>25400</xdr:colOff>
      <xdr:row>38</xdr:row>
      <xdr:rowOff>8242</xdr:rowOff>
    </xdr:to>
    <xdr:cxnSp macro="">
      <xdr:nvCxnSpPr>
        <xdr:cNvPr id="108" name="直線コネクタ 107"/>
        <xdr:cNvCxnSpPr/>
      </xdr:nvCxnSpPr>
      <xdr:spPr bwMode="auto">
        <a:xfrm>
          <a:off x="5562600" y="74758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62223</xdr:rowOff>
    </xdr:from>
    <xdr:ext cx="762000" cy="259045"/>
    <xdr:sp macro="" textlink="">
      <xdr:nvSpPr>
        <xdr:cNvPr id="109" name="人口1人当たり決算額の推移最大値テキスト445"/>
        <xdr:cNvSpPr txBox="1"/>
      </xdr:nvSpPr>
      <xdr:spPr>
        <a:xfrm>
          <a:off x="5740400" y="581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147296</xdr:rowOff>
    </xdr:from>
    <xdr:to>
      <xdr:col>30</xdr:col>
      <xdr:colOff>25400</xdr:colOff>
      <xdr:row>33</xdr:row>
      <xdr:rowOff>147296</xdr:rowOff>
    </xdr:to>
    <xdr:cxnSp macro="">
      <xdr:nvCxnSpPr>
        <xdr:cNvPr id="110" name="直線コネクタ 109"/>
        <xdr:cNvCxnSpPr/>
      </xdr:nvCxnSpPr>
      <xdr:spPr bwMode="auto">
        <a:xfrm>
          <a:off x="5562600" y="6071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326894</xdr:rowOff>
    </xdr:from>
    <xdr:to>
      <xdr:col>29</xdr:col>
      <xdr:colOff>127000</xdr:colOff>
      <xdr:row>36</xdr:row>
      <xdr:rowOff>21991</xdr:rowOff>
    </xdr:to>
    <xdr:cxnSp macro="">
      <xdr:nvCxnSpPr>
        <xdr:cNvPr id="111" name="直線コネクタ 110"/>
        <xdr:cNvCxnSpPr/>
      </xdr:nvCxnSpPr>
      <xdr:spPr bwMode="auto">
        <a:xfrm flipV="1">
          <a:off x="5003800" y="6937244"/>
          <a:ext cx="647700" cy="37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314387</xdr:rowOff>
    </xdr:from>
    <xdr:ext cx="762000" cy="259045"/>
    <xdr:sp macro="" textlink="">
      <xdr:nvSpPr>
        <xdr:cNvPr id="112" name="人口1人当たり決算額の推移平均値テキスト445"/>
        <xdr:cNvSpPr txBox="1"/>
      </xdr:nvSpPr>
      <xdr:spPr>
        <a:xfrm>
          <a:off x="5740400" y="6581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126410</xdr:rowOff>
    </xdr:from>
    <xdr:to>
      <xdr:col>29</xdr:col>
      <xdr:colOff>177800</xdr:colOff>
      <xdr:row>35</xdr:row>
      <xdr:rowOff>228010</xdr:rowOff>
    </xdr:to>
    <xdr:sp macro="" textlink="">
      <xdr:nvSpPr>
        <xdr:cNvPr id="113" name="フローチャート: 判断 112"/>
        <xdr:cNvSpPr/>
      </xdr:nvSpPr>
      <xdr:spPr bwMode="auto">
        <a:xfrm>
          <a:off x="5600700" y="6736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21991</xdr:rowOff>
    </xdr:from>
    <xdr:to>
      <xdr:col>26</xdr:col>
      <xdr:colOff>50800</xdr:colOff>
      <xdr:row>36</xdr:row>
      <xdr:rowOff>72806</xdr:rowOff>
    </xdr:to>
    <xdr:cxnSp macro="">
      <xdr:nvCxnSpPr>
        <xdr:cNvPr id="114" name="直線コネクタ 113"/>
        <xdr:cNvCxnSpPr/>
      </xdr:nvCxnSpPr>
      <xdr:spPr bwMode="auto">
        <a:xfrm flipV="1">
          <a:off x="4305300" y="6975241"/>
          <a:ext cx="698500" cy="508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161876</xdr:rowOff>
    </xdr:from>
    <xdr:to>
      <xdr:col>26</xdr:col>
      <xdr:colOff>101600</xdr:colOff>
      <xdr:row>35</xdr:row>
      <xdr:rowOff>263476</xdr:rowOff>
    </xdr:to>
    <xdr:sp macro="" textlink="">
      <xdr:nvSpPr>
        <xdr:cNvPr id="115" name="フローチャート: 判断 114"/>
        <xdr:cNvSpPr/>
      </xdr:nvSpPr>
      <xdr:spPr bwMode="auto">
        <a:xfrm>
          <a:off x="49530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273653</xdr:rowOff>
    </xdr:from>
    <xdr:ext cx="736600" cy="259045"/>
    <xdr:sp macro="" textlink="">
      <xdr:nvSpPr>
        <xdr:cNvPr id="116" name="テキスト ボックス 115"/>
        <xdr:cNvSpPr txBox="1"/>
      </xdr:nvSpPr>
      <xdr:spPr>
        <a:xfrm>
          <a:off x="4622800" y="654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72806</xdr:rowOff>
    </xdr:from>
    <xdr:to>
      <xdr:col>22</xdr:col>
      <xdr:colOff>114300</xdr:colOff>
      <xdr:row>36</xdr:row>
      <xdr:rowOff>83664</xdr:rowOff>
    </xdr:to>
    <xdr:cxnSp macro="">
      <xdr:nvCxnSpPr>
        <xdr:cNvPr id="117" name="直線コネクタ 116"/>
        <xdr:cNvCxnSpPr/>
      </xdr:nvCxnSpPr>
      <xdr:spPr bwMode="auto">
        <a:xfrm flipV="1">
          <a:off x="3606800" y="7026056"/>
          <a:ext cx="698500" cy="10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217050</xdr:rowOff>
    </xdr:from>
    <xdr:to>
      <xdr:col>22</xdr:col>
      <xdr:colOff>165100</xdr:colOff>
      <xdr:row>35</xdr:row>
      <xdr:rowOff>318650</xdr:rowOff>
    </xdr:to>
    <xdr:sp macro="" textlink="">
      <xdr:nvSpPr>
        <xdr:cNvPr id="118" name="フローチャート: 判断 117"/>
        <xdr:cNvSpPr/>
      </xdr:nvSpPr>
      <xdr:spPr bwMode="auto">
        <a:xfrm>
          <a:off x="42545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328827</xdr:rowOff>
    </xdr:from>
    <xdr:ext cx="762000" cy="259045"/>
    <xdr:sp macro="" textlink="">
      <xdr:nvSpPr>
        <xdr:cNvPr id="119" name="テキスト ボックス 118"/>
        <xdr:cNvSpPr txBox="1"/>
      </xdr:nvSpPr>
      <xdr:spPr>
        <a:xfrm>
          <a:off x="3924300" y="65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83664</xdr:rowOff>
    </xdr:from>
    <xdr:to>
      <xdr:col>18</xdr:col>
      <xdr:colOff>177800</xdr:colOff>
      <xdr:row>36</xdr:row>
      <xdr:rowOff>86652</xdr:rowOff>
    </xdr:to>
    <xdr:cxnSp macro="">
      <xdr:nvCxnSpPr>
        <xdr:cNvPr id="120" name="直線コネクタ 119"/>
        <xdr:cNvCxnSpPr/>
      </xdr:nvCxnSpPr>
      <xdr:spPr bwMode="auto">
        <a:xfrm flipV="1">
          <a:off x="2908300" y="7036914"/>
          <a:ext cx="698500" cy="29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212641</xdr:rowOff>
    </xdr:from>
    <xdr:to>
      <xdr:col>19</xdr:col>
      <xdr:colOff>38100</xdr:colOff>
      <xdr:row>35</xdr:row>
      <xdr:rowOff>314241</xdr:rowOff>
    </xdr:to>
    <xdr:sp macro="" textlink="">
      <xdr:nvSpPr>
        <xdr:cNvPr id="121" name="フローチャート: 判断 120"/>
        <xdr:cNvSpPr/>
      </xdr:nvSpPr>
      <xdr:spPr bwMode="auto">
        <a:xfrm>
          <a:off x="35560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324418</xdr:rowOff>
    </xdr:from>
    <xdr:ext cx="762000" cy="259045"/>
    <xdr:sp macro="" textlink="">
      <xdr:nvSpPr>
        <xdr:cNvPr id="122" name="テキスト ボックス 121"/>
        <xdr:cNvSpPr txBox="1"/>
      </xdr:nvSpPr>
      <xdr:spPr>
        <a:xfrm>
          <a:off x="32258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210176</xdr:rowOff>
    </xdr:from>
    <xdr:to>
      <xdr:col>15</xdr:col>
      <xdr:colOff>101600</xdr:colOff>
      <xdr:row>35</xdr:row>
      <xdr:rowOff>311776</xdr:rowOff>
    </xdr:to>
    <xdr:sp macro="" textlink="">
      <xdr:nvSpPr>
        <xdr:cNvPr id="123" name="フローチャート: 判断 122"/>
        <xdr:cNvSpPr/>
      </xdr:nvSpPr>
      <xdr:spPr bwMode="auto">
        <a:xfrm>
          <a:off x="28575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321953</xdr:rowOff>
    </xdr:from>
    <xdr:ext cx="762000" cy="259045"/>
    <xdr:sp macro="" textlink="">
      <xdr:nvSpPr>
        <xdr:cNvPr id="124" name="テキスト ボックス 123"/>
        <xdr:cNvSpPr txBox="1"/>
      </xdr:nvSpPr>
      <xdr:spPr>
        <a:xfrm>
          <a:off x="25273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276094</xdr:rowOff>
    </xdr:from>
    <xdr:to>
      <xdr:col>29</xdr:col>
      <xdr:colOff>177800</xdr:colOff>
      <xdr:row>36</xdr:row>
      <xdr:rowOff>34794</xdr:rowOff>
    </xdr:to>
    <xdr:sp macro="" textlink="">
      <xdr:nvSpPr>
        <xdr:cNvPr id="130" name="楕円 129"/>
        <xdr:cNvSpPr/>
      </xdr:nvSpPr>
      <xdr:spPr bwMode="auto">
        <a:xfrm>
          <a:off x="5600700" y="6886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248171</xdr:rowOff>
    </xdr:from>
    <xdr:ext cx="762000" cy="259045"/>
    <xdr:sp macro="" textlink="">
      <xdr:nvSpPr>
        <xdr:cNvPr id="131" name="人口1人当たり決算額の推移該当値テキスト445"/>
        <xdr:cNvSpPr txBox="1"/>
      </xdr:nvSpPr>
      <xdr:spPr>
        <a:xfrm>
          <a:off x="5740400" y="685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314091</xdr:rowOff>
    </xdr:from>
    <xdr:to>
      <xdr:col>26</xdr:col>
      <xdr:colOff>101600</xdr:colOff>
      <xdr:row>36</xdr:row>
      <xdr:rowOff>72791</xdr:rowOff>
    </xdr:to>
    <xdr:sp macro="" textlink="">
      <xdr:nvSpPr>
        <xdr:cNvPr id="132" name="楕円 131"/>
        <xdr:cNvSpPr/>
      </xdr:nvSpPr>
      <xdr:spPr bwMode="auto">
        <a:xfrm>
          <a:off x="4953000" y="69244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57568</xdr:rowOff>
    </xdr:from>
    <xdr:ext cx="736600" cy="259045"/>
    <xdr:sp macro="" textlink="">
      <xdr:nvSpPr>
        <xdr:cNvPr id="133" name="テキスト ボックス 132"/>
        <xdr:cNvSpPr txBox="1"/>
      </xdr:nvSpPr>
      <xdr:spPr>
        <a:xfrm>
          <a:off x="4622800" y="70108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22006</xdr:rowOff>
    </xdr:from>
    <xdr:to>
      <xdr:col>22</xdr:col>
      <xdr:colOff>165100</xdr:colOff>
      <xdr:row>36</xdr:row>
      <xdr:rowOff>123606</xdr:rowOff>
    </xdr:to>
    <xdr:sp macro="" textlink="">
      <xdr:nvSpPr>
        <xdr:cNvPr id="134" name="楕円 133"/>
        <xdr:cNvSpPr/>
      </xdr:nvSpPr>
      <xdr:spPr bwMode="auto">
        <a:xfrm>
          <a:off x="4254500" y="69752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108383</xdr:rowOff>
    </xdr:from>
    <xdr:ext cx="762000" cy="259045"/>
    <xdr:sp macro="" textlink="">
      <xdr:nvSpPr>
        <xdr:cNvPr id="135" name="テキスト ボックス 134"/>
        <xdr:cNvSpPr txBox="1"/>
      </xdr:nvSpPr>
      <xdr:spPr>
        <a:xfrm>
          <a:off x="3924300" y="706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32864</xdr:rowOff>
    </xdr:from>
    <xdr:to>
      <xdr:col>19</xdr:col>
      <xdr:colOff>38100</xdr:colOff>
      <xdr:row>36</xdr:row>
      <xdr:rowOff>134464</xdr:rowOff>
    </xdr:to>
    <xdr:sp macro="" textlink="">
      <xdr:nvSpPr>
        <xdr:cNvPr id="136" name="楕円 135"/>
        <xdr:cNvSpPr/>
      </xdr:nvSpPr>
      <xdr:spPr bwMode="auto">
        <a:xfrm>
          <a:off x="3556000" y="6986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119241</xdr:rowOff>
    </xdr:from>
    <xdr:ext cx="762000" cy="259045"/>
    <xdr:sp macro="" textlink="">
      <xdr:nvSpPr>
        <xdr:cNvPr id="137" name="テキスト ボックス 136"/>
        <xdr:cNvSpPr txBox="1"/>
      </xdr:nvSpPr>
      <xdr:spPr>
        <a:xfrm>
          <a:off x="3225800" y="7072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35852</xdr:rowOff>
    </xdr:from>
    <xdr:to>
      <xdr:col>15</xdr:col>
      <xdr:colOff>101600</xdr:colOff>
      <xdr:row>36</xdr:row>
      <xdr:rowOff>137452</xdr:rowOff>
    </xdr:to>
    <xdr:sp macro="" textlink="">
      <xdr:nvSpPr>
        <xdr:cNvPr id="138" name="楕円 137"/>
        <xdr:cNvSpPr/>
      </xdr:nvSpPr>
      <xdr:spPr bwMode="auto">
        <a:xfrm>
          <a:off x="2857500" y="69891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122229</xdr:rowOff>
    </xdr:from>
    <xdr:ext cx="762000" cy="259045"/>
    <xdr:sp macro="" textlink="">
      <xdr:nvSpPr>
        <xdr:cNvPr id="139" name="テキスト ボックス 138"/>
        <xdr:cNvSpPr txBox="1"/>
      </xdr:nvSpPr>
      <xdr:spPr>
        <a:xfrm>
          <a:off x="2527300" y="7075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154887</xdr:rowOff>
    </xdr:from>
    <xdr:to>
      <xdr:col>24</xdr:col>
      <xdr:colOff>62865</xdr:colOff>
      <xdr:row>37</xdr:row>
      <xdr:rowOff>121557</xdr:rowOff>
    </xdr:to>
    <xdr:cxnSp macro="">
      <xdr:nvCxnSpPr>
        <xdr:cNvPr id="56" name="直線コネクタ 55"/>
        <xdr:cNvCxnSpPr/>
      </xdr:nvCxnSpPr>
      <xdr:spPr>
        <a:xfrm flipV="1">
          <a:off x="4633595" y="5126937"/>
          <a:ext cx="1270" cy="133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125384</xdr:rowOff>
    </xdr:from>
    <xdr:ext cx="534377" cy="259045"/>
    <xdr:sp macro="" textlink="">
      <xdr:nvSpPr>
        <xdr:cNvPr id="57" name="人件費最小値テキスト"/>
        <xdr:cNvSpPr txBox="1"/>
      </xdr:nvSpPr>
      <xdr:spPr>
        <a:xfrm>
          <a:off x="4686300" y="64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121557</xdr:rowOff>
    </xdr:from>
    <xdr:to>
      <xdr:col>24</xdr:col>
      <xdr:colOff>152400</xdr:colOff>
      <xdr:row>37</xdr:row>
      <xdr:rowOff>121557</xdr:rowOff>
    </xdr:to>
    <xdr:cxnSp macro="">
      <xdr:nvCxnSpPr>
        <xdr:cNvPr id="58" name="直線コネクタ 57"/>
        <xdr:cNvCxnSpPr/>
      </xdr:nvCxnSpPr>
      <xdr:spPr>
        <a:xfrm>
          <a:off x="4546600" y="6465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101564</xdr:rowOff>
    </xdr:from>
    <xdr:ext cx="599010" cy="259045"/>
    <xdr:sp macro="" textlink="">
      <xdr:nvSpPr>
        <xdr:cNvPr id="59" name="人件費最大値テキスト"/>
        <xdr:cNvSpPr txBox="1"/>
      </xdr:nvSpPr>
      <xdr:spPr>
        <a:xfrm>
          <a:off x="4686300" y="4902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154887</xdr:rowOff>
    </xdr:from>
    <xdr:to>
      <xdr:col>24</xdr:col>
      <xdr:colOff>152400</xdr:colOff>
      <xdr:row>29</xdr:row>
      <xdr:rowOff>154887</xdr:rowOff>
    </xdr:to>
    <xdr:cxnSp macro="">
      <xdr:nvCxnSpPr>
        <xdr:cNvPr id="60" name="直線コネクタ 59"/>
        <xdr:cNvCxnSpPr/>
      </xdr:nvCxnSpPr>
      <xdr:spPr>
        <a:xfrm>
          <a:off x="4546600" y="5126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94978</xdr:rowOff>
    </xdr:from>
    <xdr:to>
      <xdr:col>24</xdr:col>
      <xdr:colOff>63500</xdr:colOff>
      <xdr:row>37</xdr:row>
      <xdr:rowOff>5336</xdr:rowOff>
    </xdr:to>
    <xdr:cxnSp macro="">
      <xdr:nvCxnSpPr>
        <xdr:cNvPr id="61" name="直線コネクタ 60"/>
        <xdr:cNvCxnSpPr/>
      </xdr:nvCxnSpPr>
      <xdr:spPr>
        <a:xfrm flipV="1">
          <a:off x="3797300" y="6267178"/>
          <a:ext cx="838200" cy="8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80901</xdr:rowOff>
    </xdr:from>
    <xdr:ext cx="599010" cy="259045"/>
    <xdr:sp macro="" textlink="">
      <xdr:nvSpPr>
        <xdr:cNvPr id="62" name="人件費平均値テキスト"/>
        <xdr:cNvSpPr txBox="1"/>
      </xdr:nvSpPr>
      <xdr:spPr>
        <a:xfrm>
          <a:off x="4686300" y="59102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58024</xdr:rowOff>
    </xdr:from>
    <xdr:to>
      <xdr:col>24</xdr:col>
      <xdr:colOff>114300</xdr:colOff>
      <xdr:row>35</xdr:row>
      <xdr:rowOff>159624</xdr:rowOff>
    </xdr:to>
    <xdr:sp macro="" textlink="">
      <xdr:nvSpPr>
        <xdr:cNvPr id="63" name="フローチャート: 判断 62"/>
        <xdr:cNvSpPr/>
      </xdr:nvSpPr>
      <xdr:spPr>
        <a:xfrm>
          <a:off x="4584700" y="6058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5336</xdr:rowOff>
    </xdr:from>
    <xdr:to>
      <xdr:col>19</xdr:col>
      <xdr:colOff>177800</xdr:colOff>
      <xdr:row>37</xdr:row>
      <xdr:rowOff>14359</xdr:rowOff>
    </xdr:to>
    <xdr:cxnSp macro="">
      <xdr:nvCxnSpPr>
        <xdr:cNvPr id="64" name="直線コネクタ 63"/>
        <xdr:cNvCxnSpPr/>
      </xdr:nvCxnSpPr>
      <xdr:spPr>
        <a:xfrm flipV="1">
          <a:off x="2908300" y="6348986"/>
          <a:ext cx="889000" cy="9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13630</xdr:rowOff>
    </xdr:from>
    <xdr:to>
      <xdr:col>20</xdr:col>
      <xdr:colOff>38100</xdr:colOff>
      <xdr:row>36</xdr:row>
      <xdr:rowOff>115230</xdr:rowOff>
    </xdr:to>
    <xdr:sp macro="" textlink="">
      <xdr:nvSpPr>
        <xdr:cNvPr id="65" name="フローチャート: 判断 64"/>
        <xdr:cNvSpPr/>
      </xdr:nvSpPr>
      <xdr:spPr>
        <a:xfrm>
          <a:off x="37465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131757</xdr:rowOff>
    </xdr:from>
    <xdr:ext cx="599010" cy="259045"/>
    <xdr:sp macro="" textlink="">
      <xdr:nvSpPr>
        <xdr:cNvPr id="66" name="テキスト ボックス 65"/>
        <xdr:cNvSpPr txBox="1"/>
      </xdr:nvSpPr>
      <xdr:spPr>
        <a:xfrm>
          <a:off x="3497795" y="5961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14359</xdr:rowOff>
    </xdr:from>
    <xdr:to>
      <xdr:col>15</xdr:col>
      <xdr:colOff>50800</xdr:colOff>
      <xdr:row>37</xdr:row>
      <xdr:rowOff>23129</xdr:rowOff>
    </xdr:to>
    <xdr:cxnSp macro="">
      <xdr:nvCxnSpPr>
        <xdr:cNvPr id="67" name="直線コネクタ 66"/>
        <xdr:cNvCxnSpPr/>
      </xdr:nvCxnSpPr>
      <xdr:spPr>
        <a:xfrm flipV="1">
          <a:off x="2019300" y="6358009"/>
          <a:ext cx="889000" cy="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68456</xdr:rowOff>
    </xdr:from>
    <xdr:to>
      <xdr:col>15</xdr:col>
      <xdr:colOff>101600</xdr:colOff>
      <xdr:row>36</xdr:row>
      <xdr:rowOff>170056</xdr:rowOff>
    </xdr:to>
    <xdr:sp macro="" textlink="">
      <xdr:nvSpPr>
        <xdr:cNvPr id="68" name="フローチャート: 判断 67"/>
        <xdr:cNvSpPr/>
      </xdr:nvSpPr>
      <xdr:spPr>
        <a:xfrm>
          <a:off x="2857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15133</xdr:rowOff>
    </xdr:from>
    <xdr:ext cx="599010" cy="259045"/>
    <xdr:sp macro="" textlink="">
      <xdr:nvSpPr>
        <xdr:cNvPr id="69" name="テキスト ボックス 68"/>
        <xdr:cNvSpPr txBox="1"/>
      </xdr:nvSpPr>
      <xdr:spPr>
        <a:xfrm>
          <a:off x="2608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165867</xdr:rowOff>
    </xdr:from>
    <xdr:to>
      <xdr:col>10</xdr:col>
      <xdr:colOff>114300</xdr:colOff>
      <xdr:row>37</xdr:row>
      <xdr:rowOff>23129</xdr:rowOff>
    </xdr:to>
    <xdr:cxnSp macro="">
      <xdr:nvCxnSpPr>
        <xdr:cNvPr id="70" name="直線コネクタ 69"/>
        <xdr:cNvCxnSpPr/>
      </xdr:nvCxnSpPr>
      <xdr:spPr>
        <a:xfrm>
          <a:off x="1130300" y="6338067"/>
          <a:ext cx="889000" cy="2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71298</xdr:rowOff>
    </xdr:from>
    <xdr:to>
      <xdr:col>10</xdr:col>
      <xdr:colOff>165100</xdr:colOff>
      <xdr:row>37</xdr:row>
      <xdr:rowOff>1448</xdr:rowOff>
    </xdr:to>
    <xdr:sp macro="" textlink="">
      <xdr:nvSpPr>
        <xdr:cNvPr id="71" name="フローチャート: 判断 70"/>
        <xdr:cNvSpPr/>
      </xdr:nvSpPr>
      <xdr:spPr>
        <a:xfrm>
          <a:off x="1968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17975</xdr:rowOff>
    </xdr:from>
    <xdr:ext cx="599010" cy="259045"/>
    <xdr:sp macro="" textlink="">
      <xdr:nvSpPr>
        <xdr:cNvPr id="72" name="テキスト ボックス 71"/>
        <xdr:cNvSpPr txBox="1"/>
      </xdr:nvSpPr>
      <xdr:spPr>
        <a:xfrm>
          <a:off x="1719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66391</xdr:rowOff>
    </xdr:from>
    <xdr:to>
      <xdr:col>6</xdr:col>
      <xdr:colOff>38100</xdr:colOff>
      <xdr:row>36</xdr:row>
      <xdr:rowOff>167991</xdr:rowOff>
    </xdr:to>
    <xdr:sp macro="" textlink="">
      <xdr:nvSpPr>
        <xdr:cNvPr id="73" name="フローチャート: 判断 72"/>
        <xdr:cNvSpPr/>
      </xdr:nvSpPr>
      <xdr:spPr>
        <a:xfrm>
          <a:off x="1079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13068</xdr:rowOff>
    </xdr:from>
    <xdr:ext cx="599010" cy="259045"/>
    <xdr:sp macro="" textlink="">
      <xdr:nvSpPr>
        <xdr:cNvPr id="74" name="テキスト ボックス 73"/>
        <xdr:cNvSpPr txBox="1"/>
      </xdr:nvSpPr>
      <xdr:spPr>
        <a:xfrm>
          <a:off x="830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44178</xdr:rowOff>
    </xdr:from>
    <xdr:to>
      <xdr:col>24</xdr:col>
      <xdr:colOff>114300</xdr:colOff>
      <xdr:row>36</xdr:row>
      <xdr:rowOff>145778</xdr:rowOff>
    </xdr:to>
    <xdr:sp macro="" textlink="">
      <xdr:nvSpPr>
        <xdr:cNvPr id="80" name="楕円 79"/>
        <xdr:cNvSpPr/>
      </xdr:nvSpPr>
      <xdr:spPr>
        <a:xfrm>
          <a:off x="4584700" y="62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22605</xdr:rowOff>
    </xdr:from>
    <xdr:ext cx="599010" cy="259045"/>
    <xdr:sp macro="" textlink="">
      <xdr:nvSpPr>
        <xdr:cNvPr id="81" name="人件費該当値テキスト"/>
        <xdr:cNvSpPr txBox="1"/>
      </xdr:nvSpPr>
      <xdr:spPr>
        <a:xfrm>
          <a:off x="4686300" y="61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125986</xdr:rowOff>
    </xdr:from>
    <xdr:to>
      <xdr:col>20</xdr:col>
      <xdr:colOff>38100</xdr:colOff>
      <xdr:row>37</xdr:row>
      <xdr:rowOff>56136</xdr:rowOff>
    </xdr:to>
    <xdr:sp macro="" textlink="">
      <xdr:nvSpPr>
        <xdr:cNvPr id="82" name="楕円 81"/>
        <xdr:cNvSpPr/>
      </xdr:nvSpPr>
      <xdr:spPr>
        <a:xfrm>
          <a:off x="3746500" y="629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47263</xdr:rowOff>
    </xdr:from>
    <xdr:ext cx="599010" cy="259045"/>
    <xdr:sp macro="" textlink="">
      <xdr:nvSpPr>
        <xdr:cNvPr id="83" name="テキスト ボックス 82"/>
        <xdr:cNvSpPr txBox="1"/>
      </xdr:nvSpPr>
      <xdr:spPr>
        <a:xfrm>
          <a:off x="3497795" y="6390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135009</xdr:rowOff>
    </xdr:from>
    <xdr:to>
      <xdr:col>15</xdr:col>
      <xdr:colOff>101600</xdr:colOff>
      <xdr:row>37</xdr:row>
      <xdr:rowOff>65159</xdr:rowOff>
    </xdr:to>
    <xdr:sp macro="" textlink="">
      <xdr:nvSpPr>
        <xdr:cNvPr id="84" name="楕円 83"/>
        <xdr:cNvSpPr/>
      </xdr:nvSpPr>
      <xdr:spPr>
        <a:xfrm>
          <a:off x="2857500" y="630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56286</xdr:rowOff>
    </xdr:from>
    <xdr:ext cx="534377" cy="259045"/>
    <xdr:sp macro="" textlink="">
      <xdr:nvSpPr>
        <xdr:cNvPr id="85" name="テキスト ボックス 84"/>
        <xdr:cNvSpPr txBox="1"/>
      </xdr:nvSpPr>
      <xdr:spPr>
        <a:xfrm>
          <a:off x="2641111" y="639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143779</xdr:rowOff>
    </xdr:from>
    <xdr:to>
      <xdr:col>10</xdr:col>
      <xdr:colOff>165100</xdr:colOff>
      <xdr:row>37</xdr:row>
      <xdr:rowOff>73929</xdr:rowOff>
    </xdr:to>
    <xdr:sp macro="" textlink="">
      <xdr:nvSpPr>
        <xdr:cNvPr id="86" name="楕円 85"/>
        <xdr:cNvSpPr/>
      </xdr:nvSpPr>
      <xdr:spPr>
        <a:xfrm>
          <a:off x="1968500" y="631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65056</xdr:rowOff>
    </xdr:from>
    <xdr:ext cx="534377" cy="259045"/>
    <xdr:sp macro="" textlink="">
      <xdr:nvSpPr>
        <xdr:cNvPr id="87" name="テキスト ボックス 86"/>
        <xdr:cNvSpPr txBox="1"/>
      </xdr:nvSpPr>
      <xdr:spPr>
        <a:xfrm>
          <a:off x="1752111" y="640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115067</xdr:rowOff>
    </xdr:from>
    <xdr:to>
      <xdr:col>6</xdr:col>
      <xdr:colOff>38100</xdr:colOff>
      <xdr:row>37</xdr:row>
      <xdr:rowOff>45217</xdr:rowOff>
    </xdr:to>
    <xdr:sp macro="" textlink="">
      <xdr:nvSpPr>
        <xdr:cNvPr id="88" name="楕円 87"/>
        <xdr:cNvSpPr/>
      </xdr:nvSpPr>
      <xdr:spPr>
        <a:xfrm>
          <a:off x="1079500" y="6287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36344</xdr:rowOff>
    </xdr:from>
    <xdr:ext cx="599010" cy="259045"/>
    <xdr:sp macro="" textlink="">
      <xdr:nvSpPr>
        <xdr:cNvPr id="89" name="テキスト ボックス 88"/>
        <xdr:cNvSpPr txBox="1"/>
      </xdr:nvSpPr>
      <xdr:spPr>
        <a:xfrm>
          <a:off x="830795" y="637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41215</xdr:rowOff>
    </xdr:from>
    <xdr:to>
      <xdr:col>24</xdr:col>
      <xdr:colOff>62865</xdr:colOff>
      <xdr:row>58</xdr:row>
      <xdr:rowOff>54482</xdr:rowOff>
    </xdr:to>
    <xdr:cxnSp macro="">
      <xdr:nvCxnSpPr>
        <xdr:cNvPr id="113" name="直線コネクタ 112"/>
        <xdr:cNvCxnSpPr/>
      </xdr:nvCxnSpPr>
      <xdr:spPr>
        <a:xfrm flipV="1">
          <a:off x="4633595" y="8785165"/>
          <a:ext cx="1270" cy="1213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58309</xdr:rowOff>
    </xdr:from>
    <xdr:ext cx="534377" cy="259045"/>
    <xdr:sp macro="" textlink="">
      <xdr:nvSpPr>
        <xdr:cNvPr id="114" name="物件費最小値テキスト"/>
        <xdr:cNvSpPr txBox="1"/>
      </xdr:nvSpPr>
      <xdr:spPr>
        <a:xfrm>
          <a:off x="4686300" y="10002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54482</xdr:rowOff>
    </xdr:from>
    <xdr:to>
      <xdr:col>24</xdr:col>
      <xdr:colOff>152400</xdr:colOff>
      <xdr:row>58</xdr:row>
      <xdr:rowOff>54482</xdr:rowOff>
    </xdr:to>
    <xdr:cxnSp macro="">
      <xdr:nvCxnSpPr>
        <xdr:cNvPr id="115" name="直線コネクタ 114"/>
        <xdr:cNvCxnSpPr/>
      </xdr:nvCxnSpPr>
      <xdr:spPr>
        <a:xfrm>
          <a:off x="4546600" y="999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159342</xdr:rowOff>
    </xdr:from>
    <xdr:ext cx="599010" cy="259045"/>
    <xdr:sp macro="" textlink="">
      <xdr:nvSpPr>
        <xdr:cNvPr id="116" name="物件費最大値テキスト"/>
        <xdr:cNvSpPr txBox="1"/>
      </xdr:nvSpPr>
      <xdr:spPr>
        <a:xfrm>
          <a:off x="4686300" y="856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41215</xdr:rowOff>
    </xdr:from>
    <xdr:to>
      <xdr:col>24</xdr:col>
      <xdr:colOff>152400</xdr:colOff>
      <xdr:row>51</xdr:row>
      <xdr:rowOff>41215</xdr:rowOff>
    </xdr:to>
    <xdr:cxnSp macro="">
      <xdr:nvCxnSpPr>
        <xdr:cNvPr id="117" name="直線コネクタ 116"/>
        <xdr:cNvCxnSpPr/>
      </xdr:nvCxnSpPr>
      <xdr:spPr>
        <a:xfrm>
          <a:off x="4546600" y="878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135075</xdr:rowOff>
    </xdr:from>
    <xdr:to>
      <xdr:col>24</xdr:col>
      <xdr:colOff>63500</xdr:colOff>
      <xdr:row>57</xdr:row>
      <xdr:rowOff>148692</xdr:rowOff>
    </xdr:to>
    <xdr:cxnSp macro="">
      <xdr:nvCxnSpPr>
        <xdr:cNvPr id="118" name="直線コネクタ 117"/>
        <xdr:cNvCxnSpPr/>
      </xdr:nvCxnSpPr>
      <xdr:spPr>
        <a:xfrm flipV="1">
          <a:off x="3797300" y="9907725"/>
          <a:ext cx="838200" cy="1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100861</xdr:rowOff>
    </xdr:from>
    <xdr:ext cx="599010" cy="259045"/>
    <xdr:sp macro="" textlink="">
      <xdr:nvSpPr>
        <xdr:cNvPr id="119" name="物件費平均値テキスト"/>
        <xdr:cNvSpPr txBox="1"/>
      </xdr:nvSpPr>
      <xdr:spPr>
        <a:xfrm>
          <a:off x="4686300" y="95306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77984</xdr:rowOff>
    </xdr:from>
    <xdr:to>
      <xdr:col>24</xdr:col>
      <xdr:colOff>114300</xdr:colOff>
      <xdr:row>57</xdr:row>
      <xdr:rowOff>8134</xdr:rowOff>
    </xdr:to>
    <xdr:sp macro="" textlink="">
      <xdr:nvSpPr>
        <xdr:cNvPr id="120" name="フローチャート: 判断 119"/>
        <xdr:cNvSpPr/>
      </xdr:nvSpPr>
      <xdr:spPr>
        <a:xfrm>
          <a:off x="4584700" y="96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137037</xdr:rowOff>
    </xdr:from>
    <xdr:to>
      <xdr:col>19</xdr:col>
      <xdr:colOff>177800</xdr:colOff>
      <xdr:row>57</xdr:row>
      <xdr:rowOff>148692</xdr:rowOff>
    </xdr:to>
    <xdr:cxnSp macro="">
      <xdr:nvCxnSpPr>
        <xdr:cNvPr id="121" name="直線コネクタ 120"/>
        <xdr:cNvCxnSpPr/>
      </xdr:nvCxnSpPr>
      <xdr:spPr>
        <a:xfrm>
          <a:off x="2908300" y="9909687"/>
          <a:ext cx="889000" cy="11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77115</xdr:rowOff>
    </xdr:from>
    <xdr:to>
      <xdr:col>20</xdr:col>
      <xdr:colOff>38100</xdr:colOff>
      <xdr:row>57</xdr:row>
      <xdr:rowOff>7265</xdr:rowOff>
    </xdr:to>
    <xdr:sp macro="" textlink="">
      <xdr:nvSpPr>
        <xdr:cNvPr id="122" name="フローチャート: 判断 121"/>
        <xdr:cNvSpPr/>
      </xdr:nvSpPr>
      <xdr:spPr>
        <a:xfrm>
          <a:off x="3746500" y="967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23792</xdr:rowOff>
    </xdr:from>
    <xdr:ext cx="599010" cy="259045"/>
    <xdr:sp macro="" textlink="">
      <xdr:nvSpPr>
        <xdr:cNvPr id="123" name="テキスト ボックス 122"/>
        <xdr:cNvSpPr txBox="1"/>
      </xdr:nvSpPr>
      <xdr:spPr>
        <a:xfrm>
          <a:off x="3497795" y="945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137037</xdr:rowOff>
    </xdr:from>
    <xdr:to>
      <xdr:col>15</xdr:col>
      <xdr:colOff>50800</xdr:colOff>
      <xdr:row>57</xdr:row>
      <xdr:rowOff>137182</xdr:rowOff>
    </xdr:to>
    <xdr:cxnSp macro="">
      <xdr:nvCxnSpPr>
        <xdr:cNvPr id="124" name="直線コネクタ 123"/>
        <xdr:cNvCxnSpPr/>
      </xdr:nvCxnSpPr>
      <xdr:spPr>
        <a:xfrm flipV="1">
          <a:off x="2019300" y="9909687"/>
          <a:ext cx="889000" cy="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78464</xdr:rowOff>
    </xdr:from>
    <xdr:to>
      <xdr:col>15</xdr:col>
      <xdr:colOff>101600</xdr:colOff>
      <xdr:row>57</xdr:row>
      <xdr:rowOff>8614</xdr:rowOff>
    </xdr:to>
    <xdr:sp macro="" textlink="">
      <xdr:nvSpPr>
        <xdr:cNvPr id="125" name="フローチャート: 判断 124"/>
        <xdr:cNvSpPr/>
      </xdr:nvSpPr>
      <xdr:spPr>
        <a:xfrm>
          <a:off x="2857500" y="967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25141</xdr:rowOff>
    </xdr:from>
    <xdr:ext cx="599010" cy="259045"/>
    <xdr:sp macro="" textlink="">
      <xdr:nvSpPr>
        <xdr:cNvPr id="126" name="テキスト ボックス 125"/>
        <xdr:cNvSpPr txBox="1"/>
      </xdr:nvSpPr>
      <xdr:spPr>
        <a:xfrm>
          <a:off x="2608795" y="945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137182</xdr:rowOff>
    </xdr:from>
    <xdr:to>
      <xdr:col>10</xdr:col>
      <xdr:colOff>114300</xdr:colOff>
      <xdr:row>57</xdr:row>
      <xdr:rowOff>151199</xdr:rowOff>
    </xdr:to>
    <xdr:cxnSp macro="">
      <xdr:nvCxnSpPr>
        <xdr:cNvPr id="127" name="直線コネクタ 126"/>
        <xdr:cNvCxnSpPr/>
      </xdr:nvCxnSpPr>
      <xdr:spPr>
        <a:xfrm flipV="1">
          <a:off x="1130300" y="9909832"/>
          <a:ext cx="889000" cy="1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84343</xdr:rowOff>
    </xdr:from>
    <xdr:to>
      <xdr:col>10</xdr:col>
      <xdr:colOff>165100</xdr:colOff>
      <xdr:row>57</xdr:row>
      <xdr:rowOff>14493</xdr:rowOff>
    </xdr:to>
    <xdr:sp macro="" textlink="">
      <xdr:nvSpPr>
        <xdr:cNvPr id="128" name="フローチャート: 判断 127"/>
        <xdr:cNvSpPr/>
      </xdr:nvSpPr>
      <xdr:spPr>
        <a:xfrm>
          <a:off x="1968500" y="968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31020</xdr:rowOff>
    </xdr:from>
    <xdr:ext cx="599010" cy="259045"/>
    <xdr:sp macro="" textlink="">
      <xdr:nvSpPr>
        <xdr:cNvPr id="129" name="テキスト ボックス 128"/>
        <xdr:cNvSpPr txBox="1"/>
      </xdr:nvSpPr>
      <xdr:spPr>
        <a:xfrm>
          <a:off x="1719795" y="9460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64870</xdr:rowOff>
    </xdr:from>
    <xdr:to>
      <xdr:col>6</xdr:col>
      <xdr:colOff>38100</xdr:colOff>
      <xdr:row>56</xdr:row>
      <xdr:rowOff>166470</xdr:rowOff>
    </xdr:to>
    <xdr:sp macro="" textlink="">
      <xdr:nvSpPr>
        <xdr:cNvPr id="130" name="フローチャート: 判断 129"/>
        <xdr:cNvSpPr/>
      </xdr:nvSpPr>
      <xdr:spPr>
        <a:xfrm>
          <a:off x="1079500" y="9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11547</xdr:rowOff>
    </xdr:from>
    <xdr:ext cx="599010" cy="259045"/>
    <xdr:sp macro="" textlink="">
      <xdr:nvSpPr>
        <xdr:cNvPr id="131" name="テキスト ボックス 130"/>
        <xdr:cNvSpPr txBox="1"/>
      </xdr:nvSpPr>
      <xdr:spPr>
        <a:xfrm>
          <a:off x="830795" y="9441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84275</xdr:rowOff>
    </xdr:from>
    <xdr:to>
      <xdr:col>24</xdr:col>
      <xdr:colOff>114300</xdr:colOff>
      <xdr:row>58</xdr:row>
      <xdr:rowOff>14425</xdr:rowOff>
    </xdr:to>
    <xdr:sp macro="" textlink="">
      <xdr:nvSpPr>
        <xdr:cNvPr id="137" name="楕円 136"/>
        <xdr:cNvSpPr/>
      </xdr:nvSpPr>
      <xdr:spPr>
        <a:xfrm>
          <a:off x="4584700" y="985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170652</xdr:rowOff>
    </xdr:from>
    <xdr:ext cx="534377" cy="259045"/>
    <xdr:sp macro="" textlink="">
      <xdr:nvSpPr>
        <xdr:cNvPr id="138" name="物件費該当値テキスト"/>
        <xdr:cNvSpPr txBox="1"/>
      </xdr:nvSpPr>
      <xdr:spPr>
        <a:xfrm>
          <a:off x="4686300" y="977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97892</xdr:rowOff>
    </xdr:from>
    <xdr:to>
      <xdr:col>20</xdr:col>
      <xdr:colOff>38100</xdr:colOff>
      <xdr:row>58</xdr:row>
      <xdr:rowOff>28042</xdr:rowOff>
    </xdr:to>
    <xdr:sp macro="" textlink="">
      <xdr:nvSpPr>
        <xdr:cNvPr id="139" name="楕円 138"/>
        <xdr:cNvSpPr/>
      </xdr:nvSpPr>
      <xdr:spPr>
        <a:xfrm>
          <a:off x="3746500" y="9870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19169</xdr:rowOff>
    </xdr:from>
    <xdr:ext cx="534377" cy="259045"/>
    <xdr:sp macro="" textlink="">
      <xdr:nvSpPr>
        <xdr:cNvPr id="140" name="テキスト ボックス 139"/>
        <xdr:cNvSpPr txBox="1"/>
      </xdr:nvSpPr>
      <xdr:spPr>
        <a:xfrm>
          <a:off x="3530111" y="9963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86237</xdr:rowOff>
    </xdr:from>
    <xdr:to>
      <xdr:col>15</xdr:col>
      <xdr:colOff>101600</xdr:colOff>
      <xdr:row>58</xdr:row>
      <xdr:rowOff>16387</xdr:rowOff>
    </xdr:to>
    <xdr:sp macro="" textlink="">
      <xdr:nvSpPr>
        <xdr:cNvPr id="141" name="楕円 140"/>
        <xdr:cNvSpPr/>
      </xdr:nvSpPr>
      <xdr:spPr>
        <a:xfrm>
          <a:off x="2857500" y="985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7514</xdr:rowOff>
    </xdr:from>
    <xdr:ext cx="534377" cy="259045"/>
    <xdr:sp macro="" textlink="">
      <xdr:nvSpPr>
        <xdr:cNvPr id="142" name="テキスト ボックス 141"/>
        <xdr:cNvSpPr txBox="1"/>
      </xdr:nvSpPr>
      <xdr:spPr>
        <a:xfrm>
          <a:off x="2641111" y="995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86382</xdr:rowOff>
    </xdr:from>
    <xdr:to>
      <xdr:col>10</xdr:col>
      <xdr:colOff>165100</xdr:colOff>
      <xdr:row>58</xdr:row>
      <xdr:rowOff>16532</xdr:rowOff>
    </xdr:to>
    <xdr:sp macro="" textlink="">
      <xdr:nvSpPr>
        <xdr:cNvPr id="143" name="楕円 142"/>
        <xdr:cNvSpPr/>
      </xdr:nvSpPr>
      <xdr:spPr>
        <a:xfrm>
          <a:off x="1968500" y="9859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7659</xdr:rowOff>
    </xdr:from>
    <xdr:ext cx="534377" cy="259045"/>
    <xdr:sp macro="" textlink="">
      <xdr:nvSpPr>
        <xdr:cNvPr id="144" name="テキスト ボックス 143"/>
        <xdr:cNvSpPr txBox="1"/>
      </xdr:nvSpPr>
      <xdr:spPr>
        <a:xfrm>
          <a:off x="1752111" y="995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100399</xdr:rowOff>
    </xdr:from>
    <xdr:to>
      <xdr:col>6</xdr:col>
      <xdr:colOff>38100</xdr:colOff>
      <xdr:row>58</xdr:row>
      <xdr:rowOff>30549</xdr:rowOff>
    </xdr:to>
    <xdr:sp macro="" textlink="">
      <xdr:nvSpPr>
        <xdr:cNvPr id="145" name="楕円 144"/>
        <xdr:cNvSpPr/>
      </xdr:nvSpPr>
      <xdr:spPr>
        <a:xfrm>
          <a:off x="1079500" y="98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21676</xdr:rowOff>
    </xdr:from>
    <xdr:ext cx="534377" cy="259045"/>
    <xdr:sp macro="" textlink="">
      <xdr:nvSpPr>
        <xdr:cNvPr id="146" name="テキスト ボックス 145"/>
        <xdr:cNvSpPr txBox="1"/>
      </xdr:nvSpPr>
      <xdr:spPr>
        <a:xfrm>
          <a:off x="863111" y="996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8" name="テキスト ボックス 157"/>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4" name="テキスト ボックス 163"/>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29870</xdr:rowOff>
    </xdr:from>
    <xdr:to>
      <xdr:col>24</xdr:col>
      <xdr:colOff>62865</xdr:colOff>
      <xdr:row>79</xdr:row>
      <xdr:rowOff>35395</xdr:rowOff>
    </xdr:to>
    <xdr:cxnSp macro="">
      <xdr:nvCxnSpPr>
        <xdr:cNvPr id="170" name="直線コネクタ 169"/>
        <xdr:cNvCxnSpPr/>
      </xdr:nvCxnSpPr>
      <xdr:spPr>
        <a:xfrm flipV="1">
          <a:off x="4633595" y="12202820"/>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1" name="維持補修費最小値テキスト"/>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2" name="直線コネクタ 171"/>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147997</xdr:rowOff>
    </xdr:from>
    <xdr:ext cx="599010" cy="259045"/>
    <xdr:sp macro="" textlink="">
      <xdr:nvSpPr>
        <xdr:cNvPr id="173" name="維持補修費最大値テキスト"/>
        <xdr:cNvSpPr txBox="1"/>
      </xdr:nvSpPr>
      <xdr:spPr>
        <a:xfrm>
          <a:off x="4686300" y="11978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29870</xdr:rowOff>
    </xdr:from>
    <xdr:to>
      <xdr:col>24</xdr:col>
      <xdr:colOff>152400</xdr:colOff>
      <xdr:row>71</xdr:row>
      <xdr:rowOff>29870</xdr:rowOff>
    </xdr:to>
    <xdr:cxnSp macro="">
      <xdr:nvCxnSpPr>
        <xdr:cNvPr id="174" name="直線コネクタ 173"/>
        <xdr:cNvCxnSpPr/>
      </xdr:nvCxnSpPr>
      <xdr:spPr>
        <a:xfrm>
          <a:off x="4546600" y="1220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141593</xdr:rowOff>
    </xdr:from>
    <xdr:to>
      <xdr:col>24</xdr:col>
      <xdr:colOff>63500</xdr:colOff>
      <xdr:row>78</xdr:row>
      <xdr:rowOff>166802</xdr:rowOff>
    </xdr:to>
    <xdr:cxnSp macro="">
      <xdr:nvCxnSpPr>
        <xdr:cNvPr id="175" name="直線コネクタ 174"/>
        <xdr:cNvCxnSpPr/>
      </xdr:nvCxnSpPr>
      <xdr:spPr>
        <a:xfrm>
          <a:off x="3797300" y="13514693"/>
          <a:ext cx="838200" cy="25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170870</xdr:rowOff>
    </xdr:from>
    <xdr:ext cx="534377" cy="259045"/>
    <xdr:sp macro="" textlink="">
      <xdr:nvSpPr>
        <xdr:cNvPr id="176" name="維持補修費平均値テキスト"/>
        <xdr:cNvSpPr txBox="1"/>
      </xdr:nvSpPr>
      <xdr:spPr>
        <a:xfrm>
          <a:off x="4686300" y="13201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147993</xdr:rowOff>
    </xdr:from>
    <xdr:to>
      <xdr:col>24</xdr:col>
      <xdr:colOff>114300</xdr:colOff>
      <xdr:row>78</xdr:row>
      <xdr:rowOff>78143</xdr:rowOff>
    </xdr:to>
    <xdr:sp macro="" textlink="">
      <xdr:nvSpPr>
        <xdr:cNvPr id="177" name="フローチャート: 判断 176"/>
        <xdr:cNvSpPr/>
      </xdr:nvSpPr>
      <xdr:spPr>
        <a:xfrm>
          <a:off x="4584700" y="1334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141593</xdr:rowOff>
    </xdr:from>
    <xdr:to>
      <xdr:col>19</xdr:col>
      <xdr:colOff>177800</xdr:colOff>
      <xdr:row>79</xdr:row>
      <xdr:rowOff>21031</xdr:rowOff>
    </xdr:to>
    <xdr:cxnSp macro="">
      <xdr:nvCxnSpPr>
        <xdr:cNvPr id="178" name="直線コネクタ 177"/>
        <xdr:cNvCxnSpPr/>
      </xdr:nvCxnSpPr>
      <xdr:spPr>
        <a:xfrm flipV="1">
          <a:off x="2908300" y="13514693"/>
          <a:ext cx="889000" cy="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41008</xdr:rowOff>
    </xdr:from>
    <xdr:to>
      <xdr:col>20</xdr:col>
      <xdr:colOff>38100</xdr:colOff>
      <xdr:row>78</xdr:row>
      <xdr:rowOff>142608</xdr:rowOff>
    </xdr:to>
    <xdr:sp macro="" textlink="">
      <xdr:nvSpPr>
        <xdr:cNvPr id="179" name="フローチャート: 判断 178"/>
        <xdr:cNvSpPr/>
      </xdr:nvSpPr>
      <xdr:spPr>
        <a:xfrm>
          <a:off x="3746500" y="134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159135</xdr:rowOff>
    </xdr:from>
    <xdr:ext cx="469744" cy="259045"/>
    <xdr:sp macro="" textlink="">
      <xdr:nvSpPr>
        <xdr:cNvPr id="180" name="テキスト ボックス 179"/>
        <xdr:cNvSpPr txBox="1"/>
      </xdr:nvSpPr>
      <xdr:spPr>
        <a:xfrm>
          <a:off x="3562428" y="13189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21031</xdr:rowOff>
    </xdr:from>
    <xdr:to>
      <xdr:col>15</xdr:col>
      <xdr:colOff>50800</xdr:colOff>
      <xdr:row>79</xdr:row>
      <xdr:rowOff>26936</xdr:rowOff>
    </xdr:to>
    <xdr:cxnSp macro="">
      <xdr:nvCxnSpPr>
        <xdr:cNvPr id="181" name="直線コネクタ 180"/>
        <xdr:cNvCxnSpPr/>
      </xdr:nvCxnSpPr>
      <xdr:spPr>
        <a:xfrm flipV="1">
          <a:off x="2019300" y="13565581"/>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25781</xdr:rowOff>
    </xdr:from>
    <xdr:to>
      <xdr:col>15</xdr:col>
      <xdr:colOff>101600</xdr:colOff>
      <xdr:row>78</xdr:row>
      <xdr:rowOff>127381</xdr:rowOff>
    </xdr:to>
    <xdr:sp macro="" textlink="">
      <xdr:nvSpPr>
        <xdr:cNvPr id="182" name="フローチャート: 判断 181"/>
        <xdr:cNvSpPr/>
      </xdr:nvSpPr>
      <xdr:spPr>
        <a:xfrm>
          <a:off x="2857500" y="13398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143908</xdr:rowOff>
    </xdr:from>
    <xdr:ext cx="534377" cy="259045"/>
    <xdr:sp macro="" textlink="">
      <xdr:nvSpPr>
        <xdr:cNvPr id="183" name="テキスト ボックス 182"/>
        <xdr:cNvSpPr txBox="1"/>
      </xdr:nvSpPr>
      <xdr:spPr>
        <a:xfrm>
          <a:off x="2641111" y="13174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3429</xdr:rowOff>
    </xdr:from>
    <xdr:to>
      <xdr:col>10</xdr:col>
      <xdr:colOff>114300</xdr:colOff>
      <xdr:row>79</xdr:row>
      <xdr:rowOff>26936</xdr:rowOff>
    </xdr:to>
    <xdr:cxnSp macro="">
      <xdr:nvCxnSpPr>
        <xdr:cNvPr id="184" name="直線コネクタ 183"/>
        <xdr:cNvCxnSpPr/>
      </xdr:nvCxnSpPr>
      <xdr:spPr>
        <a:xfrm>
          <a:off x="1130300" y="13547979"/>
          <a:ext cx="889000" cy="2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12585</xdr:rowOff>
    </xdr:from>
    <xdr:to>
      <xdr:col>10</xdr:col>
      <xdr:colOff>165100</xdr:colOff>
      <xdr:row>78</xdr:row>
      <xdr:rowOff>114185</xdr:rowOff>
    </xdr:to>
    <xdr:sp macro="" textlink="">
      <xdr:nvSpPr>
        <xdr:cNvPr id="185" name="フローチャート: 判断 184"/>
        <xdr:cNvSpPr/>
      </xdr:nvSpPr>
      <xdr:spPr>
        <a:xfrm>
          <a:off x="1968500" y="1338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130712</xdr:rowOff>
    </xdr:from>
    <xdr:ext cx="534377" cy="259045"/>
    <xdr:sp macro="" textlink="">
      <xdr:nvSpPr>
        <xdr:cNvPr id="186" name="テキスト ボックス 185"/>
        <xdr:cNvSpPr txBox="1"/>
      </xdr:nvSpPr>
      <xdr:spPr>
        <a:xfrm>
          <a:off x="1752111" y="131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34620</xdr:rowOff>
    </xdr:from>
    <xdr:to>
      <xdr:col>6</xdr:col>
      <xdr:colOff>38100</xdr:colOff>
      <xdr:row>78</xdr:row>
      <xdr:rowOff>136220</xdr:rowOff>
    </xdr:to>
    <xdr:sp macro="" textlink="">
      <xdr:nvSpPr>
        <xdr:cNvPr id="187" name="フローチャート: 判断 186"/>
        <xdr:cNvSpPr/>
      </xdr:nvSpPr>
      <xdr:spPr>
        <a:xfrm>
          <a:off x="1079500" y="134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152747</xdr:rowOff>
    </xdr:from>
    <xdr:ext cx="534377" cy="259045"/>
    <xdr:sp macro="" textlink="">
      <xdr:nvSpPr>
        <xdr:cNvPr id="188" name="テキスト ボックス 187"/>
        <xdr:cNvSpPr txBox="1"/>
      </xdr:nvSpPr>
      <xdr:spPr>
        <a:xfrm>
          <a:off x="863111" y="131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116002</xdr:rowOff>
    </xdr:from>
    <xdr:to>
      <xdr:col>24</xdr:col>
      <xdr:colOff>114300</xdr:colOff>
      <xdr:row>79</xdr:row>
      <xdr:rowOff>46152</xdr:rowOff>
    </xdr:to>
    <xdr:sp macro="" textlink="">
      <xdr:nvSpPr>
        <xdr:cNvPr id="194" name="楕円 193"/>
        <xdr:cNvSpPr/>
      </xdr:nvSpPr>
      <xdr:spPr>
        <a:xfrm>
          <a:off x="4584700" y="1348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30929</xdr:rowOff>
    </xdr:from>
    <xdr:ext cx="469744" cy="259045"/>
    <xdr:sp macro="" textlink="">
      <xdr:nvSpPr>
        <xdr:cNvPr id="195" name="維持補修費該当値テキスト"/>
        <xdr:cNvSpPr txBox="1"/>
      </xdr:nvSpPr>
      <xdr:spPr>
        <a:xfrm>
          <a:off x="4686300" y="1340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90793</xdr:rowOff>
    </xdr:from>
    <xdr:to>
      <xdr:col>20</xdr:col>
      <xdr:colOff>38100</xdr:colOff>
      <xdr:row>79</xdr:row>
      <xdr:rowOff>20943</xdr:rowOff>
    </xdr:to>
    <xdr:sp macro="" textlink="">
      <xdr:nvSpPr>
        <xdr:cNvPr id="196" name="楕円 195"/>
        <xdr:cNvSpPr/>
      </xdr:nvSpPr>
      <xdr:spPr>
        <a:xfrm>
          <a:off x="3746500" y="1346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12070</xdr:rowOff>
    </xdr:from>
    <xdr:ext cx="469744" cy="259045"/>
    <xdr:sp macro="" textlink="">
      <xdr:nvSpPr>
        <xdr:cNvPr id="197" name="テキスト ボックス 196"/>
        <xdr:cNvSpPr txBox="1"/>
      </xdr:nvSpPr>
      <xdr:spPr>
        <a:xfrm>
          <a:off x="3562428" y="13556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141681</xdr:rowOff>
    </xdr:from>
    <xdr:to>
      <xdr:col>15</xdr:col>
      <xdr:colOff>101600</xdr:colOff>
      <xdr:row>79</xdr:row>
      <xdr:rowOff>71831</xdr:rowOff>
    </xdr:to>
    <xdr:sp macro="" textlink="">
      <xdr:nvSpPr>
        <xdr:cNvPr id="198" name="楕円 197"/>
        <xdr:cNvSpPr/>
      </xdr:nvSpPr>
      <xdr:spPr>
        <a:xfrm>
          <a:off x="2857500" y="13514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62958</xdr:rowOff>
    </xdr:from>
    <xdr:ext cx="469744" cy="259045"/>
    <xdr:sp macro="" textlink="">
      <xdr:nvSpPr>
        <xdr:cNvPr id="199" name="テキスト ボックス 198"/>
        <xdr:cNvSpPr txBox="1"/>
      </xdr:nvSpPr>
      <xdr:spPr>
        <a:xfrm>
          <a:off x="2673428" y="136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147586</xdr:rowOff>
    </xdr:from>
    <xdr:to>
      <xdr:col>10</xdr:col>
      <xdr:colOff>165100</xdr:colOff>
      <xdr:row>79</xdr:row>
      <xdr:rowOff>77736</xdr:rowOff>
    </xdr:to>
    <xdr:sp macro="" textlink="">
      <xdr:nvSpPr>
        <xdr:cNvPr id="200" name="楕円 199"/>
        <xdr:cNvSpPr/>
      </xdr:nvSpPr>
      <xdr:spPr>
        <a:xfrm>
          <a:off x="1968500" y="1352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68863</xdr:rowOff>
    </xdr:from>
    <xdr:ext cx="469744" cy="259045"/>
    <xdr:sp macro="" textlink="">
      <xdr:nvSpPr>
        <xdr:cNvPr id="201" name="テキスト ボックス 200"/>
        <xdr:cNvSpPr txBox="1"/>
      </xdr:nvSpPr>
      <xdr:spPr>
        <a:xfrm>
          <a:off x="1784428" y="13613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124079</xdr:rowOff>
    </xdr:from>
    <xdr:to>
      <xdr:col>6</xdr:col>
      <xdr:colOff>38100</xdr:colOff>
      <xdr:row>79</xdr:row>
      <xdr:rowOff>54229</xdr:rowOff>
    </xdr:to>
    <xdr:sp macro="" textlink="">
      <xdr:nvSpPr>
        <xdr:cNvPr id="202" name="楕円 201"/>
        <xdr:cNvSpPr/>
      </xdr:nvSpPr>
      <xdr:spPr>
        <a:xfrm>
          <a:off x="1079500" y="13497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45356</xdr:rowOff>
    </xdr:from>
    <xdr:ext cx="469744" cy="259045"/>
    <xdr:sp macro="" textlink="">
      <xdr:nvSpPr>
        <xdr:cNvPr id="203" name="テキスト ボックス 202"/>
        <xdr:cNvSpPr txBox="1"/>
      </xdr:nvSpPr>
      <xdr:spPr>
        <a:xfrm>
          <a:off x="895428" y="13589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138125</xdr:rowOff>
    </xdr:from>
    <xdr:to>
      <xdr:col>24</xdr:col>
      <xdr:colOff>62865</xdr:colOff>
      <xdr:row>98</xdr:row>
      <xdr:rowOff>160452</xdr:rowOff>
    </xdr:to>
    <xdr:cxnSp macro="">
      <xdr:nvCxnSpPr>
        <xdr:cNvPr id="228" name="直線コネクタ 227"/>
        <xdr:cNvCxnSpPr/>
      </xdr:nvCxnSpPr>
      <xdr:spPr>
        <a:xfrm flipV="1">
          <a:off x="4633595" y="15568625"/>
          <a:ext cx="1270" cy="139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164279</xdr:rowOff>
    </xdr:from>
    <xdr:ext cx="534377" cy="259045"/>
    <xdr:sp macro="" textlink="">
      <xdr:nvSpPr>
        <xdr:cNvPr id="229" name="扶助費最小値テキスト"/>
        <xdr:cNvSpPr txBox="1"/>
      </xdr:nvSpPr>
      <xdr:spPr>
        <a:xfrm>
          <a:off x="4686300" y="1696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160452</xdr:rowOff>
    </xdr:from>
    <xdr:to>
      <xdr:col>24</xdr:col>
      <xdr:colOff>152400</xdr:colOff>
      <xdr:row>98</xdr:row>
      <xdr:rowOff>160452</xdr:rowOff>
    </xdr:to>
    <xdr:cxnSp macro="">
      <xdr:nvCxnSpPr>
        <xdr:cNvPr id="230" name="直線コネクタ 229"/>
        <xdr:cNvCxnSpPr/>
      </xdr:nvCxnSpPr>
      <xdr:spPr>
        <a:xfrm>
          <a:off x="4546600" y="16962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84802</xdr:rowOff>
    </xdr:from>
    <xdr:ext cx="599010" cy="259045"/>
    <xdr:sp macro="" textlink="">
      <xdr:nvSpPr>
        <xdr:cNvPr id="231" name="扶助費最大値テキスト"/>
        <xdr:cNvSpPr txBox="1"/>
      </xdr:nvSpPr>
      <xdr:spPr>
        <a:xfrm>
          <a:off x="4686300" y="1534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138125</xdr:rowOff>
    </xdr:from>
    <xdr:to>
      <xdr:col>24</xdr:col>
      <xdr:colOff>152400</xdr:colOff>
      <xdr:row>90</xdr:row>
      <xdr:rowOff>138125</xdr:rowOff>
    </xdr:to>
    <xdr:cxnSp macro="">
      <xdr:nvCxnSpPr>
        <xdr:cNvPr id="232" name="直線コネクタ 231"/>
        <xdr:cNvCxnSpPr/>
      </xdr:nvCxnSpPr>
      <xdr:spPr>
        <a:xfrm>
          <a:off x="4546600" y="15568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78372</xdr:rowOff>
    </xdr:from>
    <xdr:to>
      <xdr:col>24</xdr:col>
      <xdr:colOff>63500</xdr:colOff>
      <xdr:row>97</xdr:row>
      <xdr:rowOff>79959</xdr:rowOff>
    </xdr:to>
    <xdr:cxnSp macro="">
      <xdr:nvCxnSpPr>
        <xdr:cNvPr id="233" name="直線コネクタ 232"/>
        <xdr:cNvCxnSpPr/>
      </xdr:nvCxnSpPr>
      <xdr:spPr>
        <a:xfrm flipV="1">
          <a:off x="3797300" y="16709022"/>
          <a:ext cx="838200" cy="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124871</xdr:rowOff>
    </xdr:from>
    <xdr:ext cx="534377" cy="259045"/>
    <xdr:sp macro="" textlink="">
      <xdr:nvSpPr>
        <xdr:cNvPr id="234" name="扶助費平均値テキスト"/>
        <xdr:cNvSpPr txBox="1"/>
      </xdr:nvSpPr>
      <xdr:spPr>
        <a:xfrm>
          <a:off x="4686300" y="16412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101994</xdr:rowOff>
    </xdr:from>
    <xdr:to>
      <xdr:col>24</xdr:col>
      <xdr:colOff>114300</xdr:colOff>
      <xdr:row>97</xdr:row>
      <xdr:rowOff>32144</xdr:rowOff>
    </xdr:to>
    <xdr:sp macro="" textlink="">
      <xdr:nvSpPr>
        <xdr:cNvPr id="235" name="フローチャート: 判断 234"/>
        <xdr:cNvSpPr/>
      </xdr:nvSpPr>
      <xdr:spPr>
        <a:xfrm>
          <a:off x="4584700" y="16561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79959</xdr:rowOff>
    </xdr:from>
    <xdr:to>
      <xdr:col>19</xdr:col>
      <xdr:colOff>177800</xdr:colOff>
      <xdr:row>97</xdr:row>
      <xdr:rowOff>120548</xdr:rowOff>
    </xdr:to>
    <xdr:cxnSp macro="">
      <xdr:nvCxnSpPr>
        <xdr:cNvPr id="236" name="直線コネクタ 235"/>
        <xdr:cNvCxnSpPr/>
      </xdr:nvCxnSpPr>
      <xdr:spPr>
        <a:xfrm flipV="1">
          <a:off x="2908300" y="16710609"/>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132601</xdr:rowOff>
    </xdr:from>
    <xdr:to>
      <xdr:col>20</xdr:col>
      <xdr:colOff>38100</xdr:colOff>
      <xdr:row>97</xdr:row>
      <xdr:rowOff>62751</xdr:rowOff>
    </xdr:to>
    <xdr:sp macro="" textlink="">
      <xdr:nvSpPr>
        <xdr:cNvPr id="237" name="フローチャート: 判断 236"/>
        <xdr:cNvSpPr/>
      </xdr:nvSpPr>
      <xdr:spPr>
        <a:xfrm>
          <a:off x="37465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79278</xdr:rowOff>
    </xdr:from>
    <xdr:ext cx="534377" cy="259045"/>
    <xdr:sp macro="" textlink="">
      <xdr:nvSpPr>
        <xdr:cNvPr id="238" name="テキスト ボックス 237"/>
        <xdr:cNvSpPr txBox="1"/>
      </xdr:nvSpPr>
      <xdr:spPr>
        <a:xfrm>
          <a:off x="3530111" y="16367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120548</xdr:rowOff>
    </xdr:from>
    <xdr:to>
      <xdr:col>15</xdr:col>
      <xdr:colOff>50800</xdr:colOff>
      <xdr:row>97</xdr:row>
      <xdr:rowOff>141008</xdr:rowOff>
    </xdr:to>
    <xdr:cxnSp macro="">
      <xdr:nvCxnSpPr>
        <xdr:cNvPr id="239" name="直線コネクタ 238"/>
        <xdr:cNvCxnSpPr/>
      </xdr:nvCxnSpPr>
      <xdr:spPr>
        <a:xfrm flipV="1">
          <a:off x="2019300" y="1675119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142278</xdr:rowOff>
    </xdr:from>
    <xdr:to>
      <xdr:col>15</xdr:col>
      <xdr:colOff>101600</xdr:colOff>
      <xdr:row>97</xdr:row>
      <xdr:rowOff>72428</xdr:rowOff>
    </xdr:to>
    <xdr:sp macro="" textlink="">
      <xdr:nvSpPr>
        <xdr:cNvPr id="240" name="フローチャート: 判断 239"/>
        <xdr:cNvSpPr/>
      </xdr:nvSpPr>
      <xdr:spPr>
        <a:xfrm>
          <a:off x="2857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88955</xdr:rowOff>
    </xdr:from>
    <xdr:ext cx="534377" cy="259045"/>
    <xdr:sp macro="" textlink="">
      <xdr:nvSpPr>
        <xdr:cNvPr id="241" name="テキスト ボックス 240"/>
        <xdr:cNvSpPr txBox="1"/>
      </xdr:nvSpPr>
      <xdr:spPr>
        <a:xfrm>
          <a:off x="2641111" y="16376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129845</xdr:rowOff>
    </xdr:from>
    <xdr:to>
      <xdr:col>10</xdr:col>
      <xdr:colOff>114300</xdr:colOff>
      <xdr:row>97</xdr:row>
      <xdr:rowOff>141008</xdr:rowOff>
    </xdr:to>
    <xdr:cxnSp macro="">
      <xdr:nvCxnSpPr>
        <xdr:cNvPr id="242" name="直線コネクタ 241"/>
        <xdr:cNvCxnSpPr/>
      </xdr:nvCxnSpPr>
      <xdr:spPr>
        <a:xfrm>
          <a:off x="1130300" y="16760495"/>
          <a:ext cx="889000" cy="11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136474</xdr:rowOff>
    </xdr:from>
    <xdr:to>
      <xdr:col>10</xdr:col>
      <xdr:colOff>165100</xdr:colOff>
      <xdr:row>97</xdr:row>
      <xdr:rowOff>66624</xdr:rowOff>
    </xdr:to>
    <xdr:sp macro="" textlink="">
      <xdr:nvSpPr>
        <xdr:cNvPr id="243" name="フローチャート: 判断 242"/>
        <xdr:cNvSpPr/>
      </xdr:nvSpPr>
      <xdr:spPr>
        <a:xfrm>
          <a:off x="1968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83151</xdr:rowOff>
    </xdr:from>
    <xdr:ext cx="534377" cy="259045"/>
    <xdr:sp macro="" textlink="">
      <xdr:nvSpPr>
        <xdr:cNvPr id="244" name="テキスト ボックス 243"/>
        <xdr:cNvSpPr txBox="1"/>
      </xdr:nvSpPr>
      <xdr:spPr>
        <a:xfrm>
          <a:off x="1752111" y="16370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133693</xdr:rowOff>
    </xdr:from>
    <xdr:to>
      <xdr:col>6</xdr:col>
      <xdr:colOff>38100</xdr:colOff>
      <xdr:row>97</xdr:row>
      <xdr:rowOff>63843</xdr:rowOff>
    </xdr:to>
    <xdr:sp macro="" textlink="">
      <xdr:nvSpPr>
        <xdr:cNvPr id="245" name="フローチャート: 判断 244"/>
        <xdr:cNvSpPr/>
      </xdr:nvSpPr>
      <xdr:spPr>
        <a:xfrm>
          <a:off x="1079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80370</xdr:rowOff>
    </xdr:from>
    <xdr:ext cx="534377" cy="259045"/>
    <xdr:sp macro="" textlink="">
      <xdr:nvSpPr>
        <xdr:cNvPr id="246" name="テキスト ボックス 245"/>
        <xdr:cNvSpPr txBox="1"/>
      </xdr:nvSpPr>
      <xdr:spPr>
        <a:xfrm>
          <a:off x="863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27572</xdr:rowOff>
    </xdr:from>
    <xdr:to>
      <xdr:col>24</xdr:col>
      <xdr:colOff>114300</xdr:colOff>
      <xdr:row>97</xdr:row>
      <xdr:rowOff>129172</xdr:rowOff>
    </xdr:to>
    <xdr:sp macro="" textlink="">
      <xdr:nvSpPr>
        <xdr:cNvPr id="252" name="楕円 251"/>
        <xdr:cNvSpPr/>
      </xdr:nvSpPr>
      <xdr:spPr>
        <a:xfrm>
          <a:off x="4584700" y="166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5999</xdr:rowOff>
    </xdr:from>
    <xdr:ext cx="534377" cy="259045"/>
    <xdr:sp macro="" textlink="">
      <xdr:nvSpPr>
        <xdr:cNvPr id="253" name="扶助費該当値テキスト"/>
        <xdr:cNvSpPr txBox="1"/>
      </xdr:nvSpPr>
      <xdr:spPr>
        <a:xfrm>
          <a:off x="4686300" y="16636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29159</xdr:rowOff>
    </xdr:from>
    <xdr:to>
      <xdr:col>20</xdr:col>
      <xdr:colOff>38100</xdr:colOff>
      <xdr:row>97</xdr:row>
      <xdr:rowOff>130759</xdr:rowOff>
    </xdr:to>
    <xdr:sp macro="" textlink="">
      <xdr:nvSpPr>
        <xdr:cNvPr id="254" name="楕円 253"/>
        <xdr:cNvSpPr/>
      </xdr:nvSpPr>
      <xdr:spPr>
        <a:xfrm>
          <a:off x="3746500" y="1665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121886</xdr:rowOff>
    </xdr:from>
    <xdr:ext cx="534377" cy="259045"/>
    <xdr:sp macro="" textlink="">
      <xdr:nvSpPr>
        <xdr:cNvPr id="255" name="テキスト ボックス 254"/>
        <xdr:cNvSpPr txBox="1"/>
      </xdr:nvSpPr>
      <xdr:spPr>
        <a:xfrm>
          <a:off x="3530111" y="1675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69748</xdr:rowOff>
    </xdr:from>
    <xdr:to>
      <xdr:col>15</xdr:col>
      <xdr:colOff>101600</xdr:colOff>
      <xdr:row>97</xdr:row>
      <xdr:rowOff>171348</xdr:rowOff>
    </xdr:to>
    <xdr:sp macro="" textlink="">
      <xdr:nvSpPr>
        <xdr:cNvPr id="256" name="楕円 255"/>
        <xdr:cNvSpPr/>
      </xdr:nvSpPr>
      <xdr:spPr>
        <a:xfrm>
          <a:off x="2857500" y="1670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162475</xdr:rowOff>
    </xdr:from>
    <xdr:ext cx="534377" cy="259045"/>
    <xdr:sp macro="" textlink="">
      <xdr:nvSpPr>
        <xdr:cNvPr id="257" name="テキスト ボックス 256"/>
        <xdr:cNvSpPr txBox="1"/>
      </xdr:nvSpPr>
      <xdr:spPr>
        <a:xfrm>
          <a:off x="2641111" y="1679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90208</xdr:rowOff>
    </xdr:from>
    <xdr:to>
      <xdr:col>10</xdr:col>
      <xdr:colOff>165100</xdr:colOff>
      <xdr:row>98</xdr:row>
      <xdr:rowOff>20358</xdr:rowOff>
    </xdr:to>
    <xdr:sp macro="" textlink="">
      <xdr:nvSpPr>
        <xdr:cNvPr id="258" name="楕円 257"/>
        <xdr:cNvSpPr/>
      </xdr:nvSpPr>
      <xdr:spPr>
        <a:xfrm>
          <a:off x="1968500" y="167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11485</xdr:rowOff>
    </xdr:from>
    <xdr:ext cx="534377" cy="259045"/>
    <xdr:sp macro="" textlink="">
      <xdr:nvSpPr>
        <xdr:cNvPr id="259" name="テキスト ボックス 258"/>
        <xdr:cNvSpPr txBox="1"/>
      </xdr:nvSpPr>
      <xdr:spPr>
        <a:xfrm>
          <a:off x="1752111" y="1681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79045</xdr:rowOff>
    </xdr:from>
    <xdr:to>
      <xdr:col>6</xdr:col>
      <xdr:colOff>38100</xdr:colOff>
      <xdr:row>98</xdr:row>
      <xdr:rowOff>9195</xdr:rowOff>
    </xdr:to>
    <xdr:sp macro="" textlink="">
      <xdr:nvSpPr>
        <xdr:cNvPr id="260" name="楕円 259"/>
        <xdr:cNvSpPr/>
      </xdr:nvSpPr>
      <xdr:spPr>
        <a:xfrm>
          <a:off x="1079500" y="167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322</xdr:rowOff>
    </xdr:from>
    <xdr:ext cx="534377" cy="259045"/>
    <xdr:sp macro="" textlink="">
      <xdr:nvSpPr>
        <xdr:cNvPr id="261" name="テキスト ボックス 260"/>
        <xdr:cNvSpPr txBox="1"/>
      </xdr:nvSpPr>
      <xdr:spPr>
        <a:xfrm>
          <a:off x="863111" y="1680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17611</xdr:rowOff>
    </xdr:from>
    <xdr:to>
      <xdr:col>54</xdr:col>
      <xdr:colOff>189865</xdr:colOff>
      <xdr:row>37</xdr:row>
      <xdr:rowOff>92443</xdr:rowOff>
    </xdr:to>
    <xdr:cxnSp macro="">
      <xdr:nvCxnSpPr>
        <xdr:cNvPr id="285" name="直線コネクタ 284"/>
        <xdr:cNvCxnSpPr/>
      </xdr:nvCxnSpPr>
      <xdr:spPr>
        <a:xfrm flipV="1">
          <a:off x="10475595" y="5161111"/>
          <a:ext cx="1270" cy="1274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96270</xdr:rowOff>
    </xdr:from>
    <xdr:ext cx="599010" cy="259045"/>
    <xdr:sp macro="" textlink="">
      <xdr:nvSpPr>
        <xdr:cNvPr id="286" name="補助費等最小値テキスト"/>
        <xdr:cNvSpPr txBox="1"/>
      </xdr:nvSpPr>
      <xdr:spPr>
        <a:xfrm>
          <a:off x="10528300" y="643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92443</xdr:rowOff>
    </xdr:from>
    <xdr:to>
      <xdr:col>55</xdr:col>
      <xdr:colOff>88900</xdr:colOff>
      <xdr:row>37</xdr:row>
      <xdr:rowOff>92443</xdr:rowOff>
    </xdr:to>
    <xdr:cxnSp macro="">
      <xdr:nvCxnSpPr>
        <xdr:cNvPr id="287" name="直線コネクタ 286"/>
        <xdr:cNvCxnSpPr/>
      </xdr:nvCxnSpPr>
      <xdr:spPr>
        <a:xfrm>
          <a:off x="10388600" y="643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135738</xdr:rowOff>
    </xdr:from>
    <xdr:ext cx="599010" cy="259045"/>
    <xdr:sp macro="" textlink="">
      <xdr:nvSpPr>
        <xdr:cNvPr id="288" name="補助費等最大値テキスト"/>
        <xdr:cNvSpPr txBox="1"/>
      </xdr:nvSpPr>
      <xdr:spPr>
        <a:xfrm>
          <a:off x="10528300" y="4936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824,089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17611</xdr:rowOff>
    </xdr:from>
    <xdr:to>
      <xdr:col>55</xdr:col>
      <xdr:colOff>88900</xdr:colOff>
      <xdr:row>30</xdr:row>
      <xdr:rowOff>17611</xdr:rowOff>
    </xdr:to>
    <xdr:cxnSp macro="">
      <xdr:nvCxnSpPr>
        <xdr:cNvPr id="289" name="直線コネクタ 288"/>
        <xdr:cNvCxnSpPr/>
      </xdr:nvCxnSpPr>
      <xdr:spPr>
        <a:xfrm>
          <a:off x="10388600" y="51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153355</xdr:rowOff>
    </xdr:from>
    <xdr:to>
      <xdr:col>55</xdr:col>
      <xdr:colOff>0</xdr:colOff>
      <xdr:row>38</xdr:row>
      <xdr:rowOff>70666</xdr:rowOff>
    </xdr:to>
    <xdr:cxnSp macro="">
      <xdr:nvCxnSpPr>
        <xdr:cNvPr id="290" name="直線コネクタ 289"/>
        <xdr:cNvCxnSpPr/>
      </xdr:nvCxnSpPr>
      <xdr:spPr>
        <a:xfrm flipV="1">
          <a:off x="9639300" y="6325555"/>
          <a:ext cx="838200" cy="26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81087</xdr:rowOff>
    </xdr:from>
    <xdr:ext cx="599010" cy="259045"/>
    <xdr:sp macro="" textlink="">
      <xdr:nvSpPr>
        <xdr:cNvPr id="291" name="補助費等平均値テキスト"/>
        <xdr:cNvSpPr txBox="1"/>
      </xdr:nvSpPr>
      <xdr:spPr>
        <a:xfrm>
          <a:off x="10528300" y="60818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58210</xdr:rowOff>
    </xdr:from>
    <xdr:to>
      <xdr:col>55</xdr:col>
      <xdr:colOff>50800</xdr:colOff>
      <xdr:row>36</xdr:row>
      <xdr:rowOff>159810</xdr:rowOff>
    </xdr:to>
    <xdr:sp macro="" textlink="">
      <xdr:nvSpPr>
        <xdr:cNvPr id="292" name="フローチャート: 判断 291"/>
        <xdr:cNvSpPr/>
      </xdr:nvSpPr>
      <xdr:spPr>
        <a:xfrm>
          <a:off x="10426700" y="623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24625</xdr:rowOff>
    </xdr:from>
    <xdr:to>
      <xdr:col>50</xdr:col>
      <xdr:colOff>114300</xdr:colOff>
      <xdr:row>38</xdr:row>
      <xdr:rowOff>70666</xdr:rowOff>
    </xdr:to>
    <xdr:cxnSp macro="">
      <xdr:nvCxnSpPr>
        <xdr:cNvPr id="293" name="直線コネクタ 292"/>
        <xdr:cNvCxnSpPr/>
      </xdr:nvCxnSpPr>
      <xdr:spPr>
        <a:xfrm>
          <a:off x="8750300" y="6539725"/>
          <a:ext cx="889000" cy="4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145162</xdr:rowOff>
    </xdr:from>
    <xdr:to>
      <xdr:col>50</xdr:col>
      <xdr:colOff>165100</xdr:colOff>
      <xdr:row>38</xdr:row>
      <xdr:rowOff>75312</xdr:rowOff>
    </xdr:to>
    <xdr:sp macro="" textlink="">
      <xdr:nvSpPr>
        <xdr:cNvPr id="294" name="フローチャート: 判断 293"/>
        <xdr:cNvSpPr/>
      </xdr:nvSpPr>
      <xdr:spPr>
        <a:xfrm>
          <a:off x="9588500" y="6488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91839</xdr:rowOff>
    </xdr:from>
    <xdr:ext cx="599010" cy="259045"/>
    <xdr:sp macro="" textlink="">
      <xdr:nvSpPr>
        <xdr:cNvPr id="295" name="テキスト ボックス 294"/>
        <xdr:cNvSpPr txBox="1"/>
      </xdr:nvSpPr>
      <xdr:spPr>
        <a:xfrm>
          <a:off x="9339795" y="6264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24625</xdr:rowOff>
    </xdr:from>
    <xdr:to>
      <xdr:col>45</xdr:col>
      <xdr:colOff>177800</xdr:colOff>
      <xdr:row>38</xdr:row>
      <xdr:rowOff>61144</xdr:rowOff>
    </xdr:to>
    <xdr:cxnSp macro="">
      <xdr:nvCxnSpPr>
        <xdr:cNvPr id="296" name="直線コネクタ 295"/>
        <xdr:cNvCxnSpPr/>
      </xdr:nvCxnSpPr>
      <xdr:spPr>
        <a:xfrm flipV="1">
          <a:off x="7861300" y="6539725"/>
          <a:ext cx="889000" cy="3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149925</xdr:rowOff>
    </xdr:from>
    <xdr:to>
      <xdr:col>46</xdr:col>
      <xdr:colOff>38100</xdr:colOff>
      <xdr:row>38</xdr:row>
      <xdr:rowOff>80075</xdr:rowOff>
    </xdr:to>
    <xdr:sp macro="" textlink="">
      <xdr:nvSpPr>
        <xdr:cNvPr id="297" name="フローチャート: 判断 296"/>
        <xdr:cNvSpPr/>
      </xdr:nvSpPr>
      <xdr:spPr>
        <a:xfrm>
          <a:off x="8699500" y="649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71202</xdr:rowOff>
    </xdr:from>
    <xdr:ext cx="534377" cy="259045"/>
    <xdr:sp macro="" textlink="">
      <xdr:nvSpPr>
        <xdr:cNvPr id="298" name="テキスト ボックス 297"/>
        <xdr:cNvSpPr txBox="1"/>
      </xdr:nvSpPr>
      <xdr:spPr>
        <a:xfrm>
          <a:off x="8483111" y="658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53116</xdr:rowOff>
    </xdr:from>
    <xdr:to>
      <xdr:col>41</xdr:col>
      <xdr:colOff>50800</xdr:colOff>
      <xdr:row>38</xdr:row>
      <xdr:rowOff>61144</xdr:rowOff>
    </xdr:to>
    <xdr:cxnSp macro="">
      <xdr:nvCxnSpPr>
        <xdr:cNvPr id="299" name="直線コネクタ 298"/>
        <xdr:cNvCxnSpPr/>
      </xdr:nvCxnSpPr>
      <xdr:spPr>
        <a:xfrm>
          <a:off x="6972300" y="6568216"/>
          <a:ext cx="889000" cy="8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140537</xdr:rowOff>
    </xdr:from>
    <xdr:to>
      <xdr:col>41</xdr:col>
      <xdr:colOff>101600</xdr:colOff>
      <xdr:row>38</xdr:row>
      <xdr:rowOff>70687</xdr:rowOff>
    </xdr:to>
    <xdr:sp macro="" textlink="">
      <xdr:nvSpPr>
        <xdr:cNvPr id="300" name="フローチャート: 判断 299"/>
        <xdr:cNvSpPr/>
      </xdr:nvSpPr>
      <xdr:spPr>
        <a:xfrm>
          <a:off x="7810500" y="6484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87214</xdr:rowOff>
    </xdr:from>
    <xdr:ext cx="599010" cy="259045"/>
    <xdr:sp macro="" textlink="">
      <xdr:nvSpPr>
        <xdr:cNvPr id="301" name="テキスト ボックス 300"/>
        <xdr:cNvSpPr txBox="1"/>
      </xdr:nvSpPr>
      <xdr:spPr>
        <a:xfrm>
          <a:off x="7561795" y="625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152908</xdr:rowOff>
    </xdr:from>
    <xdr:to>
      <xdr:col>36</xdr:col>
      <xdr:colOff>165100</xdr:colOff>
      <xdr:row>38</xdr:row>
      <xdr:rowOff>83058</xdr:rowOff>
    </xdr:to>
    <xdr:sp macro="" textlink="">
      <xdr:nvSpPr>
        <xdr:cNvPr id="302" name="フローチャート: 判断 301"/>
        <xdr:cNvSpPr/>
      </xdr:nvSpPr>
      <xdr:spPr>
        <a:xfrm>
          <a:off x="6921500" y="649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99585</xdr:rowOff>
    </xdr:from>
    <xdr:ext cx="534377" cy="259045"/>
    <xdr:sp macro="" textlink="">
      <xdr:nvSpPr>
        <xdr:cNvPr id="303" name="テキスト ボックス 302"/>
        <xdr:cNvSpPr txBox="1"/>
      </xdr:nvSpPr>
      <xdr:spPr>
        <a:xfrm>
          <a:off x="6705111" y="627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102555</xdr:rowOff>
    </xdr:from>
    <xdr:to>
      <xdr:col>55</xdr:col>
      <xdr:colOff>50800</xdr:colOff>
      <xdr:row>37</xdr:row>
      <xdr:rowOff>32705</xdr:rowOff>
    </xdr:to>
    <xdr:sp macro="" textlink="">
      <xdr:nvSpPr>
        <xdr:cNvPr id="309" name="楕円 308"/>
        <xdr:cNvSpPr/>
      </xdr:nvSpPr>
      <xdr:spPr>
        <a:xfrm>
          <a:off x="10426700" y="627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36637</xdr:rowOff>
    </xdr:from>
    <xdr:ext cx="599010" cy="259045"/>
    <xdr:sp macro="" textlink="">
      <xdr:nvSpPr>
        <xdr:cNvPr id="310" name="補助費等該当値テキスト"/>
        <xdr:cNvSpPr txBox="1"/>
      </xdr:nvSpPr>
      <xdr:spPr>
        <a:xfrm>
          <a:off x="10528300" y="620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19866</xdr:rowOff>
    </xdr:from>
    <xdr:to>
      <xdr:col>50</xdr:col>
      <xdr:colOff>165100</xdr:colOff>
      <xdr:row>38</xdr:row>
      <xdr:rowOff>121466</xdr:rowOff>
    </xdr:to>
    <xdr:sp macro="" textlink="">
      <xdr:nvSpPr>
        <xdr:cNvPr id="311" name="楕円 310"/>
        <xdr:cNvSpPr/>
      </xdr:nvSpPr>
      <xdr:spPr>
        <a:xfrm>
          <a:off x="9588500" y="653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112593</xdr:rowOff>
    </xdr:from>
    <xdr:ext cx="534377" cy="259045"/>
    <xdr:sp macro="" textlink="">
      <xdr:nvSpPr>
        <xdr:cNvPr id="312" name="テキスト ボックス 311"/>
        <xdr:cNvSpPr txBox="1"/>
      </xdr:nvSpPr>
      <xdr:spPr>
        <a:xfrm>
          <a:off x="9372111" y="662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145275</xdr:rowOff>
    </xdr:from>
    <xdr:to>
      <xdr:col>46</xdr:col>
      <xdr:colOff>38100</xdr:colOff>
      <xdr:row>38</xdr:row>
      <xdr:rowOff>75425</xdr:rowOff>
    </xdr:to>
    <xdr:sp macro="" textlink="">
      <xdr:nvSpPr>
        <xdr:cNvPr id="313" name="楕円 312"/>
        <xdr:cNvSpPr/>
      </xdr:nvSpPr>
      <xdr:spPr>
        <a:xfrm>
          <a:off x="8699500" y="648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91952</xdr:rowOff>
    </xdr:from>
    <xdr:ext cx="599010" cy="259045"/>
    <xdr:sp macro="" textlink="">
      <xdr:nvSpPr>
        <xdr:cNvPr id="314" name="テキスト ボックス 313"/>
        <xdr:cNvSpPr txBox="1"/>
      </xdr:nvSpPr>
      <xdr:spPr>
        <a:xfrm>
          <a:off x="8450795" y="626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10344</xdr:rowOff>
    </xdr:from>
    <xdr:to>
      <xdr:col>41</xdr:col>
      <xdr:colOff>101600</xdr:colOff>
      <xdr:row>38</xdr:row>
      <xdr:rowOff>111944</xdr:rowOff>
    </xdr:to>
    <xdr:sp macro="" textlink="">
      <xdr:nvSpPr>
        <xdr:cNvPr id="315" name="楕円 314"/>
        <xdr:cNvSpPr/>
      </xdr:nvSpPr>
      <xdr:spPr>
        <a:xfrm>
          <a:off x="7810500" y="652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103071</xdr:rowOff>
    </xdr:from>
    <xdr:ext cx="534377" cy="259045"/>
    <xdr:sp macro="" textlink="">
      <xdr:nvSpPr>
        <xdr:cNvPr id="316" name="テキスト ボックス 315"/>
        <xdr:cNvSpPr txBox="1"/>
      </xdr:nvSpPr>
      <xdr:spPr>
        <a:xfrm>
          <a:off x="7594111" y="661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2316</xdr:rowOff>
    </xdr:from>
    <xdr:to>
      <xdr:col>36</xdr:col>
      <xdr:colOff>165100</xdr:colOff>
      <xdr:row>38</xdr:row>
      <xdr:rowOff>103916</xdr:rowOff>
    </xdr:to>
    <xdr:sp macro="" textlink="">
      <xdr:nvSpPr>
        <xdr:cNvPr id="317" name="楕円 316"/>
        <xdr:cNvSpPr/>
      </xdr:nvSpPr>
      <xdr:spPr>
        <a:xfrm>
          <a:off x="6921500" y="65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95043</xdr:rowOff>
    </xdr:from>
    <xdr:ext cx="534377" cy="259045"/>
    <xdr:sp macro="" textlink="">
      <xdr:nvSpPr>
        <xdr:cNvPr id="318" name="テキスト ボックス 317"/>
        <xdr:cNvSpPr txBox="1"/>
      </xdr:nvSpPr>
      <xdr:spPr>
        <a:xfrm>
          <a:off x="6705111" y="6610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99323</xdr:rowOff>
    </xdr:from>
    <xdr:to>
      <xdr:col>54</xdr:col>
      <xdr:colOff>189865</xdr:colOff>
      <xdr:row>58</xdr:row>
      <xdr:rowOff>124249</xdr:rowOff>
    </xdr:to>
    <xdr:cxnSp macro="">
      <xdr:nvCxnSpPr>
        <xdr:cNvPr id="340" name="直線コネクタ 339"/>
        <xdr:cNvCxnSpPr/>
      </xdr:nvCxnSpPr>
      <xdr:spPr>
        <a:xfrm flipV="1">
          <a:off x="10475595" y="8671823"/>
          <a:ext cx="1270" cy="1396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136479</xdr:rowOff>
    </xdr:from>
    <xdr:ext cx="534377" cy="259045"/>
    <xdr:sp macro="" textlink="">
      <xdr:nvSpPr>
        <xdr:cNvPr id="341" name="普通建設事業費最小値テキスト"/>
        <xdr:cNvSpPr txBox="1"/>
      </xdr:nvSpPr>
      <xdr:spPr>
        <a:xfrm>
          <a:off x="10528300" y="10080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124249</xdr:rowOff>
    </xdr:from>
    <xdr:to>
      <xdr:col>55</xdr:col>
      <xdr:colOff>88900</xdr:colOff>
      <xdr:row>58</xdr:row>
      <xdr:rowOff>124249</xdr:rowOff>
    </xdr:to>
    <xdr:cxnSp macro="">
      <xdr:nvCxnSpPr>
        <xdr:cNvPr id="342" name="直線コネクタ 341"/>
        <xdr:cNvCxnSpPr/>
      </xdr:nvCxnSpPr>
      <xdr:spPr>
        <a:xfrm>
          <a:off x="10388600" y="10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46000</xdr:rowOff>
    </xdr:from>
    <xdr:ext cx="690189" cy="259045"/>
    <xdr:sp macro="" textlink="">
      <xdr:nvSpPr>
        <xdr:cNvPr id="343" name="普通建設事業費最大値テキスト"/>
        <xdr:cNvSpPr txBox="1"/>
      </xdr:nvSpPr>
      <xdr:spPr>
        <a:xfrm>
          <a:off x="10528300" y="8447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99323</xdr:rowOff>
    </xdr:from>
    <xdr:to>
      <xdr:col>55</xdr:col>
      <xdr:colOff>88900</xdr:colOff>
      <xdr:row>50</xdr:row>
      <xdr:rowOff>99323</xdr:rowOff>
    </xdr:to>
    <xdr:cxnSp macro="">
      <xdr:nvCxnSpPr>
        <xdr:cNvPr id="344" name="直線コネクタ 343"/>
        <xdr:cNvCxnSpPr/>
      </xdr:nvCxnSpPr>
      <xdr:spPr>
        <a:xfrm>
          <a:off x="10388600" y="8671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109149</xdr:rowOff>
    </xdr:from>
    <xdr:to>
      <xdr:col>55</xdr:col>
      <xdr:colOff>0</xdr:colOff>
      <xdr:row>58</xdr:row>
      <xdr:rowOff>121695</xdr:rowOff>
    </xdr:to>
    <xdr:cxnSp macro="">
      <xdr:nvCxnSpPr>
        <xdr:cNvPr id="345" name="直線コネクタ 344"/>
        <xdr:cNvCxnSpPr/>
      </xdr:nvCxnSpPr>
      <xdr:spPr>
        <a:xfrm flipV="1">
          <a:off x="9639300" y="10053249"/>
          <a:ext cx="8382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53930</xdr:rowOff>
    </xdr:from>
    <xdr:ext cx="599010" cy="259045"/>
    <xdr:sp macro="" textlink="">
      <xdr:nvSpPr>
        <xdr:cNvPr id="346" name="普通建設事業費平均値テキスト"/>
        <xdr:cNvSpPr txBox="1"/>
      </xdr:nvSpPr>
      <xdr:spPr>
        <a:xfrm>
          <a:off x="10528300" y="98265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31053</xdr:rowOff>
    </xdr:from>
    <xdr:to>
      <xdr:col>55</xdr:col>
      <xdr:colOff>50800</xdr:colOff>
      <xdr:row>58</xdr:row>
      <xdr:rowOff>132653</xdr:rowOff>
    </xdr:to>
    <xdr:sp macro="" textlink="">
      <xdr:nvSpPr>
        <xdr:cNvPr id="347" name="フローチャート: 判断 346"/>
        <xdr:cNvSpPr/>
      </xdr:nvSpPr>
      <xdr:spPr>
        <a:xfrm>
          <a:off x="10426700" y="997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118748</xdr:rowOff>
    </xdr:from>
    <xdr:to>
      <xdr:col>50</xdr:col>
      <xdr:colOff>114300</xdr:colOff>
      <xdr:row>58</xdr:row>
      <xdr:rowOff>121695</xdr:rowOff>
    </xdr:to>
    <xdr:cxnSp macro="">
      <xdr:nvCxnSpPr>
        <xdr:cNvPr id="348" name="直線コネクタ 347"/>
        <xdr:cNvCxnSpPr/>
      </xdr:nvCxnSpPr>
      <xdr:spPr>
        <a:xfrm>
          <a:off x="8750300" y="10062848"/>
          <a:ext cx="889000" cy="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31173</xdr:rowOff>
    </xdr:from>
    <xdr:to>
      <xdr:col>50</xdr:col>
      <xdr:colOff>165100</xdr:colOff>
      <xdr:row>58</xdr:row>
      <xdr:rowOff>132773</xdr:rowOff>
    </xdr:to>
    <xdr:sp macro="" textlink="">
      <xdr:nvSpPr>
        <xdr:cNvPr id="349" name="フローチャート: 判断 348"/>
        <xdr:cNvSpPr/>
      </xdr:nvSpPr>
      <xdr:spPr>
        <a:xfrm>
          <a:off x="95885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149300</xdr:rowOff>
    </xdr:from>
    <xdr:ext cx="599010" cy="259045"/>
    <xdr:sp macro="" textlink="">
      <xdr:nvSpPr>
        <xdr:cNvPr id="350" name="テキスト ボックス 349"/>
        <xdr:cNvSpPr txBox="1"/>
      </xdr:nvSpPr>
      <xdr:spPr>
        <a:xfrm>
          <a:off x="9339795" y="975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111530</xdr:rowOff>
    </xdr:from>
    <xdr:to>
      <xdr:col>45</xdr:col>
      <xdr:colOff>177800</xdr:colOff>
      <xdr:row>58</xdr:row>
      <xdr:rowOff>118748</xdr:rowOff>
    </xdr:to>
    <xdr:cxnSp macro="">
      <xdr:nvCxnSpPr>
        <xdr:cNvPr id="351" name="直線コネクタ 350"/>
        <xdr:cNvCxnSpPr/>
      </xdr:nvCxnSpPr>
      <xdr:spPr>
        <a:xfrm>
          <a:off x="7861300" y="10055630"/>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36418</xdr:rowOff>
    </xdr:from>
    <xdr:to>
      <xdr:col>46</xdr:col>
      <xdr:colOff>38100</xdr:colOff>
      <xdr:row>58</xdr:row>
      <xdr:rowOff>138018</xdr:rowOff>
    </xdr:to>
    <xdr:sp macro="" textlink="">
      <xdr:nvSpPr>
        <xdr:cNvPr id="352" name="フローチャート: 判断 351"/>
        <xdr:cNvSpPr/>
      </xdr:nvSpPr>
      <xdr:spPr>
        <a:xfrm>
          <a:off x="8699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154545</xdr:rowOff>
    </xdr:from>
    <xdr:ext cx="599010" cy="259045"/>
    <xdr:sp macro="" textlink="">
      <xdr:nvSpPr>
        <xdr:cNvPr id="353" name="テキスト ボックス 352"/>
        <xdr:cNvSpPr txBox="1"/>
      </xdr:nvSpPr>
      <xdr:spPr>
        <a:xfrm>
          <a:off x="8450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50743</xdr:rowOff>
    </xdr:from>
    <xdr:to>
      <xdr:col>41</xdr:col>
      <xdr:colOff>50800</xdr:colOff>
      <xdr:row>58</xdr:row>
      <xdr:rowOff>111530</xdr:rowOff>
    </xdr:to>
    <xdr:cxnSp macro="">
      <xdr:nvCxnSpPr>
        <xdr:cNvPr id="354" name="直線コネクタ 353"/>
        <xdr:cNvCxnSpPr/>
      </xdr:nvCxnSpPr>
      <xdr:spPr>
        <a:xfrm>
          <a:off x="6972300" y="9994843"/>
          <a:ext cx="889000" cy="6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32718</xdr:rowOff>
    </xdr:from>
    <xdr:to>
      <xdr:col>41</xdr:col>
      <xdr:colOff>101600</xdr:colOff>
      <xdr:row>58</xdr:row>
      <xdr:rowOff>134318</xdr:rowOff>
    </xdr:to>
    <xdr:sp macro="" textlink="">
      <xdr:nvSpPr>
        <xdr:cNvPr id="355" name="フローチャート: 判断 354"/>
        <xdr:cNvSpPr/>
      </xdr:nvSpPr>
      <xdr:spPr>
        <a:xfrm>
          <a:off x="7810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150845</xdr:rowOff>
    </xdr:from>
    <xdr:ext cx="599010" cy="259045"/>
    <xdr:sp macro="" textlink="">
      <xdr:nvSpPr>
        <xdr:cNvPr id="356" name="テキスト ボックス 355"/>
        <xdr:cNvSpPr txBox="1"/>
      </xdr:nvSpPr>
      <xdr:spPr>
        <a:xfrm>
          <a:off x="7561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25509</xdr:rowOff>
    </xdr:from>
    <xdr:to>
      <xdr:col>36</xdr:col>
      <xdr:colOff>165100</xdr:colOff>
      <xdr:row>58</xdr:row>
      <xdr:rowOff>127109</xdr:rowOff>
    </xdr:to>
    <xdr:sp macro="" textlink="">
      <xdr:nvSpPr>
        <xdr:cNvPr id="357" name="フローチャート: 判断 356"/>
        <xdr:cNvSpPr/>
      </xdr:nvSpPr>
      <xdr:spPr>
        <a:xfrm>
          <a:off x="6921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118236</xdr:rowOff>
    </xdr:from>
    <xdr:ext cx="599010" cy="259045"/>
    <xdr:sp macro="" textlink="">
      <xdr:nvSpPr>
        <xdr:cNvPr id="358" name="テキスト ボックス 357"/>
        <xdr:cNvSpPr txBox="1"/>
      </xdr:nvSpPr>
      <xdr:spPr>
        <a:xfrm>
          <a:off x="6672795" y="10062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58349</xdr:rowOff>
    </xdr:from>
    <xdr:to>
      <xdr:col>55</xdr:col>
      <xdr:colOff>50800</xdr:colOff>
      <xdr:row>58</xdr:row>
      <xdr:rowOff>159949</xdr:rowOff>
    </xdr:to>
    <xdr:sp macro="" textlink="">
      <xdr:nvSpPr>
        <xdr:cNvPr id="364" name="楕円 363"/>
        <xdr:cNvSpPr/>
      </xdr:nvSpPr>
      <xdr:spPr>
        <a:xfrm>
          <a:off x="10426700" y="1000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9479</xdr:rowOff>
    </xdr:from>
    <xdr:ext cx="534377" cy="259045"/>
    <xdr:sp macro="" textlink="">
      <xdr:nvSpPr>
        <xdr:cNvPr id="365" name="普通建設事業費該当値テキスト"/>
        <xdr:cNvSpPr txBox="1"/>
      </xdr:nvSpPr>
      <xdr:spPr>
        <a:xfrm>
          <a:off x="10528300" y="995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70895</xdr:rowOff>
    </xdr:from>
    <xdr:to>
      <xdr:col>50</xdr:col>
      <xdr:colOff>165100</xdr:colOff>
      <xdr:row>59</xdr:row>
      <xdr:rowOff>1045</xdr:rowOff>
    </xdr:to>
    <xdr:sp macro="" textlink="">
      <xdr:nvSpPr>
        <xdr:cNvPr id="366" name="楕円 365"/>
        <xdr:cNvSpPr/>
      </xdr:nvSpPr>
      <xdr:spPr>
        <a:xfrm>
          <a:off x="9588500" y="1001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163622</xdr:rowOff>
    </xdr:from>
    <xdr:ext cx="534377" cy="259045"/>
    <xdr:sp macro="" textlink="">
      <xdr:nvSpPr>
        <xdr:cNvPr id="367" name="テキスト ボックス 366"/>
        <xdr:cNvSpPr txBox="1"/>
      </xdr:nvSpPr>
      <xdr:spPr>
        <a:xfrm>
          <a:off x="9372111" y="10107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67948</xdr:rowOff>
    </xdr:from>
    <xdr:to>
      <xdr:col>46</xdr:col>
      <xdr:colOff>38100</xdr:colOff>
      <xdr:row>58</xdr:row>
      <xdr:rowOff>169548</xdr:rowOff>
    </xdr:to>
    <xdr:sp macro="" textlink="">
      <xdr:nvSpPr>
        <xdr:cNvPr id="368" name="楕円 367"/>
        <xdr:cNvSpPr/>
      </xdr:nvSpPr>
      <xdr:spPr>
        <a:xfrm>
          <a:off x="8699500" y="10012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160675</xdr:rowOff>
    </xdr:from>
    <xdr:ext cx="534377" cy="259045"/>
    <xdr:sp macro="" textlink="">
      <xdr:nvSpPr>
        <xdr:cNvPr id="369" name="テキスト ボックス 368"/>
        <xdr:cNvSpPr txBox="1"/>
      </xdr:nvSpPr>
      <xdr:spPr>
        <a:xfrm>
          <a:off x="8483111" y="101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60730</xdr:rowOff>
    </xdr:from>
    <xdr:to>
      <xdr:col>41</xdr:col>
      <xdr:colOff>101600</xdr:colOff>
      <xdr:row>58</xdr:row>
      <xdr:rowOff>162330</xdr:rowOff>
    </xdr:to>
    <xdr:sp macro="" textlink="">
      <xdr:nvSpPr>
        <xdr:cNvPr id="370" name="楕円 369"/>
        <xdr:cNvSpPr/>
      </xdr:nvSpPr>
      <xdr:spPr>
        <a:xfrm>
          <a:off x="7810500" y="100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153457</xdr:rowOff>
    </xdr:from>
    <xdr:ext cx="534377" cy="259045"/>
    <xdr:sp macro="" textlink="">
      <xdr:nvSpPr>
        <xdr:cNvPr id="371" name="テキスト ボックス 370"/>
        <xdr:cNvSpPr txBox="1"/>
      </xdr:nvSpPr>
      <xdr:spPr>
        <a:xfrm>
          <a:off x="7594111" y="100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171393</xdr:rowOff>
    </xdr:from>
    <xdr:to>
      <xdr:col>36</xdr:col>
      <xdr:colOff>165100</xdr:colOff>
      <xdr:row>58</xdr:row>
      <xdr:rowOff>101543</xdr:rowOff>
    </xdr:to>
    <xdr:sp macro="" textlink="">
      <xdr:nvSpPr>
        <xdr:cNvPr id="372" name="楕円 371"/>
        <xdr:cNvSpPr/>
      </xdr:nvSpPr>
      <xdr:spPr>
        <a:xfrm>
          <a:off x="6921500" y="9944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118070</xdr:rowOff>
    </xdr:from>
    <xdr:ext cx="599010" cy="259045"/>
    <xdr:sp macro="" textlink="">
      <xdr:nvSpPr>
        <xdr:cNvPr id="373" name="テキスト ボックス 372"/>
        <xdr:cNvSpPr txBox="1"/>
      </xdr:nvSpPr>
      <xdr:spPr>
        <a:xfrm>
          <a:off x="6672795" y="971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7" name="テキスト ボックス 386"/>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3" name="テキスト ボックス 392"/>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5" name="テキスト ボックス 39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27039</xdr:rowOff>
    </xdr:from>
    <xdr:to>
      <xdr:col>54</xdr:col>
      <xdr:colOff>189865</xdr:colOff>
      <xdr:row>79</xdr:row>
      <xdr:rowOff>44450</xdr:rowOff>
    </xdr:to>
    <xdr:cxnSp macro="">
      <xdr:nvCxnSpPr>
        <xdr:cNvPr id="397" name="直線コネクタ 396"/>
        <xdr:cNvCxnSpPr/>
      </xdr:nvCxnSpPr>
      <xdr:spPr>
        <a:xfrm flipV="1">
          <a:off x="10475595" y="12199989"/>
          <a:ext cx="1270" cy="1389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53534</xdr:rowOff>
    </xdr:from>
    <xdr:ext cx="249299" cy="259045"/>
    <xdr:sp macro="" textlink="">
      <xdr:nvSpPr>
        <xdr:cNvPr id="398" name="普通建設事業費 （ うち新規整備　）最小値テキスト"/>
        <xdr:cNvSpPr txBox="1"/>
      </xdr:nvSpPr>
      <xdr:spPr>
        <a:xfrm>
          <a:off x="10528300" y="135980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145166</xdr:rowOff>
    </xdr:from>
    <xdr:ext cx="690189" cy="259045"/>
    <xdr:sp macro="" textlink="">
      <xdr:nvSpPr>
        <xdr:cNvPr id="400" name="普通建設事業費 （ うち新規整備　）最大値テキスト"/>
        <xdr:cNvSpPr txBox="1"/>
      </xdr:nvSpPr>
      <xdr:spPr>
        <a:xfrm>
          <a:off x="10528300" y="119752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27039</xdr:rowOff>
    </xdr:from>
    <xdr:to>
      <xdr:col>55</xdr:col>
      <xdr:colOff>88900</xdr:colOff>
      <xdr:row>71</xdr:row>
      <xdr:rowOff>27039</xdr:rowOff>
    </xdr:to>
    <xdr:cxnSp macro="">
      <xdr:nvCxnSpPr>
        <xdr:cNvPr id="401" name="直線コネクタ 400"/>
        <xdr:cNvCxnSpPr/>
      </xdr:nvCxnSpPr>
      <xdr:spPr>
        <a:xfrm>
          <a:off x="10388600" y="12199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155592</xdr:rowOff>
    </xdr:from>
    <xdr:to>
      <xdr:col>55</xdr:col>
      <xdr:colOff>0</xdr:colOff>
      <xdr:row>79</xdr:row>
      <xdr:rowOff>42562</xdr:rowOff>
    </xdr:to>
    <xdr:cxnSp macro="">
      <xdr:nvCxnSpPr>
        <xdr:cNvPr id="402" name="直線コネクタ 401"/>
        <xdr:cNvCxnSpPr/>
      </xdr:nvCxnSpPr>
      <xdr:spPr>
        <a:xfrm flipV="1">
          <a:off x="9639300" y="13528692"/>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97984</xdr:rowOff>
    </xdr:from>
    <xdr:ext cx="534377" cy="259045"/>
    <xdr:sp macro="" textlink="">
      <xdr:nvSpPr>
        <xdr:cNvPr id="403" name="普通建設事業費 （ うち新規整備　）平均値テキスト"/>
        <xdr:cNvSpPr txBox="1"/>
      </xdr:nvSpPr>
      <xdr:spPr>
        <a:xfrm>
          <a:off x="10528300" y="13471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119557</xdr:rowOff>
    </xdr:from>
    <xdr:to>
      <xdr:col>55</xdr:col>
      <xdr:colOff>50800</xdr:colOff>
      <xdr:row>79</xdr:row>
      <xdr:rowOff>49707</xdr:rowOff>
    </xdr:to>
    <xdr:sp macro="" textlink="">
      <xdr:nvSpPr>
        <xdr:cNvPr id="404" name="フローチャート: 判断 403"/>
        <xdr:cNvSpPr/>
      </xdr:nvSpPr>
      <xdr:spPr>
        <a:xfrm>
          <a:off x="10426700" y="134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42562</xdr:rowOff>
    </xdr:from>
    <xdr:to>
      <xdr:col>50</xdr:col>
      <xdr:colOff>114300</xdr:colOff>
      <xdr:row>79</xdr:row>
      <xdr:rowOff>43943</xdr:rowOff>
    </xdr:to>
    <xdr:cxnSp macro="">
      <xdr:nvCxnSpPr>
        <xdr:cNvPr id="405" name="直線コネクタ 404"/>
        <xdr:cNvCxnSpPr/>
      </xdr:nvCxnSpPr>
      <xdr:spPr>
        <a:xfrm flipV="1">
          <a:off x="8750300" y="13587112"/>
          <a:ext cx="889000" cy="1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113770</xdr:rowOff>
    </xdr:from>
    <xdr:to>
      <xdr:col>50</xdr:col>
      <xdr:colOff>165100</xdr:colOff>
      <xdr:row>79</xdr:row>
      <xdr:rowOff>43920</xdr:rowOff>
    </xdr:to>
    <xdr:sp macro="" textlink="">
      <xdr:nvSpPr>
        <xdr:cNvPr id="406" name="フローチャート: 判断 405"/>
        <xdr:cNvSpPr/>
      </xdr:nvSpPr>
      <xdr:spPr>
        <a:xfrm>
          <a:off x="9588500" y="1348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60447</xdr:rowOff>
    </xdr:from>
    <xdr:ext cx="534377" cy="259045"/>
    <xdr:sp macro="" textlink="">
      <xdr:nvSpPr>
        <xdr:cNvPr id="407" name="テキスト ボックス 406"/>
        <xdr:cNvSpPr txBox="1"/>
      </xdr:nvSpPr>
      <xdr:spPr>
        <a:xfrm>
          <a:off x="9372111" y="1326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13314</xdr:rowOff>
    </xdr:from>
    <xdr:to>
      <xdr:col>45</xdr:col>
      <xdr:colOff>177800</xdr:colOff>
      <xdr:row>79</xdr:row>
      <xdr:rowOff>43943</xdr:rowOff>
    </xdr:to>
    <xdr:cxnSp macro="">
      <xdr:nvCxnSpPr>
        <xdr:cNvPr id="408" name="直線コネクタ 407"/>
        <xdr:cNvCxnSpPr/>
      </xdr:nvCxnSpPr>
      <xdr:spPr>
        <a:xfrm>
          <a:off x="7861300" y="13557864"/>
          <a:ext cx="889000" cy="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120520</xdr:rowOff>
    </xdr:from>
    <xdr:to>
      <xdr:col>46</xdr:col>
      <xdr:colOff>38100</xdr:colOff>
      <xdr:row>79</xdr:row>
      <xdr:rowOff>50670</xdr:rowOff>
    </xdr:to>
    <xdr:sp macro="" textlink="">
      <xdr:nvSpPr>
        <xdr:cNvPr id="409" name="フローチャート: 判断 408"/>
        <xdr:cNvSpPr/>
      </xdr:nvSpPr>
      <xdr:spPr>
        <a:xfrm>
          <a:off x="8699500" y="1349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67197</xdr:rowOff>
    </xdr:from>
    <xdr:ext cx="534377" cy="259045"/>
    <xdr:sp macro="" textlink="">
      <xdr:nvSpPr>
        <xdr:cNvPr id="410" name="テキスト ボックス 409"/>
        <xdr:cNvSpPr txBox="1"/>
      </xdr:nvSpPr>
      <xdr:spPr>
        <a:xfrm>
          <a:off x="8483111" y="1326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14467</xdr:rowOff>
    </xdr:from>
    <xdr:to>
      <xdr:col>41</xdr:col>
      <xdr:colOff>50800</xdr:colOff>
      <xdr:row>79</xdr:row>
      <xdr:rowOff>13314</xdr:rowOff>
    </xdr:to>
    <xdr:cxnSp macro="">
      <xdr:nvCxnSpPr>
        <xdr:cNvPr id="411" name="直線コネクタ 410"/>
        <xdr:cNvCxnSpPr/>
      </xdr:nvCxnSpPr>
      <xdr:spPr>
        <a:xfrm>
          <a:off x="6972300" y="13387567"/>
          <a:ext cx="889000" cy="17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102994</xdr:rowOff>
    </xdr:from>
    <xdr:to>
      <xdr:col>41</xdr:col>
      <xdr:colOff>101600</xdr:colOff>
      <xdr:row>79</xdr:row>
      <xdr:rowOff>33144</xdr:rowOff>
    </xdr:to>
    <xdr:sp macro="" textlink="">
      <xdr:nvSpPr>
        <xdr:cNvPr id="412" name="フローチャート: 判断 411"/>
        <xdr:cNvSpPr/>
      </xdr:nvSpPr>
      <xdr:spPr>
        <a:xfrm>
          <a:off x="7810500" y="13476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49671</xdr:rowOff>
    </xdr:from>
    <xdr:ext cx="534377" cy="259045"/>
    <xdr:sp macro="" textlink="">
      <xdr:nvSpPr>
        <xdr:cNvPr id="413" name="テキスト ボックス 412"/>
        <xdr:cNvSpPr txBox="1"/>
      </xdr:nvSpPr>
      <xdr:spPr>
        <a:xfrm>
          <a:off x="7594111" y="1325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85165</xdr:rowOff>
    </xdr:from>
    <xdr:to>
      <xdr:col>36</xdr:col>
      <xdr:colOff>165100</xdr:colOff>
      <xdr:row>79</xdr:row>
      <xdr:rowOff>15315</xdr:rowOff>
    </xdr:to>
    <xdr:sp macro="" textlink="">
      <xdr:nvSpPr>
        <xdr:cNvPr id="414" name="フローチャート: 判断 413"/>
        <xdr:cNvSpPr/>
      </xdr:nvSpPr>
      <xdr:spPr>
        <a:xfrm>
          <a:off x="6921500" y="134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6442</xdr:rowOff>
    </xdr:from>
    <xdr:ext cx="534377" cy="259045"/>
    <xdr:sp macro="" textlink="">
      <xdr:nvSpPr>
        <xdr:cNvPr id="415" name="テキスト ボックス 414"/>
        <xdr:cNvSpPr txBox="1"/>
      </xdr:nvSpPr>
      <xdr:spPr>
        <a:xfrm>
          <a:off x="6705111" y="135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104792</xdr:rowOff>
    </xdr:from>
    <xdr:to>
      <xdr:col>55</xdr:col>
      <xdr:colOff>50800</xdr:colOff>
      <xdr:row>79</xdr:row>
      <xdr:rowOff>34942</xdr:rowOff>
    </xdr:to>
    <xdr:sp macro="" textlink="">
      <xdr:nvSpPr>
        <xdr:cNvPr id="421" name="楕円 420"/>
        <xdr:cNvSpPr/>
      </xdr:nvSpPr>
      <xdr:spPr>
        <a:xfrm>
          <a:off x="10426700" y="134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64169</xdr:rowOff>
    </xdr:from>
    <xdr:ext cx="534377" cy="259045"/>
    <xdr:sp macro="" textlink="">
      <xdr:nvSpPr>
        <xdr:cNvPr id="422" name="普通建設事業費 （ うち新規整備　）該当値テキスト"/>
        <xdr:cNvSpPr txBox="1"/>
      </xdr:nvSpPr>
      <xdr:spPr>
        <a:xfrm>
          <a:off x="10528300" y="1326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163212</xdr:rowOff>
    </xdr:from>
    <xdr:to>
      <xdr:col>50</xdr:col>
      <xdr:colOff>165100</xdr:colOff>
      <xdr:row>79</xdr:row>
      <xdr:rowOff>93362</xdr:rowOff>
    </xdr:to>
    <xdr:sp macro="" textlink="">
      <xdr:nvSpPr>
        <xdr:cNvPr id="423" name="楕円 422"/>
        <xdr:cNvSpPr/>
      </xdr:nvSpPr>
      <xdr:spPr>
        <a:xfrm>
          <a:off x="9588500" y="1353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84489</xdr:rowOff>
    </xdr:from>
    <xdr:ext cx="469744" cy="259045"/>
    <xdr:sp macro="" textlink="">
      <xdr:nvSpPr>
        <xdr:cNvPr id="424" name="テキスト ボックス 423"/>
        <xdr:cNvSpPr txBox="1"/>
      </xdr:nvSpPr>
      <xdr:spPr>
        <a:xfrm>
          <a:off x="9404428" y="136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164593</xdr:rowOff>
    </xdr:from>
    <xdr:to>
      <xdr:col>46</xdr:col>
      <xdr:colOff>38100</xdr:colOff>
      <xdr:row>79</xdr:row>
      <xdr:rowOff>94743</xdr:rowOff>
    </xdr:to>
    <xdr:sp macro="" textlink="">
      <xdr:nvSpPr>
        <xdr:cNvPr id="425" name="楕円 424"/>
        <xdr:cNvSpPr/>
      </xdr:nvSpPr>
      <xdr:spPr>
        <a:xfrm>
          <a:off x="8699500" y="1353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85870</xdr:rowOff>
    </xdr:from>
    <xdr:ext cx="378565" cy="259045"/>
    <xdr:sp macro="" textlink="">
      <xdr:nvSpPr>
        <xdr:cNvPr id="426" name="テキスト ボックス 425"/>
        <xdr:cNvSpPr txBox="1"/>
      </xdr:nvSpPr>
      <xdr:spPr>
        <a:xfrm>
          <a:off x="8561017" y="13630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133964</xdr:rowOff>
    </xdr:from>
    <xdr:to>
      <xdr:col>41</xdr:col>
      <xdr:colOff>101600</xdr:colOff>
      <xdr:row>79</xdr:row>
      <xdr:rowOff>64114</xdr:rowOff>
    </xdr:to>
    <xdr:sp macro="" textlink="">
      <xdr:nvSpPr>
        <xdr:cNvPr id="427" name="楕円 426"/>
        <xdr:cNvSpPr/>
      </xdr:nvSpPr>
      <xdr:spPr>
        <a:xfrm>
          <a:off x="7810500" y="1350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55241</xdr:rowOff>
    </xdr:from>
    <xdr:ext cx="534377" cy="259045"/>
    <xdr:sp macro="" textlink="">
      <xdr:nvSpPr>
        <xdr:cNvPr id="428" name="テキスト ボックス 427"/>
        <xdr:cNvSpPr txBox="1"/>
      </xdr:nvSpPr>
      <xdr:spPr>
        <a:xfrm>
          <a:off x="7594111" y="13599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135117</xdr:rowOff>
    </xdr:from>
    <xdr:to>
      <xdr:col>36</xdr:col>
      <xdr:colOff>165100</xdr:colOff>
      <xdr:row>78</xdr:row>
      <xdr:rowOff>65267</xdr:rowOff>
    </xdr:to>
    <xdr:sp macro="" textlink="">
      <xdr:nvSpPr>
        <xdr:cNvPr id="429" name="楕円 428"/>
        <xdr:cNvSpPr/>
      </xdr:nvSpPr>
      <xdr:spPr>
        <a:xfrm>
          <a:off x="6921500" y="1333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81794</xdr:rowOff>
    </xdr:from>
    <xdr:ext cx="599010" cy="259045"/>
    <xdr:sp macro="" textlink="">
      <xdr:nvSpPr>
        <xdr:cNvPr id="430" name="テキスト ボックス 429"/>
        <xdr:cNvSpPr txBox="1"/>
      </xdr:nvSpPr>
      <xdr:spPr>
        <a:xfrm>
          <a:off x="6672795" y="1311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32224</xdr:rowOff>
    </xdr:from>
    <xdr:to>
      <xdr:col>54</xdr:col>
      <xdr:colOff>189865</xdr:colOff>
      <xdr:row>99</xdr:row>
      <xdr:rowOff>32772</xdr:rowOff>
    </xdr:to>
    <xdr:cxnSp macro="">
      <xdr:nvCxnSpPr>
        <xdr:cNvPr id="454" name="直線コネクタ 453"/>
        <xdr:cNvCxnSpPr/>
      </xdr:nvCxnSpPr>
      <xdr:spPr>
        <a:xfrm flipV="1">
          <a:off x="10475595" y="15634174"/>
          <a:ext cx="1270" cy="1372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36599</xdr:rowOff>
    </xdr:from>
    <xdr:ext cx="469744" cy="259045"/>
    <xdr:sp macro="" textlink="">
      <xdr:nvSpPr>
        <xdr:cNvPr id="455" name="普通建設事業費 （ うち更新整備　）最小値テキスト"/>
        <xdr:cNvSpPr txBox="1"/>
      </xdr:nvSpPr>
      <xdr:spPr>
        <a:xfrm>
          <a:off x="10528300" y="1701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32772</xdr:rowOff>
    </xdr:from>
    <xdr:to>
      <xdr:col>55</xdr:col>
      <xdr:colOff>88900</xdr:colOff>
      <xdr:row>99</xdr:row>
      <xdr:rowOff>32772</xdr:rowOff>
    </xdr:to>
    <xdr:cxnSp macro="">
      <xdr:nvCxnSpPr>
        <xdr:cNvPr id="456" name="直線コネクタ 455"/>
        <xdr:cNvCxnSpPr/>
      </xdr:nvCxnSpPr>
      <xdr:spPr>
        <a:xfrm>
          <a:off x="10388600" y="17006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150351</xdr:rowOff>
    </xdr:from>
    <xdr:ext cx="690189" cy="259045"/>
    <xdr:sp macro="" textlink="">
      <xdr:nvSpPr>
        <xdr:cNvPr id="457" name="普通建設事業費 （ うち更新整備　）最大値テキスト"/>
        <xdr:cNvSpPr txBox="1"/>
      </xdr:nvSpPr>
      <xdr:spPr>
        <a:xfrm>
          <a:off x="10528300" y="15409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32224</xdr:rowOff>
    </xdr:from>
    <xdr:to>
      <xdr:col>55</xdr:col>
      <xdr:colOff>88900</xdr:colOff>
      <xdr:row>91</xdr:row>
      <xdr:rowOff>32224</xdr:rowOff>
    </xdr:to>
    <xdr:cxnSp macro="">
      <xdr:nvCxnSpPr>
        <xdr:cNvPr id="458" name="直線コネクタ 457"/>
        <xdr:cNvCxnSpPr/>
      </xdr:nvCxnSpPr>
      <xdr:spPr>
        <a:xfrm>
          <a:off x="10388600" y="15634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4998</xdr:rowOff>
    </xdr:from>
    <xdr:to>
      <xdr:col>55</xdr:col>
      <xdr:colOff>0</xdr:colOff>
      <xdr:row>99</xdr:row>
      <xdr:rowOff>32772</xdr:rowOff>
    </xdr:to>
    <xdr:cxnSp macro="">
      <xdr:nvCxnSpPr>
        <xdr:cNvPr id="459" name="直線コネクタ 458"/>
        <xdr:cNvCxnSpPr/>
      </xdr:nvCxnSpPr>
      <xdr:spPr>
        <a:xfrm>
          <a:off x="9639300" y="16978548"/>
          <a:ext cx="838200" cy="27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98189</xdr:rowOff>
    </xdr:from>
    <xdr:ext cx="534377" cy="259045"/>
    <xdr:sp macro="" textlink="">
      <xdr:nvSpPr>
        <xdr:cNvPr id="460" name="普通建設事業費 （ うち更新整備　）平均値テキスト"/>
        <xdr:cNvSpPr txBox="1"/>
      </xdr:nvSpPr>
      <xdr:spPr>
        <a:xfrm>
          <a:off x="10528300" y="16728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75312</xdr:rowOff>
    </xdr:from>
    <xdr:to>
      <xdr:col>55</xdr:col>
      <xdr:colOff>50800</xdr:colOff>
      <xdr:row>99</xdr:row>
      <xdr:rowOff>5462</xdr:rowOff>
    </xdr:to>
    <xdr:sp macro="" textlink="">
      <xdr:nvSpPr>
        <xdr:cNvPr id="461" name="フローチャート: 判断 460"/>
        <xdr:cNvSpPr/>
      </xdr:nvSpPr>
      <xdr:spPr>
        <a:xfrm>
          <a:off x="10426700" y="1687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4998</xdr:rowOff>
    </xdr:from>
    <xdr:to>
      <xdr:col>50</xdr:col>
      <xdr:colOff>114300</xdr:colOff>
      <xdr:row>99</xdr:row>
      <xdr:rowOff>12246</xdr:rowOff>
    </xdr:to>
    <xdr:cxnSp macro="">
      <xdr:nvCxnSpPr>
        <xdr:cNvPr id="462" name="直線コネクタ 461"/>
        <xdr:cNvCxnSpPr/>
      </xdr:nvCxnSpPr>
      <xdr:spPr>
        <a:xfrm flipV="1">
          <a:off x="8750300" y="16978548"/>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74685</xdr:rowOff>
    </xdr:from>
    <xdr:to>
      <xdr:col>50</xdr:col>
      <xdr:colOff>165100</xdr:colOff>
      <xdr:row>99</xdr:row>
      <xdr:rowOff>4835</xdr:rowOff>
    </xdr:to>
    <xdr:sp macro="" textlink="">
      <xdr:nvSpPr>
        <xdr:cNvPr id="463" name="フローチャート: 判断 462"/>
        <xdr:cNvSpPr/>
      </xdr:nvSpPr>
      <xdr:spPr>
        <a:xfrm>
          <a:off x="9588500" y="1687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21362</xdr:rowOff>
    </xdr:from>
    <xdr:ext cx="534377" cy="259045"/>
    <xdr:sp macro="" textlink="">
      <xdr:nvSpPr>
        <xdr:cNvPr id="464" name="テキスト ボックス 463"/>
        <xdr:cNvSpPr txBox="1"/>
      </xdr:nvSpPr>
      <xdr:spPr>
        <a:xfrm>
          <a:off x="9372111" y="1665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10620</xdr:rowOff>
    </xdr:from>
    <xdr:to>
      <xdr:col>45</xdr:col>
      <xdr:colOff>177800</xdr:colOff>
      <xdr:row>99</xdr:row>
      <xdr:rowOff>12246</xdr:rowOff>
    </xdr:to>
    <xdr:cxnSp macro="">
      <xdr:nvCxnSpPr>
        <xdr:cNvPr id="465" name="直線コネクタ 464"/>
        <xdr:cNvCxnSpPr/>
      </xdr:nvCxnSpPr>
      <xdr:spPr>
        <a:xfrm>
          <a:off x="7861300" y="16984170"/>
          <a:ext cx="889000" cy="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83896</xdr:rowOff>
    </xdr:from>
    <xdr:to>
      <xdr:col>46</xdr:col>
      <xdr:colOff>38100</xdr:colOff>
      <xdr:row>99</xdr:row>
      <xdr:rowOff>14046</xdr:rowOff>
    </xdr:to>
    <xdr:sp macro="" textlink="">
      <xdr:nvSpPr>
        <xdr:cNvPr id="466" name="フローチャート: 判断 465"/>
        <xdr:cNvSpPr/>
      </xdr:nvSpPr>
      <xdr:spPr>
        <a:xfrm>
          <a:off x="8699500" y="1688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30573</xdr:rowOff>
    </xdr:from>
    <xdr:ext cx="534377" cy="259045"/>
    <xdr:sp macro="" textlink="">
      <xdr:nvSpPr>
        <xdr:cNvPr id="467" name="テキスト ボックス 466"/>
        <xdr:cNvSpPr txBox="1"/>
      </xdr:nvSpPr>
      <xdr:spPr>
        <a:xfrm>
          <a:off x="8483111" y="16661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10620</xdr:rowOff>
    </xdr:from>
    <xdr:to>
      <xdr:col>41</xdr:col>
      <xdr:colOff>50800</xdr:colOff>
      <xdr:row>99</xdr:row>
      <xdr:rowOff>16032</xdr:rowOff>
    </xdr:to>
    <xdr:cxnSp macro="">
      <xdr:nvCxnSpPr>
        <xdr:cNvPr id="468" name="直線コネクタ 467"/>
        <xdr:cNvCxnSpPr/>
      </xdr:nvCxnSpPr>
      <xdr:spPr>
        <a:xfrm flipV="1">
          <a:off x="6972300" y="16984170"/>
          <a:ext cx="889000" cy="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89131</xdr:rowOff>
    </xdr:from>
    <xdr:to>
      <xdr:col>41</xdr:col>
      <xdr:colOff>101600</xdr:colOff>
      <xdr:row>99</xdr:row>
      <xdr:rowOff>19281</xdr:rowOff>
    </xdr:to>
    <xdr:sp macro="" textlink="">
      <xdr:nvSpPr>
        <xdr:cNvPr id="469" name="フローチャート: 判断 468"/>
        <xdr:cNvSpPr/>
      </xdr:nvSpPr>
      <xdr:spPr>
        <a:xfrm>
          <a:off x="7810500" y="16891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35808</xdr:rowOff>
    </xdr:from>
    <xdr:ext cx="534377" cy="259045"/>
    <xdr:sp macro="" textlink="">
      <xdr:nvSpPr>
        <xdr:cNvPr id="470" name="テキスト ボックス 469"/>
        <xdr:cNvSpPr txBox="1"/>
      </xdr:nvSpPr>
      <xdr:spPr>
        <a:xfrm>
          <a:off x="7594111" y="1666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93112</xdr:rowOff>
    </xdr:from>
    <xdr:to>
      <xdr:col>36</xdr:col>
      <xdr:colOff>165100</xdr:colOff>
      <xdr:row>99</xdr:row>
      <xdr:rowOff>23262</xdr:rowOff>
    </xdr:to>
    <xdr:sp macro="" textlink="">
      <xdr:nvSpPr>
        <xdr:cNvPr id="471" name="フローチャート: 判断 470"/>
        <xdr:cNvSpPr/>
      </xdr:nvSpPr>
      <xdr:spPr>
        <a:xfrm>
          <a:off x="6921500" y="16895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39789</xdr:rowOff>
    </xdr:from>
    <xdr:ext cx="534377" cy="259045"/>
    <xdr:sp macro="" textlink="">
      <xdr:nvSpPr>
        <xdr:cNvPr id="472" name="テキスト ボックス 471"/>
        <xdr:cNvSpPr txBox="1"/>
      </xdr:nvSpPr>
      <xdr:spPr>
        <a:xfrm>
          <a:off x="6705111" y="1667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153422</xdr:rowOff>
    </xdr:from>
    <xdr:to>
      <xdr:col>55</xdr:col>
      <xdr:colOff>50800</xdr:colOff>
      <xdr:row>99</xdr:row>
      <xdr:rowOff>83572</xdr:rowOff>
    </xdr:to>
    <xdr:sp macro="" textlink="">
      <xdr:nvSpPr>
        <xdr:cNvPr id="478" name="楕円 477"/>
        <xdr:cNvSpPr/>
      </xdr:nvSpPr>
      <xdr:spPr>
        <a:xfrm>
          <a:off x="10426700" y="16955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68349</xdr:rowOff>
    </xdr:from>
    <xdr:ext cx="469744" cy="259045"/>
    <xdr:sp macro="" textlink="">
      <xdr:nvSpPr>
        <xdr:cNvPr id="479" name="普通建設事業費 （ うち更新整備　）該当値テキスト"/>
        <xdr:cNvSpPr txBox="1"/>
      </xdr:nvSpPr>
      <xdr:spPr>
        <a:xfrm>
          <a:off x="10528300" y="16870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125648</xdr:rowOff>
    </xdr:from>
    <xdr:to>
      <xdr:col>50</xdr:col>
      <xdr:colOff>165100</xdr:colOff>
      <xdr:row>99</xdr:row>
      <xdr:rowOff>55798</xdr:rowOff>
    </xdr:to>
    <xdr:sp macro="" textlink="">
      <xdr:nvSpPr>
        <xdr:cNvPr id="480" name="楕円 479"/>
        <xdr:cNvSpPr/>
      </xdr:nvSpPr>
      <xdr:spPr>
        <a:xfrm>
          <a:off x="9588500" y="169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46925</xdr:rowOff>
    </xdr:from>
    <xdr:ext cx="534377" cy="259045"/>
    <xdr:sp macro="" textlink="">
      <xdr:nvSpPr>
        <xdr:cNvPr id="481" name="テキスト ボックス 480"/>
        <xdr:cNvSpPr txBox="1"/>
      </xdr:nvSpPr>
      <xdr:spPr>
        <a:xfrm>
          <a:off x="9372111" y="170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132896</xdr:rowOff>
    </xdr:from>
    <xdr:to>
      <xdr:col>46</xdr:col>
      <xdr:colOff>38100</xdr:colOff>
      <xdr:row>99</xdr:row>
      <xdr:rowOff>63046</xdr:rowOff>
    </xdr:to>
    <xdr:sp macro="" textlink="">
      <xdr:nvSpPr>
        <xdr:cNvPr id="482" name="楕円 481"/>
        <xdr:cNvSpPr/>
      </xdr:nvSpPr>
      <xdr:spPr>
        <a:xfrm>
          <a:off x="8699500" y="1693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54173</xdr:rowOff>
    </xdr:from>
    <xdr:ext cx="534377" cy="259045"/>
    <xdr:sp macro="" textlink="">
      <xdr:nvSpPr>
        <xdr:cNvPr id="483" name="テキスト ボックス 482"/>
        <xdr:cNvSpPr txBox="1"/>
      </xdr:nvSpPr>
      <xdr:spPr>
        <a:xfrm>
          <a:off x="8483111" y="17027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131270</xdr:rowOff>
    </xdr:from>
    <xdr:to>
      <xdr:col>41</xdr:col>
      <xdr:colOff>101600</xdr:colOff>
      <xdr:row>99</xdr:row>
      <xdr:rowOff>61420</xdr:rowOff>
    </xdr:to>
    <xdr:sp macro="" textlink="">
      <xdr:nvSpPr>
        <xdr:cNvPr id="484" name="楕円 483"/>
        <xdr:cNvSpPr/>
      </xdr:nvSpPr>
      <xdr:spPr>
        <a:xfrm>
          <a:off x="7810500" y="1693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52547</xdr:rowOff>
    </xdr:from>
    <xdr:ext cx="534377" cy="259045"/>
    <xdr:sp macro="" textlink="">
      <xdr:nvSpPr>
        <xdr:cNvPr id="485" name="テキスト ボックス 484"/>
        <xdr:cNvSpPr txBox="1"/>
      </xdr:nvSpPr>
      <xdr:spPr>
        <a:xfrm>
          <a:off x="7594111" y="1702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136682</xdr:rowOff>
    </xdr:from>
    <xdr:to>
      <xdr:col>36</xdr:col>
      <xdr:colOff>165100</xdr:colOff>
      <xdr:row>99</xdr:row>
      <xdr:rowOff>66832</xdr:rowOff>
    </xdr:to>
    <xdr:sp macro="" textlink="">
      <xdr:nvSpPr>
        <xdr:cNvPr id="486" name="楕円 485"/>
        <xdr:cNvSpPr/>
      </xdr:nvSpPr>
      <xdr:spPr>
        <a:xfrm>
          <a:off x="6921500" y="1693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57959</xdr:rowOff>
    </xdr:from>
    <xdr:ext cx="534377" cy="259045"/>
    <xdr:sp macro="" textlink="">
      <xdr:nvSpPr>
        <xdr:cNvPr id="487" name="テキスト ボックス 486"/>
        <xdr:cNvSpPr txBox="1"/>
      </xdr:nvSpPr>
      <xdr:spPr>
        <a:xfrm>
          <a:off x="6705111" y="1703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105795</xdr:rowOff>
    </xdr:from>
    <xdr:to>
      <xdr:col>85</xdr:col>
      <xdr:colOff>126364</xdr:colOff>
      <xdr:row>39</xdr:row>
      <xdr:rowOff>44450</xdr:rowOff>
    </xdr:to>
    <xdr:cxnSp macro="">
      <xdr:nvCxnSpPr>
        <xdr:cNvPr id="511" name="直線コネクタ 510"/>
        <xdr:cNvCxnSpPr/>
      </xdr:nvCxnSpPr>
      <xdr:spPr>
        <a:xfrm flipV="1">
          <a:off x="16317595" y="5249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59670</xdr:rowOff>
    </xdr:from>
    <xdr:ext cx="249299" cy="259045"/>
    <xdr:sp macro="" textlink="">
      <xdr:nvSpPr>
        <xdr:cNvPr id="512" name="災害復旧事業費最小値テキスト"/>
        <xdr:cNvSpPr txBox="1"/>
      </xdr:nvSpPr>
      <xdr:spPr>
        <a:xfrm>
          <a:off x="16370300" y="6746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52472</xdr:rowOff>
    </xdr:from>
    <xdr:ext cx="599010" cy="259045"/>
    <xdr:sp macro="" textlink="">
      <xdr:nvSpPr>
        <xdr:cNvPr id="514" name="災害復旧事業費最大値テキスト"/>
        <xdr:cNvSpPr txBox="1"/>
      </xdr:nvSpPr>
      <xdr:spPr>
        <a:xfrm>
          <a:off x="16370300" y="502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105795</xdr:rowOff>
    </xdr:from>
    <xdr:to>
      <xdr:col>86</xdr:col>
      <xdr:colOff>25400</xdr:colOff>
      <xdr:row>30</xdr:row>
      <xdr:rowOff>105795</xdr:rowOff>
    </xdr:to>
    <xdr:cxnSp macro="">
      <xdr:nvCxnSpPr>
        <xdr:cNvPr id="515" name="直線コネクタ 514"/>
        <xdr:cNvCxnSpPr/>
      </xdr:nvCxnSpPr>
      <xdr:spPr>
        <a:xfrm>
          <a:off x="16230600" y="524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148570</xdr:rowOff>
    </xdr:from>
    <xdr:ext cx="534377" cy="259045"/>
    <xdr:sp macro="" textlink="">
      <xdr:nvSpPr>
        <xdr:cNvPr id="517" name="災害復旧事業費平均値テキスト"/>
        <xdr:cNvSpPr txBox="1"/>
      </xdr:nvSpPr>
      <xdr:spPr>
        <a:xfrm>
          <a:off x="16370300" y="6492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125693</xdr:rowOff>
    </xdr:from>
    <xdr:to>
      <xdr:col>85</xdr:col>
      <xdr:colOff>177800</xdr:colOff>
      <xdr:row>39</xdr:row>
      <xdr:rowOff>55843</xdr:rowOff>
    </xdr:to>
    <xdr:sp macro="" textlink="">
      <xdr:nvSpPr>
        <xdr:cNvPr id="518" name="フローチャート: 判断 517"/>
        <xdr:cNvSpPr/>
      </xdr:nvSpPr>
      <xdr:spPr>
        <a:xfrm>
          <a:off x="16268700" y="6640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9" name="直線コネクタ 518"/>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131721</xdr:rowOff>
    </xdr:from>
    <xdr:to>
      <xdr:col>81</xdr:col>
      <xdr:colOff>101600</xdr:colOff>
      <xdr:row>39</xdr:row>
      <xdr:rowOff>61871</xdr:rowOff>
    </xdr:to>
    <xdr:sp macro="" textlink="">
      <xdr:nvSpPr>
        <xdr:cNvPr id="520" name="フローチャート: 判断 519"/>
        <xdr:cNvSpPr/>
      </xdr:nvSpPr>
      <xdr:spPr>
        <a:xfrm>
          <a:off x="15430500" y="664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78398</xdr:rowOff>
    </xdr:from>
    <xdr:ext cx="469744" cy="259045"/>
    <xdr:sp macro="" textlink="">
      <xdr:nvSpPr>
        <xdr:cNvPr id="521" name="テキスト ボックス 520"/>
        <xdr:cNvSpPr txBox="1"/>
      </xdr:nvSpPr>
      <xdr:spPr>
        <a:xfrm>
          <a:off x="15246428" y="642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2" name="直線コネクタ 521"/>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128025</xdr:rowOff>
    </xdr:from>
    <xdr:to>
      <xdr:col>76</xdr:col>
      <xdr:colOff>165100</xdr:colOff>
      <xdr:row>39</xdr:row>
      <xdr:rowOff>58175</xdr:rowOff>
    </xdr:to>
    <xdr:sp macro="" textlink="">
      <xdr:nvSpPr>
        <xdr:cNvPr id="523" name="フローチャート: 判断 522"/>
        <xdr:cNvSpPr/>
      </xdr:nvSpPr>
      <xdr:spPr>
        <a:xfrm>
          <a:off x="14541500" y="6643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74702</xdr:rowOff>
    </xdr:from>
    <xdr:ext cx="469744" cy="259045"/>
    <xdr:sp macro="" textlink="">
      <xdr:nvSpPr>
        <xdr:cNvPr id="524" name="テキスト ボックス 523"/>
        <xdr:cNvSpPr txBox="1"/>
      </xdr:nvSpPr>
      <xdr:spPr>
        <a:xfrm>
          <a:off x="14357428" y="6418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5" name="直線コネクタ 524"/>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128002</xdr:rowOff>
    </xdr:from>
    <xdr:to>
      <xdr:col>72</xdr:col>
      <xdr:colOff>38100</xdr:colOff>
      <xdr:row>39</xdr:row>
      <xdr:rowOff>58152</xdr:rowOff>
    </xdr:to>
    <xdr:sp macro="" textlink="">
      <xdr:nvSpPr>
        <xdr:cNvPr id="526" name="フローチャート: 判断 525"/>
        <xdr:cNvSpPr/>
      </xdr:nvSpPr>
      <xdr:spPr>
        <a:xfrm>
          <a:off x="13652500" y="6643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74679</xdr:rowOff>
    </xdr:from>
    <xdr:ext cx="469744" cy="259045"/>
    <xdr:sp macro="" textlink="">
      <xdr:nvSpPr>
        <xdr:cNvPr id="527" name="テキスト ボックス 526"/>
        <xdr:cNvSpPr txBox="1"/>
      </xdr:nvSpPr>
      <xdr:spPr>
        <a:xfrm>
          <a:off x="13468428" y="641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130014</xdr:rowOff>
    </xdr:from>
    <xdr:to>
      <xdr:col>67</xdr:col>
      <xdr:colOff>101600</xdr:colOff>
      <xdr:row>39</xdr:row>
      <xdr:rowOff>60164</xdr:rowOff>
    </xdr:to>
    <xdr:sp macro="" textlink="">
      <xdr:nvSpPr>
        <xdr:cNvPr id="528" name="フローチャート: 判断 527"/>
        <xdr:cNvSpPr/>
      </xdr:nvSpPr>
      <xdr:spPr>
        <a:xfrm>
          <a:off x="12763500" y="664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76691</xdr:rowOff>
    </xdr:from>
    <xdr:ext cx="469744" cy="259045"/>
    <xdr:sp macro="" textlink="">
      <xdr:nvSpPr>
        <xdr:cNvPr id="529" name="テキスト ボックス 528"/>
        <xdr:cNvSpPr txBox="1"/>
      </xdr:nvSpPr>
      <xdr:spPr>
        <a:xfrm>
          <a:off x="12579428" y="6420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104120</xdr:rowOff>
    </xdr:from>
    <xdr:ext cx="249299" cy="259045"/>
    <xdr:sp macro="" textlink="">
      <xdr:nvSpPr>
        <xdr:cNvPr id="536" name="災害復旧事業費該当値テキスト"/>
        <xdr:cNvSpPr txBox="1"/>
      </xdr:nvSpPr>
      <xdr:spPr>
        <a:xfrm>
          <a:off x="16370300" y="66192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9" name="楕円 538"/>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0" name="テキスト ボックス 539"/>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1" name="楕円 540"/>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2" name="テキスト ボックス 541"/>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3" name="楕円 542"/>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4" name="テキスト ボックス 543"/>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04" name="直線コネクタ 60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05" name="テキスト ボックス 60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8" name="直線コネクタ 60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9" name="テキスト ボックス 60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126178</xdr:rowOff>
    </xdr:from>
    <xdr:to>
      <xdr:col>85</xdr:col>
      <xdr:colOff>126364</xdr:colOff>
      <xdr:row>78</xdr:row>
      <xdr:rowOff>18599</xdr:rowOff>
    </xdr:to>
    <xdr:cxnSp macro="">
      <xdr:nvCxnSpPr>
        <xdr:cNvPr id="613" name="直線コネクタ 612"/>
        <xdr:cNvCxnSpPr/>
      </xdr:nvCxnSpPr>
      <xdr:spPr>
        <a:xfrm flipV="1">
          <a:off x="16317595" y="12127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22426</xdr:rowOff>
    </xdr:from>
    <xdr:ext cx="469744" cy="259045"/>
    <xdr:sp macro="" textlink="">
      <xdr:nvSpPr>
        <xdr:cNvPr id="614" name="公債費最小値テキスト"/>
        <xdr:cNvSpPr txBox="1"/>
      </xdr:nvSpPr>
      <xdr:spPr>
        <a:xfrm>
          <a:off x="16370300" y="13395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18599</xdr:rowOff>
    </xdr:from>
    <xdr:to>
      <xdr:col>86</xdr:col>
      <xdr:colOff>25400</xdr:colOff>
      <xdr:row>78</xdr:row>
      <xdr:rowOff>18599</xdr:rowOff>
    </xdr:to>
    <xdr:cxnSp macro="">
      <xdr:nvCxnSpPr>
        <xdr:cNvPr id="615" name="直線コネクタ 614"/>
        <xdr:cNvCxnSpPr/>
      </xdr:nvCxnSpPr>
      <xdr:spPr>
        <a:xfrm>
          <a:off x="16230600" y="13391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72855</xdr:rowOff>
    </xdr:from>
    <xdr:ext cx="599010" cy="259045"/>
    <xdr:sp macro="" textlink="">
      <xdr:nvSpPr>
        <xdr:cNvPr id="616" name="公債費最大値テキスト"/>
        <xdr:cNvSpPr txBox="1"/>
      </xdr:nvSpPr>
      <xdr:spPr>
        <a:xfrm>
          <a:off x="16370300" y="11902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126178</xdr:rowOff>
    </xdr:from>
    <xdr:to>
      <xdr:col>86</xdr:col>
      <xdr:colOff>25400</xdr:colOff>
      <xdr:row>70</xdr:row>
      <xdr:rowOff>126178</xdr:rowOff>
    </xdr:to>
    <xdr:cxnSp macro="">
      <xdr:nvCxnSpPr>
        <xdr:cNvPr id="617" name="直線コネクタ 616"/>
        <xdr:cNvCxnSpPr/>
      </xdr:nvCxnSpPr>
      <xdr:spPr>
        <a:xfrm>
          <a:off x="16230600" y="121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159851</xdr:rowOff>
    </xdr:from>
    <xdr:to>
      <xdr:col>85</xdr:col>
      <xdr:colOff>127000</xdr:colOff>
      <xdr:row>77</xdr:row>
      <xdr:rowOff>11861</xdr:rowOff>
    </xdr:to>
    <xdr:cxnSp macro="">
      <xdr:nvCxnSpPr>
        <xdr:cNvPr id="618" name="直線コネクタ 617"/>
        <xdr:cNvCxnSpPr/>
      </xdr:nvCxnSpPr>
      <xdr:spPr>
        <a:xfrm flipV="1">
          <a:off x="15481300" y="13190051"/>
          <a:ext cx="8382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71561</xdr:rowOff>
    </xdr:from>
    <xdr:ext cx="534377" cy="259045"/>
    <xdr:sp macro="" textlink="">
      <xdr:nvSpPr>
        <xdr:cNvPr id="619" name="公債費平均値テキスト"/>
        <xdr:cNvSpPr txBox="1"/>
      </xdr:nvSpPr>
      <xdr:spPr>
        <a:xfrm>
          <a:off x="16370300" y="12758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48684</xdr:rowOff>
    </xdr:from>
    <xdr:to>
      <xdr:col>85</xdr:col>
      <xdr:colOff>177800</xdr:colOff>
      <xdr:row>75</xdr:row>
      <xdr:rowOff>150284</xdr:rowOff>
    </xdr:to>
    <xdr:sp macro="" textlink="">
      <xdr:nvSpPr>
        <xdr:cNvPr id="620" name="フローチャート: 判断 619"/>
        <xdr:cNvSpPr/>
      </xdr:nvSpPr>
      <xdr:spPr>
        <a:xfrm>
          <a:off x="16268700" y="1290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11861</xdr:rowOff>
    </xdr:from>
    <xdr:to>
      <xdr:col>81</xdr:col>
      <xdr:colOff>50800</xdr:colOff>
      <xdr:row>77</xdr:row>
      <xdr:rowOff>30206</xdr:rowOff>
    </xdr:to>
    <xdr:cxnSp macro="">
      <xdr:nvCxnSpPr>
        <xdr:cNvPr id="621" name="直線コネクタ 620"/>
        <xdr:cNvCxnSpPr/>
      </xdr:nvCxnSpPr>
      <xdr:spPr>
        <a:xfrm flipV="1">
          <a:off x="14592300" y="13213511"/>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59834</xdr:rowOff>
    </xdr:from>
    <xdr:to>
      <xdr:col>81</xdr:col>
      <xdr:colOff>101600</xdr:colOff>
      <xdr:row>75</xdr:row>
      <xdr:rowOff>161434</xdr:rowOff>
    </xdr:to>
    <xdr:sp macro="" textlink="">
      <xdr:nvSpPr>
        <xdr:cNvPr id="622" name="フローチャート: 判断 621"/>
        <xdr:cNvSpPr/>
      </xdr:nvSpPr>
      <xdr:spPr>
        <a:xfrm>
          <a:off x="15430500" y="1291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6511</xdr:rowOff>
    </xdr:from>
    <xdr:ext cx="534377" cy="259045"/>
    <xdr:sp macro="" textlink="">
      <xdr:nvSpPr>
        <xdr:cNvPr id="623" name="テキスト ボックス 622"/>
        <xdr:cNvSpPr txBox="1"/>
      </xdr:nvSpPr>
      <xdr:spPr>
        <a:xfrm>
          <a:off x="15214111" y="12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30206</xdr:rowOff>
    </xdr:from>
    <xdr:to>
      <xdr:col>76</xdr:col>
      <xdr:colOff>114300</xdr:colOff>
      <xdr:row>77</xdr:row>
      <xdr:rowOff>34795</xdr:rowOff>
    </xdr:to>
    <xdr:cxnSp macro="">
      <xdr:nvCxnSpPr>
        <xdr:cNvPr id="624" name="直線コネクタ 623"/>
        <xdr:cNvCxnSpPr/>
      </xdr:nvCxnSpPr>
      <xdr:spPr>
        <a:xfrm flipV="1">
          <a:off x="13703300" y="13231856"/>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95221</xdr:rowOff>
    </xdr:from>
    <xdr:to>
      <xdr:col>76</xdr:col>
      <xdr:colOff>165100</xdr:colOff>
      <xdr:row>76</xdr:row>
      <xdr:rowOff>25371</xdr:rowOff>
    </xdr:to>
    <xdr:sp macro="" textlink="">
      <xdr:nvSpPr>
        <xdr:cNvPr id="625" name="フローチャート: 判断 624"/>
        <xdr:cNvSpPr/>
      </xdr:nvSpPr>
      <xdr:spPr>
        <a:xfrm>
          <a:off x="14541500" y="12953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41898</xdr:rowOff>
    </xdr:from>
    <xdr:ext cx="534377" cy="259045"/>
    <xdr:sp macro="" textlink="">
      <xdr:nvSpPr>
        <xdr:cNvPr id="626" name="テキスト ボックス 625"/>
        <xdr:cNvSpPr txBox="1"/>
      </xdr:nvSpPr>
      <xdr:spPr>
        <a:xfrm>
          <a:off x="14325111" y="1272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34795</xdr:rowOff>
    </xdr:from>
    <xdr:to>
      <xdr:col>71</xdr:col>
      <xdr:colOff>177800</xdr:colOff>
      <xdr:row>77</xdr:row>
      <xdr:rowOff>43304</xdr:rowOff>
    </xdr:to>
    <xdr:cxnSp macro="">
      <xdr:nvCxnSpPr>
        <xdr:cNvPr id="627" name="直線コネクタ 626"/>
        <xdr:cNvCxnSpPr/>
      </xdr:nvCxnSpPr>
      <xdr:spPr>
        <a:xfrm flipV="1">
          <a:off x="12814300" y="1323644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88597</xdr:rowOff>
    </xdr:from>
    <xdr:to>
      <xdr:col>72</xdr:col>
      <xdr:colOff>38100</xdr:colOff>
      <xdr:row>76</xdr:row>
      <xdr:rowOff>18746</xdr:rowOff>
    </xdr:to>
    <xdr:sp macro="" textlink="">
      <xdr:nvSpPr>
        <xdr:cNvPr id="628" name="フローチャート: 判断 627"/>
        <xdr:cNvSpPr/>
      </xdr:nvSpPr>
      <xdr:spPr>
        <a:xfrm>
          <a:off x="13652500" y="1294734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35274</xdr:rowOff>
    </xdr:from>
    <xdr:ext cx="534377" cy="259045"/>
    <xdr:sp macro="" textlink="">
      <xdr:nvSpPr>
        <xdr:cNvPr id="629" name="テキスト ボックス 628"/>
        <xdr:cNvSpPr txBox="1"/>
      </xdr:nvSpPr>
      <xdr:spPr>
        <a:xfrm>
          <a:off x="13436111" y="127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94455</xdr:rowOff>
    </xdr:from>
    <xdr:to>
      <xdr:col>67</xdr:col>
      <xdr:colOff>101600</xdr:colOff>
      <xdr:row>76</xdr:row>
      <xdr:rowOff>24605</xdr:rowOff>
    </xdr:to>
    <xdr:sp macro="" textlink="">
      <xdr:nvSpPr>
        <xdr:cNvPr id="630" name="フローチャート: 判断 629"/>
        <xdr:cNvSpPr/>
      </xdr:nvSpPr>
      <xdr:spPr>
        <a:xfrm>
          <a:off x="12763500" y="12953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41132</xdr:rowOff>
    </xdr:from>
    <xdr:ext cx="534377" cy="259045"/>
    <xdr:sp macro="" textlink="">
      <xdr:nvSpPr>
        <xdr:cNvPr id="631" name="テキスト ボックス 630"/>
        <xdr:cNvSpPr txBox="1"/>
      </xdr:nvSpPr>
      <xdr:spPr>
        <a:xfrm>
          <a:off x="12547111" y="1272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109051</xdr:rowOff>
    </xdr:from>
    <xdr:to>
      <xdr:col>85</xdr:col>
      <xdr:colOff>177800</xdr:colOff>
      <xdr:row>77</xdr:row>
      <xdr:rowOff>39201</xdr:rowOff>
    </xdr:to>
    <xdr:sp macro="" textlink="">
      <xdr:nvSpPr>
        <xdr:cNvPr id="637" name="楕円 636"/>
        <xdr:cNvSpPr/>
      </xdr:nvSpPr>
      <xdr:spPr>
        <a:xfrm>
          <a:off x="16268700" y="13139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87478</xdr:rowOff>
    </xdr:from>
    <xdr:ext cx="534377" cy="259045"/>
    <xdr:sp macro="" textlink="">
      <xdr:nvSpPr>
        <xdr:cNvPr id="638" name="公債費該当値テキスト"/>
        <xdr:cNvSpPr txBox="1"/>
      </xdr:nvSpPr>
      <xdr:spPr>
        <a:xfrm>
          <a:off x="16370300" y="13117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132511</xdr:rowOff>
    </xdr:from>
    <xdr:to>
      <xdr:col>81</xdr:col>
      <xdr:colOff>101600</xdr:colOff>
      <xdr:row>77</xdr:row>
      <xdr:rowOff>62661</xdr:rowOff>
    </xdr:to>
    <xdr:sp macro="" textlink="">
      <xdr:nvSpPr>
        <xdr:cNvPr id="639" name="楕円 638"/>
        <xdr:cNvSpPr/>
      </xdr:nvSpPr>
      <xdr:spPr>
        <a:xfrm>
          <a:off x="15430500" y="13162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53788</xdr:rowOff>
    </xdr:from>
    <xdr:ext cx="534377" cy="259045"/>
    <xdr:sp macro="" textlink="">
      <xdr:nvSpPr>
        <xdr:cNvPr id="640" name="テキスト ボックス 639"/>
        <xdr:cNvSpPr txBox="1"/>
      </xdr:nvSpPr>
      <xdr:spPr>
        <a:xfrm>
          <a:off x="15214111" y="1325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150856</xdr:rowOff>
    </xdr:from>
    <xdr:to>
      <xdr:col>76</xdr:col>
      <xdr:colOff>165100</xdr:colOff>
      <xdr:row>77</xdr:row>
      <xdr:rowOff>81006</xdr:rowOff>
    </xdr:to>
    <xdr:sp macro="" textlink="">
      <xdr:nvSpPr>
        <xdr:cNvPr id="641" name="楕円 640"/>
        <xdr:cNvSpPr/>
      </xdr:nvSpPr>
      <xdr:spPr>
        <a:xfrm>
          <a:off x="14541500" y="1318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72133</xdr:rowOff>
    </xdr:from>
    <xdr:ext cx="534377" cy="259045"/>
    <xdr:sp macro="" textlink="">
      <xdr:nvSpPr>
        <xdr:cNvPr id="642" name="テキスト ボックス 641"/>
        <xdr:cNvSpPr txBox="1"/>
      </xdr:nvSpPr>
      <xdr:spPr>
        <a:xfrm>
          <a:off x="14325111" y="1327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155445</xdr:rowOff>
    </xdr:from>
    <xdr:to>
      <xdr:col>72</xdr:col>
      <xdr:colOff>38100</xdr:colOff>
      <xdr:row>77</xdr:row>
      <xdr:rowOff>85595</xdr:rowOff>
    </xdr:to>
    <xdr:sp macro="" textlink="">
      <xdr:nvSpPr>
        <xdr:cNvPr id="643" name="楕円 642"/>
        <xdr:cNvSpPr/>
      </xdr:nvSpPr>
      <xdr:spPr>
        <a:xfrm>
          <a:off x="13652500" y="1318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76722</xdr:rowOff>
    </xdr:from>
    <xdr:ext cx="534377" cy="259045"/>
    <xdr:sp macro="" textlink="">
      <xdr:nvSpPr>
        <xdr:cNvPr id="644" name="テキスト ボックス 643"/>
        <xdr:cNvSpPr txBox="1"/>
      </xdr:nvSpPr>
      <xdr:spPr>
        <a:xfrm>
          <a:off x="13436111" y="13278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163954</xdr:rowOff>
    </xdr:from>
    <xdr:to>
      <xdr:col>67</xdr:col>
      <xdr:colOff>101600</xdr:colOff>
      <xdr:row>77</xdr:row>
      <xdr:rowOff>94104</xdr:rowOff>
    </xdr:to>
    <xdr:sp macro="" textlink="">
      <xdr:nvSpPr>
        <xdr:cNvPr id="645" name="楕円 644"/>
        <xdr:cNvSpPr/>
      </xdr:nvSpPr>
      <xdr:spPr>
        <a:xfrm>
          <a:off x="12763500" y="131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85231</xdr:rowOff>
    </xdr:from>
    <xdr:ext cx="534377" cy="259045"/>
    <xdr:sp macro="" textlink="">
      <xdr:nvSpPr>
        <xdr:cNvPr id="646" name="テキスト ボックス 645"/>
        <xdr:cNvSpPr txBox="1"/>
      </xdr:nvSpPr>
      <xdr:spPr>
        <a:xfrm>
          <a:off x="12547111" y="1328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60" name="テキスト ボックス 65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2" name="テキスト ボックス 66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4" name="テキスト ボックス 66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6" name="テキスト ボックス 66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21220</xdr:rowOff>
    </xdr:from>
    <xdr:to>
      <xdr:col>85</xdr:col>
      <xdr:colOff>126364</xdr:colOff>
      <xdr:row>99</xdr:row>
      <xdr:rowOff>96876</xdr:rowOff>
    </xdr:to>
    <xdr:cxnSp macro="">
      <xdr:nvCxnSpPr>
        <xdr:cNvPr id="672" name="直線コネクタ 671"/>
        <xdr:cNvCxnSpPr/>
      </xdr:nvCxnSpPr>
      <xdr:spPr>
        <a:xfrm flipV="1">
          <a:off x="16317595" y="15451720"/>
          <a:ext cx="1269" cy="1618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100703</xdr:rowOff>
    </xdr:from>
    <xdr:ext cx="378565" cy="259045"/>
    <xdr:sp macro="" textlink="">
      <xdr:nvSpPr>
        <xdr:cNvPr id="673" name="積立金最小値テキスト"/>
        <xdr:cNvSpPr txBox="1"/>
      </xdr:nvSpPr>
      <xdr:spPr>
        <a:xfrm>
          <a:off x="16370300" y="17074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96876</xdr:rowOff>
    </xdr:from>
    <xdr:to>
      <xdr:col>86</xdr:col>
      <xdr:colOff>25400</xdr:colOff>
      <xdr:row>99</xdr:row>
      <xdr:rowOff>96876</xdr:rowOff>
    </xdr:to>
    <xdr:cxnSp macro="">
      <xdr:nvCxnSpPr>
        <xdr:cNvPr id="674" name="直線コネクタ 673"/>
        <xdr:cNvCxnSpPr/>
      </xdr:nvCxnSpPr>
      <xdr:spPr>
        <a:xfrm>
          <a:off x="16230600" y="17070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139347</xdr:rowOff>
    </xdr:from>
    <xdr:ext cx="599010" cy="259045"/>
    <xdr:sp macro="" textlink="">
      <xdr:nvSpPr>
        <xdr:cNvPr id="675" name="積立金最大値テキスト"/>
        <xdr:cNvSpPr txBox="1"/>
      </xdr:nvSpPr>
      <xdr:spPr>
        <a:xfrm>
          <a:off x="16370300" y="15226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21220</xdr:rowOff>
    </xdr:from>
    <xdr:to>
      <xdr:col>86</xdr:col>
      <xdr:colOff>25400</xdr:colOff>
      <xdr:row>90</xdr:row>
      <xdr:rowOff>21220</xdr:rowOff>
    </xdr:to>
    <xdr:cxnSp macro="">
      <xdr:nvCxnSpPr>
        <xdr:cNvPr id="676" name="直線コネクタ 675"/>
        <xdr:cNvCxnSpPr/>
      </xdr:nvCxnSpPr>
      <xdr:spPr>
        <a:xfrm>
          <a:off x="16230600" y="1545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20044</xdr:rowOff>
    </xdr:from>
    <xdr:to>
      <xdr:col>85</xdr:col>
      <xdr:colOff>127000</xdr:colOff>
      <xdr:row>98</xdr:row>
      <xdr:rowOff>110187</xdr:rowOff>
    </xdr:to>
    <xdr:cxnSp macro="">
      <xdr:nvCxnSpPr>
        <xdr:cNvPr id="677" name="直線コネクタ 676"/>
        <xdr:cNvCxnSpPr/>
      </xdr:nvCxnSpPr>
      <xdr:spPr>
        <a:xfrm flipV="1">
          <a:off x="15481300" y="16822144"/>
          <a:ext cx="838200" cy="9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47945</xdr:rowOff>
    </xdr:from>
    <xdr:ext cx="534377" cy="259045"/>
    <xdr:sp macro="" textlink="">
      <xdr:nvSpPr>
        <xdr:cNvPr id="678" name="積立金平均値テキスト"/>
        <xdr:cNvSpPr txBox="1"/>
      </xdr:nvSpPr>
      <xdr:spPr>
        <a:xfrm>
          <a:off x="16370300" y="16850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69518</xdr:rowOff>
    </xdr:from>
    <xdr:to>
      <xdr:col>85</xdr:col>
      <xdr:colOff>177800</xdr:colOff>
      <xdr:row>98</xdr:row>
      <xdr:rowOff>171118</xdr:rowOff>
    </xdr:to>
    <xdr:sp macro="" textlink="">
      <xdr:nvSpPr>
        <xdr:cNvPr id="679" name="フローチャート: 判断 678"/>
        <xdr:cNvSpPr/>
      </xdr:nvSpPr>
      <xdr:spPr>
        <a:xfrm>
          <a:off x="16268700" y="1687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98301</xdr:rowOff>
    </xdr:from>
    <xdr:to>
      <xdr:col>81</xdr:col>
      <xdr:colOff>50800</xdr:colOff>
      <xdr:row>98</xdr:row>
      <xdr:rowOff>110187</xdr:rowOff>
    </xdr:to>
    <xdr:cxnSp macro="">
      <xdr:nvCxnSpPr>
        <xdr:cNvPr id="680" name="直線コネクタ 679"/>
        <xdr:cNvCxnSpPr/>
      </xdr:nvCxnSpPr>
      <xdr:spPr>
        <a:xfrm>
          <a:off x="14592300" y="16900401"/>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119393</xdr:rowOff>
    </xdr:from>
    <xdr:to>
      <xdr:col>81</xdr:col>
      <xdr:colOff>101600</xdr:colOff>
      <xdr:row>99</xdr:row>
      <xdr:rowOff>49543</xdr:rowOff>
    </xdr:to>
    <xdr:sp macro="" textlink="">
      <xdr:nvSpPr>
        <xdr:cNvPr id="681" name="フローチャート: 判断 680"/>
        <xdr:cNvSpPr/>
      </xdr:nvSpPr>
      <xdr:spPr>
        <a:xfrm>
          <a:off x="15430500" y="16921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40670</xdr:rowOff>
    </xdr:from>
    <xdr:ext cx="534377" cy="259045"/>
    <xdr:sp macro="" textlink="">
      <xdr:nvSpPr>
        <xdr:cNvPr id="682" name="テキスト ボックス 681"/>
        <xdr:cNvSpPr txBox="1"/>
      </xdr:nvSpPr>
      <xdr:spPr>
        <a:xfrm>
          <a:off x="15214111" y="1701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98301</xdr:rowOff>
    </xdr:from>
    <xdr:to>
      <xdr:col>76</xdr:col>
      <xdr:colOff>114300</xdr:colOff>
      <xdr:row>98</xdr:row>
      <xdr:rowOff>125732</xdr:rowOff>
    </xdr:to>
    <xdr:cxnSp macro="">
      <xdr:nvCxnSpPr>
        <xdr:cNvPr id="683" name="直線コネクタ 682"/>
        <xdr:cNvCxnSpPr/>
      </xdr:nvCxnSpPr>
      <xdr:spPr>
        <a:xfrm flipV="1">
          <a:off x="13703300" y="16900401"/>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114795</xdr:rowOff>
    </xdr:from>
    <xdr:to>
      <xdr:col>76</xdr:col>
      <xdr:colOff>165100</xdr:colOff>
      <xdr:row>99</xdr:row>
      <xdr:rowOff>44945</xdr:rowOff>
    </xdr:to>
    <xdr:sp macro="" textlink="">
      <xdr:nvSpPr>
        <xdr:cNvPr id="684" name="フローチャート: 判断 683"/>
        <xdr:cNvSpPr/>
      </xdr:nvSpPr>
      <xdr:spPr>
        <a:xfrm>
          <a:off x="14541500" y="1691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36072</xdr:rowOff>
    </xdr:from>
    <xdr:ext cx="534377" cy="259045"/>
    <xdr:sp macro="" textlink="">
      <xdr:nvSpPr>
        <xdr:cNvPr id="685" name="テキスト ボックス 684"/>
        <xdr:cNvSpPr txBox="1"/>
      </xdr:nvSpPr>
      <xdr:spPr>
        <a:xfrm>
          <a:off x="14325111" y="170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125732</xdr:rowOff>
    </xdr:from>
    <xdr:to>
      <xdr:col>71</xdr:col>
      <xdr:colOff>177800</xdr:colOff>
      <xdr:row>99</xdr:row>
      <xdr:rowOff>79584</xdr:rowOff>
    </xdr:to>
    <xdr:cxnSp macro="">
      <xdr:nvCxnSpPr>
        <xdr:cNvPr id="686" name="直線コネクタ 685"/>
        <xdr:cNvCxnSpPr/>
      </xdr:nvCxnSpPr>
      <xdr:spPr>
        <a:xfrm flipV="1">
          <a:off x="12814300" y="16927832"/>
          <a:ext cx="889000" cy="125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117791</xdr:rowOff>
    </xdr:from>
    <xdr:to>
      <xdr:col>72</xdr:col>
      <xdr:colOff>38100</xdr:colOff>
      <xdr:row>99</xdr:row>
      <xdr:rowOff>47941</xdr:rowOff>
    </xdr:to>
    <xdr:sp macro="" textlink="">
      <xdr:nvSpPr>
        <xdr:cNvPr id="687" name="フローチャート: 判断 686"/>
        <xdr:cNvSpPr/>
      </xdr:nvSpPr>
      <xdr:spPr>
        <a:xfrm>
          <a:off x="13652500" y="1691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39068</xdr:rowOff>
    </xdr:from>
    <xdr:ext cx="534377" cy="259045"/>
    <xdr:sp macro="" textlink="">
      <xdr:nvSpPr>
        <xdr:cNvPr id="688" name="テキスト ボックス 687"/>
        <xdr:cNvSpPr txBox="1"/>
      </xdr:nvSpPr>
      <xdr:spPr>
        <a:xfrm>
          <a:off x="13436111" y="1701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108471</xdr:rowOff>
    </xdr:from>
    <xdr:to>
      <xdr:col>67</xdr:col>
      <xdr:colOff>101600</xdr:colOff>
      <xdr:row>99</xdr:row>
      <xdr:rowOff>38621</xdr:rowOff>
    </xdr:to>
    <xdr:sp macro="" textlink="">
      <xdr:nvSpPr>
        <xdr:cNvPr id="689" name="フローチャート: 判断 688"/>
        <xdr:cNvSpPr/>
      </xdr:nvSpPr>
      <xdr:spPr>
        <a:xfrm>
          <a:off x="12763500" y="16910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55148</xdr:rowOff>
    </xdr:from>
    <xdr:ext cx="534377" cy="259045"/>
    <xdr:sp macro="" textlink="">
      <xdr:nvSpPr>
        <xdr:cNvPr id="690" name="テキスト ボックス 689"/>
        <xdr:cNvSpPr txBox="1"/>
      </xdr:nvSpPr>
      <xdr:spPr>
        <a:xfrm>
          <a:off x="12547111" y="1668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140694</xdr:rowOff>
    </xdr:from>
    <xdr:to>
      <xdr:col>85</xdr:col>
      <xdr:colOff>177800</xdr:colOff>
      <xdr:row>98</xdr:row>
      <xdr:rowOff>70844</xdr:rowOff>
    </xdr:to>
    <xdr:sp macro="" textlink="">
      <xdr:nvSpPr>
        <xdr:cNvPr id="696" name="楕円 695"/>
        <xdr:cNvSpPr/>
      </xdr:nvSpPr>
      <xdr:spPr>
        <a:xfrm>
          <a:off x="16268700" y="1677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163571</xdr:rowOff>
    </xdr:from>
    <xdr:ext cx="534377" cy="259045"/>
    <xdr:sp macro="" textlink="">
      <xdr:nvSpPr>
        <xdr:cNvPr id="697" name="積立金該当値テキスト"/>
        <xdr:cNvSpPr txBox="1"/>
      </xdr:nvSpPr>
      <xdr:spPr>
        <a:xfrm>
          <a:off x="16370300" y="1662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59387</xdr:rowOff>
    </xdr:from>
    <xdr:to>
      <xdr:col>81</xdr:col>
      <xdr:colOff>101600</xdr:colOff>
      <xdr:row>98</xdr:row>
      <xdr:rowOff>160987</xdr:rowOff>
    </xdr:to>
    <xdr:sp macro="" textlink="">
      <xdr:nvSpPr>
        <xdr:cNvPr id="698" name="楕円 697"/>
        <xdr:cNvSpPr/>
      </xdr:nvSpPr>
      <xdr:spPr>
        <a:xfrm>
          <a:off x="15430500" y="1686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6064</xdr:rowOff>
    </xdr:from>
    <xdr:ext cx="534377" cy="259045"/>
    <xdr:sp macro="" textlink="">
      <xdr:nvSpPr>
        <xdr:cNvPr id="699" name="テキスト ボックス 698"/>
        <xdr:cNvSpPr txBox="1"/>
      </xdr:nvSpPr>
      <xdr:spPr>
        <a:xfrm>
          <a:off x="15214111" y="166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47501</xdr:rowOff>
    </xdr:from>
    <xdr:to>
      <xdr:col>76</xdr:col>
      <xdr:colOff>165100</xdr:colOff>
      <xdr:row>98</xdr:row>
      <xdr:rowOff>149101</xdr:rowOff>
    </xdr:to>
    <xdr:sp macro="" textlink="">
      <xdr:nvSpPr>
        <xdr:cNvPr id="700" name="楕円 699"/>
        <xdr:cNvSpPr/>
      </xdr:nvSpPr>
      <xdr:spPr>
        <a:xfrm>
          <a:off x="14541500" y="1684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165628</xdr:rowOff>
    </xdr:from>
    <xdr:ext cx="534377" cy="259045"/>
    <xdr:sp macro="" textlink="">
      <xdr:nvSpPr>
        <xdr:cNvPr id="701" name="テキスト ボックス 700"/>
        <xdr:cNvSpPr txBox="1"/>
      </xdr:nvSpPr>
      <xdr:spPr>
        <a:xfrm>
          <a:off x="14325111" y="1662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74932</xdr:rowOff>
    </xdr:from>
    <xdr:to>
      <xdr:col>72</xdr:col>
      <xdr:colOff>38100</xdr:colOff>
      <xdr:row>99</xdr:row>
      <xdr:rowOff>5082</xdr:rowOff>
    </xdr:to>
    <xdr:sp macro="" textlink="">
      <xdr:nvSpPr>
        <xdr:cNvPr id="702" name="楕円 701"/>
        <xdr:cNvSpPr/>
      </xdr:nvSpPr>
      <xdr:spPr>
        <a:xfrm>
          <a:off x="13652500" y="1687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21609</xdr:rowOff>
    </xdr:from>
    <xdr:ext cx="534377" cy="259045"/>
    <xdr:sp macro="" textlink="">
      <xdr:nvSpPr>
        <xdr:cNvPr id="703" name="テキスト ボックス 702"/>
        <xdr:cNvSpPr txBox="1"/>
      </xdr:nvSpPr>
      <xdr:spPr>
        <a:xfrm>
          <a:off x="13436111" y="1665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28784</xdr:rowOff>
    </xdr:from>
    <xdr:to>
      <xdr:col>67</xdr:col>
      <xdr:colOff>101600</xdr:colOff>
      <xdr:row>99</xdr:row>
      <xdr:rowOff>130384</xdr:rowOff>
    </xdr:to>
    <xdr:sp macro="" textlink="">
      <xdr:nvSpPr>
        <xdr:cNvPr id="704" name="楕円 703"/>
        <xdr:cNvSpPr/>
      </xdr:nvSpPr>
      <xdr:spPr>
        <a:xfrm>
          <a:off x="12763500" y="1700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121511</xdr:rowOff>
    </xdr:from>
    <xdr:ext cx="469744" cy="259045"/>
    <xdr:sp macro="" textlink="">
      <xdr:nvSpPr>
        <xdr:cNvPr id="705" name="テキスト ボックス 704"/>
        <xdr:cNvSpPr txBox="1"/>
      </xdr:nvSpPr>
      <xdr:spPr>
        <a:xfrm>
          <a:off x="12579428" y="17095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143488</xdr:rowOff>
    </xdr:from>
    <xdr:to>
      <xdr:col>116</xdr:col>
      <xdr:colOff>62864</xdr:colOff>
      <xdr:row>39</xdr:row>
      <xdr:rowOff>98878</xdr:rowOff>
    </xdr:to>
    <xdr:cxnSp macro="">
      <xdr:nvCxnSpPr>
        <xdr:cNvPr id="731" name="直線コネクタ 730"/>
        <xdr:cNvCxnSpPr/>
      </xdr:nvCxnSpPr>
      <xdr:spPr>
        <a:xfrm flipV="1">
          <a:off x="22159595" y="5286988"/>
          <a:ext cx="1269" cy="1498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90165</xdr:rowOff>
    </xdr:from>
    <xdr:ext cx="534377" cy="259045"/>
    <xdr:sp macro="" textlink="">
      <xdr:nvSpPr>
        <xdr:cNvPr id="734" name="投資及び出資金最大値テキスト"/>
        <xdr:cNvSpPr txBox="1"/>
      </xdr:nvSpPr>
      <xdr:spPr>
        <a:xfrm>
          <a:off x="22212300" y="506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143488</xdr:rowOff>
    </xdr:from>
    <xdr:to>
      <xdr:col>116</xdr:col>
      <xdr:colOff>152400</xdr:colOff>
      <xdr:row>30</xdr:row>
      <xdr:rowOff>143488</xdr:rowOff>
    </xdr:to>
    <xdr:cxnSp macro="">
      <xdr:nvCxnSpPr>
        <xdr:cNvPr id="735" name="直線コネクタ 734"/>
        <xdr:cNvCxnSpPr/>
      </xdr:nvCxnSpPr>
      <xdr:spPr>
        <a:xfrm>
          <a:off x="22072600" y="528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97376</xdr:rowOff>
    </xdr:from>
    <xdr:to>
      <xdr:col>116</xdr:col>
      <xdr:colOff>63500</xdr:colOff>
      <xdr:row>39</xdr:row>
      <xdr:rowOff>98878</xdr:rowOff>
    </xdr:to>
    <xdr:cxnSp macro="">
      <xdr:nvCxnSpPr>
        <xdr:cNvPr id="736" name="直線コネクタ 735"/>
        <xdr:cNvCxnSpPr/>
      </xdr:nvCxnSpPr>
      <xdr:spPr>
        <a:xfrm>
          <a:off x="21323300" y="6783926"/>
          <a:ext cx="8382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150704</xdr:rowOff>
    </xdr:from>
    <xdr:ext cx="469744" cy="259045"/>
    <xdr:sp macro="" textlink="">
      <xdr:nvSpPr>
        <xdr:cNvPr id="737" name="投資及び出資金平均値テキスト"/>
        <xdr:cNvSpPr txBox="1"/>
      </xdr:nvSpPr>
      <xdr:spPr>
        <a:xfrm>
          <a:off x="22212300" y="6494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127827</xdr:rowOff>
    </xdr:from>
    <xdr:to>
      <xdr:col>116</xdr:col>
      <xdr:colOff>114300</xdr:colOff>
      <xdr:row>39</xdr:row>
      <xdr:rowOff>57977</xdr:rowOff>
    </xdr:to>
    <xdr:sp macro="" textlink="">
      <xdr:nvSpPr>
        <xdr:cNvPr id="738" name="フローチャート: 判断 737"/>
        <xdr:cNvSpPr/>
      </xdr:nvSpPr>
      <xdr:spPr>
        <a:xfrm>
          <a:off x="22110700" y="664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97376</xdr:rowOff>
    </xdr:from>
    <xdr:to>
      <xdr:col>111</xdr:col>
      <xdr:colOff>177800</xdr:colOff>
      <xdr:row>39</xdr:row>
      <xdr:rowOff>98878</xdr:rowOff>
    </xdr:to>
    <xdr:cxnSp macro="">
      <xdr:nvCxnSpPr>
        <xdr:cNvPr id="739" name="直線コネクタ 738"/>
        <xdr:cNvCxnSpPr/>
      </xdr:nvCxnSpPr>
      <xdr:spPr>
        <a:xfrm flipV="1">
          <a:off x="20434300" y="6783926"/>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145038</xdr:rowOff>
    </xdr:from>
    <xdr:to>
      <xdr:col>112</xdr:col>
      <xdr:colOff>38100</xdr:colOff>
      <xdr:row>39</xdr:row>
      <xdr:rowOff>75188</xdr:rowOff>
    </xdr:to>
    <xdr:sp macro="" textlink="">
      <xdr:nvSpPr>
        <xdr:cNvPr id="740" name="フローチャート: 判断 739"/>
        <xdr:cNvSpPr/>
      </xdr:nvSpPr>
      <xdr:spPr>
        <a:xfrm>
          <a:off x="21272500" y="6660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91715</xdr:rowOff>
    </xdr:from>
    <xdr:ext cx="469744" cy="259045"/>
    <xdr:sp macro="" textlink="">
      <xdr:nvSpPr>
        <xdr:cNvPr id="741" name="テキスト ボックス 740"/>
        <xdr:cNvSpPr txBox="1"/>
      </xdr:nvSpPr>
      <xdr:spPr>
        <a:xfrm>
          <a:off x="21088428" y="6435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97441</xdr:rowOff>
    </xdr:from>
    <xdr:to>
      <xdr:col>107</xdr:col>
      <xdr:colOff>50800</xdr:colOff>
      <xdr:row>39</xdr:row>
      <xdr:rowOff>98878</xdr:rowOff>
    </xdr:to>
    <xdr:cxnSp macro="">
      <xdr:nvCxnSpPr>
        <xdr:cNvPr id="742" name="直線コネクタ 741"/>
        <xdr:cNvCxnSpPr/>
      </xdr:nvCxnSpPr>
      <xdr:spPr>
        <a:xfrm>
          <a:off x="19545300" y="6783991"/>
          <a:ext cx="889000" cy="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147095</xdr:rowOff>
    </xdr:from>
    <xdr:to>
      <xdr:col>107</xdr:col>
      <xdr:colOff>101600</xdr:colOff>
      <xdr:row>39</xdr:row>
      <xdr:rowOff>77245</xdr:rowOff>
    </xdr:to>
    <xdr:sp macro="" textlink="">
      <xdr:nvSpPr>
        <xdr:cNvPr id="743" name="フローチャート: 判断 742"/>
        <xdr:cNvSpPr/>
      </xdr:nvSpPr>
      <xdr:spPr>
        <a:xfrm>
          <a:off x="20383500" y="666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93772</xdr:rowOff>
    </xdr:from>
    <xdr:ext cx="469744" cy="259045"/>
    <xdr:sp macro="" textlink="">
      <xdr:nvSpPr>
        <xdr:cNvPr id="744" name="テキスト ボックス 743"/>
        <xdr:cNvSpPr txBox="1"/>
      </xdr:nvSpPr>
      <xdr:spPr>
        <a:xfrm>
          <a:off x="20199428" y="6437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96756</xdr:rowOff>
    </xdr:from>
    <xdr:to>
      <xdr:col>102</xdr:col>
      <xdr:colOff>114300</xdr:colOff>
      <xdr:row>39</xdr:row>
      <xdr:rowOff>97441</xdr:rowOff>
    </xdr:to>
    <xdr:cxnSp macro="">
      <xdr:nvCxnSpPr>
        <xdr:cNvPr id="745" name="直線コネクタ 744"/>
        <xdr:cNvCxnSpPr/>
      </xdr:nvCxnSpPr>
      <xdr:spPr>
        <a:xfrm>
          <a:off x="18656300" y="6783306"/>
          <a:ext cx="8890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143470</xdr:rowOff>
    </xdr:from>
    <xdr:to>
      <xdr:col>102</xdr:col>
      <xdr:colOff>165100</xdr:colOff>
      <xdr:row>39</xdr:row>
      <xdr:rowOff>73620</xdr:rowOff>
    </xdr:to>
    <xdr:sp macro="" textlink="">
      <xdr:nvSpPr>
        <xdr:cNvPr id="746" name="フローチャート: 判断 745"/>
        <xdr:cNvSpPr/>
      </xdr:nvSpPr>
      <xdr:spPr>
        <a:xfrm>
          <a:off x="19494500" y="66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90147</xdr:rowOff>
    </xdr:from>
    <xdr:ext cx="469744" cy="259045"/>
    <xdr:sp macro="" textlink="">
      <xdr:nvSpPr>
        <xdr:cNvPr id="747" name="テキスト ボックス 746"/>
        <xdr:cNvSpPr txBox="1"/>
      </xdr:nvSpPr>
      <xdr:spPr>
        <a:xfrm>
          <a:off x="19310428" y="64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140629</xdr:rowOff>
    </xdr:from>
    <xdr:to>
      <xdr:col>98</xdr:col>
      <xdr:colOff>38100</xdr:colOff>
      <xdr:row>39</xdr:row>
      <xdr:rowOff>70779</xdr:rowOff>
    </xdr:to>
    <xdr:sp macro="" textlink="">
      <xdr:nvSpPr>
        <xdr:cNvPr id="748" name="フローチャート: 判断 747"/>
        <xdr:cNvSpPr/>
      </xdr:nvSpPr>
      <xdr:spPr>
        <a:xfrm>
          <a:off x="18605500" y="66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87306</xdr:rowOff>
    </xdr:from>
    <xdr:ext cx="469744" cy="259045"/>
    <xdr:sp macro="" textlink="">
      <xdr:nvSpPr>
        <xdr:cNvPr id="749" name="テキスト ボックス 748"/>
        <xdr:cNvSpPr txBox="1"/>
      </xdr:nvSpPr>
      <xdr:spPr>
        <a:xfrm>
          <a:off x="18421428" y="6430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46576</xdr:rowOff>
    </xdr:from>
    <xdr:to>
      <xdr:col>112</xdr:col>
      <xdr:colOff>38100</xdr:colOff>
      <xdr:row>39</xdr:row>
      <xdr:rowOff>148176</xdr:rowOff>
    </xdr:to>
    <xdr:sp macro="" textlink="">
      <xdr:nvSpPr>
        <xdr:cNvPr id="757" name="楕円 756"/>
        <xdr:cNvSpPr/>
      </xdr:nvSpPr>
      <xdr:spPr>
        <a:xfrm>
          <a:off x="21272500" y="67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139303</xdr:rowOff>
    </xdr:from>
    <xdr:ext cx="313932" cy="259045"/>
    <xdr:sp macro="" textlink="">
      <xdr:nvSpPr>
        <xdr:cNvPr id="758" name="テキスト ボックス 757"/>
        <xdr:cNvSpPr txBox="1"/>
      </xdr:nvSpPr>
      <xdr:spPr>
        <a:xfrm>
          <a:off x="21166333" y="6825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46641</xdr:rowOff>
    </xdr:from>
    <xdr:to>
      <xdr:col>102</xdr:col>
      <xdr:colOff>165100</xdr:colOff>
      <xdr:row>39</xdr:row>
      <xdr:rowOff>148241</xdr:rowOff>
    </xdr:to>
    <xdr:sp macro="" textlink="">
      <xdr:nvSpPr>
        <xdr:cNvPr id="761" name="楕円 760"/>
        <xdr:cNvSpPr/>
      </xdr:nvSpPr>
      <xdr:spPr>
        <a:xfrm>
          <a:off x="19494500" y="673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139368</xdr:rowOff>
    </xdr:from>
    <xdr:ext cx="313932" cy="259045"/>
    <xdr:sp macro="" textlink="">
      <xdr:nvSpPr>
        <xdr:cNvPr id="762" name="テキスト ボックス 761"/>
        <xdr:cNvSpPr txBox="1"/>
      </xdr:nvSpPr>
      <xdr:spPr>
        <a:xfrm>
          <a:off x="19388333" y="68259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45956</xdr:rowOff>
    </xdr:from>
    <xdr:to>
      <xdr:col>98</xdr:col>
      <xdr:colOff>38100</xdr:colOff>
      <xdr:row>39</xdr:row>
      <xdr:rowOff>147556</xdr:rowOff>
    </xdr:to>
    <xdr:sp macro="" textlink="">
      <xdr:nvSpPr>
        <xdr:cNvPr id="763" name="楕円 762"/>
        <xdr:cNvSpPr/>
      </xdr:nvSpPr>
      <xdr:spPr>
        <a:xfrm>
          <a:off x="18605500" y="673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138683</xdr:rowOff>
    </xdr:from>
    <xdr:ext cx="313932" cy="259045"/>
    <xdr:sp macro="" textlink="">
      <xdr:nvSpPr>
        <xdr:cNvPr id="764" name="テキスト ボックス 763"/>
        <xdr:cNvSpPr txBox="1"/>
      </xdr:nvSpPr>
      <xdr:spPr>
        <a:xfrm>
          <a:off x="18499333" y="68252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4" name="テキスト ボックス 783"/>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134328</xdr:rowOff>
    </xdr:from>
    <xdr:to>
      <xdr:col>116</xdr:col>
      <xdr:colOff>62864</xdr:colOff>
      <xdr:row>59</xdr:row>
      <xdr:rowOff>44450</xdr:rowOff>
    </xdr:to>
    <xdr:cxnSp macro="">
      <xdr:nvCxnSpPr>
        <xdr:cNvPr id="788" name="直線コネクタ 787"/>
        <xdr:cNvCxnSpPr/>
      </xdr:nvCxnSpPr>
      <xdr:spPr>
        <a:xfrm flipV="1">
          <a:off x="22159595" y="8706828"/>
          <a:ext cx="1269" cy="1453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58221</xdr:rowOff>
    </xdr:from>
    <xdr:ext cx="249299" cy="259045"/>
    <xdr:sp macro="" textlink="">
      <xdr:nvSpPr>
        <xdr:cNvPr id="789" name="貸付金最小値テキスト"/>
        <xdr:cNvSpPr txBox="1"/>
      </xdr:nvSpPr>
      <xdr:spPr>
        <a:xfrm>
          <a:off x="22212300" y="1017377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81005</xdr:rowOff>
    </xdr:from>
    <xdr:ext cx="599010" cy="259045"/>
    <xdr:sp macro="" textlink="">
      <xdr:nvSpPr>
        <xdr:cNvPr id="791" name="貸付金最大値テキスト"/>
        <xdr:cNvSpPr txBox="1"/>
      </xdr:nvSpPr>
      <xdr:spPr>
        <a:xfrm>
          <a:off x="22212300" y="848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134328</xdr:rowOff>
    </xdr:from>
    <xdr:to>
      <xdr:col>116</xdr:col>
      <xdr:colOff>152400</xdr:colOff>
      <xdr:row>50</xdr:row>
      <xdr:rowOff>134328</xdr:rowOff>
    </xdr:to>
    <xdr:cxnSp macro="">
      <xdr:nvCxnSpPr>
        <xdr:cNvPr id="792" name="直線コネクタ 791"/>
        <xdr:cNvCxnSpPr/>
      </xdr:nvCxnSpPr>
      <xdr:spPr>
        <a:xfrm>
          <a:off x="22072600" y="870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40729</xdr:rowOff>
    </xdr:from>
    <xdr:to>
      <xdr:col>116</xdr:col>
      <xdr:colOff>63500</xdr:colOff>
      <xdr:row>59</xdr:row>
      <xdr:rowOff>41326</xdr:rowOff>
    </xdr:to>
    <xdr:cxnSp macro="">
      <xdr:nvCxnSpPr>
        <xdr:cNvPr id="793" name="直線コネクタ 792"/>
        <xdr:cNvCxnSpPr/>
      </xdr:nvCxnSpPr>
      <xdr:spPr>
        <a:xfrm>
          <a:off x="21323300" y="10156279"/>
          <a:ext cx="8382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147121</xdr:rowOff>
    </xdr:from>
    <xdr:ext cx="469744" cy="259045"/>
    <xdr:sp macro="" textlink="">
      <xdr:nvSpPr>
        <xdr:cNvPr id="794" name="貸付金平均値テキスト"/>
        <xdr:cNvSpPr txBox="1"/>
      </xdr:nvSpPr>
      <xdr:spPr>
        <a:xfrm>
          <a:off x="22212300" y="9919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124244</xdr:rowOff>
    </xdr:from>
    <xdr:to>
      <xdr:col>116</xdr:col>
      <xdr:colOff>114300</xdr:colOff>
      <xdr:row>59</xdr:row>
      <xdr:rowOff>54394</xdr:rowOff>
    </xdr:to>
    <xdr:sp macro="" textlink="">
      <xdr:nvSpPr>
        <xdr:cNvPr id="795" name="フローチャート: 判断 794"/>
        <xdr:cNvSpPr/>
      </xdr:nvSpPr>
      <xdr:spPr>
        <a:xfrm>
          <a:off x="22110700" y="1006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40729</xdr:rowOff>
    </xdr:from>
    <xdr:to>
      <xdr:col>111</xdr:col>
      <xdr:colOff>177800</xdr:colOff>
      <xdr:row>59</xdr:row>
      <xdr:rowOff>41059</xdr:rowOff>
    </xdr:to>
    <xdr:cxnSp macro="">
      <xdr:nvCxnSpPr>
        <xdr:cNvPr id="796" name="直線コネクタ 795"/>
        <xdr:cNvCxnSpPr/>
      </xdr:nvCxnSpPr>
      <xdr:spPr>
        <a:xfrm flipV="1">
          <a:off x="20434300" y="10156279"/>
          <a:ext cx="8890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130772</xdr:rowOff>
    </xdr:from>
    <xdr:to>
      <xdr:col>112</xdr:col>
      <xdr:colOff>38100</xdr:colOff>
      <xdr:row>59</xdr:row>
      <xdr:rowOff>60922</xdr:rowOff>
    </xdr:to>
    <xdr:sp macro="" textlink="">
      <xdr:nvSpPr>
        <xdr:cNvPr id="797" name="フローチャート: 判断 796"/>
        <xdr:cNvSpPr/>
      </xdr:nvSpPr>
      <xdr:spPr>
        <a:xfrm>
          <a:off x="21272500" y="1007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77449</xdr:rowOff>
    </xdr:from>
    <xdr:ext cx="469744" cy="259045"/>
    <xdr:sp macro="" textlink="">
      <xdr:nvSpPr>
        <xdr:cNvPr id="798" name="テキスト ボックス 797"/>
        <xdr:cNvSpPr txBox="1"/>
      </xdr:nvSpPr>
      <xdr:spPr>
        <a:xfrm>
          <a:off x="21088428" y="985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41021</xdr:rowOff>
    </xdr:from>
    <xdr:to>
      <xdr:col>107</xdr:col>
      <xdr:colOff>50800</xdr:colOff>
      <xdr:row>59</xdr:row>
      <xdr:rowOff>41059</xdr:rowOff>
    </xdr:to>
    <xdr:cxnSp macro="">
      <xdr:nvCxnSpPr>
        <xdr:cNvPr id="799" name="直線コネクタ 798"/>
        <xdr:cNvCxnSpPr/>
      </xdr:nvCxnSpPr>
      <xdr:spPr>
        <a:xfrm>
          <a:off x="19545300" y="10156571"/>
          <a:ext cx="889000" cy="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130594</xdr:rowOff>
    </xdr:from>
    <xdr:to>
      <xdr:col>107</xdr:col>
      <xdr:colOff>101600</xdr:colOff>
      <xdr:row>59</xdr:row>
      <xdr:rowOff>60744</xdr:rowOff>
    </xdr:to>
    <xdr:sp macro="" textlink="">
      <xdr:nvSpPr>
        <xdr:cNvPr id="800" name="フローチャート: 判断 799"/>
        <xdr:cNvSpPr/>
      </xdr:nvSpPr>
      <xdr:spPr>
        <a:xfrm>
          <a:off x="20383500" y="100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77271</xdr:rowOff>
    </xdr:from>
    <xdr:ext cx="469744" cy="259045"/>
    <xdr:sp macro="" textlink="">
      <xdr:nvSpPr>
        <xdr:cNvPr id="801" name="テキスト ボックス 800"/>
        <xdr:cNvSpPr txBox="1"/>
      </xdr:nvSpPr>
      <xdr:spPr>
        <a:xfrm>
          <a:off x="20199428" y="98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38824</xdr:rowOff>
    </xdr:from>
    <xdr:to>
      <xdr:col>102</xdr:col>
      <xdr:colOff>114300</xdr:colOff>
      <xdr:row>59</xdr:row>
      <xdr:rowOff>41021</xdr:rowOff>
    </xdr:to>
    <xdr:cxnSp macro="">
      <xdr:nvCxnSpPr>
        <xdr:cNvPr id="802" name="直線コネクタ 801"/>
        <xdr:cNvCxnSpPr/>
      </xdr:nvCxnSpPr>
      <xdr:spPr>
        <a:xfrm>
          <a:off x="18656300" y="10154374"/>
          <a:ext cx="889000" cy="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122657</xdr:rowOff>
    </xdr:from>
    <xdr:to>
      <xdr:col>102</xdr:col>
      <xdr:colOff>165100</xdr:colOff>
      <xdr:row>59</xdr:row>
      <xdr:rowOff>52807</xdr:rowOff>
    </xdr:to>
    <xdr:sp macro="" textlink="">
      <xdr:nvSpPr>
        <xdr:cNvPr id="803" name="フローチャート: 判断 802"/>
        <xdr:cNvSpPr/>
      </xdr:nvSpPr>
      <xdr:spPr>
        <a:xfrm>
          <a:off x="19494500" y="1006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69334</xdr:rowOff>
    </xdr:from>
    <xdr:ext cx="469744" cy="259045"/>
    <xdr:sp macro="" textlink="">
      <xdr:nvSpPr>
        <xdr:cNvPr id="804" name="テキスト ボックス 803"/>
        <xdr:cNvSpPr txBox="1"/>
      </xdr:nvSpPr>
      <xdr:spPr>
        <a:xfrm>
          <a:off x="19310428" y="984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119583</xdr:rowOff>
    </xdr:from>
    <xdr:to>
      <xdr:col>98</xdr:col>
      <xdr:colOff>38100</xdr:colOff>
      <xdr:row>59</xdr:row>
      <xdr:rowOff>49733</xdr:rowOff>
    </xdr:to>
    <xdr:sp macro="" textlink="">
      <xdr:nvSpPr>
        <xdr:cNvPr id="805" name="フローチャート: 判断 804"/>
        <xdr:cNvSpPr/>
      </xdr:nvSpPr>
      <xdr:spPr>
        <a:xfrm>
          <a:off x="18605500" y="100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66260</xdr:rowOff>
    </xdr:from>
    <xdr:ext cx="469744" cy="259045"/>
    <xdr:sp macro="" textlink="">
      <xdr:nvSpPr>
        <xdr:cNvPr id="806" name="テキスト ボックス 805"/>
        <xdr:cNvSpPr txBox="1"/>
      </xdr:nvSpPr>
      <xdr:spPr>
        <a:xfrm>
          <a:off x="18421428" y="983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161976</xdr:rowOff>
    </xdr:from>
    <xdr:to>
      <xdr:col>116</xdr:col>
      <xdr:colOff>114300</xdr:colOff>
      <xdr:row>59</xdr:row>
      <xdr:rowOff>92126</xdr:rowOff>
    </xdr:to>
    <xdr:sp macro="" textlink="">
      <xdr:nvSpPr>
        <xdr:cNvPr id="812" name="楕円 811"/>
        <xdr:cNvSpPr/>
      </xdr:nvSpPr>
      <xdr:spPr>
        <a:xfrm>
          <a:off x="22110700" y="101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102671</xdr:rowOff>
    </xdr:from>
    <xdr:ext cx="378565" cy="259045"/>
    <xdr:sp macro="" textlink="">
      <xdr:nvSpPr>
        <xdr:cNvPr id="813" name="貸付金該当値テキスト"/>
        <xdr:cNvSpPr txBox="1"/>
      </xdr:nvSpPr>
      <xdr:spPr>
        <a:xfrm>
          <a:off x="22212300" y="10046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161379</xdr:rowOff>
    </xdr:from>
    <xdr:to>
      <xdr:col>112</xdr:col>
      <xdr:colOff>38100</xdr:colOff>
      <xdr:row>59</xdr:row>
      <xdr:rowOff>91529</xdr:rowOff>
    </xdr:to>
    <xdr:sp macro="" textlink="">
      <xdr:nvSpPr>
        <xdr:cNvPr id="814" name="楕円 813"/>
        <xdr:cNvSpPr/>
      </xdr:nvSpPr>
      <xdr:spPr>
        <a:xfrm>
          <a:off x="21272500" y="1010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82656</xdr:rowOff>
    </xdr:from>
    <xdr:ext cx="378565" cy="259045"/>
    <xdr:sp macro="" textlink="">
      <xdr:nvSpPr>
        <xdr:cNvPr id="815" name="テキスト ボックス 814"/>
        <xdr:cNvSpPr txBox="1"/>
      </xdr:nvSpPr>
      <xdr:spPr>
        <a:xfrm>
          <a:off x="21134017" y="10198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161709</xdr:rowOff>
    </xdr:from>
    <xdr:to>
      <xdr:col>107</xdr:col>
      <xdr:colOff>101600</xdr:colOff>
      <xdr:row>59</xdr:row>
      <xdr:rowOff>91859</xdr:rowOff>
    </xdr:to>
    <xdr:sp macro="" textlink="">
      <xdr:nvSpPr>
        <xdr:cNvPr id="816" name="楕円 815"/>
        <xdr:cNvSpPr/>
      </xdr:nvSpPr>
      <xdr:spPr>
        <a:xfrm>
          <a:off x="20383500" y="1010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82986</xdr:rowOff>
    </xdr:from>
    <xdr:ext cx="378565" cy="259045"/>
    <xdr:sp macro="" textlink="">
      <xdr:nvSpPr>
        <xdr:cNvPr id="817" name="テキスト ボックス 816"/>
        <xdr:cNvSpPr txBox="1"/>
      </xdr:nvSpPr>
      <xdr:spPr>
        <a:xfrm>
          <a:off x="20245017" y="101985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161671</xdr:rowOff>
    </xdr:from>
    <xdr:to>
      <xdr:col>102</xdr:col>
      <xdr:colOff>165100</xdr:colOff>
      <xdr:row>59</xdr:row>
      <xdr:rowOff>91821</xdr:rowOff>
    </xdr:to>
    <xdr:sp macro="" textlink="">
      <xdr:nvSpPr>
        <xdr:cNvPr id="818" name="楕円 817"/>
        <xdr:cNvSpPr/>
      </xdr:nvSpPr>
      <xdr:spPr>
        <a:xfrm>
          <a:off x="19494500" y="10105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82948</xdr:rowOff>
    </xdr:from>
    <xdr:ext cx="378565" cy="259045"/>
    <xdr:sp macro="" textlink="">
      <xdr:nvSpPr>
        <xdr:cNvPr id="819" name="テキスト ボックス 818"/>
        <xdr:cNvSpPr txBox="1"/>
      </xdr:nvSpPr>
      <xdr:spPr>
        <a:xfrm>
          <a:off x="19356017" y="1019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159474</xdr:rowOff>
    </xdr:from>
    <xdr:to>
      <xdr:col>98</xdr:col>
      <xdr:colOff>38100</xdr:colOff>
      <xdr:row>59</xdr:row>
      <xdr:rowOff>89624</xdr:rowOff>
    </xdr:to>
    <xdr:sp macro="" textlink="">
      <xdr:nvSpPr>
        <xdr:cNvPr id="820" name="楕円 819"/>
        <xdr:cNvSpPr/>
      </xdr:nvSpPr>
      <xdr:spPr>
        <a:xfrm>
          <a:off x="18605500" y="1010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80751</xdr:rowOff>
    </xdr:from>
    <xdr:ext cx="378565" cy="259045"/>
    <xdr:sp macro="" textlink="">
      <xdr:nvSpPr>
        <xdr:cNvPr id="821" name="テキスト ボックス 820"/>
        <xdr:cNvSpPr txBox="1"/>
      </xdr:nvSpPr>
      <xdr:spPr>
        <a:xfrm>
          <a:off x="18467017" y="10196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26467</xdr:rowOff>
    </xdr:from>
    <xdr:to>
      <xdr:col>116</xdr:col>
      <xdr:colOff>62864</xdr:colOff>
      <xdr:row>79</xdr:row>
      <xdr:rowOff>141018</xdr:rowOff>
    </xdr:to>
    <xdr:cxnSp macro="">
      <xdr:nvCxnSpPr>
        <xdr:cNvPr id="848" name="直線コネクタ 847"/>
        <xdr:cNvCxnSpPr/>
      </xdr:nvCxnSpPr>
      <xdr:spPr>
        <a:xfrm flipV="1">
          <a:off x="22159595" y="12199417"/>
          <a:ext cx="1269" cy="148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144845</xdr:rowOff>
    </xdr:from>
    <xdr:ext cx="534377" cy="259045"/>
    <xdr:sp macro="" textlink="">
      <xdr:nvSpPr>
        <xdr:cNvPr id="849" name="繰出金最小値テキスト"/>
        <xdr:cNvSpPr txBox="1"/>
      </xdr:nvSpPr>
      <xdr:spPr>
        <a:xfrm>
          <a:off x="22212300" y="1368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141018</xdr:rowOff>
    </xdr:from>
    <xdr:to>
      <xdr:col>116</xdr:col>
      <xdr:colOff>152400</xdr:colOff>
      <xdr:row>79</xdr:row>
      <xdr:rowOff>141018</xdr:rowOff>
    </xdr:to>
    <xdr:cxnSp macro="">
      <xdr:nvCxnSpPr>
        <xdr:cNvPr id="850" name="直線コネクタ 849"/>
        <xdr:cNvCxnSpPr/>
      </xdr:nvCxnSpPr>
      <xdr:spPr>
        <a:xfrm>
          <a:off x="22072600" y="1368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144594</xdr:rowOff>
    </xdr:from>
    <xdr:ext cx="599010" cy="259045"/>
    <xdr:sp macro="" textlink="">
      <xdr:nvSpPr>
        <xdr:cNvPr id="851" name="繰出金最大値テキスト"/>
        <xdr:cNvSpPr txBox="1"/>
      </xdr:nvSpPr>
      <xdr:spPr>
        <a:xfrm>
          <a:off x="22212300" y="1197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26467</xdr:rowOff>
    </xdr:from>
    <xdr:to>
      <xdr:col>116</xdr:col>
      <xdr:colOff>152400</xdr:colOff>
      <xdr:row>71</xdr:row>
      <xdr:rowOff>26467</xdr:rowOff>
    </xdr:to>
    <xdr:cxnSp macro="">
      <xdr:nvCxnSpPr>
        <xdr:cNvPr id="852" name="直線コネクタ 851"/>
        <xdr:cNvCxnSpPr/>
      </xdr:nvCxnSpPr>
      <xdr:spPr>
        <a:xfrm>
          <a:off x="22072600" y="12199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127279</xdr:rowOff>
    </xdr:from>
    <xdr:to>
      <xdr:col>116</xdr:col>
      <xdr:colOff>63500</xdr:colOff>
      <xdr:row>76</xdr:row>
      <xdr:rowOff>133767</xdr:rowOff>
    </xdr:to>
    <xdr:cxnSp macro="">
      <xdr:nvCxnSpPr>
        <xdr:cNvPr id="853" name="直線コネクタ 852"/>
        <xdr:cNvCxnSpPr/>
      </xdr:nvCxnSpPr>
      <xdr:spPr>
        <a:xfrm>
          <a:off x="21323300" y="13157479"/>
          <a:ext cx="8382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100213</xdr:rowOff>
    </xdr:from>
    <xdr:ext cx="534377" cy="259045"/>
    <xdr:sp macro="" textlink="">
      <xdr:nvSpPr>
        <xdr:cNvPr id="854" name="繰出金平均値テキスト"/>
        <xdr:cNvSpPr txBox="1"/>
      </xdr:nvSpPr>
      <xdr:spPr>
        <a:xfrm>
          <a:off x="22212300" y="13130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121786</xdr:rowOff>
    </xdr:from>
    <xdr:to>
      <xdr:col>116</xdr:col>
      <xdr:colOff>114300</xdr:colOff>
      <xdr:row>77</xdr:row>
      <xdr:rowOff>51936</xdr:rowOff>
    </xdr:to>
    <xdr:sp macro="" textlink="">
      <xdr:nvSpPr>
        <xdr:cNvPr id="855" name="フローチャート: 判断 854"/>
        <xdr:cNvSpPr/>
      </xdr:nvSpPr>
      <xdr:spPr>
        <a:xfrm>
          <a:off x="22110700" y="131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127279</xdr:rowOff>
    </xdr:from>
    <xdr:to>
      <xdr:col>111</xdr:col>
      <xdr:colOff>177800</xdr:colOff>
      <xdr:row>76</xdr:row>
      <xdr:rowOff>148299</xdr:rowOff>
    </xdr:to>
    <xdr:cxnSp macro="">
      <xdr:nvCxnSpPr>
        <xdr:cNvPr id="856" name="直線コネクタ 855"/>
        <xdr:cNvCxnSpPr/>
      </xdr:nvCxnSpPr>
      <xdr:spPr>
        <a:xfrm flipV="1">
          <a:off x="20434300" y="13157479"/>
          <a:ext cx="8890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89847</xdr:rowOff>
    </xdr:from>
    <xdr:to>
      <xdr:col>112</xdr:col>
      <xdr:colOff>38100</xdr:colOff>
      <xdr:row>77</xdr:row>
      <xdr:rowOff>19997</xdr:rowOff>
    </xdr:to>
    <xdr:sp macro="" textlink="">
      <xdr:nvSpPr>
        <xdr:cNvPr id="857" name="フローチャート: 判断 856"/>
        <xdr:cNvSpPr/>
      </xdr:nvSpPr>
      <xdr:spPr>
        <a:xfrm>
          <a:off x="21272500" y="131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11124</xdr:rowOff>
    </xdr:from>
    <xdr:ext cx="534377" cy="259045"/>
    <xdr:sp macro="" textlink="">
      <xdr:nvSpPr>
        <xdr:cNvPr id="858" name="テキスト ボックス 857"/>
        <xdr:cNvSpPr txBox="1"/>
      </xdr:nvSpPr>
      <xdr:spPr>
        <a:xfrm>
          <a:off x="21056111" y="1321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148299</xdr:rowOff>
    </xdr:from>
    <xdr:to>
      <xdr:col>107</xdr:col>
      <xdr:colOff>50800</xdr:colOff>
      <xdr:row>77</xdr:row>
      <xdr:rowOff>23364</xdr:rowOff>
    </xdr:to>
    <xdr:cxnSp macro="">
      <xdr:nvCxnSpPr>
        <xdr:cNvPr id="859" name="直線コネクタ 858"/>
        <xdr:cNvCxnSpPr/>
      </xdr:nvCxnSpPr>
      <xdr:spPr>
        <a:xfrm flipV="1">
          <a:off x="19545300" y="13178499"/>
          <a:ext cx="889000" cy="4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101202</xdr:rowOff>
    </xdr:from>
    <xdr:to>
      <xdr:col>107</xdr:col>
      <xdr:colOff>101600</xdr:colOff>
      <xdr:row>77</xdr:row>
      <xdr:rowOff>31352</xdr:rowOff>
    </xdr:to>
    <xdr:sp macro="" textlink="">
      <xdr:nvSpPr>
        <xdr:cNvPr id="860" name="フローチャート: 判断 859"/>
        <xdr:cNvSpPr/>
      </xdr:nvSpPr>
      <xdr:spPr>
        <a:xfrm>
          <a:off x="20383500" y="1313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22479</xdr:rowOff>
    </xdr:from>
    <xdr:ext cx="534377" cy="259045"/>
    <xdr:sp macro="" textlink="">
      <xdr:nvSpPr>
        <xdr:cNvPr id="861" name="テキスト ボックス 860"/>
        <xdr:cNvSpPr txBox="1"/>
      </xdr:nvSpPr>
      <xdr:spPr>
        <a:xfrm>
          <a:off x="20167111" y="132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23364</xdr:rowOff>
    </xdr:from>
    <xdr:to>
      <xdr:col>102</xdr:col>
      <xdr:colOff>114300</xdr:colOff>
      <xdr:row>77</xdr:row>
      <xdr:rowOff>28177</xdr:rowOff>
    </xdr:to>
    <xdr:cxnSp macro="">
      <xdr:nvCxnSpPr>
        <xdr:cNvPr id="862" name="直線コネクタ 861"/>
        <xdr:cNvCxnSpPr/>
      </xdr:nvCxnSpPr>
      <xdr:spPr>
        <a:xfrm flipV="1">
          <a:off x="18656300" y="13225014"/>
          <a:ext cx="889000" cy="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94844</xdr:rowOff>
    </xdr:from>
    <xdr:to>
      <xdr:col>102</xdr:col>
      <xdr:colOff>165100</xdr:colOff>
      <xdr:row>77</xdr:row>
      <xdr:rowOff>24994</xdr:rowOff>
    </xdr:to>
    <xdr:sp macro="" textlink="">
      <xdr:nvSpPr>
        <xdr:cNvPr id="863" name="フローチャート: 判断 862"/>
        <xdr:cNvSpPr/>
      </xdr:nvSpPr>
      <xdr:spPr>
        <a:xfrm>
          <a:off x="19494500" y="1312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41521</xdr:rowOff>
    </xdr:from>
    <xdr:ext cx="534377" cy="259045"/>
    <xdr:sp macro="" textlink="">
      <xdr:nvSpPr>
        <xdr:cNvPr id="864" name="テキスト ボックス 863"/>
        <xdr:cNvSpPr txBox="1"/>
      </xdr:nvSpPr>
      <xdr:spPr>
        <a:xfrm>
          <a:off x="19278111" y="1290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81083</xdr:rowOff>
    </xdr:from>
    <xdr:to>
      <xdr:col>98</xdr:col>
      <xdr:colOff>38100</xdr:colOff>
      <xdr:row>77</xdr:row>
      <xdr:rowOff>11233</xdr:rowOff>
    </xdr:to>
    <xdr:sp macro="" textlink="">
      <xdr:nvSpPr>
        <xdr:cNvPr id="865" name="フローチャート: 判断 864"/>
        <xdr:cNvSpPr/>
      </xdr:nvSpPr>
      <xdr:spPr>
        <a:xfrm>
          <a:off x="18605500" y="131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27761</xdr:rowOff>
    </xdr:from>
    <xdr:ext cx="534377" cy="259045"/>
    <xdr:sp macro="" textlink="">
      <xdr:nvSpPr>
        <xdr:cNvPr id="866" name="テキスト ボックス 865"/>
        <xdr:cNvSpPr txBox="1"/>
      </xdr:nvSpPr>
      <xdr:spPr>
        <a:xfrm>
          <a:off x="18389111" y="1288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82967</xdr:rowOff>
    </xdr:from>
    <xdr:to>
      <xdr:col>116</xdr:col>
      <xdr:colOff>114300</xdr:colOff>
      <xdr:row>77</xdr:row>
      <xdr:rowOff>13117</xdr:rowOff>
    </xdr:to>
    <xdr:sp macro="" textlink="">
      <xdr:nvSpPr>
        <xdr:cNvPr id="872" name="楕円 871"/>
        <xdr:cNvSpPr/>
      </xdr:nvSpPr>
      <xdr:spPr>
        <a:xfrm>
          <a:off x="22110700" y="1311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105844</xdr:rowOff>
    </xdr:from>
    <xdr:ext cx="534377" cy="259045"/>
    <xdr:sp macro="" textlink="">
      <xdr:nvSpPr>
        <xdr:cNvPr id="873" name="繰出金該当値テキスト"/>
        <xdr:cNvSpPr txBox="1"/>
      </xdr:nvSpPr>
      <xdr:spPr>
        <a:xfrm>
          <a:off x="22212300" y="12964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76479</xdr:rowOff>
    </xdr:from>
    <xdr:to>
      <xdr:col>112</xdr:col>
      <xdr:colOff>38100</xdr:colOff>
      <xdr:row>77</xdr:row>
      <xdr:rowOff>6629</xdr:rowOff>
    </xdr:to>
    <xdr:sp macro="" textlink="">
      <xdr:nvSpPr>
        <xdr:cNvPr id="874" name="楕円 873"/>
        <xdr:cNvSpPr/>
      </xdr:nvSpPr>
      <xdr:spPr>
        <a:xfrm>
          <a:off x="21272500" y="1310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23156</xdr:rowOff>
    </xdr:from>
    <xdr:ext cx="534377" cy="259045"/>
    <xdr:sp macro="" textlink="">
      <xdr:nvSpPr>
        <xdr:cNvPr id="875" name="テキスト ボックス 874"/>
        <xdr:cNvSpPr txBox="1"/>
      </xdr:nvSpPr>
      <xdr:spPr>
        <a:xfrm>
          <a:off x="21056111" y="12881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97499</xdr:rowOff>
    </xdr:from>
    <xdr:to>
      <xdr:col>107</xdr:col>
      <xdr:colOff>101600</xdr:colOff>
      <xdr:row>77</xdr:row>
      <xdr:rowOff>27649</xdr:rowOff>
    </xdr:to>
    <xdr:sp macro="" textlink="">
      <xdr:nvSpPr>
        <xdr:cNvPr id="876" name="楕円 875"/>
        <xdr:cNvSpPr/>
      </xdr:nvSpPr>
      <xdr:spPr>
        <a:xfrm>
          <a:off x="20383500" y="13127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44176</xdr:rowOff>
    </xdr:from>
    <xdr:ext cx="534377" cy="259045"/>
    <xdr:sp macro="" textlink="">
      <xdr:nvSpPr>
        <xdr:cNvPr id="877" name="テキスト ボックス 876"/>
        <xdr:cNvSpPr txBox="1"/>
      </xdr:nvSpPr>
      <xdr:spPr>
        <a:xfrm>
          <a:off x="20167111" y="12902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144014</xdr:rowOff>
    </xdr:from>
    <xdr:to>
      <xdr:col>102</xdr:col>
      <xdr:colOff>165100</xdr:colOff>
      <xdr:row>77</xdr:row>
      <xdr:rowOff>74164</xdr:rowOff>
    </xdr:to>
    <xdr:sp macro="" textlink="">
      <xdr:nvSpPr>
        <xdr:cNvPr id="878" name="楕円 877"/>
        <xdr:cNvSpPr/>
      </xdr:nvSpPr>
      <xdr:spPr>
        <a:xfrm>
          <a:off x="19494500" y="1317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65291</xdr:rowOff>
    </xdr:from>
    <xdr:ext cx="534377" cy="259045"/>
    <xdr:sp macro="" textlink="">
      <xdr:nvSpPr>
        <xdr:cNvPr id="879" name="テキスト ボックス 878"/>
        <xdr:cNvSpPr txBox="1"/>
      </xdr:nvSpPr>
      <xdr:spPr>
        <a:xfrm>
          <a:off x="19278111" y="1326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148827</xdr:rowOff>
    </xdr:from>
    <xdr:to>
      <xdr:col>98</xdr:col>
      <xdr:colOff>38100</xdr:colOff>
      <xdr:row>77</xdr:row>
      <xdr:rowOff>78977</xdr:rowOff>
    </xdr:to>
    <xdr:sp macro="" textlink="">
      <xdr:nvSpPr>
        <xdr:cNvPr id="880" name="楕円 879"/>
        <xdr:cNvSpPr/>
      </xdr:nvSpPr>
      <xdr:spPr>
        <a:xfrm>
          <a:off x="18605500" y="1317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70104</xdr:rowOff>
    </xdr:from>
    <xdr:ext cx="534377" cy="259045"/>
    <xdr:sp macro="" textlink="">
      <xdr:nvSpPr>
        <xdr:cNvPr id="881" name="テキスト ボックス 880"/>
        <xdr:cNvSpPr txBox="1"/>
      </xdr:nvSpPr>
      <xdr:spPr>
        <a:xfrm>
          <a:off x="18389111" y="1327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歳出決算総額は、住民一人当たり</a:t>
          </a:r>
          <a:r>
            <a:rPr kumimoji="1" lang="en-US" altLang="ja-JP" sz="1200">
              <a:latin typeface="ＭＳ Ｐゴシック" panose="020B0600070205080204" pitchFamily="50" charset="-128"/>
              <a:ea typeface="ＭＳ Ｐゴシック" panose="020B0600070205080204" pitchFamily="50" charset="-128"/>
            </a:rPr>
            <a:t>702,336</a:t>
          </a:r>
          <a:r>
            <a:rPr kumimoji="1" lang="ja-JP" altLang="en-US" sz="1200">
              <a:latin typeface="ＭＳ Ｐゴシック" panose="020B0600070205080204" pitchFamily="50" charset="-128"/>
              <a:ea typeface="ＭＳ Ｐゴシック" panose="020B0600070205080204" pitchFamily="50" charset="-128"/>
            </a:rPr>
            <a:t>円となっており、前年度から</a:t>
          </a:r>
          <a:r>
            <a:rPr kumimoji="1" lang="en-US" altLang="ja-JP" sz="1200">
              <a:latin typeface="ＭＳ Ｐゴシック" panose="020B0600070205080204" pitchFamily="50" charset="-128"/>
              <a:ea typeface="ＭＳ Ｐゴシック" panose="020B0600070205080204" pitchFamily="50" charset="-128"/>
            </a:rPr>
            <a:t>207,502</a:t>
          </a:r>
          <a:r>
            <a:rPr kumimoji="1" lang="ja-JP" altLang="en-US" sz="1200">
              <a:latin typeface="ＭＳ Ｐゴシック" panose="020B0600070205080204" pitchFamily="50" charset="-128"/>
              <a:ea typeface="ＭＳ Ｐゴシック" panose="020B0600070205080204" pitchFamily="50" charset="-128"/>
            </a:rPr>
            <a:t>円増加している。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義務的経費を見ると人件費は、住民一人当たり</a:t>
          </a:r>
          <a:r>
            <a:rPr kumimoji="1" lang="en-US" altLang="ja-JP" sz="1200">
              <a:latin typeface="ＭＳ Ｐゴシック" panose="020B0600070205080204" pitchFamily="50" charset="-128"/>
              <a:ea typeface="ＭＳ Ｐゴシック" panose="020B0600070205080204" pitchFamily="50" charset="-128"/>
            </a:rPr>
            <a:t>110,869</a:t>
          </a:r>
          <a:r>
            <a:rPr kumimoji="1" lang="ja-JP" altLang="en-US" sz="1200">
              <a:latin typeface="ＭＳ Ｐゴシック" panose="020B0600070205080204" pitchFamily="50" charset="-128"/>
              <a:ea typeface="ＭＳ Ｐゴシック" panose="020B0600070205080204" pitchFamily="50" charset="-128"/>
            </a:rPr>
            <a:t>円となっており、類似団体平均（</a:t>
          </a:r>
          <a:r>
            <a:rPr kumimoji="1" lang="en-US" altLang="ja-JP" sz="1200">
              <a:latin typeface="ＭＳ Ｐゴシック" panose="020B0600070205080204" pitchFamily="50" charset="-128"/>
              <a:ea typeface="ＭＳ Ｐゴシック" panose="020B0600070205080204" pitchFamily="50" charset="-128"/>
            </a:rPr>
            <a:t>131,552</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20,683</a:t>
          </a:r>
          <a:r>
            <a:rPr kumimoji="1" lang="ja-JP" altLang="en-US" sz="1200">
              <a:latin typeface="ＭＳ Ｐゴシック" panose="020B0600070205080204" pitchFamily="50" charset="-128"/>
              <a:ea typeface="ＭＳ Ｐゴシック" panose="020B0600070205080204" pitchFamily="50" charset="-128"/>
            </a:rPr>
            <a:t>円下回っているが、茨城県平均</a:t>
          </a:r>
          <a:r>
            <a:rPr kumimoji="1" lang="en-US" altLang="ja-JP" sz="1200">
              <a:latin typeface="ＭＳ Ｐゴシック" panose="020B0600070205080204" pitchFamily="50" charset="-128"/>
              <a:ea typeface="ＭＳ Ｐゴシック" panose="020B0600070205080204" pitchFamily="50" charset="-128"/>
            </a:rPr>
            <a:t>67,057</a:t>
          </a:r>
          <a:r>
            <a:rPr kumimoji="1" lang="ja-JP" altLang="en-US" sz="1200">
              <a:latin typeface="ＭＳ Ｐゴシック" panose="020B0600070205080204" pitchFamily="50" charset="-128"/>
              <a:ea typeface="ＭＳ Ｐゴシック" panose="020B0600070205080204" pitchFamily="50" charset="-128"/>
            </a:rPr>
            <a:t>円に比べて高い水準にある。これは人口減少（前年度比△</a:t>
          </a:r>
          <a:r>
            <a:rPr kumimoji="1" lang="en-US" altLang="ja-JP" sz="1200">
              <a:latin typeface="ＭＳ Ｐゴシック" panose="020B0600070205080204" pitchFamily="50" charset="-128"/>
              <a:ea typeface="ＭＳ Ｐゴシック" panose="020B0600070205080204" pitchFamily="50" charset="-128"/>
            </a:rPr>
            <a:t>176</a:t>
          </a:r>
          <a:r>
            <a:rPr kumimoji="1" lang="ja-JP" altLang="en-US" sz="1200">
              <a:latin typeface="ＭＳ Ｐゴシック" panose="020B0600070205080204" pitchFamily="50" charset="-128"/>
              <a:ea typeface="ＭＳ Ｐゴシック" panose="020B0600070205080204" pitchFamily="50" charset="-128"/>
            </a:rPr>
            <a:t>）に加え認定こども園等の公立の施設が、人口規模に対して多いことが主な要因である。</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扶助費については、前年度と比較すると</a:t>
          </a:r>
          <a:r>
            <a:rPr kumimoji="1" lang="en-US" altLang="ja-JP" sz="1200">
              <a:latin typeface="ＭＳ Ｐゴシック" panose="020B0600070205080204" pitchFamily="50" charset="-128"/>
              <a:ea typeface="ＭＳ Ｐゴシック" panose="020B0600070205080204" pitchFamily="50" charset="-128"/>
            </a:rPr>
            <a:t>125</a:t>
          </a:r>
          <a:r>
            <a:rPr kumimoji="1" lang="ja-JP" altLang="en-US" sz="1200">
              <a:latin typeface="ＭＳ Ｐゴシック" panose="020B0600070205080204" pitchFamily="50" charset="-128"/>
              <a:ea typeface="ＭＳ Ｐゴシック" panose="020B0600070205080204" pitchFamily="50" charset="-128"/>
            </a:rPr>
            <a:t>円の増、類似団体平均（</a:t>
          </a:r>
          <a:r>
            <a:rPr kumimoji="1" lang="en-US" altLang="ja-JP" sz="1200">
              <a:latin typeface="ＭＳ Ｐゴシック" panose="020B0600070205080204" pitchFamily="50" charset="-128"/>
              <a:ea typeface="ＭＳ Ｐゴシック" panose="020B0600070205080204" pitchFamily="50" charset="-128"/>
            </a:rPr>
            <a:t>61,969</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7,640</a:t>
          </a:r>
          <a:r>
            <a:rPr kumimoji="1" lang="ja-JP" altLang="en-US" sz="1200">
              <a:latin typeface="ＭＳ Ｐゴシック" panose="020B0600070205080204" pitchFamily="50" charset="-128"/>
              <a:ea typeface="ＭＳ Ｐゴシック" panose="020B0600070205080204" pitchFamily="50" charset="-128"/>
            </a:rPr>
            <a:t>円、県平均よりも</a:t>
          </a:r>
          <a:r>
            <a:rPr kumimoji="1" lang="en-US" altLang="ja-JP" sz="1200">
              <a:latin typeface="ＭＳ Ｐゴシック" panose="020B0600070205080204" pitchFamily="50" charset="-128"/>
              <a:ea typeface="ＭＳ Ｐゴシック" panose="020B0600070205080204" pitchFamily="50" charset="-128"/>
            </a:rPr>
            <a:t>36,612</a:t>
          </a:r>
          <a:r>
            <a:rPr kumimoji="1" lang="ja-JP" altLang="en-US" sz="1200">
              <a:latin typeface="ＭＳ Ｐゴシック" panose="020B0600070205080204" pitchFamily="50" charset="-128"/>
              <a:ea typeface="ＭＳ Ｐゴシック" panose="020B0600070205080204" pitchFamily="50" charset="-128"/>
            </a:rPr>
            <a:t>円下回っている。増となった主な要因は、人口減少によるためである。引き続き扶助費の増加を抑制していくことに努める。</a:t>
          </a:r>
        </a:p>
        <a:p>
          <a:r>
            <a:rPr kumimoji="1" lang="ja-JP" altLang="en-US" sz="1200">
              <a:latin typeface="ＭＳ Ｐゴシック" panose="020B0600070205080204" pitchFamily="50" charset="-128"/>
              <a:ea typeface="ＭＳ Ｐゴシック" panose="020B0600070205080204" pitchFamily="50" charset="-128"/>
            </a:rPr>
            <a:t>　公債費については、前年度と比較すると</a:t>
          </a:r>
          <a:r>
            <a:rPr kumimoji="1" lang="en-US" altLang="ja-JP" sz="1200">
              <a:latin typeface="ＭＳ Ｐゴシック" panose="020B0600070205080204" pitchFamily="50" charset="-128"/>
              <a:ea typeface="ＭＳ Ｐゴシック" panose="020B0600070205080204" pitchFamily="50" charset="-128"/>
            </a:rPr>
            <a:t>4,105</a:t>
          </a:r>
          <a:r>
            <a:rPr kumimoji="1" lang="ja-JP" altLang="en-US" sz="1200">
              <a:latin typeface="ＭＳ Ｐゴシック" panose="020B0600070205080204" pitchFamily="50" charset="-128"/>
              <a:ea typeface="ＭＳ Ｐゴシック" panose="020B0600070205080204" pitchFamily="50" charset="-128"/>
            </a:rPr>
            <a:t>円の増、類似団体平均（</a:t>
          </a:r>
          <a:r>
            <a:rPr kumimoji="1" lang="en-US" altLang="ja-JP" sz="1200">
              <a:latin typeface="ＭＳ Ｐゴシック" panose="020B0600070205080204" pitchFamily="50" charset="-128"/>
              <a:ea typeface="ＭＳ Ｐゴシック" panose="020B0600070205080204" pitchFamily="50" charset="-128"/>
            </a:rPr>
            <a:t>77,037</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40,563</a:t>
          </a:r>
          <a:r>
            <a:rPr kumimoji="1" lang="ja-JP" altLang="en-US" sz="1200">
              <a:latin typeface="ＭＳ Ｐゴシック" panose="020B0600070205080204" pitchFamily="50" charset="-128"/>
              <a:ea typeface="ＭＳ Ｐゴシック" panose="020B0600070205080204" pitchFamily="50" charset="-128"/>
            </a:rPr>
            <a:t>円、県平均より</a:t>
          </a:r>
          <a:r>
            <a:rPr kumimoji="1" lang="en-US" altLang="ja-JP" sz="1200">
              <a:latin typeface="ＭＳ Ｐゴシック" panose="020B0600070205080204" pitchFamily="50" charset="-128"/>
              <a:ea typeface="ＭＳ Ｐゴシック" panose="020B0600070205080204" pitchFamily="50" charset="-128"/>
            </a:rPr>
            <a:t>634</a:t>
          </a:r>
          <a:r>
            <a:rPr kumimoji="1" lang="ja-JP" altLang="en-US" sz="1200">
              <a:latin typeface="ＭＳ Ｐゴシック" panose="020B0600070205080204" pitchFamily="50" charset="-128"/>
              <a:ea typeface="ＭＳ Ｐゴシック" panose="020B0600070205080204" pitchFamily="50" charset="-128"/>
            </a:rPr>
            <a:t>円下回っており、増となった主な要因は、小中一貫校建設の際に発行した平成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年度債の元金償還開始によるものであり、今後も将来的な負担に十分留意しつつ、過度に起債に依存することのない財政運営を行う。</a:t>
          </a:r>
        </a:p>
        <a:p>
          <a:r>
            <a:rPr kumimoji="1" lang="ja-JP" altLang="en-US" sz="1200">
              <a:latin typeface="ＭＳ Ｐゴシック" panose="020B0600070205080204" pitchFamily="50" charset="-128"/>
              <a:ea typeface="ＭＳ Ｐゴシック" panose="020B0600070205080204" pitchFamily="50" charset="-128"/>
            </a:rPr>
            <a:t>　投資的経費の普通建設事業費は住民一人当たり</a:t>
          </a:r>
          <a:r>
            <a:rPr kumimoji="1" lang="en-US" altLang="ja-JP" sz="1200">
              <a:latin typeface="ＭＳ Ｐゴシック" panose="020B0600070205080204" pitchFamily="50" charset="-128"/>
              <a:ea typeface="ＭＳ Ｐゴシック" panose="020B0600070205080204" pitchFamily="50" charset="-128"/>
            </a:rPr>
            <a:t>66,821</a:t>
          </a:r>
          <a:r>
            <a:rPr kumimoji="1" lang="ja-JP" altLang="en-US" sz="1200">
              <a:latin typeface="ＭＳ Ｐゴシック" panose="020B0600070205080204" pitchFamily="50" charset="-128"/>
              <a:ea typeface="ＭＳ Ｐゴシック" panose="020B0600070205080204" pitchFamily="50" charset="-128"/>
            </a:rPr>
            <a:t>円と前年度より</a:t>
          </a:r>
          <a:r>
            <a:rPr kumimoji="1" lang="en-US" altLang="ja-JP" sz="1200">
              <a:latin typeface="ＭＳ Ｐゴシック" panose="020B0600070205080204" pitchFamily="50" charset="-128"/>
              <a:ea typeface="ＭＳ Ｐゴシック" panose="020B0600070205080204" pitchFamily="50" charset="-128"/>
            </a:rPr>
            <a:t>27,439</a:t>
          </a:r>
          <a:r>
            <a:rPr kumimoji="1" lang="ja-JP" altLang="en-US" sz="1200">
              <a:latin typeface="ＭＳ Ｐゴシック" panose="020B0600070205080204" pitchFamily="50" charset="-128"/>
              <a:ea typeface="ＭＳ Ｐゴシック" panose="020B0600070205080204" pitchFamily="50" charset="-128"/>
            </a:rPr>
            <a:t>円増となった。類似団体平均（</a:t>
          </a:r>
          <a:r>
            <a:rPr kumimoji="1" lang="en-US" altLang="ja-JP" sz="1200">
              <a:latin typeface="ＭＳ Ｐゴシック" panose="020B0600070205080204" pitchFamily="50" charset="-128"/>
              <a:ea typeface="ＭＳ Ｐゴシック" panose="020B0600070205080204" pitchFamily="50" charset="-128"/>
            </a:rPr>
            <a:t>126,525</a:t>
          </a:r>
          <a:r>
            <a:rPr kumimoji="1" lang="ja-JP" altLang="en-US" sz="1200">
              <a:latin typeface="ＭＳ Ｐゴシック" panose="020B0600070205080204" pitchFamily="50" charset="-128"/>
              <a:ea typeface="ＭＳ Ｐゴシック" panose="020B0600070205080204" pitchFamily="50" charset="-128"/>
            </a:rPr>
            <a:t>円）と比較しても一人当たりのコストは低い状況となっている。また、茨城県平均（</a:t>
          </a:r>
          <a:r>
            <a:rPr kumimoji="1" lang="en-US" altLang="ja-JP" sz="1200">
              <a:latin typeface="ＭＳ Ｐゴシック" panose="020B0600070205080204" pitchFamily="50" charset="-128"/>
              <a:ea typeface="ＭＳ Ｐゴシック" panose="020B0600070205080204" pitchFamily="50" charset="-128"/>
            </a:rPr>
            <a:t>63,387</a:t>
          </a:r>
          <a:r>
            <a:rPr kumimoji="1" lang="ja-JP" altLang="en-US" sz="1200">
              <a:latin typeface="ＭＳ Ｐゴシック" panose="020B0600070205080204" pitchFamily="50" charset="-128"/>
              <a:ea typeface="ＭＳ Ｐゴシック" panose="020B0600070205080204" pitchFamily="50" charset="-128"/>
            </a:rPr>
            <a:t>円）と比較しても下回っている。増となった要因は、防災行政無線デジタル化整備事業等によるもので、前年度と比較して</a:t>
          </a:r>
          <a:r>
            <a:rPr kumimoji="1" lang="en-US" altLang="ja-JP" sz="1200">
              <a:latin typeface="ＭＳ Ｐゴシック" panose="020B0600070205080204" pitchFamily="50" charset="-128"/>
              <a:ea typeface="ＭＳ Ｐゴシック" panose="020B0600070205080204" pitchFamily="50" charset="-128"/>
            </a:rPr>
            <a:t>69.7</a:t>
          </a:r>
          <a:r>
            <a:rPr kumimoji="1" lang="ja-JP" altLang="en-US" sz="1200">
              <a:latin typeface="ＭＳ Ｐゴシック" panose="020B0600070205080204" pitchFamily="50" charset="-128"/>
              <a:ea typeface="ＭＳ Ｐゴシック" panose="020B0600070205080204" pitchFamily="50" charset="-128"/>
            </a:rPr>
            <a:t>％増となった。</a:t>
          </a:r>
        </a:p>
        <a:p>
          <a:r>
            <a:rPr kumimoji="1" lang="ja-JP" altLang="en-US" sz="1200">
              <a:latin typeface="ＭＳ Ｐゴシック" panose="020B0600070205080204" pitchFamily="50" charset="-128"/>
              <a:ea typeface="ＭＳ Ｐゴシック" panose="020B0600070205080204" pitchFamily="50" charset="-128"/>
            </a:rPr>
            <a:t>　補助費等については、前年度と比較すると</a:t>
          </a:r>
          <a:r>
            <a:rPr kumimoji="1" lang="en-US" altLang="ja-JP" sz="1200">
              <a:latin typeface="ＭＳ Ｐゴシック" panose="020B0600070205080204" pitchFamily="50" charset="-128"/>
              <a:ea typeface="ＭＳ Ｐゴシック" panose="020B0600070205080204" pitchFamily="50" charset="-128"/>
            </a:rPr>
            <a:t>136,594</a:t>
          </a:r>
          <a:r>
            <a:rPr kumimoji="1" lang="ja-JP" altLang="en-US" sz="1200">
              <a:latin typeface="ＭＳ Ｐゴシック" panose="020B0600070205080204" pitchFamily="50" charset="-128"/>
              <a:ea typeface="ＭＳ Ｐゴシック" panose="020B0600070205080204" pitchFamily="50" charset="-128"/>
            </a:rPr>
            <a:t>円の増、類似団体平均（</a:t>
          </a:r>
          <a:r>
            <a:rPr kumimoji="1" lang="en-US" altLang="ja-JP" sz="1200">
              <a:latin typeface="ＭＳ Ｐゴシック" panose="020B0600070205080204" pitchFamily="50" charset="-128"/>
              <a:ea typeface="ＭＳ Ｐゴシック" panose="020B0600070205080204" pitchFamily="50" charset="-128"/>
            </a:rPr>
            <a:t>236,110</a:t>
          </a:r>
          <a:r>
            <a:rPr kumimoji="1" lang="ja-JP" altLang="en-US" sz="1200">
              <a:latin typeface="ＭＳ Ｐゴシック" panose="020B0600070205080204" pitchFamily="50" charset="-128"/>
              <a:ea typeface="ＭＳ Ｐゴシック" panose="020B0600070205080204" pitchFamily="50" charset="-128"/>
            </a:rPr>
            <a:t>円）と比較すると</a:t>
          </a:r>
          <a:r>
            <a:rPr kumimoji="1" lang="en-US" altLang="ja-JP" sz="1200">
              <a:latin typeface="ＭＳ Ｐゴシック" panose="020B0600070205080204" pitchFamily="50" charset="-128"/>
              <a:ea typeface="ＭＳ Ｐゴシック" panose="020B0600070205080204" pitchFamily="50" charset="-128"/>
            </a:rPr>
            <a:t>23,278</a:t>
          </a:r>
          <a:r>
            <a:rPr kumimoji="1" lang="ja-JP" altLang="en-US" sz="1200">
              <a:latin typeface="ＭＳ Ｐゴシック" panose="020B0600070205080204" pitchFamily="50" charset="-128"/>
              <a:ea typeface="ＭＳ Ｐゴシック" panose="020B0600070205080204" pitchFamily="50" charset="-128"/>
            </a:rPr>
            <a:t>円下回っている。増となった主な要因は、特別定額給付金等によるものである。積立金については、公共施設整備基金等への積立により増となった。</a:t>
          </a:r>
          <a:endParaRPr kumimoji="1" lang="en-US" altLang="ja-JP"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茨城県河内町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8,578
8,418
44.30
6,557,647
6,024,642
362,350
3,134,392
3,892,510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113085</xdr:rowOff>
    </xdr:from>
    <xdr:to>
      <xdr:col>24</xdr:col>
      <xdr:colOff>62865</xdr:colOff>
      <xdr:row>40</xdr:row>
      <xdr:rowOff>3030</xdr:rowOff>
    </xdr:to>
    <xdr:cxnSp macro="">
      <xdr:nvCxnSpPr>
        <xdr:cNvPr id="58" name="直線コネクタ 57"/>
        <xdr:cNvCxnSpPr/>
      </xdr:nvCxnSpPr>
      <xdr:spPr>
        <a:xfrm flipV="1">
          <a:off x="4633595" y="5256585"/>
          <a:ext cx="1270" cy="160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6857</xdr:rowOff>
    </xdr:from>
    <xdr:ext cx="469744" cy="259045"/>
    <xdr:sp macro="" textlink="">
      <xdr:nvSpPr>
        <xdr:cNvPr id="59" name="議会費最小値テキスト"/>
        <xdr:cNvSpPr txBox="1"/>
      </xdr:nvSpPr>
      <xdr:spPr>
        <a:xfrm>
          <a:off x="4686300" y="6864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3030</xdr:rowOff>
    </xdr:from>
    <xdr:to>
      <xdr:col>24</xdr:col>
      <xdr:colOff>152400</xdr:colOff>
      <xdr:row>40</xdr:row>
      <xdr:rowOff>3030</xdr:rowOff>
    </xdr:to>
    <xdr:cxnSp macro="">
      <xdr:nvCxnSpPr>
        <xdr:cNvPr id="60" name="直線コネクタ 59"/>
        <xdr:cNvCxnSpPr/>
      </xdr:nvCxnSpPr>
      <xdr:spPr>
        <a:xfrm>
          <a:off x="4546600" y="6861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59762</xdr:rowOff>
    </xdr:from>
    <xdr:ext cx="534377" cy="259045"/>
    <xdr:sp macro="" textlink="">
      <xdr:nvSpPr>
        <xdr:cNvPr id="61" name="議会費最大値テキスト"/>
        <xdr:cNvSpPr txBox="1"/>
      </xdr:nvSpPr>
      <xdr:spPr>
        <a:xfrm>
          <a:off x="4686300" y="5031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15,363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113085</xdr:rowOff>
    </xdr:from>
    <xdr:to>
      <xdr:col>24</xdr:col>
      <xdr:colOff>152400</xdr:colOff>
      <xdr:row>30</xdr:row>
      <xdr:rowOff>113085</xdr:rowOff>
    </xdr:to>
    <xdr:cxnSp macro="">
      <xdr:nvCxnSpPr>
        <xdr:cNvPr id="62" name="直線コネクタ 61"/>
        <xdr:cNvCxnSpPr/>
      </xdr:nvCxnSpPr>
      <xdr:spPr>
        <a:xfrm>
          <a:off x="4546600" y="5256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32421</xdr:rowOff>
    </xdr:from>
    <xdr:to>
      <xdr:col>24</xdr:col>
      <xdr:colOff>63500</xdr:colOff>
      <xdr:row>37</xdr:row>
      <xdr:rowOff>3030</xdr:rowOff>
    </xdr:to>
    <xdr:cxnSp macro="">
      <xdr:nvCxnSpPr>
        <xdr:cNvPr id="63" name="直線コネクタ 62"/>
        <xdr:cNvCxnSpPr/>
      </xdr:nvCxnSpPr>
      <xdr:spPr>
        <a:xfrm>
          <a:off x="3797300" y="6204621"/>
          <a:ext cx="838200" cy="14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46136</xdr:rowOff>
    </xdr:from>
    <xdr:ext cx="469744" cy="259045"/>
    <xdr:sp macro="" textlink="">
      <xdr:nvSpPr>
        <xdr:cNvPr id="64" name="議会費平均値テキスト"/>
        <xdr:cNvSpPr txBox="1"/>
      </xdr:nvSpPr>
      <xdr:spPr>
        <a:xfrm>
          <a:off x="4686300" y="60468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23259</xdr:rowOff>
    </xdr:from>
    <xdr:to>
      <xdr:col>24</xdr:col>
      <xdr:colOff>114300</xdr:colOff>
      <xdr:row>36</xdr:row>
      <xdr:rowOff>124859</xdr:rowOff>
    </xdr:to>
    <xdr:sp macro="" textlink="">
      <xdr:nvSpPr>
        <xdr:cNvPr id="65" name="フローチャート: 判断 64"/>
        <xdr:cNvSpPr/>
      </xdr:nvSpPr>
      <xdr:spPr>
        <a:xfrm>
          <a:off x="4584700" y="6195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32421</xdr:rowOff>
    </xdr:from>
    <xdr:to>
      <xdr:col>19</xdr:col>
      <xdr:colOff>177800</xdr:colOff>
      <xdr:row>36</xdr:row>
      <xdr:rowOff>69650</xdr:rowOff>
    </xdr:to>
    <xdr:cxnSp macro="">
      <xdr:nvCxnSpPr>
        <xdr:cNvPr id="66" name="直線コネクタ 65"/>
        <xdr:cNvCxnSpPr/>
      </xdr:nvCxnSpPr>
      <xdr:spPr>
        <a:xfrm flipV="1">
          <a:off x="2908300" y="6204621"/>
          <a:ext cx="889000" cy="3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147193</xdr:rowOff>
    </xdr:from>
    <xdr:to>
      <xdr:col>20</xdr:col>
      <xdr:colOff>38100</xdr:colOff>
      <xdr:row>36</xdr:row>
      <xdr:rowOff>77343</xdr:rowOff>
    </xdr:to>
    <xdr:sp macro="" textlink="">
      <xdr:nvSpPr>
        <xdr:cNvPr id="67" name="フローチャート: 判断 66"/>
        <xdr:cNvSpPr/>
      </xdr:nvSpPr>
      <xdr:spPr>
        <a:xfrm>
          <a:off x="3746500" y="614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93870</xdr:rowOff>
    </xdr:from>
    <xdr:ext cx="469744" cy="259045"/>
    <xdr:sp macro="" textlink="">
      <xdr:nvSpPr>
        <xdr:cNvPr id="68" name="テキスト ボックス 67"/>
        <xdr:cNvSpPr txBox="1"/>
      </xdr:nvSpPr>
      <xdr:spPr>
        <a:xfrm>
          <a:off x="3562428" y="592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69650</xdr:rowOff>
    </xdr:from>
    <xdr:to>
      <xdr:col>15</xdr:col>
      <xdr:colOff>50800</xdr:colOff>
      <xdr:row>36</xdr:row>
      <xdr:rowOff>71283</xdr:rowOff>
    </xdr:to>
    <xdr:cxnSp macro="">
      <xdr:nvCxnSpPr>
        <xdr:cNvPr id="69" name="直線コネクタ 68"/>
        <xdr:cNvCxnSpPr/>
      </xdr:nvCxnSpPr>
      <xdr:spPr>
        <a:xfrm flipV="1">
          <a:off x="2019300" y="624185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25545</xdr:rowOff>
    </xdr:from>
    <xdr:to>
      <xdr:col>15</xdr:col>
      <xdr:colOff>101600</xdr:colOff>
      <xdr:row>36</xdr:row>
      <xdr:rowOff>127145</xdr:rowOff>
    </xdr:to>
    <xdr:sp macro="" textlink="">
      <xdr:nvSpPr>
        <xdr:cNvPr id="70" name="フローチャート: 判断 69"/>
        <xdr:cNvSpPr/>
      </xdr:nvSpPr>
      <xdr:spPr>
        <a:xfrm>
          <a:off x="2857500" y="61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118272</xdr:rowOff>
    </xdr:from>
    <xdr:ext cx="469744" cy="259045"/>
    <xdr:sp macro="" textlink="">
      <xdr:nvSpPr>
        <xdr:cNvPr id="71" name="テキスト ボックス 70"/>
        <xdr:cNvSpPr txBox="1"/>
      </xdr:nvSpPr>
      <xdr:spPr>
        <a:xfrm>
          <a:off x="2673428" y="629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71283</xdr:rowOff>
    </xdr:from>
    <xdr:to>
      <xdr:col>10</xdr:col>
      <xdr:colOff>114300</xdr:colOff>
      <xdr:row>36</xdr:row>
      <xdr:rowOff>109819</xdr:rowOff>
    </xdr:to>
    <xdr:cxnSp macro="">
      <xdr:nvCxnSpPr>
        <xdr:cNvPr id="72" name="直線コネクタ 71"/>
        <xdr:cNvCxnSpPr/>
      </xdr:nvCxnSpPr>
      <xdr:spPr>
        <a:xfrm flipV="1">
          <a:off x="1130300" y="6243483"/>
          <a:ext cx="889000" cy="3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31750</xdr:rowOff>
    </xdr:from>
    <xdr:to>
      <xdr:col>10</xdr:col>
      <xdr:colOff>165100</xdr:colOff>
      <xdr:row>36</xdr:row>
      <xdr:rowOff>133350</xdr:rowOff>
    </xdr:to>
    <xdr:sp macro="" textlink="">
      <xdr:nvSpPr>
        <xdr:cNvPr id="73" name="フローチャート: 判断 72"/>
        <xdr:cNvSpPr/>
      </xdr:nvSpPr>
      <xdr:spPr>
        <a:xfrm>
          <a:off x="1968500" y="62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124477</xdr:rowOff>
    </xdr:from>
    <xdr:ext cx="469744" cy="259045"/>
    <xdr:sp macro="" textlink="">
      <xdr:nvSpPr>
        <xdr:cNvPr id="74" name="テキスト ボックス 73"/>
        <xdr:cNvSpPr txBox="1"/>
      </xdr:nvSpPr>
      <xdr:spPr>
        <a:xfrm>
          <a:off x="1784428" y="629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15258</xdr:rowOff>
    </xdr:from>
    <xdr:to>
      <xdr:col>6</xdr:col>
      <xdr:colOff>38100</xdr:colOff>
      <xdr:row>36</xdr:row>
      <xdr:rowOff>116858</xdr:rowOff>
    </xdr:to>
    <xdr:sp macro="" textlink="">
      <xdr:nvSpPr>
        <xdr:cNvPr id="75" name="フローチャート: 判断 74"/>
        <xdr:cNvSpPr/>
      </xdr:nvSpPr>
      <xdr:spPr>
        <a:xfrm>
          <a:off x="1079500" y="618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133385</xdr:rowOff>
    </xdr:from>
    <xdr:ext cx="469744" cy="259045"/>
    <xdr:sp macro="" textlink="">
      <xdr:nvSpPr>
        <xdr:cNvPr id="76" name="テキスト ボックス 75"/>
        <xdr:cNvSpPr txBox="1"/>
      </xdr:nvSpPr>
      <xdr:spPr>
        <a:xfrm>
          <a:off x="895428" y="596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123680</xdr:rowOff>
    </xdr:from>
    <xdr:to>
      <xdr:col>24</xdr:col>
      <xdr:colOff>114300</xdr:colOff>
      <xdr:row>37</xdr:row>
      <xdr:rowOff>53830</xdr:rowOff>
    </xdr:to>
    <xdr:sp macro="" textlink="">
      <xdr:nvSpPr>
        <xdr:cNvPr id="82" name="楕円 81"/>
        <xdr:cNvSpPr/>
      </xdr:nvSpPr>
      <xdr:spPr>
        <a:xfrm>
          <a:off x="4584700" y="629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102107</xdr:rowOff>
    </xdr:from>
    <xdr:ext cx="469744" cy="259045"/>
    <xdr:sp macro="" textlink="">
      <xdr:nvSpPr>
        <xdr:cNvPr id="83" name="議会費該当値テキスト"/>
        <xdr:cNvSpPr txBox="1"/>
      </xdr:nvSpPr>
      <xdr:spPr>
        <a:xfrm>
          <a:off x="4686300" y="627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153071</xdr:rowOff>
    </xdr:from>
    <xdr:to>
      <xdr:col>20</xdr:col>
      <xdr:colOff>38100</xdr:colOff>
      <xdr:row>36</xdr:row>
      <xdr:rowOff>83221</xdr:rowOff>
    </xdr:to>
    <xdr:sp macro="" textlink="">
      <xdr:nvSpPr>
        <xdr:cNvPr id="84" name="楕円 83"/>
        <xdr:cNvSpPr/>
      </xdr:nvSpPr>
      <xdr:spPr>
        <a:xfrm>
          <a:off x="3746500" y="615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74348</xdr:rowOff>
    </xdr:from>
    <xdr:ext cx="469744" cy="259045"/>
    <xdr:sp macro="" textlink="">
      <xdr:nvSpPr>
        <xdr:cNvPr id="85" name="テキスト ボックス 84"/>
        <xdr:cNvSpPr txBox="1"/>
      </xdr:nvSpPr>
      <xdr:spPr>
        <a:xfrm>
          <a:off x="3562428" y="6246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18850</xdr:rowOff>
    </xdr:from>
    <xdr:to>
      <xdr:col>15</xdr:col>
      <xdr:colOff>101600</xdr:colOff>
      <xdr:row>36</xdr:row>
      <xdr:rowOff>120450</xdr:rowOff>
    </xdr:to>
    <xdr:sp macro="" textlink="">
      <xdr:nvSpPr>
        <xdr:cNvPr id="86" name="楕円 85"/>
        <xdr:cNvSpPr/>
      </xdr:nvSpPr>
      <xdr:spPr>
        <a:xfrm>
          <a:off x="2857500" y="619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136977</xdr:rowOff>
    </xdr:from>
    <xdr:ext cx="469744" cy="259045"/>
    <xdr:sp macro="" textlink="">
      <xdr:nvSpPr>
        <xdr:cNvPr id="87" name="テキスト ボックス 86"/>
        <xdr:cNvSpPr txBox="1"/>
      </xdr:nvSpPr>
      <xdr:spPr>
        <a:xfrm>
          <a:off x="2673428" y="596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20483</xdr:rowOff>
    </xdr:from>
    <xdr:to>
      <xdr:col>10</xdr:col>
      <xdr:colOff>165100</xdr:colOff>
      <xdr:row>36</xdr:row>
      <xdr:rowOff>122083</xdr:rowOff>
    </xdr:to>
    <xdr:sp macro="" textlink="">
      <xdr:nvSpPr>
        <xdr:cNvPr id="88" name="楕円 87"/>
        <xdr:cNvSpPr/>
      </xdr:nvSpPr>
      <xdr:spPr>
        <a:xfrm>
          <a:off x="1968500" y="61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138610</xdr:rowOff>
    </xdr:from>
    <xdr:ext cx="469744" cy="259045"/>
    <xdr:sp macro="" textlink="">
      <xdr:nvSpPr>
        <xdr:cNvPr id="89" name="テキスト ボックス 88"/>
        <xdr:cNvSpPr txBox="1"/>
      </xdr:nvSpPr>
      <xdr:spPr>
        <a:xfrm>
          <a:off x="1784428" y="596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59019</xdr:rowOff>
    </xdr:from>
    <xdr:to>
      <xdr:col>6</xdr:col>
      <xdr:colOff>38100</xdr:colOff>
      <xdr:row>36</xdr:row>
      <xdr:rowOff>160619</xdr:rowOff>
    </xdr:to>
    <xdr:sp macro="" textlink="">
      <xdr:nvSpPr>
        <xdr:cNvPr id="90" name="楕円 89"/>
        <xdr:cNvSpPr/>
      </xdr:nvSpPr>
      <xdr:spPr>
        <a:xfrm>
          <a:off x="1079500" y="623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151746</xdr:rowOff>
    </xdr:from>
    <xdr:ext cx="469744" cy="259045"/>
    <xdr:sp macro="" textlink="">
      <xdr:nvSpPr>
        <xdr:cNvPr id="91" name="テキスト ボックス 90"/>
        <xdr:cNvSpPr txBox="1"/>
      </xdr:nvSpPr>
      <xdr:spPr>
        <a:xfrm>
          <a:off x="895428" y="6323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49444</xdr:rowOff>
    </xdr:from>
    <xdr:to>
      <xdr:col>24</xdr:col>
      <xdr:colOff>62865</xdr:colOff>
      <xdr:row>58</xdr:row>
      <xdr:rowOff>94000</xdr:rowOff>
    </xdr:to>
    <xdr:cxnSp macro="">
      <xdr:nvCxnSpPr>
        <xdr:cNvPr id="117" name="直線コネクタ 116"/>
        <xdr:cNvCxnSpPr/>
      </xdr:nvCxnSpPr>
      <xdr:spPr>
        <a:xfrm flipV="1">
          <a:off x="4633595" y="8621944"/>
          <a:ext cx="1270" cy="1416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97827</xdr:rowOff>
    </xdr:from>
    <xdr:ext cx="599010" cy="259045"/>
    <xdr:sp macro="" textlink="">
      <xdr:nvSpPr>
        <xdr:cNvPr id="118" name="総務費最小値テキスト"/>
        <xdr:cNvSpPr txBox="1"/>
      </xdr:nvSpPr>
      <xdr:spPr>
        <a:xfrm>
          <a:off x="4686300" y="1004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94000</xdr:rowOff>
    </xdr:from>
    <xdr:to>
      <xdr:col>24</xdr:col>
      <xdr:colOff>152400</xdr:colOff>
      <xdr:row>58</xdr:row>
      <xdr:rowOff>94000</xdr:rowOff>
    </xdr:to>
    <xdr:cxnSp macro="">
      <xdr:nvCxnSpPr>
        <xdr:cNvPr id="119" name="直線コネクタ 118"/>
        <xdr:cNvCxnSpPr/>
      </xdr:nvCxnSpPr>
      <xdr:spPr>
        <a:xfrm>
          <a:off x="4546600" y="100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167571</xdr:rowOff>
    </xdr:from>
    <xdr:ext cx="690189" cy="259045"/>
    <xdr:sp macro="" textlink="">
      <xdr:nvSpPr>
        <xdr:cNvPr id="120" name="総務費最大値テキスト"/>
        <xdr:cNvSpPr txBox="1"/>
      </xdr:nvSpPr>
      <xdr:spPr>
        <a:xfrm>
          <a:off x="4686300" y="8397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1,462,912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49444</xdr:rowOff>
    </xdr:from>
    <xdr:to>
      <xdr:col>24</xdr:col>
      <xdr:colOff>152400</xdr:colOff>
      <xdr:row>50</xdr:row>
      <xdr:rowOff>49444</xdr:rowOff>
    </xdr:to>
    <xdr:cxnSp macro="">
      <xdr:nvCxnSpPr>
        <xdr:cNvPr id="121" name="直線コネクタ 120"/>
        <xdr:cNvCxnSpPr/>
      </xdr:nvCxnSpPr>
      <xdr:spPr>
        <a:xfrm>
          <a:off x="4546600" y="86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162417</xdr:rowOff>
    </xdr:from>
    <xdr:to>
      <xdr:col>24</xdr:col>
      <xdr:colOff>63500</xdr:colOff>
      <xdr:row>58</xdr:row>
      <xdr:rowOff>128455</xdr:rowOff>
    </xdr:to>
    <xdr:cxnSp macro="">
      <xdr:nvCxnSpPr>
        <xdr:cNvPr id="122" name="直線コネクタ 121"/>
        <xdr:cNvCxnSpPr/>
      </xdr:nvCxnSpPr>
      <xdr:spPr>
        <a:xfrm flipV="1">
          <a:off x="3797300" y="9935067"/>
          <a:ext cx="838200" cy="13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128167</xdr:rowOff>
    </xdr:from>
    <xdr:ext cx="599010" cy="259045"/>
    <xdr:sp macro="" textlink="">
      <xdr:nvSpPr>
        <xdr:cNvPr id="123" name="総務費平均値テキスト"/>
        <xdr:cNvSpPr txBox="1"/>
      </xdr:nvSpPr>
      <xdr:spPr>
        <a:xfrm>
          <a:off x="4686300" y="9729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105290</xdr:rowOff>
    </xdr:from>
    <xdr:to>
      <xdr:col>24</xdr:col>
      <xdr:colOff>114300</xdr:colOff>
      <xdr:row>58</xdr:row>
      <xdr:rowOff>35440</xdr:rowOff>
    </xdr:to>
    <xdr:sp macro="" textlink="">
      <xdr:nvSpPr>
        <xdr:cNvPr id="124" name="フローチャート: 判断 123"/>
        <xdr:cNvSpPr/>
      </xdr:nvSpPr>
      <xdr:spPr>
        <a:xfrm>
          <a:off x="4584700" y="98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89004</xdr:rowOff>
    </xdr:from>
    <xdr:to>
      <xdr:col>19</xdr:col>
      <xdr:colOff>177800</xdr:colOff>
      <xdr:row>58</xdr:row>
      <xdr:rowOff>128455</xdr:rowOff>
    </xdr:to>
    <xdr:cxnSp macro="">
      <xdr:nvCxnSpPr>
        <xdr:cNvPr id="125" name="直線コネクタ 124"/>
        <xdr:cNvCxnSpPr/>
      </xdr:nvCxnSpPr>
      <xdr:spPr>
        <a:xfrm>
          <a:off x="2908300" y="10033104"/>
          <a:ext cx="889000" cy="3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6" name="フローチャート: 判断 125"/>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7" name="テキスト ボックス 126"/>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89004</xdr:rowOff>
    </xdr:from>
    <xdr:to>
      <xdr:col>15</xdr:col>
      <xdr:colOff>50800</xdr:colOff>
      <xdr:row>58</xdr:row>
      <xdr:rowOff>117263</xdr:rowOff>
    </xdr:to>
    <xdr:cxnSp macro="">
      <xdr:nvCxnSpPr>
        <xdr:cNvPr id="128" name="直線コネクタ 127"/>
        <xdr:cNvCxnSpPr/>
      </xdr:nvCxnSpPr>
      <xdr:spPr>
        <a:xfrm flipV="1">
          <a:off x="2019300" y="10033104"/>
          <a:ext cx="889000" cy="2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79711</xdr:rowOff>
    </xdr:from>
    <xdr:to>
      <xdr:col>15</xdr:col>
      <xdr:colOff>101600</xdr:colOff>
      <xdr:row>59</xdr:row>
      <xdr:rowOff>9861</xdr:rowOff>
    </xdr:to>
    <xdr:sp macro="" textlink="">
      <xdr:nvSpPr>
        <xdr:cNvPr id="129" name="フローチャート: 判断 128"/>
        <xdr:cNvSpPr/>
      </xdr:nvSpPr>
      <xdr:spPr>
        <a:xfrm>
          <a:off x="2857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988</xdr:rowOff>
    </xdr:from>
    <xdr:ext cx="599010" cy="259045"/>
    <xdr:sp macro="" textlink="">
      <xdr:nvSpPr>
        <xdr:cNvPr id="130" name="テキスト ボックス 129"/>
        <xdr:cNvSpPr txBox="1"/>
      </xdr:nvSpPr>
      <xdr:spPr>
        <a:xfrm>
          <a:off x="2608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117263</xdr:rowOff>
    </xdr:from>
    <xdr:to>
      <xdr:col>10</xdr:col>
      <xdr:colOff>114300</xdr:colOff>
      <xdr:row>58</xdr:row>
      <xdr:rowOff>160813</xdr:rowOff>
    </xdr:to>
    <xdr:cxnSp macro="">
      <xdr:nvCxnSpPr>
        <xdr:cNvPr id="131" name="直線コネクタ 130"/>
        <xdr:cNvCxnSpPr/>
      </xdr:nvCxnSpPr>
      <xdr:spPr>
        <a:xfrm flipV="1">
          <a:off x="1130300" y="10061363"/>
          <a:ext cx="889000" cy="43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74127</xdr:rowOff>
    </xdr:from>
    <xdr:to>
      <xdr:col>10</xdr:col>
      <xdr:colOff>165100</xdr:colOff>
      <xdr:row>59</xdr:row>
      <xdr:rowOff>4277</xdr:rowOff>
    </xdr:to>
    <xdr:sp macro="" textlink="">
      <xdr:nvSpPr>
        <xdr:cNvPr id="132" name="フローチャート: 判断 131"/>
        <xdr:cNvSpPr/>
      </xdr:nvSpPr>
      <xdr:spPr>
        <a:xfrm>
          <a:off x="1968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166854</xdr:rowOff>
    </xdr:from>
    <xdr:ext cx="599010" cy="259045"/>
    <xdr:sp macro="" textlink="">
      <xdr:nvSpPr>
        <xdr:cNvPr id="133" name="テキスト ボックス 132"/>
        <xdr:cNvSpPr txBox="1"/>
      </xdr:nvSpPr>
      <xdr:spPr>
        <a:xfrm>
          <a:off x="1719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74029</xdr:rowOff>
    </xdr:from>
    <xdr:to>
      <xdr:col>6</xdr:col>
      <xdr:colOff>38100</xdr:colOff>
      <xdr:row>59</xdr:row>
      <xdr:rowOff>4179</xdr:rowOff>
    </xdr:to>
    <xdr:sp macro="" textlink="">
      <xdr:nvSpPr>
        <xdr:cNvPr id="134" name="フローチャート: 判断 133"/>
        <xdr:cNvSpPr/>
      </xdr:nvSpPr>
      <xdr:spPr>
        <a:xfrm>
          <a:off x="1079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20706</xdr:rowOff>
    </xdr:from>
    <xdr:ext cx="599010" cy="259045"/>
    <xdr:sp macro="" textlink="">
      <xdr:nvSpPr>
        <xdr:cNvPr id="135" name="テキスト ボックス 134"/>
        <xdr:cNvSpPr txBox="1"/>
      </xdr:nvSpPr>
      <xdr:spPr>
        <a:xfrm>
          <a:off x="830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111617</xdr:rowOff>
    </xdr:from>
    <xdr:to>
      <xdr:col>24</xdr:col>
      <xdr:colOff>114300</xdr:colOff>
      <xdr:row>58</xdr:row>
      <xdr:rowOff>41767</xdr:rowOff>
    </xdr:to>
    <xdr:sp macro="" textlink="">
      <xdr:nvSpPr>
        <xdr:cNvPr id="141" name="楕円 140"/>
        <xdr:cNvSpPr/>
      </xdr:nvSpPr>
      <xdr:spPr>
        <a:xfrm>
          <a:off x="4584700" y="98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83717</xdr:rowOff>
    </xdr:from>
    <xdr:ext cx="599010" cy="259045"/>
    <xdr:sp macro="" textlink="">
      <xdr:nvSpPr>
        <xdr:cNvPr id="142" name="総務費該当値テキスト"/>
        <xdr:cNvSpPr txBox="1"/>
      </xdr:nvSpPr>
      <xdr:spPr>
        <a:xfrm>
          <a:off x="4686300" y="985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77655</xdr:rowOff>
    </xdr:from>
    <xdr:to>
      <xdr:col>20</xdr:col>
      <xdr:colOff>38100</xdr:colOff>
      <xdr:row>59</xdr:row>
      <xdr:rowOff>7805</xdr:rowOff>
    </xdr:to>
    <xdr:sp macro="" textlink="">
      <xdr:nvSpPr>
        <xdr:cNvPr id="143" name="楕円 142"/>
        <xdr:cNvSpPr/>
      </xdr:nvSpPr>
      <xdr:spPr>
        <a:xfrm>
          <a:off x="3746500" y="100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24332</xdr:rowOff>
    </xdr:from>
    <xdr:ext cx="599010" cy="259045"/>
    <xdr:sp macro="" textlink="">
      <xdr:nvSpPr>
        <xdr:cNvPr id="144" name="テキスト ボックス 143"/>
        <xdr:cNvSpPr txBox="1"/>
      </xdr:nvSpPr>
      <xdr:spPr>
        <a:xfrm>
          <a:off x="3497795" y="979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38204</xdr:rowOff>
    </xdr:from>
    <xdr:to>
      <xdr:col>15</xdr:col>
      <xdr:colOff>101600</xdr:colOff>
      <xdr:row>58</xdr:row>
      <xdr:rowOff>139804</xdr:rowOff>
    </xdr:to>
    <xdr:sp macro="" textlink="">
      <xdr:nvSpPr>
        <xdr:cNvPr id="145" name="楕円 144"/>
        <xdr:cNvSpPr/>
      </xdr:nvSpPr>
      <xdr:spPr>
        <a:xfrm>
          <a:off x="2857500" y="998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156331</xdr:rowOff>
    </xdr:from>
    <xdr:ext cx="599010" cy="259045"/>
    <xdr:sp macro="" textlink="">
      <xdr:nvSpPr>
        <xdr:cNvPr id="146" name="テキスト ボックス 145"/>
        <xdr:cNvSpPr txBox="1"/>
      </xdr:nvSpPr>
      <xdr:spPr>
        <a:xfrm>
          <a:off x="2608795" y="9757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66463</xdr:rowOff>
    </xdr:from>
    <xdr:to>
      <xdr:col>10</xdr:col>
      <xdr:colOff>165100</xdr:colOff>
      <xdr:row>58</xdr:row>
      <xdr:rowOff>168063</xdr:rowOff>
    </xdr:to>
    <xdr:sp macro="" textlink="">
      <xdr:nvSpPr>
        <xdr:cNvPr id="147" name="楕円 146"/>
        <xdr:cNvSpPr/>
      </xdr:nvSpPr>
      <xdr:spPr>
        <a:xfrm>
          <a:off x="1968500" y="1001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13140</xdr:rowOff>
    </xdr:from>
    <xdr:ext cx="599010" cy="259045"/>
    <xdr:sp macro="" textlink="">
      <xdr:nvSpPr>
        <xdr:cNvPr id="148" name="テキスト ボックス 147"/>
        <xdr:cNvSpPr txBox="1"/>
      </xdr:nvSpPr>
      <xdr:spPr>
        <a:xfrm>
          <a:off x="1719795" y="97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110013</xdr:rowOff>
    </xdr:from>
    <xdr:to>
      <xdr:col>6</xdr:col>
      <xdr:colOff>38100</xdr:colOff>
      <xdr:row>59</xdr:row>
      <xdr:rowOff>40163</xdr:rowOff>
    </xdr:to>
    <xdr:sp macro="" textlink="">
      <xdr:nvSpPr>
        <xdr:cNvPr id="149" name="楕円 148"/>
        <xdr:cNvSpPr/>
      </xdr:nvSpPr>
      <xdr:spPr>
        <a:xfrm>
          <a:off x="1079500" y="10054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31290</xdr:rowOff>
    </xdr:from>
    <xdr:ext cx="599010" cy="259045"/>
    <xdr:sp macro="" textlink="">
      <xdr:nvSpPr>
        <xdr:cNvPr id="150" name="テキスト ボックス 149"/>
        <xdr:cNvSpPr txBox="1"/>
      </xdr:nvSpPr>
      <xdr:spPr>
        <a:xfrm>
          <a:off x="830795" y="10146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133665</xdr:rowOff>
    </xdr:from>
    <xdr:to>
      <xdr:col>24</xdr:col>
      <xdr:colOff>62865</xdr:colOff>
      <xdr:row>77</xdr:row>
      <xdr:rowOff>147118</xdr:rowOff>
    </xdr:to>
    <xdr:cxnSp macro="">
      <xdr:nvCxnSpPr>
        <xdr:cNvPr id="171" name="直線コネクタ 170"/>
        <xdr:cNvCxnSpPr/>
      </xdr:nvCxnSpPr>
      <xdr:spPr>
        <a:xfrm flipV="1">
          <a:off x="4633595" y="12135165"/>
          <a:ext cx="1270" cy="1213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150945</xdr:rowOff>
    </xdr:from>
    <xdr:ext cx="599010" cy="259045"/>
    <xdr:sp macro="" textlink="">
      <xdr:nvSpPr>
        <xdr:cNvPr id="172" name="民生費最小値テキスト"/>
        <xdr:cNvSpPr txBox="1"/>
      </xdr:nvSpPr>
      <xdr:spPr>
        <a:xfrm>
          <a:off x="4686300" y="1335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147118</xdr:rowOff>
    </xdr:from>
    <xdr:to>
      <xdr:col>24</xdr:col>
      <xdr:colOff>152400</xdr:colOff>
      <xdr:row>77</xdr:row>
      <xdr:rowOff>147118</xdr:rowOff>
    </xdr:to>
    <xdr:cxnSp macro="">
      <xdr:nvCxnSpPr>
        <xdr:cNvPr id="173" name="直線コネクタ 172"/>
        <xdr:cNvCxnSpPr/>
      </xdr:nvCxnSpPr>
      <xdr:spPr>
        <a:xfrm>
          <a:off x="4546600" y="13348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80342</xdr:rowOff>
    </xdr:from>
    <xdr:ext cx="599010" cy="259045"/>
    <xdr:sp macro="" textlink="">
      <xdr:nvSpPr>
        <xdr:cNvPr id="174" name="民生費最大値テキスト"/>
        <xdr:cNvSpPr txBox="1"/>
      </xdr:nvSpPr>
      <xdr:spPr>
        <a:xfrm>
          <a:off x="4686300" y="11910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321,056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133665</xdr:rowOff>
    </xdr:from>
    <xdr:to>
      <xdr:col>24</xdr:col>
      <xdr:colOff>152400</xdr:colOff>
      <xdr:row>70</xdr:row>
      <xdr:rowOff>133665</xdr:rowOff>
    </xdr:to>
    <xdr:cxnSp macro="">
      <xdr:nvCxnSpPr>
        <xdr:cNvPr id="175" name="直線コネクタ 174"/>
        <xdr:cNvCxnSpPr/>
      </xdr:nvCxnSpPr>
      <xdr:spPr>
        <a:xfrm>
          <a:off x="4546600" y="12135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120149</xdr:rowOff>
    </xdr:from>
    <xdr:to>
      <xdr:col>24</xdr:col>
      <xdr:colOff>63500</xdr:colOff>
      <xdr:row>77</xdr:row>
      <xdr:rowOff>2284</xdr:rowOff>
    </xdr:to>
    <xdr:cxnSp macro="">
      <xdr:nvCxnSpPr>
        <xdr:cNvPr id="176" name="直線コネクタ 175"/>
        <xdr:cNvCxnSpPr/>
      </xdr:nvCxnSpPr>
      <xdr:spPr>
        <a:xfrm flipV="1">
          <a:off x="3797300" y="13150349"/>
          <a:ext cx="838200" cy="53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125127</xdr:rowOff>
    </xdr:from>
    <xdr:ext cx="599010" cy="259045"/>
    <xdr:sp macro="" textlink="">
      <xdr:nvSpPr>
        <xdr:cNvPr id="177" name="民生費平均値テキスト"/>
        <xdr:cNvSpPr txBox="1"/>
      </xdr:nvSpPr>
      <xdr:spPr>
        <a:xfrm>
          <a:off x="4686300" y="1281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102250</xdr:rowOff>
    </xdr:from>
    <xdr:to>
      <xdr:col>24</xdr:col>
      <xdr:colOff>114300</xdr:colOff>
      <xdr:row>76</xdr:row>
      <xdr:rowOff>32401</xdr:rowOff>
    </xdr:to>
    <xdr:sp macro="" textlink="">
      <xdr:nvSpPr>
        <xdr:cNvPr id="178" name="フローチャート: 判断 177"/>
        <xdr:cNvSpPr/>
      </xdr:nvSpPr>
      <xdr:spPr>
        <a:xfrm>
          <a:off x="4584700" y="1296100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128246</xdr:rowOff>
    </xdr:from>
    <xdr:to>
      <xdr:col>19</xdr:col>
      <xdr:colOff>177800</xdr:colOff>
      <xdr:row>77</xdr:row>
      <xdr:rowOff>2284</xdr:rowOff>
    </xdr:to>
    <xdr:cxnSp macro="">
      <xdr:nvCxnSpPr>
        <xdr:cNvPr id="179" name="直線コネクタ 178"/>
        <xdr:cNvCxnSpPr/>
      </xdr:nvCxnSpPr>
      <xdr:spPr>
        <a:xfrm>
          <a:off x="2908300" y="13158446"/>
          <a:ext cx="889000" cy="45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127465</xdr:rowOff>
    </xdr:from>
    <xdr:to>
      <xdr:col>20</xdr:col>
      <xdr:colOff>38100</xdr:colOff>
      <xdr:row>76</xdr:row>
      <xdr:rowOff>57615</xdr:rowOff>
    </xdr:to>
    <xdr:sp macro="" textlink="">
      <xdr:nvSpPr>
        <xdr:cNvPr id="180" name="フローチャート: 判断 179"/>
        <xdr:cNvSpPr/>
      </xdr:nvSpPr>
      <xdr:spPr>
        <a:xfrm>
          <a:off x="37465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74142</xdr:rowOff>
    </xdr:from>
    <xdr:ext cx="599010" cy="259045"/>
    <xdr:sp macro="" textlink="">
      <xdr:nvSpPr>
        <xdr:cNvPr id="181" name="テキスト ボックス 180"/>
        <xdr:cNvSpPr txBox="1"/>
      </xdr:nvSpPr>
      <xdr:spPr>
        <a:xfrm>
          <a:off x="3497795" y="1276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128246</xdr:rowOff>
    </xdr:from>
    <xdr:to>
      <xdr:col>15</xdr:col>
      <xdr:colOff>50800</xdr:colOff>
      <xdr:row>77</xdr:row>
      <xdr:rowOff>75847</xdr:rowOff>
    </xdr:to>
    <xdr:cxnSp macro="">
      <xdr:nvCxnSpPr>
        <xdr:cNvPr id="182" name="直線コネクタ 181"/>
        <xdr:cNvCxnSpPr/>
      </xdr:nvCxnSpPr>
      <xdr:spPr>
        <a:xfrm flipV="1">
          <a:off x="2019300" y="13158446"/>
          <a:ext cx="889000" cy="119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2764</xdr:rowOff>
    </xdr:from>
    <xdr:to>
      <xdr:col>15</xdr:col>
      <xdr:colOff>101600</xdr:colOff>
      <xdr:row>76</xdr:row>
      <xdr:rowOff>104364</xdr:rowOff>
    </xdr:to>
    <xdr:sp macro="" textlink="">
      <xdr:nvSpPr>
        <xdr:cNvPr id="183" name="フローチャート: 判断 182"/>
        <xdr:cNvSpPr/>
      </xdr:nvSpPr>
      <xdr:spPr>
        <a:xfrm>
          <a:off x="2857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120890</xdr:rowOff>
    </xdr:from>
    <xdr:ext cx="599010" cy="259045"/>
    <xdr:sp macro="" textlink="">
      <xdr:nvSpPr>
        <xdr:cNvPr id="184" name="テキスト ボックス 183"/>
        <xdr:cNvSpPr txBox="1"/>
      </xdr:nvSpPr>
      <xdr:spPr>
        <a:xfrm>
          <a:off x="2608795" y="12808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75847</xdr:rowOff>
    </xdr:from>
    <xdr:to>
      <xdr:col>10</xdr:col>
      <xdr:colOff>114300</xdr:colOff>
      <xdr:row>77</xdr:row>
      <xdr:rowOff>78418</xdr:rowOff>
    </xdr:to>
    <xdr:cxnSp macro="">
      <xdr:nvCxnSpPr>
        <xdr:cNvPr id="185" name="直線コネクタ 184"/>
        <xdr:cNvCxnSpPr/>
      </xdr:nvCxnSpPr>
      <xdr:spPr>
        <a:xfrm flipV="1">
          <a:off x="1130300" y="13277497"/>
          <a:ext cx="889000" cy="2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166052</xdr:rowOff>
    </xdr:from>
    <xdr:to>
      <xdr:col>10</xdr:col>
      <xdr:colOff>165100</xdr:colOff>
      <xdr:row>76</xdr:row>
      <xdr:rowOff>96202</xdr:rowOff>
    </xdr:to>
    <xdr:sp macro="" textlink="">
      <xdr:nvSpPr>
        <xdr:cNvPr id="186" name="フローチャート: 判断 185"/>
        <xdr:cNvSpPr/>
      </xdr:nvSpPr>
      <xdr:spPr>
        <a:xfrm>
          <a:off x="1968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112730</xdr:rowOff>
    </xdr:from>
    <xdr:ext cx="599010" cy="259045"/>
    <xdr:sp macro="" textlink="">
      <xdr:nvSpPr>
        <xdr:cNvPr id="187" name="テキスト ボックス 186"/>
        <xdr:cNvSpPr txBox="1"/>
      </xdr:nvSpPr>
      <xdr:spPr>
        <a:xfrm>
          <a:off x="1719795" y="12800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146359</xdr:rowOff>
    </xdr:from>
    <xdr:to>
      <xdr:col>6</xdr:col>
      <xdr:colOff>38100</xdr:colOff>
      <xdr:row>76</xdr:row>
      <xdr:rowOff>76509</xdr:rowOff>
    </xdr:to>
    <xdr:sp macro="" textlink="">
      <xdr:nvSpPr>
        <xdr:cNvPr id="188" name="フローチャート: 判断 187"/>
        <xdr:cNvSpPr/>
      </xdr:nvSpPr>
      <xdr:spPr>
        <a:xfrm>
          <a:off x="1079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93036</xdr:rowOff>
    </xdr:from>
    <xdr:ext cx="599010" cy="259045"/>
    <xdr:sp macro="" textlink="">
      <xdr:nvSpPr>
        <xdr:cNvPr id="189" name="テキスト ボックス 188"/>
        <xdr:cNvSpPr txBox="1"/>
      </xdr:nvSpPr>
      <xdr:spPr>
        <a:xfrm>
          <a:off x="830795" y="1278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69349</xdr:rowOff>
    </xdr:from>
    <xdr:to>
      <xdr:col>24</xdr:col>
      <xdr:colOff>114300</xdr:colOff>
      <xdr:row>76</xdr:row>
      <xdr:rowOff>170949</xdr:rowOff>
    </xdr:to>
    <xdr:sp macro="" textlink="">
      <xdr:nvSpPr>
        <xdr:cNvPr id="195" name="楕円 194"/>
        <xdr:cNvSpPr/>
      </xdr:nvSpPr>
      <xdr:spPr>
        <a:xfrm>
          <a:off x="4584700" y="1309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47776</xdr:rowOff>
    </xdr:from>
    <xdr:ext cx="599010" cy="259045"/>
    <xdr:sp macro="" textlink="">
      <xdr:nvSpPr>
        <xdr:cNvPr id="196" name="民生費該当値テキスト"/>
        <xdr:cNvSpPr txBox="1"/>
      </xdr:nvSpPr>
      <xdr:spPr>
        <a:xfrm>
          <a:off x="4686300" y="13077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122934</xdr:rowOff>
    </xdr:from>
    <xdr:to>
      <xdr:col>20</xdr:col>
      <xdr:colOff>38100</xdr:colOff>
      <xdr:row>77</xdr:row>
      <xdr:rowOff>53084</xdr:rowOff>
    </xdr:to>
    <xdr:sp macro="" textlink="">
      <xdr:nvSpPr>
        <xdr:cNvPr id="197" name="楕円 196"/>
        <xdr:cNvSpPr/>
      </xdr:nvSpPr>
      <xdr:spPr>
        <a:xfrm>
          <a:off x="3746500" y="1315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44211</xdr:rowOff>
    </xdr:from>
    <xdr:ext cx="599010" cy="259045"/>
    <xdr:sp macro="" textlink="">
      <xdr:nvSpPr>
        <xdr:cNvPr id="198" name="テキスト ボックス 197"/>
        <xdr:cNvSpPr txBox="1"/>
      </xdr:nvSpPr>
      <xdr:spPr>
        <a:xfrm>
          <a:off x="3497795" y="13245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77446</xdr:rowOff>
    </xdr:from>
    <xdr:to>
      <xdr:col>15</xdr:col>
      <xdr:colOff>101600</xdr:colOff>
      <xdr:row>77</xdr:row>
      <xdr:rowOff>7596</xdr:rowOff>
    </xdr:to>
    <xdr:sp macro="" textlink="">
      <xdr:nvSpPr>
        <xdr:cNvPr id="199" name="楕円 198"/>
        <xdr:cNvSpPr/>
      </xdr:nvSpPr>
      <xdr:spPr>
        <a:xfrm>
          <a:off x="2857500" y="13107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170173</xdr:rowOff>
    </xdr:from>
    <xdr:ext cx="599010" cy="259045"/>
    <xdr:sp macro="" textlink="">
      <xdr:nvSpPr>
        <xdr:cNvPr id="200" name="テキスト ボックス 199"/>
        <xdr:cNvSpPr txBox="1"/>
      </xdr:nvSpPr>
      <xdr:spPr>
        <a:xfrm>
          <a:off x="2608795" y="1320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25047</xdr:rowOff>
    </xdr:from>
    <xdr:to>
      <xdr:col>10</xdr:col>
      <xdr:colOff>165100</xdr:colOff>
      <xdr:row>77</xdr:row>
      <xdr:rowOff>126647</xdr:rowOff>
    </xdr:to>
    <xdr:sp macro="" textlink="">
      <xdr:nvSpPr>
        <xdr:cNvPr id="201" name="楕円 200"/>
        <xdr:cNvSpPr/>
      </xdr:nvSpPr>
      <xdr:spPr>
        <a:xfrm>
          <a:off x="1968500" y="1322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117774</xdr:rowOff>
    </xdr:from>
    <xdr:ext cx="599010" cy="259045"/>
    <xdr:sp macro="" textlink="">
      <xdr:nvSpPr>
        <xdr:cNvPr id="202" name="テキスト ボックス 201"/>
        <xdr:cNvSpPr txBox="1"/>
      </xdr:nvSpPr>
      <xdr:spPr>
        <a:xfrm>
          <a:off x="1719795" y="1331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27618</xdr:rowOff>
    </xdr:from>
    <xdr:to>
      <xdr:col>6</xdr:col>
      <xdr:colOff>38100</xdr:colOff>
      <xdr:row>77</xdr:row>
      <xdr:rowOff>129218</xdr:rowOff>
    </xdr:to>
    <xdr:sp macro="" textlink="">
      <xdr:nvSpPr>
        <xdr:cNvPr id="203" name="楕円 202"/>
        <xdr:cNvSpPr/>
      </xdr:nvSpPr>
      <xdr:spPr>
        <a:xfrm>
          <a:off x="1079500" y="1322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120345</xdr:rowOff>
    </xdr:from>
    <xdr:ext cx="599010" cy="259045"/>
    <xdr:sp macro="" textlink="">
      <xdr:nvSpPr>
        <xdr:cNvPr id="204" name="テキスト ボックス 203"/>
        <xdr:cNvSpPr txBox="1"/>
      </xdr:nvSpPr>
      <xdr:spPr>
        <a:xfrm>
          <a:off x="830795" y="13321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128093</xdr:rowOff>
    </xdr:from>
    <xdr:to>
      <xdr:col>24</xdr:col>
      <xdr:colOff>62865</xdr:colOff>
      <xdr:row>97</xdr:row>
      <xdr:rowOff>80590</xdr:rowOff>
    </xdr:to>
    <xdr:cxnSp macro="">
      <xdr:nvCxnSpPr>
        <xdr:cNvPr id="224" name="直線コネクタ 223"/>
        <xdr:cNvCxnSpPr/>
      </xdr:nvCxnSpPr>
      <xdr:spPr>
        <a:xfrm flipV="1">
          <a:off x="4633595" y="15558593"/>
          <a:ext cx="1270" cy="115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84417</xdr:rowOff>
    </xdr:from>
    <xdr:ext cx="534377" cy="259045"/>
    <xdr:sp macro="" textlink="">
      <xdr:nvSpPr>
        <xdr:cNvPr id="225" name="衛生費最小値テキスト"/>
        <xdr:cNvSpPr txBox="1"/>
      </xdr:nvSpPr>
      <xdr:spPr>
        <a:xfrm>
          <a:off x="4686300" y="16715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80590</xdr:rowOff>
    </xdr:from>
    <xdr:to>
      <xdr:col>24</xdr:col>
      <xdr:colOff>152400</xdr:colOff>
      <xdr:row>97</xdr:row>
      <xdr:rowOff>80590</xdr:rowOff>
    </xdr:to>
    <xdr:cxnSp macro="">
      <xdr:nvCxnSpPr>
        <xdr:cNvPr id="226" name="直線コネクタ 225"/>
        <xdr:cNvCxnSpPr/>
      </xdr:nvCxnSpPr>
      <xdr:spPr>
        <a:xfrm>
          <a:off x="4546600" y="1671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74770</xdr:rowOff>
    </xdr:from>
    <xdr:ext cx="599010" cy="259045"/>
    <xdr:sp macro="" textlink="">
      <xdr:nvSpPr>
        <xdr:cNvPr id="227" name="衛生費最大値テキスト"/>
        <xdr:cNvSpPr txBox="1"/>
      </xdr:nvSpPr>
      <xdr:spPr>
        <a:xfrm>
          <a:off x="4686300" y="15333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222,031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128093</xdr:rowOff>
    </xdr:from>
    <xdr:to>
      <xdr:col>24</xdr:col>
      <xdr:colOff>152400</xdr:colOff>
      <xdr:row>90</xdr:row>
      <xdr:rowOff>128093</xdr:rowOff>
    </xdr:to>
    <xdr:cxnSp macro="">
      <xdr:nvCxnSpPr>
        <xdr:cNvPr id="228" name="直線コネクタ 227"/>
        <xdr:cNvCxnSpPr/>
      </xdr:nvCxnSpPr>
      <xdr:spPr>
        <a:xfrm>
          <a:off x="4546600" y="15558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53256</xdr:rowOff>
    </xdr:from>
    <xdr:to>
      <xdr:col>24</xdr:col>
      <xdr:colOff>63500</xdr:colOff>
      <xdr:row>97</xdr:row>
      <xdr:rowOff>12593</xdr:rowOff>
    </xdr:to>
    <xdr:cxnSp macro="">
      <xdr:nvCxnSpPr>
        <xdr:cNvPr id="229" name="直線コネクタ 228"/>
        <xdr:cNvCxnSpPr/>
      </xdr:nvCxnSpPr>
      <xdr:spPr>
        <a:xfrm flipV="1">
          <a:off x="3797300" y="16512456"/>
          <a:ext cx="838200" cy="13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118304</xdr:rowOff>
    </xdr:from>
    <xdr:ext cx="534377" cy="259045"/>
    <xdr:sp macro="" textlink="">
      <xdr:nvSpPr>
        <xdr:cNvPr id="230" name="衛生費平均値テキスト"/>
        <xdr:cNvSpPr txBox="1"/>
      </xdr:nvSpPr>
      <xdr:spPr>
        <a:xfrm>
          <a:off x="4686300" y="16234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95427</xdr:rowOff>
    </xdr:from>
    <xdr:to>
      <xdr:col>24</xdr:col>
      <xdr:colOff>114300</xdr:colOff>
      <xdr:row>96</xdr:row>
      <xdr:rowOff>25577</xdr:rowOff>
    </xdr:to>
    <xdr:sp macro="" textlink="">
      <xdr:nvSpPr>
        <xdr:cNvPr id="231" name="フローチャート: 判断 230"/>
        <xdr:cNvSpPr/>
      </xdr:nvSpPr>
      <xdr:spPr>
        <a:xfrm>
          <a:off x="4584700" y="1638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12593</xdr:rowOff>
    </xdr:from>
    <xdr:to>
      <xdr:col>19</xdr:col>
      <xdr:colOff>177800</xdr:colOff>
      <xdr:row>97</xdr:row>
      <xdr:rowOff>16205</xdr:rowOff>
    </xdr:to>
    <xdr:cxnSp macro="">
      <xdr:nvCxnSpPr>
        <xdr:cNvPr id="232" name="直線コネクタ 231"/>
        <xdr:cNvCxnSpPr/>
      </xdr:nvCxnSpPr>
      <xdr:spPr>
        <a:xfrm flipV="1">
          <a:off x="2908300" y="16643243"/>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120298</xdr:rowOff>
    </xdr:from>
    <xdr:to>
      <xdr:col>20</xdr:col>
      <xdr:colOff>38100</xdr:colOff>
      <xdr:row>96</xdr:row>
      <xdr:rowOff>50448</xdr:rowOff>
    </xdr:to>
    <xdr:sp macro="" textlink="">
      <xdr:nvSpPr>
        <xdr:cNvPr id="233" name="フローチャート: 判断 232"/>
        <xdr:cNvSpPr/>
      </xdr:nvSpPr>
      <xdr:spPr>
        <a:xfrm>
          <a:off x="3746500" y="1640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66975</xdr:rowOff>
    </xdr:from>
    <xdr:ext cx="534377" cy="259045"/>
    <xdr:sp macro="" textlink="">
      <xdr:nvSpPr>
        <xdr:cNvPr id="234" name="テキスト ボックス 233"/>
        <xdr:cNvSpPr txBox="1"/>
      </xdr:nvSpPr>
      <xdr:spPr>
        <a:xfrm>
          <a:off x="3530111" y="1618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16205</xdr:rowOff>
    </xdr:from>
    <xdr:to>
      <xdr:col>15</xdr:col>
      <xdr:colOff>50800</xdr:colOff>
      <xdr:row>97</xdr:row>
      <xdr:rowOff>22543</xdr:rowOff>
    </xdr:to>
    <xdr:cxnSp macro="">
      <xdr:nvCxnSpPr>
        <xdr:cNvPr id="235" name="直線コネクタ 234"/>
        <xdr:cNvCxnSpPr/>
      </xdr:nvCxnSpPr>
      <xdr:spPr>
        <a:xfrm flipV="1">
          <a:off x="2019300" y="16646855"/>
          <a:ext cx="889000" cy="6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150960</xdr:rowOff>
    </xdr:from>
    <xdr:to>
      <xdr:col>15</xdr:col>
      <xdr:colOff>101600</xdr:colOff>
      <xdr:row>96</xdr:row>
      <xdr:rowOff>81110</xdr:rowOff>
    </xdr:to>
    <xdr:sp macro="" textlink="">
      <xdr:nvSpPr>
        <xdr:cNvPr id="236" name="フローチャート: 判断 235"/>
        <xdr:cNvSpPr/>
      </xdr:nvSpPr>
      <xdr:spPr>
        <a:xfrm>
          <a:off x="2857500" y="1643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97637</xdr:rowOff>
    </xdr:from>
    <xdr:ext cx="534377" cy="259045"/>
    <xdr:sp macro="" textlink="">
      <xdr:nvSpPr>
        <xdr:cNvPr id="237" name="テキスト ボックス 236"/>
        <xdr:cNvSpPr txBox="1"/>
      </xdr:nvSpPr>
      <xdr:spPr>
        <a:xfrm>
          <a:off x="2641111" y="162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111108</xdr:rowOff>
    </xdr:from>
    <xdr:to>
      <xdr:col>10</xdr:col>
      <xdr:colOff>114300</xdr:colOff>
      <xdr:row>97</xdr:row>
      <xdr:rowOff>22543</xdr:rowOff>
    </xdr:to>
    <xdr:cxnSp macro="">
      <xdr:nvCxnSpPr>
        <xdr:cNvPr id="238" name="直線コネクタ 237"/>
        <xdr:cNvCxnSpPr/>
      </xdr:nvCxnSpPr>
      <xdr:spPr>
        <a:xfrm>
          <a:off x="1130300" y="16570308"/>
          <a:ext cx="889000" cy="8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137957</xdr:rowOff>
    </xdr:from>
    <xdr:to>
      <xdr:col>10</xdr:col>
      <xdr:colOff>165100</xdr:colOff>
      <xdr:row>96</xdr:row>
      <xdr:rowOff>68107</xdr:rowOff>
    </xdr:to>
    <xdr:sp macro="" textlink="">
      <xdr:nvSpPr>
        <xdr:cNvPr id="239" name="フローチャート: 判断 238"/>
        <xdr:cNvSpPr/>
      </xdr:nvSpPr>
      <xdr:spPr>
        <a:xfrm>
          <a:off x="1968500" y="1642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84634</xdr:rowOff>
    </xdr:from>
    <xdr:ext cx="534377" cy="259045"/>
    <xdr:sp macro="" textlink="">
      <xdr:nvSpPr>
        <xdr:cNvPr id="240" name="テキスト ボックス 239"/>
        <xdr:cNvSpPr txBox="1"/>
      </xdr:nvSpPr>
      <xdr:spPr>
        <a:xfrm>
          <a:off x="1752111" y="16200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114354</xdr:rowOff>
    </xdr:from>
    <xdr:to>
      <xdr:col>6</xdr:col>
      <xdr:colOff>38100</xdr:colOff>
      <xdr:row>96</xdr:row>
      <xdr:rowOff>44504</xdr:rowOff>
    </xdr:to>
    <xdr:sp macro="" textlink="">
      <xdr:nvSpPr>
        <xdr:cNvPr id="241" name="フローチャート: 判断 240"/>
        <xdr:cNvSpPr/>
      </xdr:nvSpPr>
      <xdr:spPr>
        <a:xfrm>
          <a:off x="1079500" y="1640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61031</xdr:rowOff>
    </xdr:from>
    <xdr:ext cx="534377" cy="259045"/>
    <xdr:sp macro="" textlink="">
      <xdr:nvSpPr>
        <xdr:cNvPr id="242" name="テキスト ボックス 241"/>
        <xdr:cNvSpPr txBox="1"/>
      </xdr:nvSpPr>
      <xdr:spPr>
        <a:xfrm>
          <a:off x="863111" y="1617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2456</xdr:rowOff>
    </xdr:from>
    <xdr:to>
      <xdr:col>24</xdr:col>
      <xdr:colOff>114300</xdr:colOff>
      <xdr:row>96</xdr:row>
      <xdr:rowOff>104056</xdr:rowOff>
    </xdr:to>
    <xdr:sp macro="" textlink="">
      <xdr:nvSpPr>
        <xdr:cNvPr id="248" name="楕円 247"/>
        <xdr:cNvSpPr/>
      </xdr:nvSpPr>
      <xdr:spPr>
        <a:xfrm>
          <a:off x="4584700" y="1646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152333</xdr:rowOff>
    </xdr:from>
    <xdr:ext cx="534377" cy="259045"/>
    <xdr:sp macro="" textlink="">
      <xdr:nvSpPr>
        <xdr:cNvPr id="249" name="衛生費該当値テキスト"/>
        <xdr:cNvSpPr txBox="1"/>
      </xdr:nvSpPr>
      <xdr:spPr>
        <a:xfrm>
          <a:off x="4686300" y="1644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133243</xdr:rowOff>
    </xdr:from>
    <xdr:to>
      <xdr:col>20</xdr:col>
      <xdr:colOff>38100</xdr:colOff>
      <xdr:row>97</xdr:row>
      <xdr:rowOff>63393</xdr:rowOff>
    </xdr:to>
    <xdr:sp macro="" textlink="">
      <xdr:nvSpPr>
        <xdr:cNvPr id="250" name="楕円 249"/>
        <xdr:cNvSpPr/>
      </xdr:nvSpPr>
      <xdr:spPr>
        <a:xfrm>
          <a:off x="3746500" y="165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54520</xdr:rowOff>
    </xdr:from>
    <xdr:ext cx="534377" cy="259045"/>
    <xdr:sp macro="" textlink="">
      <xdr:nvSpPr>
        <xdr:cNvPr id="251" name="テキスト ボックス 250"/>
        <xdr:cNvSpPr txBox="1"/>
      </xdr:nvSpPr>
      <xdr:spPr>
        <a:xfrm>
          <a:off x="3530111" y="1668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136855</xdr:rowOff>
    </xdr:from>
    <xdr:to>
      <xdr:col>15</xdr:col>
      <xdr:colOff>101600</xdr:colOff>
      <xdr:row>97</xdr:row>
      <xdr:rowOff>67005</xdr:rowOff>
    </xdr:to>
    <xdr:sp macro="" textlink="">
      <xdr:nvSpPr>
        <xdr:cNvPr id="252" name="楕円 251"/>
        <xdr:cNvSpPr/>
      </xdr:nvSpPr>
      <xdr:spPr>
        <a:xfrm>
          <a:off x="2857500" y="1659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58132</xdr:rowOff>
    </xdr:from>
    <xdr:ext cx="534377" cy="259045"/>
    <xdr:sp macro="" textlink="">
      <xdr:nvSpPr>
        <xdr:cNvPr id="253" name="テキスト ボックス 252"/>
        <xdr:cNvSpPr txBox="1"/>
      </xdr:nvSpPr>
      <xdr:spPr>
        <a:xfrm>
          <a:off x="2641111" y="166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143193</xdr:rowOff>
    </xdr:from>
    <xdr:to>
      <xdr:col>10</xdr:col>
      <xdr:colOff>165100</xdr:colOff>
      <xdr:row>97</xdr:row>
      <xdr:rowOff>73343</xdr:rowOff>
    </xdr:to>
    <xdr:sp macro="" textlink="">
      <xdr:nvSpPr>
        <xdr:cNvPr id="254" name="楕円 253"/>
        <xdr:cNvSpPr/>
      </xdr:nvSpPr>
      <xdr:spPr>
        <a:xfrm>
          <a:off x="1968500" y="1660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64470</xdr:rowOff>
    </xdr:from>
    <xdr:ext cx="534377" cy="259045"/>
    <xdr:sp macro="" textlink="">
      <xdr:nvSpPr>
        <xdr:cNvPr id="255" name="テキスト ボックス 254"/>
        <xdr:cNvSpPr txBox="1"/>
      </xdr:nvSpPr>
      <xdr:spPr>
        <a:xfrm>
          <a:off x="1752111" y="1669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60308</xdr:rowOff>
    </xdr:from>
    <xdr:to>
      <xdr:col>6</xdr:col>
      <xdr:colOff>38100</xdr:colOff>
      <xdr:row>96</xdr:row>
      <xdr:rowOff>161908</xdr:rowOff>
    </xdr:to>
    <xdr:sp macro="" textlink="">
      <xdr:nvSpPr>
        <xdr:cNvPr id="256" name="楕円 255"/>
        <xdr:cNvSpPr/>
      </xdr:nvSpPr>
      <xdr:spPr>
        <a:xfrm>
          <a:off x="1079500" y="1651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153035</xdr:rowOff>
    </xdr:from>
    <xdr:ext cx="534377" cy="259045"/>
    <xdr:sp macro="" textlink="">
      <xdr:nvSpPr>
        <xdr:cNvPr id="257" name="テキスト ボックス 256"/>
        <xdr:cNvSpPr txBox="1"/>
      </xdr:nvSpPr>
      <xdr:spPr>
        <a:xfrm>
          <a:off x="863111" y="1661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15799</xdr:rowOff>
    </xdr:from>
    <xdr:to>
      <xdr:col>54</xdr:col>
      <xdr:colOff>189865</xdr:colOff>
      <xdr:row>38</xdr:row>
      <xdr:rowOff>139700</xdr:rowOff>
    </xdr:to>
    <xdr:cxnSp macro="">
      <xdr:nvCxnSpPr>
        <xdr:cNvPr id="279" name="直線コネクタ 278"/>
        <xdr:cNvCxnSpPr/>
      </xdr:nvCxnSpPr>
      <xdr:spPr>
        <a:xfrm flipV="1">
          <a:off x="10475595" y="5330749"/>
          <a:ext cx="1270" cy="1324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133926</xdr:rowOff>
    </xdr:from>
    <xdr:ext cx="469744" cy="259045"/>
    <xdr:sp macro="" textlink="">
      <xdr:nvSpPr>
        <xdr:cNvPr id="282" name="労働費最大値テキスト"/>
        <xdr:cNvSpPr txBox="1"/>
      </xdr:nvSpPr>
      <xdr:spPr>
        <a:xfrm>
          <a:off x="10528300" y="5105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15799</xdr:rowOff>
    </xdr:from>
    <xdr:to>
      <xdr:col>55</xdr:col>
      <xdr:colOff>88900</xdr:colOff>
      <xdr:row>31</xdr:row>
      <xdr:rowOff>15799</xdr:rowOff>
    </xdr:to>
    <xdr:cxnSp macro="">
      <xdr:nvCxnSpPr>
        <xdr:cNvPr id="283" name="直線コネクタ 282"/>
        <xdr:cNvCxnSpPr/>
      </xdr:nvCxnSpPr>
      <xdr:spPr>
        <a:xfrm>
          <a:off x="10388600" y="5330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91203</xdr:rowOff>
    </xdr:from>
    <xdr:ext cx="378565" cy="259045"/>
    <xdr:sp macro="" textlink="">
      <xdr:nvSpPr>
        <xdr:cNvPr id="285" name="労働費平均値テキスト"/>
        <xdr:cNvSpPr txBox="1"/>
      </xdr:nvSpPr>
      <xdr:spPr>
        <a:xfrm>
          <a:off x="10528300" y="62634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68326</xdr:rowOff>
    </xdr:from>
    <xdr:to>
      <xdr:col>55</xdr:col>
      <xdr:colOff>50800</xdr:colOff>
      <xdr:row>37</xdr:row>
      <xdr:rowOff>169926</xdr:rowOff>
    </xdr:to>
    <xdr:sp macro="" textlink="">
      <xdr:nvSpPr>
        <xdr:cNvPr id="286" name="フローチャート: 判断 285"/>
        <xdr:cNvSpPr/>
      </xdr:nvSpPr>
      <xdr:spPr>
        <a:xfrm>
          <a:off x="10426700" y="641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84328</xdr:rowOff>
    </xdr:from>
    <xdr:to>
      <xdr:col>50</xdr:col>
      <xdr:colOff>165100</xdr:colOff>
      <xdr:row>38</xdr:row>
      <xdr:rowOff>14478</xdr:rowOff>
    </xdr:to>
    <xdr:sp macro="" textlink="">
      <xdr:nvSpPr>
        <xdr:cNvPr id="288" name="フローチャート: 判断 287"/>
        <xdr:cNvSpPr/>
      </xdr:nvSpPr>
      <xdr:spPr>
        <a:xfrm>
          <a:off x="9588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31005</xdr:rowOff>
    </xdr:from>
    <xdr:ext cx="378565" cy="259045"/>
    <xdr:sp macro="" textlink="">
      <xdr:nvSpPr>
        <xdr:cNvPr id="289" name="テキスト ボックス 288"/>
        <xdr:cNvSpPr txBox="1"/>
      </xdr:nvSpPr>
      <xdr:spPr>
        <a:xfrm>
          <a:off x="9450017" y="62032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78384</xdr:rowOff>
    </xdr:from>
    <xdr:to>
      <xdr:col>46</xdr:col>
      <xdr:colOff>38100</xdr:colOff>
      <xdr:row>38</xdr:row>
      <xdr:rowOff>8534</xdr:rowOff>
    </xdr:to>
    <xdr:sp macro="" textlink="">
      <xdr:nvSpPr>
        <xdr:cNvPr id="291" name="フローチャート: 判断 290"/>
        <xdr:cNvSpPr/>
      </xdr:nvSpPr>
      <xdr:spPr>
        <a:xfrm>
          <a:off x="8699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25061</xdr:rowOff>
    </xdr:from>
    <xdr:ext cx="378565" cy="259045"/>
    <xdr:sp macro="" textlink="">
      <xdr:nvSpPr>
        <xdr:cNvPr id="292" name="テキスト ボックス 291"/>
        <xdr:cNvSpPr txBox="1"/>
      </xdr:nvSpPr>
      <xdr:spPr>
        <a:xfrm>
          <a:off x="8561017" y="61972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46381</xdr:rowOff>
    </xdr:from>
    <xdr:to>
      <xdr:col>41</xdr:col>
      <xdr:colOff>101600</xdr:colOff>
      <xdr:row>37</xdr:row>
      <xdr:rowOff>147981</xdr:rowOff>
    </xdr:to>
    <xdr:sp macro="" textlink="">
      <xdr:nvSpPr>
        <xdr:cNvPr id="294" name="フローチャート: 判断 293"/>
        <xdr:cNvSpPr/>
      </xdr:nvSpPr>
      <xdr:spPr>
        <a:xfrm>
          <a:off x="7810500" y="6390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164508</xdr:rowOff>
    </xdr:from>
    <xdr:ext cx="378565" cy="259045"/>
    <xdr:sp macro="" textlink="">
      <xdr:nvSpPr>
        <xdr:cNvPr id="295" name="テキスト ボックス 294"/>
        <xdr:cNvSpPr txBox="1"/>
      </xdr:nvSpPr>
      <xdr:spPr>
        <a:xfrm>
          <a:off x="7672017" y="6165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13005</xdr:rowOff>
    </xdr:from>
    <xdr:to>
      <xdr:col>36</xdr:col>
      <xdr:colOff>165100</xdr:colOff>
      <xdr:row>36</xdr:row>
      <xdr:rowOff>114605</xdr:rowOff>
    </xdr:to>
    <xdr:sp macro="" textlink="">
      <xdr:nvSpPr>
        <xdr:cNvPr id="296" name="フローチャート: 判断 295"/>
        <xdr:cNvSpPr/>
      </xdr:nvSpPr>
      <xdr:spPr>
        <a:xfrm>
          <a:off x="6921500" y="618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131132</xdr:rowOff>
    </xdr:from>
    <xdr:ext cx="378565" cy="259045"/>
    <xdr:sp macro="" textlink="">
      <xdr:nvSpPr>
        <xdr:cNvPr id="297" name="テキスト ボックス 296"/>
        <xdr:cNvSpPr txBox="1"/>
      </xdr:nvSpPr>
      <xdr:spPr>
        <a:xfrm>
          <a:off x="6783017" y="5960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2" name="テキスト ボックス 33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16521</xdr:rowOff>
    </xdr:from>
    <xdr:to>
      <xdr:col>54</xdr:col>
      <xdr:colOff>189865</xdr:colOff>
      <xdr:row>59</xdr:row>
      <xdr:rowOff>41951</xdr:rowOff>
    </xdr:to>
    <xdr:cxnSp macro="">
      <xdr:nvCxnSpPr>
        <xdr:cNvPr id="336" name="直線コネクタ 335"/>
        <xdr:cNvCxnSpPr/>
      </xdr:nvCxnSpPr>
      <xdr:spPr>
        <a:xfrm flipV="1">
          <a:off x="10475595" y="8760471"/>
          <a:ext cx="1270" cy="139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45778</xdr:rowOff>
    </xdr:from>
    <xdr:ext cx="469744" cy="259045"/>
    <xdr:sp macro="" textlink="">
      <xdr:nvSpPr>
        <xdr:cNvPr id="337" name="農林水産業費最小値テキスト"/>
        <xdr:cNvSpPr txBox="1"/>
      </xdr:nvSpPr>
      <xdr:spPr>
        <a:xfrm>
          <a:off x="10528300" y="1016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41951</xdr:rowOff>
    </xdr:from>
    <xdr:to>
      <xdr:col>55</xdr:col>
      <xdr:colOff>88900</xdr:colOff>
      <xdr:row>59</xdr:row>
      <xdr:rowOff>41951</xdr:rowOff>
    </xdr:to>
    <xdr:cxnSp macro="">
      <xdr:nvCxnSpPr>
        <xdr:cNvPr id="338" name="直線コネクタ 337"/>
        <xdr:cNvCxnSpPr/>
      </xdr:nvCxnSpPr>
      <xdr:spPr>
        <a:xfrm>
          <a:off x="10388600" y="1015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134648</xdr:rowOff>
    </xdr:from>
    <xdr:ext cx="690189" cy="259045"/>
    <xdr:sp macro="" textlink="">
      <xdr:nvSpPr>
        <xdr:cNvPr id="339" name="農林水産業費最大値テキスト"/>
        <xdr:cNvSpPr txBox="1"/>
      </xdr:nvSpPr>
      <xdr:spPr>
        <a:xfrm>
          <a:off x="10528300" y="85356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1,101,991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16521</xdr:rowOff>
    </xdr:from>
    <xdr:to>
      <xdr:col>55</xdr:col>
      <xdr:colOff>88900</xdr:colOff>
      <xdr:row>51</xdr:row>
      <xdr:rowOff>16521</xdr:rowOff>
    </xdr:to>
    <xdr:cxnSp macro="">
      <xdr:nvCxnSpPr>
        <xdr:cNvPr id="340" name="直線コネクタ 339"/>
        <xdr:cNvCxnSpPr/>
      </xdr:nvCxnSpPr>
      <xdr:spPr>
        <a:xfrm>
          <a:off x="10388600" y="876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170913</xdr:rowOff>
    </xdr:from>
    <xdr:to>
      <xdr:col>55</xdr:col>
      <xdr:colOff>0</xdr:colOff>
      <xdr:row>59</xdr:row>
      <xdr:rowOff>13960</xdr:rowOff>
    </xdr:to>
    <xdr:cxnSp macro="">
      <xdr:nvCxnSpPr>
        <xdr:cNvPr id="341" name="直線コネクタ 340"/>
        <xdr:cNvCxnSpPr/>
      </xdr:nvCxnSpPr>
      <xdr:spPr>
        <a:xfrm flipV="1">
          <a:off x="9639300" y="10115013"/>
          <a:ext cx="838200" cy="1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119271</xdr:rowOff>
    </xdr:from>
    <xdr:ext cx="534377" cy="259045"/>
    <xdr:sp macro="" textlink="">
      <xdr:nvSpPr>
        <xdr:cNvPr id="342" name="農林水産業費平均値テキスト"/>
        <xdr:cNvSpPr txBox="1"/>
      </xdr:nvSpPr>
      <xdr:spPr>
        <a:xfrm>
          <a:off x="10528300" y="9891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96394</xdr:rowOff>
    </xdr:from>
    <xdr:to>
      <xdr:col>55</xdr:col>
      <xdr:colOff>50800</xdr:colOff>
      <xdr:row>59</xdr:row>
      <xdr:rowOff>26544</xdr:rowOff>
    </xdr:to>
    <xdr:sp macro="" textlink="">
      <xdr:nvSpPr>
        <xdr:cNvPr id="343" name="フローチャート: 判断 342"/>
        <xdr:cNvSpPr/>
      </xdr:nvSpPr>
      <xdr:spPr>
        <a:xfrm>
          <a:off x="10426700" y="1004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13960</xdr:rowOff>
    </xdr:from>
    <xdr:to>
      <xdr:col>50</xdr:col>
      <xdr:colOff>114300</xdr:colOff>
      <xdr:row>59</xdr:row>
      <xdr:rowOff>23474</xdr:rowOff>
    </xdr:to>
    <xdr:cxnSp macro="">
      <xdr:nvCxnSpPr>
        <xdr:cNvPr id="344" name="直線コネクタ 343"/>
        <xdr:cNvCxnSpPr/>
      </xdr:nvCxnSpPr>
      <xdr:spPr>
        <a:xfrm flipV="1">
          <a:off x="8750300" y="10129510"/>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99392</xdr:rowOff>
    </xdr:from>
    <xdr:to>
      <xdr:col>50</xdr:col>
      <xdr:colOff>165100</xdr:colOff>
      <xdr:row>59</xdr:row>
      <xdr:rowOff>29542</xdr:rowOff>
    </xdr:to>
    <xdr:sp macro="" textlink="">
      <xdr:nvSpPr>
        <xdr:cNvPr id="345" name="フローチャート: 判断 344"/>
        <xdr:cNvSpPr/>
      </xdr:nvSpPr>
      <xdr:spPr>
        <a:xfrm>
          <a:off x="9588500" y="1004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46069</xdr:rowOff>
    </xdr:from>
    <xdr:ext cx="534377" cy="259045"/>
    <xdr:sp macro="" textlink="">
      <xdr:nvSpPr>
        <xdr:cNvPr id="346" name="テキスト ボックス 345"/>
        <xdr:cNvSpPr txBox="1"/>
      </xdr:nvSpPr>
      <xdr:spPr>
        <a:xfrm>
          <a:off x="9372111" y="9818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21415</xdr:rowOff>
    </xdr:from>
    <xdr:to>
      <xdr:col>45</xdr:col>
      <xdr:colOff>177800</xdr:colOff>
      <xdr:row>59</xdr:row>
      <xdr:rowOff>23474</xdr:rowOff>
    </xdr:to>
    <xdr:cxnSp macro="">
      <xdr:nvCxnSpPr>
        <xdr:cNvPr id="347" name="直線コネクタ 346"/>
        <xdr:cNvCxnSpPr/>
      </xdr:nvCxnSpPr>
      <xdr:spPr>
        <a:xfrm>
          <a:off x="7861300" y="10136965"/>
          <a:ext cx="889000" cy="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105722</xdr:rowOff>
    </xdr:from>
    <xdr:to>
      <xdr:col>46</xdr:col>
      <xdr:colOff>38100</xdr:colOff>
      <xdr:row>59</xdr:row>
      <xdr:rowOff>35872</xdr:rowOff>
    </xdr:to>
    <xdr:sp macro="" textlink="">
      <xdr:nvSpPr>
        <xdr:cNvPr id="348" name="フローチャート: 判断 347"/>
        <xdr:cNvSpPr/>
      </xdr:nvSpPr>
      <xdr:spPr>
        <a:xfrm>
          <a:off x="8699500" y="100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52399</xdr:rowOff>
    </xdr:from>
    <xdr:ext cx="534377" cy="259045"/>
    <xdr:sp macro="" textlink="">
      <xdr:nvSpPr>
        <xdr:cNvPr id="349" name="テキスト ボックス 348"/>
        <xdr:cNvSpPr txBox="1"/>
      </xdr:nvSpPr>
      <xdr:spPr>
        <a:xfrm>
          <a:off x="8483111" y="98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18966</xdr:rowOff>
    </xdr:from>
    <xdr:to>
      <xdr:col>41</xdr:col>
      <xdr:colOff>50800</xdr:colOff>
      <xdr:row>59</xdr:row>
      <xdr:rowOff>21415</xdr:rowOff>
    </xdr:to>
    <xdr:cxnSp macro="">
      <xdr:nvCxnSpPr>
        <xdr:cNvPr id="350" name="直線コネクタ 349"/>
        <xdr:cNvCxnSpPr/>
      </xdr:nvCxnSpPr>
      <xdr:spPr>
        <a:xfrm>
          <a:off x="6972300" y="10134516"/>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90994</xdr:rowOff>
    </xdr:from>
    <xdr:to>
      <xdr:col>41</xdr:col>
      <xdr:colOff>101600</xdr:colOff>
      <xdr:row>59</xdr:row>
      <xdr:rowOff>21144</xdr:rowOff>
    </xdr:to>
    <xdr:sp macro="" textlink="">
      <xdr:nvSpPr>
        <xdr:cNvPr id="351" name="フローチャート: 判断 350"/>
        <xdr:cNvSpPr/>
      </xdr:nvSpPr>
      <xdr:spPr>
        <a:xfrm>
          <a:off x="7810500" y="10035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37671</xdr:rowOff>
    </xdr:from>
    <xdr:ext cx="534377" cy="259045"/>
    <xdr:sp macro="" textlink="">
      <xdr:nvSpPr>
        <xdr:cNvPr id="352" name="テキスト ボックス 351"/>
        <xdr:cNvSpPr txBox="1"/>
      </xdr:nvSpPr>
      <xdr:spPr>
        <a:xfrm>
          <a:off x="7594111" y="981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97949</xdr:rowOff>
    </xdr:from>
    <xdr:to>
      <xdr:col>36</xdr:col>
      <xdr:colOff>165100</xdr:colOff>
      <xdr:row>59</xdr:row>
      <xdr:rowOff>28099</xdr:rowOff>
    </xdr:to>
    <xdr:sp macro="" textlink="">
      <xdr:nvSpPr>
        <xdr:cNvPr id="353" name="フローチャート: 判断 352"/>
        <xdr:cNvSpPr/>
      </xdr:nvSpPr>
      <xdr:spPr>
        <a:xfrm>
          <a:off x="6921500" y="100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44626</xdr:rowOff>
    </xdr:from>
    <xdr:ext cx="534377" cy="259045"/>
    <xdr:sp macro="" textlink="">
      <xdr:nvSpPr>
        <xdr:cNvPr id="354" name="テキスト ボックス 353"/>
        <xdr:cNvSpPr txBox="1"/>
      </xdr:nvSpPr>
      <xdr:spPr>
        <a:xfrm>
          <a:off x="6705111" y="98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120113</xdr:rowOff>
    </xdr:from>
    <xdr:to>
      <xdr:col>55</xdr:col>
      <xdr:colOff>50800</xdr:colOff>
      <xdr:row>59</xdr:row>
      <xdr:rowOff>50263</xdr:rowOff>
    </xdr:to>
    <xdr:sp macro="" textlink="">
      <xdr:nvSpPr>
        <xdr:cNvPr id="360" name="楕円 359"/>
        <xdr:cNvSpPr/>
      </xdr:nvSpPr>
      <xdr:spPr>
        <a:xfrm>
          <a:off x="10426700" y="1006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74821</xdr:rowOff>
    </xdr:from>
    <xdr:ext cx="534377" cy="259045"/>
    <xdr:sp macro="" textlink="">
      <xdr:nvSpPr>
        <xdr:cNvPr id="361" name="農林水産業費該当値テキスト"/>
        <xdr:cNvSpPr txBox="1"/>
      </xdr:nvSpPr>
      <xdr:spPr>
        <a:xfrm>
          <a:off x="10528300" y="1001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134610</xdr:rowOff>
    </xdr:from>
    <xdr:to>
      <xdr:col>50</xdr:col>
      <xdr:colOff>165100</xdr:colOff>
      <xdr:row>59</xdr:row>
      <xdr:rowOff>64760</xdr:rowOff>
    </xdr:to>
    <xdr:sp macro="" textlink="">
      <xdr:nvSpPr>
        <xdr:cNvPr id="362" name="楕円 361"/>
        <xdr:cNvSpPr/>
      </xdr:nvSpPr>
      <xdr:spPr>
        <a:xfrm>
          <a:off x="9588500" y="10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55887</xdr:rowOff>
    </xdr:from>
    <xdr:ext cx="534377" cy="259045"/>
    <xdr:sp macro="" textlink="">
      <xdr:nvSpPr>
        <xdr:cNvPr id="363" name="テキスト ボックス 362"/>
        <xdr:cNvSpPr txBox="1"/>
      </xdr:nvSpPr>
      <xdr:spPr>
        <a:xfrm>
          <a:off x="9372111" y="1017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144124</xdr:rowOff>
    </xdr:from>
    <xdr:to>
      <xdr:col>46</xdr:col>
      <xdr:colOff>38100</xdr:colOff>
      <xdr:row>59</xdr:row>
      <xdr:rowOff>74274</xdr:rowOff>
    </xdr:to>
    <xdr:sp macro="" textlink="">
      <xdr:nvSpPr>
        <xdr:cNvPr id="364" name="楕円 363"/>
        <xdr:cNvSpPr/>
      </xdr:nvSpPr>
      <xdr:spPr>
        <a:xfrm>
          <a:off x="8699500" y="1008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65401</xdr:rowOff>
    </xdr:from>
    <xdr:ext cx="534377" cy="259045"/>
    <xdr:sp macro="" textlink="">
      <xdr:nvSpPr>
        <xdr:cNvPr id="365" name="テキスト ボックス 364"/>
        <xdr:cNvSpPr txBox="1"/>
      </xdr:nvSpPr>
      <xdr:spPr>
        <a:xfrm>
          <a:off x="8483111" y="10180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142065</xdr:rowOff>
    </xdr:from>
    <xdr:to>
      <xdr:col>41</xdr:col>
      <xdr:colOff>101600</xdr:colOff>
      <xdr:row>59</xdr:row>
      <xdr:rowOff>72215</xdr:rowOff>
    </xdr:to>
    <xdr:sp macro="" textlink="">
      <xdr:nvSpPr>
        <xdr:cNvPr id="366" name="楕円 365"/>
        <xdr:cNvSpPr/>
      </xdr:nvSpPr>
      <xdr:spPr>
        <a:xfrm>
          <a:off x="7810500" y="1008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63342</xdr:rowOff>
    </xdr:from>
    <xdr:ext cx="534377" cy="259045"/>
    <xdr:sp macro="" textlink="">
      <xdr:nvSpPr>
        <xdr:cNvPr id="367" name="テキスト ボックス 366"/>
        <xdr:cNvSpPr txBox="1"/>
      </xdr:nvSpPr>
      <xdr:spPr>
        <a:xfrm>
          <a:off x="7594111" y="10178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139616</xdr:rowOff>
    </xdr:from>
    <xdr:to>
      <xdr:col>36</xdr:col>
      <xdr:colOff>165100</xdr:colOff>
      <xdr:row>59</xdr:row>
      <xdr:rowOff>69766</xdr:rowOff>
    </xdr:to>
    <xdr:sp macro="" textlink="">
      <xdr:nvSpPr>
        <xdr:cNvPr id="368" name="楕円 367"/>
        <xdr:cNvSpPr/>
      </xdr:nvSpPr>
      <xdr:spPr>
        <a:xfrm>
          <a:off x="6921500" y="1008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60893</xdr:rowOff>
    </xdr:from>
    <xdr:ext cx="534377" cy="259045"/>
    <xdr:sp macro="" textlink="">
      <xdr:nvSpPr>
        <xdr:cNvPr id="369" name="テキスト ボックス 368"/>
        <xdr:cNvSpPr txBox="1"/>
      </xdr:nvSpPr>
      <xdr:spPr>
        <a:xfrm>
          <a:off x="6705111" y="1017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12384</xdr:rowOff>
    </xdr:from>
    <xdr:to>
      <xdr:col>54</xdr:col>
      <xdr:colOff>189865</xdr:colOff>
      <xdr:row>78</xdr:row>
      <xdr:rowOff>127791</xdr:rowOff>
    </xdr:to>
    <xdr:cxnSp macro="">
      <xdr:nvCxnSpPr>
        <xdr:cNvPr id="391" name="直線コネクタ 390"/>
        <xdr:cNvCxnSpPr/>
      </xdr:nvCxnSpPr>
      <xdr:spPr>
        <a:xfrm flipV="1">
          <a:off x="10475595" y="12185334"/>
          <a:ext cx="1270" cy="1315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131618</xdr:rowOff>
    </xdr:from>
    <xdr:ext cx="469744" cy="259045"/>
    <xdr:sp macro="" textlink="">
      <xdr:nvSpPr>
        <xdr:cNvPr id="392" name="商工費最小値テキスト"/>
        <xdr:cNvSpPr txBox="1"/>
      </xdr:nvSpPr>
      <xdr:spPr>
        <a:xfrm>
          <a:off x="10528300" y="13504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127791</xdr:rowOff>
    </xdr:from>
    <xdr:to>
      <xdr:col>55</xdr:col>
      <xdr:colOff>88900</xdr:colOff>
      <xdr:row>78</xdr:row>
      <xdr:rowOff>127791</xdr:rowOff>
    </xdr:to>
    <xdr:cxnSp macro="">
      <xdr:nvCxnSpPr>
        <xdr:cNvPr id="393" name="直線コネクタ 392"/>
        <xdr:cNvCxnSpPr/>
      </xdr:nvCxnSpPr>
      <xdr:spPr>
        <a:xfrm>
          <a:off x="10388600" y="13500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130511</xdr:rowOff>
    </xdr:from>
    <xdr:ext cx="599010" cy="259045"/>
    <xdr:sp macro="" textlink="">
      <xdr:nvSpPr>
        <xdr:cNvPr id="394" name="商工費最大値テキスト"/>
        <xdr:cNvSpPr txBox="1"/>
      </xdr:nvSpPr>
      <xdr:spPr>
        <a:xfrm>
          <a:off x="10528300" y="11960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290,347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12384</xdr:rowOff>
    </xdr:from>
    <xdr:to>
      <xdr:col>55</xdr:col>
      <xdr:colOff>88900</xdr:colOff>
      <xdr:row>71</xdr:row>
      <xdr:rowOff>12384</xdr:rowOff>
    </xdr:to>
    <xdr:cxnSp macro="">
      <xdr:nvCxnSpPr>
        <xdr:cNvPr id="395" name="直線コネクタ 394"/>
        <xdr:cNvCxnSpPr/>
      </xdr:nvCxnSpPr>
      <xdr:spPr>
        <a:xfrm>
          <a:off x="10388600" y="12185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108569</xdr:rowOff>
    </xdr:from>
    <xdr:to>
      <xdr:col>55</xdr:col>
      <xdr:colOff>0</xdr:colOff>
      <xdr:row>78</xdr:row>
      <xdr:rowOff>129811</xdr:rowOff>
    </xdr:to>
    <xdr:cxnSp macro="">
      <xdr:nvCxnSpPr>
        <xdr:cNvPr id="396" name="直線コネクタ 395"/>
        <xdr:cNvCxnSpPr/>
      </xdr:nvCxnSpPr>
      <xdr:spPr>
        <a:xfrm flipV="1">
          <a:off x="9639300" y="13481669"/>
          <a:ext cx="8382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138916</xdr:rowOff>
    </xdr:from>
    <xdr:ext cx="534377" cy="259045"/>
    <xdr:sp macro="" textlink="">
      <xdr:nvSpPr>
        <xdr:cNvPr id="397" name="商工費平均値テキスト"/>
        <xdr:cNvSpPr txBox="1"/>
      </xdr:nvSpPr>
      <xdr:spPr>
        <a:xfrm>
          <a:off x="10528300" y="1316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116039</xdr:rowOff>
    </xdr:from>
    <xdr:to>
      <xdr:col>55</xdr:col>
      <xdr:colOff>50800</xdr:colOff>
      <xdr:row>78</xdr:row>
      <xdr:rowOff>46189</xdr:rowOff>
    </xdr:to>
    <xdr:sp macro="" textlink="">
      <xdr:nvSpPr>
        <xdr:cNvPr id="398" name="フローチャート: 判断 397"/>
        <xdr:cNvSpPr/>
      </xdr:nvSpPr>
      <xdr:spPr>
        <a:xfrm>
          <a:off x="10426700" y="1331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129811</xdr:rowOff>
    </xdr:from>
    <xdr:to>
      <xdr:col>50</xdr:col>
      <xdr:colOff>114300</xdr:colOff>
      <xdr:row>78</xdr:row>
      <xdr:rowOff>131927</xdr:rowOff>
    </xdr:to>
    <xdr:cxnSp macro="">
      <xdr:nvCxnSpPr>
        <xdr:cNvPr id="399" name="直線コネクタ 398"/>
        <xdr:cNvCxnSpPr/>
      </xdr:nvCxnSpPr>
      <xdr:spPr>
        <a:xfrm flipV="1">
          <a:off x="8750300" y="13502911"/>
          <a:ext cx="8890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5652</xdr:rowOff>
    </xdr:from>
    <xdr:to>
      <xdr:col>50</xdr:col>
      <xdr:colOff>165100</xdr:colOff>
      <xdr:row>78</xdr:row>
      <xdr:rowOff>107252</xdr:rowOff>
    </xdr:to>
    <xdr:sp macro="" textlink="">
      <xdr:nvSpPr>
        <xdr:cNvPr id="400" name="フローチャート: 判断 399"/>
        <xdr:cNvSpPr/>
      </xdr:nvSpPr>
      <xdr:spPr>
        <a:xfrm>
          <a:off x="9588500" y="13378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123779</xdr:rowOff>
    </xdr:from>
    <xdr:ext cx="534377" cy="259045"/>
    <xdr:sp macro="" textlink="">
      <xdr:nvSpPr>
        <xdr:cNvPr id="401" name="テキスト ボックス 400"/>
        <xdr:cNvSpPr txBox="1"/>
      </xdr:nvSpPr>
      <xdr:spPr>
        <a:xfrm>
          <a:off x="9372111" y="1315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131868</xdr:rowOff>
    </xdr:from>
    <xdr:to>
      <xdr:col>45</xdr:col>
      <xdr:colOff>177800</xdr:colOff>
      <xdr:row>78</xdr:row>
      <xdr:rowOff>131927</xdr:rowOff>
    </xdr:to>
    <xdr:cxnSp macro="">
      <xdr:nvCxnSpPr>
        <xdr:cNvPr id="402" name="直線コネクタ 401"/>
        <xdr:cNvCxnSpPr/>
      </xdr:nvCxnSpPr>
      <xdr:spPr>
        <a:xfrm>
          <a:off x="7861300" y="13504968"/>
          <a:ext cx="889000" cy="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4387</xdr:rowOff>
    </xdr:from>
    <xdr:to>
      <xdr:col>46</xdr:col>
      <xdr:colOff>38100</xdr:colOff>
      <xdr:row>78</xdr:row>
      <xdr:rowOff>105987</xdr:rowOff>
    </xdr:to>
    <xdr:sp macro="" textlink="">
      <xdr:nvSpPr>
        <xdr:cNvPr id="403" name="フローチャート: 判断 402"/>
        <xdr:cNvSpPr/>
      </xdr:nvSpPr>
      <xdr:spPr>
        <a:xfrm>
          <a:off x="8699500" y="1337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122514</xdr:rowOff>
    </xdr:from>
    <xdr:ext cx="534377" cy="259045"/>
    <xdr:sp macro="" textlink="">
      <xdr:nvSpPr>
        <xdr:cNvPr id="404" name="テキスト ボックス 403"/>
        <xdr:cNvSpPr txBox="1"/>
      </xdr:nvSpPr>
      <xdr:spPr>
        <a:xfrm>
          <a:off x="8483111" y="1315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130652</xdr:rowOff>
    </xdr:from>
    <xdr:to>
      <xdr:col>41</xdr:col>
      <xdr:colOff>50800</xdr:colOff>
      <xdr:row>78</xdr:row>
      <xdr:rowOff>131868</xdr:rowOff>
    </xdr:to>
    <xdr:cxnSp macro="">
      <xdr:nvCxnSpPr>
        <xdr:cNvPr id="405" name="直線コネクタ 404"/>
        <xdr:cNvCxnSpPr/>
      </xdr:nvCxnSpPr>
      <xdr:spPr>
        <a:xfrm>
          <a:off x="6972300" y="13503752"/>
          <a:ext cx="889000" cy="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162967</xdr:rowOff>
    </xdr:from>
    <xdr:to>
      <xdr:col>41</xdr:col>
      <xdr:colOff>101600</xdr:colOff>
      <xdr:row>78</xdr:row>
      <xdr:rowOff>93117</xdr:rowOff>
    </xdr:to>
    <xdr:sp macro="" textlink="">
      <xdr:nvSpPr>
        <xdr:cNvPr id="406" name="フローチャート: 判断 405"/>
        <xdr:cNvSpPr/>
      </xdr:nvSpPr>
      <xdr:spPr>
        <a:xfrm>
          <a:off x="7810500" y="1336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109644</xdr:rowOff>
    </xdr:from>
    <xdr:ext cx="534377" cy="259045"/>
    <xdr:sp macro="" textlink="">
      <xdr:nvSpPr>
        <xdr:cNvPr id="407" name="テキスト ボックス 406"/>
        <xdr:cNvSpPr txBox="1"/>
      </xdr:nvSpPr>
      <xdr:spPr>
        <a:xfrm>
          <a:off x="7594111" y="13139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6517</xdr:rowOff>
    </xdr:from>
    <xdr:to>
      <xdr:col>36</xdr:col>
      <xdr:colOff>165100</xdr:colOff>
      <xdr:row>78</xdr:row>
      <xdr:rowOff>108117</xdr:rowOff>
    </xdr:to>
    <xdr:sp macro="" textlink="">
      <xdr:nvSpPr>
        <xdr:cNvPr id="408" name="フローチャート: 判断 407"/>
        <xdr:cNvSpPr/>
      </xdr:nvSpPr>
      <xdr:spPr>
        <a:xfrm>
          <a:off x="6921500" y="1337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124644</xdr:rowOff>
    </xdr:from>
    <xdr:ext cx="534377" cy="259045"/>
    <xdr:sp macro="" textlink="">
      <xdr:nvSpPr>
        <xdr:cNvPr id="409" name="テキスト ボックス 408"/>
        <xdr:cNvSpPr txBox="1"/>
      </xdr:nvSpPr>
      <xdr:spPr>
        <a:xfrm>
          <a:off x="6705111" y="131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57769</xdr:rowOff>
    </xdr:from>
    <xdr:to>
      <xdr:col>55</xdr:col>
      <xdr:colOff>50800</xdr:colOff>
      <xdr:row>78</xdr:row>
      <xdr:rowOff>159369</xdr:rowOff>
    </xdr:to>
    <xdr:sp macro="" textlink="">
      <xdr:nvSpPr>
        <xdr:cNvPr id="415" name="楕円 414"/>
        <xdr:cNvSpPr/>
      </xdr:nvSpPr>
      <xdr:spPr>
        <a:xfrm>
          <a:off x="10426700" y="134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144146</xdr:rowOff>
    </xdr:from>
    <xdr:ext cx="469744" cy="259045"/>
    <xdr:sp macro="" textlink="">
      <xdr:nvSpPr>
        <xdr:cNvPr id="416" name="商工費該当値テキスト"/>
        <xdr:cNvSpPr txBox="1"/>
      </xdr:nvSpPr>
      <xdr:spPr>
        <a:xfrm>
          <a:off x="10528300" y="1334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79011</xdr:rowOff>
    </xdr:from>
    <xdr:to>
      <xdr:col>50</xdr:col>
      <xdr:colOff>165100</xdr:colOff>
      <xdr:row>79</xdr:row>
      <xdr:rowOff>9161</xdr:rowOff>
    </xdr:to>
    <xdr:sp macro="" textlink="">
      <xdr:nvSpPr>
        <xdr:cNvPr id="417" name="楕円 416"/>
        <xdr:cNvSpPr/>
      </xdr:nvSpPr>
      <xdr:spPr>
        <a:xfrm>
          <a:off x="9588500" y="1345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288</xdr:rowOff>
    </xdr:from>
    <xdr:ext cx="469744" cy="259045"/>
    <xdr:sp macro="" textlink="">
      <xdr:nvSpPr>
        <xdr:cNvPr id="418" name="テキスト ボックス 417"/>
        <xdr:cNvSpPr txBox="1"/>
      </xdr:nvSpPr>
      <xdr:spPr>
        <a:xfrm>
          <a:off x="9404428" y="13544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81127</xdr:rowOff>
    </xdr:from>
    <xdr:to>
      <xdr:col>46</xdr:col>
      <xdr:colOff>38100</xdr:colOff>
      <xdr:row>79</xdr:row>
      <xdr:rowOff>11277</xdr:rowOff>
    </xdr:to>
    <xdr:sp macro="" textlink="">
      <xdr:nvSpPr>
        <xdr:cNvPr id="419" name="楕円 418"/>
        <xdr:cNvSpPr/>
      </xdr:nvSpPr>
      <xdr:spPr>
        <a:xfrm>
          <a:off x="8699500" y="13454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2404</xdr:rowOff>
    </xdr:from>
    <xdr:ext cx="469744" cy="259045"/>
    <xdr:sp macro="" textlink="">
      <xdr:nvSpPr>
        <xdr:cNvPr id="420" name="テキスト ボックス 419"/>
        <xdr:cNvSpPr txBox="1"/>
      </xdr:nvSpPr>
      <xdr:spPr>
        <a:xfrm>
          <a:off x="8515428" y="135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81068</xdr:rowOff>
    </xdr:from>
    <xdr:to>
      <xdr:col>41</xdr:col>
      <xdr:colOff>101600</xdr:colOff>
      <xdr:row>79</xdr:row>
      <xdr:rowOff>11218</xdr:rowOff>
    </xdr:to>
    <xdr:sp macro="" textlink="">
      <xdr:nvSpPr>
        <xdr:cNvPr id="421" name="楕円 420"/>
        <xdr:cNvSpPr/>
      </xdr:nvSpPr>
      <xdr:spPr>
        <a:xfrm>
          <a:off x="7810500" y="1345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2345</xdr:rowOff>
    </xdr:from>
    <xdr:ext cx="469744" cy="259045"/>
    <xdr:sp macro="" textlink="">
      <xdr:nvSpPr>
        <xdr:cNvPr id="422" name="テキスト ボックス 421"/>
        <xdr:cNvSpPr txBox="1"/>
      </xdr:nvSpPr>
      <xdr:spPr>
        <a:xfrm>
          <a:off x="7626428" y="1354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79852</xdr:rowOff>
    </xdr:from>
    <xdr:to>
      <xdr:col>36</xdr:col>
      <xdr:colOff>165100</xdr:colOff>
      <xdr:row>79</xdr:row>
      <xdr:rowOff>10002</xdr:rowOff>
    </xdr:to>
    <xdr:sp macro="" textlink="">
      <xdr:nvSpPr>
        <xdr:cNvPr id="423" name="楕円 422"/>
        <xdr:cNvSpPr/>
      </xdr:nvSpPr>
      <xdr:spPr>
        <a:xfrm>
          <a:off x="6921500" y="134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1129</xdr:rowOff>
    </xdr:from>
    <xdr:ext cx="469744" cy="259045"/>
    <xdr:sp macro="" textlink="">
      <xdr:nvSpPr>
        <xdr:cNvPr id="424" name="テキスト ボックス 423"/>
        <xdr:cNvSpPr txBox="1"/>
      </xdr:nvSpPr>
      <xdr:spPr>
        <a:xfrm>
          <a:off x="6737428" y="1354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20589</xdr:rowOff>
    </xdr:from>
    <xdr:to>
      <xdr:col>54</xdr:col>
      <xdr:colOff>189865</xdr:colOff>
      <xdr:row>98</xdr:row>
      <xdr:rowOff>119858</xdr:rowOff>
    </xdr:to>
    <xdr:cxnSp macro="">
      <xdr:nvCxnSpPr>
        <xdr:cNvPr id="446" name="直線コネクタ 445"/>
        <xdr:cNvCxnSpPr/>
      </xdr:nvCxnSpPr>
      <xdr:spPr>
        <a:xfrm flipV="1">
          <a:off x="10475595" y="15451089"/>
          <a:ext cx="1270" cy="14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123685</xdr:rowOff>
    </xdr:from>
    <xdr:ext cx="534377" cy="259045"/>
    <xdr:sp macro="" textlink="">
      <xdr:nvSpPr>
        <xdr:cNvPr id="447" name="土木費最小値テキスト"/>
        <xdr:cNvSpPr txBox="1"/>
      </xdr:nvSpPr>
      <xdr:spPr>
        <a:xfrm>
          <a:off x="10528300" y="1692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119858</xdr:rowOff>
    </xdr:from>
    <xdr:to>
      <xdr:col>55</xdr:col>
      <xdr:colOff>88900</xdr:colOff>
      <xdr:row>98</xdr:row>
      <xdr:rowOff>119858</xdr:rowOff>
    </xdr:to>
    <xdr:cxnSp macro="">
      <xdr:nvCxnSpPr>
        <xdr:cNvPr id="448" name="直線コネクタ 447"/>
        <xdr:cNvCxnSpPr/>
      </xdr:nvCxnSpPr>
      <xdr:spPr>
        <a:xfrm>
          <a:off x="10388600" y="1692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138716</xdr:rowOff>
    </xdr:from>
    <xdr:ext cx="690189" cy="259045"/>
    <xdr:sp macro="" textlink="">
      <xdr:nvSpPr>
        <xdr:cNvPr id="449" name="土木費最大値テキスト"/>
        <xdr:cNvSpPr txBox="1"/>
      </xdr:nvSpPr>
      <xdr:spPr>
        <a:xfrm>
          <a:off x="10528300" y="1522631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1,630,261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20589</xdr:rowOff>
    </xdr:from>
    <xdr:to>
      <xdr:col>55</xdr:col>
      <xdr:colOff>88900</xdr:colOff>
      <xdr:row>90</xdr:row>
      <xdr:rowOff>20589</xdr:rowOff>
    </xdr:to>
    <xdr:cxnSp macro="">
      <xdr:nvCxnSpPr>
        <xdr:cNvPr id="450" name="直線コネクタ 449"/>
        <xdr:cNvCxnSpPr/>
      </xdr:nvCxnSpPr>
      <xdr:spPr>
        <a:xfrm>
          <a:off x="10388600" y="1545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94066</xdr:rowOff>
    </xdr:from>
    <xdr:to>
      <xdr:col>55</xdr:col>
      <xdr:colOff>0</xdr:colOff>
      <xdr:row>98</xdr:row>
      <xdr:rowOff>97603</xdr:rowOff>
    </xdr:to>
    <xdr:cxnSp macro="">
      <xdr:nvCxnSpPr>
        <xdr:cNvPr id="451" name="直線コネクタ 450"/>
        <xdr:cNvCxnSpPr/>
      </xdr:nvCxnSpPr>
      <xdr:spPr>
        <a:xfrm>
          <a:off x="9639300" y="16896166"/>
          <a:ext cx="838200" cy="3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28427</xdr:rowOff>
    </xdr:from>
    <xdr:ext cx="534377" cy="259045"/>
    <xdr:sp macro="" textlink="">
      <xdr:nvSpPr>
        <xdr:cNvPr id="452" name="土木費平均値テキスト"/>
        <xdr:cNvSpPr txBox="1"/>
      </xdr:nvSpPr>
      <xdr:spPr>
        <a:xfrm>
          <a:off x="10528300" y="16659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5550</xdr:rowOff>
    </xdr:from>
    <xdr:to>
      <xdr:col>55</xdr:col>
      <xdr:colOff>50800</xdr:colOff>
      <xdr:row>98</xdr:row>
      <xdr:rowOff>107150</xdr:rowOff>
    </xdr:to>
    <xdr:sp macro="" textlink="">
      <xdr:nvSpPr>
        <xdr:cNvPr id="453" name="フローチャート: 判断 452"/>
        <xdr:cNvSpPr/>
      </xdr:nvSpPr>
      <xdr:spPr>
        <a:xfrm>
          <a:off x="10426700" y="168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91850</xdr:rowOff>
    </xdr:from>
    <xdr:to>
      <xdr:col>50</xdr:col>
      <xdr:colOff>114300</xdr:colOff>
      <xdr:row>98</xdr:row>
      <xdr:rowOff>94066</xdr:rowOff>
    </xdr:to>
    <xdr:cxnSp macro="">
      <xdr:nvCxnSpPr>
        <xdr:cNvPr id="454" name="直線コネクタ 453"/>
        <xdr:cNvCxnSpPr/>
      </xdr:nvCxnSpPr>
      <xdr:spPr>
        <a:xfrm>
          <a:off x="8750300" y="16893950"/>
          <a:ext cx="889000" cy="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8706</xdr:rowOff>
    </xdr:from>
    <xdr:to>
      <xdr:col>50</xdr:col>
      <xdr:colOff>165100</xdr:colOff>
      <xdr:row>98</xdr:row>
      <xdr:rowOff>110306</xdr:rowOff>
    </xdr:to>
    <xdr:sp macro="" textlink="">
      <xdr:nvSpPr>
        <xdr:cNvPr id="455" name="フローチャート: 判断 454"/>
        <xdr:cNvSpPr/>
      </xdr:nvSpPr>
      <xdr:spPr>
        <a:xfrm>
          <a:off x="9588500" y="1681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126833</xdr:rowOff>
    </xdr:from>
    <xdr:ext cx="534377" cy="259045"/>
    <xdr:sp macro="" textlink="">
      <xdr:nvSpPr>
        <xdr:cNvPr id="456" name="テキスト ボックス 455"/>
        <xdr:cNvSpPr txBox="1"/>
      </xdr:nvSpPr>
      <xdr:spPr>
        <a:xfrm>
          <a:off x="9372111" y="1658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88729</xdr:rowOff>
    </xdr:from>
    <xdr:to>
      <xdr:col>45</xdr:col>
      <xdr:colOff>177800</xdr:colOff>
      <xdr:row>98</xdr:row>
      <xdr:rowOff>91850</xdr:rowOff>
    </xdr:to>
    <xdr:cxnSp macro="">
      <xdr:nvCxnSpPr>
        <xdr:cNvPr id="457" name="直線コネクタ 456"/>
        <xdr:cNvCxnSpPr/>
      </xdr:nvCxnSpPr>
      <xdr:spPr>
        <a:xfrm>
          <a:off x="7861300" y="16890829"/>
          <a:ext cx="889000" cy="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1724</xdr:rowOff>
    </xdr:from>
    <xdr:to>
      <xdr:col>46</xdr:col>
      <xdr:colOff>38100</xdr:colOff>
      <xdr:row>98</xdr:row>
      <xdr:rowOff>103324</xdr:rowOff>
    </xdr:to>
    <xdr:sp macro="" textlink="">
      <xdr:nvSpPr>
        <xdr:cNvPr id="458" name="フローチャート: 判断 457"/>
        <xdr:cNvSpPr/>
      </xdr:nvSpPr>
      <xdr:spPr>
        <a:xfrm>
          <a:off x="8699500" y="16803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119851</xdr:rowOff>
    </xdr:from>
    <xdr:ext cx="534377" cy="259045"/>
    <xdr:sp macro="" textlink="">
      <xdr:nvSpPr>
        <xdr:cNvPr id="459" name="テキスト ボックス 458"/>
        <xdr:cNvSpPr txBox="1"/>
      </xdr:nvSpPr>
      <xdr:spPr>
        <a:xfrm>
          <a:off x="8483111" y="16579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88729</xdr:rowOff>
    </xdr:from>
    <xdr:to>
      <xdr:col>41</xdr:col>
      <xdr:colOff>50800</xdr:colOff>
      <xdr:row>98</xdr:row>
      <xdr:rowOff>99518</xdr:rowOff>
    </xdr:to>
    <xdr:cxnSp macro="">
      <xdr:nvCxnSpPr>
        <xdr:cNvPr id="460" name="直線コネクタ 459"/>
        <xdr:cNvCxnSpPr/>
      </xdr:nvCxnSpPr>
      <xdr:spPr>
        <a:xfrm flipV="1">
          <a:off x="6972300" y="16890829"/>
          <a:ext cx="889000" cy="1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17112</xdr:rowOff>
    </xdr:from>
    <xdr:to>
      <xdr:col>41</xdr:col>
      <xdr:colOff>101600</xdr:colOff>
      <xdr:row>98</xdr:row>
      <xdr:rowOff>118712</xdr:rowOff>
    </xdr:to>
    <xdr:sp macro="" textlink="">
      <xdr:nvSpPr>
        <xdr:cNvPr id="461" name="フローチャート: 判断 460"/>
        <xdr:cNvSpPr/>
      </xdr:nvSpPr>
      <xdr:spPr>
        <a:xfrm>
          <a:off x="7810500" y="16819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135239</xdr:rowOff>
    </xdr:from>
    <xdr:ext cx="534377" cy="259045"/>
    <xdr:sp macro="" textlink="">
      <xdr:nvSpPr>
        <xdr:cNvPr id="462" name="テキスト ボックス 461"/>
        <xdr:cNvSpPr txBox="1"/>
      </xdr:nvSpPr>
      <xdr:spPr>
        <a:xfrm>
          <a:off x="7594111" y="1659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8306</xdr:rowOff>
    </xdr:from>
    <xdr:to>
      <xdr:col>36</xdr:col>
      <xdr:colOff>165100</xdr:colOff>
      <xdr:row>98</xdr:row>
      <xdr:rowOff>109906</xdr:rowOff>
    </xdr:to>
    <xdr:sp macro="" textlink="">
      <xdr:nvSpPr>
        <xdr:cNvPr id="463" name="フローチャート: 判断 462"/>
        <xdr:cNvSpPr/>
      </xdr:nvSpPr>
      <xdr:spPr>
        <a:xfrm>
          <a:off x="6921500" y="1681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126433</xdr:rowOff>
    </xdr:from>
    <xdr:ext cx="534377" cy="259045"/>
    <xdr:sp macro="" textlink="">
      <xdr:nvSpPr>
        <xdr:cNvPr id="464" name="テキスト ボックス 463"/>
        <xdr:cNvSpPr txBox="1"/>
      </xdr:nvSpPr>
      <xdr:spPr>
        <a:xfrm>
          <a:off x="6705111" y="1658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46803</xdr:rowOff>
    </xdr:from>
    <xdr:to>
      <xdr:col>55</xdr:col>
      <xdr:colOff>50800</xdr:colOff>
      <xdr:row>98</xdr:row>
      <xdr:rowOff>148403</xdr:rowOff>
    </xdr:to>
    <xdr:sp macro="" textlink="">
      <xdr:nvSpPr>
        <xdr:cNvPr id="470" name="楕円 469"/>
        <xdr:cNvSpPr/>
      </xdr:nvSpPr>
      <xdr:spPr>
        <a:xfrm>
          <a:off x="10426700" y="1684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155426</xdr:rowOff>
    </xdr:from>
    <xdr:ext cx="534377" cy="259045"/>
    <xdr:sp macro="" textlink="">
      <xdr:nvSpPr>
        <xdr:cNvPr id="471" name="土木費該当値テキスト"/>
        <xdr:cNvSpPr txBox="1"/>
      </xdr:nvSpPr>
      <xdr:spPr>
        <a:xfrm>
          <a:off x="10528300" y="16786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43266</xdr:rowOff>
    </xdr:from>
    <xdr:to>
      <xdr:col>50</xdr:col>
      <xdr:colOff>165100</xdr:colOff>
      <xdr:row>98</xdr:row>
      <xdr:rowOff>144866</xdr:rowOff>
    </xdr:to>
    <xdr:sp macro="" textlink="">
      <xdr:nvSpPr>
        <xdr:cNvPr id="472" name="楕円 471"/>
        <xdr:cNvSpPr/>
      </xdr:nvSpPr>
      <xdr:spPr>
        <a:xfrm>
          <a:off x="9588500" y="1684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135993</xdr:rowOff>
    </xdr:from>
    <xdr:ext cx="534377" cy="259045"/>
    <xdr:sp macro="" textlink="">
      <xdr:nvSpPr>
        <xdr:cNvPr id="473" name="テキスト ボックス 472"/>
        <xdr:cNvSpPr txBox="1"/>
      </xdr:nvSpPr>
      <xdr:spPr>
        <a:xfrm>
          <a:off x="9372111" y="1693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41050</xdr:rowOff>
    </xdr:from>
    <xdr:to>
      <xdr:col>46</xdr:col>
      <xdr:colOff>38100</xdr:colOff>
      <xdr:row>98</xdr:row>
      <xdr:rowOff>142650</xdr:rowOff>
    </xdr:to>
    <xdr:sp macro="" textlink="">
      <xdr:nvSpPr>
        <xdr:cNvPr id="474" name="楕円 473"/>
        <xdr:cNvSpPr/>
      </xdr:nvSpPr>
      <xdr:spPr>
        <a:xfrm>
          <a:off x="8699500" y="168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133777</xdr:rowOff>
    </xdr:from>
    <xdr:ext cx="534377" cy="259045"/>
    <xdr:sp macro="" textlink="">
      <xdr:nvSpPr>
        <xdr:cNvPr id="475" name="テキスト ボックス 474"/>
        <xdr:cNvSpPr txBox="1"/>
      </xdr:nvSpPr>
      <xdr:spPr>
        <a:xfrm>
          <a:off x="8483111" y="1693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37929</xdr:rowOff>
    </xdr:from>
    <xdr:to>
      <xdr:col>41</xdr:col>
      <xdr:colOff>101600</xdr:colOff>
      <xdr:row>98</xdr:row>
      <xdr:rowOff>139529</xdr:rowOff>
    </xdr:to>
    <xdr:sp macro="" textlink="">
      <xdr:nvSpPr>
        <xdr:cNvPr id="476" name="楕円 475"/>
        <xdr:cNvSpPr/>
      </xdr:nvSpPr>
      <xdr:spPr>
        <a:xfrm>
          <a:off x="7810500" y="16840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130656</xdr:rowOff>
    </xdr:from>
    <xdr:ext cx="534377" cy="259045"/>
    <xdr:sp macro="" textlink="">
      <xdr:nvSpPr>
        <xdr:cNvPr id="477" name="テキスト ボックス 476"/>
        <xdr:cNvSpPr txBox="1"/>
      </xdr:nvSpPr>
      <xdr:spPr>
        <a:xfrm>
          <a:off x="7594111" y="16932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48718</xdr:rowOff>
    </xdr:from>
    <xdr:to>
      <xdr:col>36</xdr:col>
      <xdr:colOff>165100</xdr:colOff>
      <xdr:row>98</xdr:row>
      <xdr:rowOff>150318</xdr:rowOff>
    </xdr:to>
    <xdr:sp macro="" textlink="">
      <xdr:nvSpPr>
        <xdr:cNvPr id="478" name="楕円 477"/>
        <xdr:cNvSpPr/>
      </xdr:nvSpPr>
      <xdr:spPr>
        <a:xfrm>
          <a:off x="6921500" y="1685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141445</xdr:rowOff>
    </xdr:from>
    <xdr:ext cx="534377" cy="259045"/>
    <xdr:sp macro="" textlink="">
      <xdr:nvSpPr>
        <xdr:cNvPr id="479" name="テキスト ボックス 478"/>
        <xdr:cNvSpPr txBox="1"/>
      </xdr:nvSpPr>
      <xdr:spPr>
        <a:xfrm>
          <a:off x="6705111" y="1694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3" name="テキスト ボックス 49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5" name="テキスト ボックス 49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7" name="テキスト ボックス 49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29204</xdr:rowOff>
    </xdr:from>
    <xdr:to>
      <xdr:col>85</xdr:col>
      <xdr:colOff>126364</xdr:colOff>
      <xdr:row>38</xdr:row>
      <xdr:rowOff>55118</xdr:rowOff>
    </xdr:to>
    <xdr:cxnSp macro="">
      <xdr:nvCxnSpPr>
        <xdr:cNvPr id="501" name="直線コネクタ 500"/>
        <xdr:cNvCxnSpPr/>
      </xdr:nvCxnSpPr>
      <xdr:spPr>
        <a:xfrm flipV="1">
          <a:off x="16317595" y="5515604"/>
          <a:ext cx="1269" cy="1054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58945</xdr:rowOff>
    </xdr:from>
    <xdr:ext cx="534377" cy="259045"/>
    <xdr:sp macro="" textlink="">
      <xdr:nvSpPr>
        <xdr:cNvPr id="502" name="消防費最小値テキスト"/>
        <xdr:cNvSpPr txBox="1"/>
      </xdr:nvSpPr>
      <xdr:spPr>
        <a:xfrm>
          <a:off x="16370300" y="657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55118</xdr:rowOff>
    </xdr:from>
    <xdr:to>
      <xdr:col>86</xdr:col>
      <xdr:colOff>25400</xdr:colOff>
      <xdr:row>38</xdr:row>
      <xdr:rowOff>55118</xdr:rowOff>
    </xdr:to>
    <xdr:cxnSp macro="">
      <xdr:nvCxnSpPr>
        <xdr:cNvPr id="503" name="直線コネクタ 502"/>
        <xdr:cNvCxnSpPr/>
      </xdr:nvCxnSpPr>
      <xdr:spPr>
        <a:xfrm>
          <a:off x="16230600" y="6570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147331</xdr:rowOff>
    </xdr:from>
    <xdr:ext cx="599010" cy="259045"/>
    <xdr:sp macro="" textlink="">
      <xdr:nvSpPr>
        <xdr:cNvPr id="504" name="消防費最大値テキスト"/>
        <xdr:cNvSpPr txBox="1"/>
      </xdr:nvSpPr>
      <xdr:spPr>
        <a:xfrm>
          <a:off x="16370300" y="529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249,168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29204</xdr:rowOff>
    </xdr:from>
    <xdr:to>
      <xdr:col>86</xdr:col>
      <xdr:colOff>25400</xdr:colOff>
      <xdr:row>32</xdr:row>
      <xdr:rowOff>29204</xdr:rowOff>
    </xdr:to>
    <xdr:cxnSp macro="">
      <xdr:nvCxnSpPr>
        <xdr:cNvPr id="505" name="直線コネクタ 504"/>
        <xdr:cNvCxnSpPr/>
      </xdr:nvCxnSpPr>
      <xdr:spPr>
        <a:xfrm>
          <a:off x="16230600" y="5515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100884</xdr:rowOff>
    </xdr:from>
    <xdr:to>
      <xdr:col>85</xdr:col>
      <xdr:colOff>127000</xdr:colOff>
      <xdr:row>37</xdr:row>
      <xdr:rowOff>150659</xdr:rowOff>
    </xdr:to>
    <xdr:cxnSp macro="">
      <xdr:nvCxnSpPr>
        <xdr:cNvPr id="506" name="直線コネクタ 505"/>
        <xdr:cNvCxnSpPr/>
      </xdr:nvCxnSpPr>
      <xdr:spPr>
        <a:xfrm flipV="1">
          <a:off x="15481300" y="6444534"/>
          <a:ext cx="838200" cy="4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52276</xdr:rowOff>
    </xdr:from>
    <xdr:ext cx="534377" cy="259045"/>
    <xdr:sp macro="" textlink="">
      <xdr:nvSpPr>
        <xdr:cNvPr id="507" name="消防費平均値テキスト"/>
        <xdr:cNvSpPr txBox="1"/>
      </xdr:nvSpPr>
      <xdr:spPr>
        <a:xfrm>
          <a:off x="16370300" y="6395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73849</xdr:rowOff>
    </xdr:from>
    <xdr:to>
      <xdr:col>85</xdr:col>
      <xdr:colOff>177800</xdr:colOff>
      <xdr:row>38</xdr:row>
      <xdr:rowOff>3999</xdr:rowOff>
    </xdr:to>
    <xdr:sp macro="" textlink="">
      <xdr:nvSpPr>
        <xdr:cNvPr id="508" name="フローチャート: 判断 507"/>
        <xdr:cNvSpPr/>
      </xdr:nvSpPr>
      <xdr:spPr>
        <a:xfrm>
          <a:off x="16268700" y="6417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150659</xdr:rowOff>
    </xdr:from>
    <xdr:to>
      <xdr:col>81</xdr:col>
      <xdr:colOff>50800</xdr:colOff>
      <xdr:row>38</xdr:row>
      <xdr:rowOff>43724</xdr:rowOff>
    </xdr:to>
    <xdr:cxnSp macro="">
      <xdr:nvCxnSpPr>
        <xdr:cNvPr id="509" name="直線コネクタ 508"/>
        <xdr:cNvCxnSpPr/>
      </xdr:nvCxnSpPr>
      <xdr:spPr>
        <a:xfrm flipV="1">
          <a:off x="14592300" y="6494309"/>
          <a:ext cx="889000" cy="6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97646</xdr:rowOff>
    </xdr:from>
    <xdr:to>
      <xdr:col>81</xdr:col>
      <xdr:colOff>101600</xdr:colOff>
      <xdr:row>38</xdr:row>
      <xdr:rowOff>27797</xdr:rowOff>
    </xdr:to>
    <xdr:sp macro="" textlink="">
      <xdr:nvSpPr>
        <xdr:cNvPr id="510" name="フローチャート: 判断 509"/>
        <xdr:cNvSpPr/>
      </xdr:nvSpPr>
      <xdr:spPr>
        <a:xfrm>
          <a:off x="154305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44323</xdr:rowOff>
    </xdr:from>
    <xdr:ext cx="534377" cy="259045"/>
    <xdr:sp macro="" textlink="">
      <xdr:nvSpPr>
        <xdr:cNvPr id="511" name="テキスト ボックス 510"/>
        <xdr:cNvSpPr txBox="1"/>
      </xdr:nvSpPr>
      <xdr:spPr>
        <a:xfrm>
          <a:off x="15214111" y="621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38490</xdr:rowOff>
    </xdr:from>
    <xdr:to>
      <xdr:col>76</xdr:col>
      <xdr:colOff>114300</xdr:colOff>
      <xdr:row>38</xdr:row>
      <xdr:rowOff>43724</xdr:rowOff>
    </xdr:to>
    <xdr:cxnSp macro="">
      <xdr:nvCxnSpPr>
        <xdr:cNvPr id="512" name="直線コネクタ 511"/>
        <xdr:cNvCxnSpPr/>
      </xdr:nvCxnSpPr>
      <xdr:spPr>
        <a:xfrm>
          <a:off x="13703300" y="6553590"/>
          <a:ext cx="889000" cy="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113017</xdr:rowOff>
    </xdr:from>
    <xdr:to>
      <xdr:col>76</xdr:col>
      <xdr:colOff>165100</xdr:colOff>
      <xdr:row>38</xdr:row>
      <xdr:rowOff>43167</xdr:rowOff>
    </xdr:to>
    <xdr:sp macro="" textlink="">
      <xdr:nvSpPr>
        <xdr:cNvPr id="513" name="フローチャート: 判断 512"/>
        <xdr:cNvSpPr/>
      </xdr:nvSpPr>
      <xdr:spPr>
        <a:xfrm>
          <a:off x="14541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59694</xdr:rowOff>
    </xdr:from>
    <xdr:ext cx="534377" cy="259045"/>
    <xdr:sp macro="" textlink="">
      <xdr:nvSpPr>
        <xdr:cNvPr id="514" name="テキスト ボックス 513"/>
        <xdr:cNvSpPr txBox="1"/>
      </xdr:nvSpPr>
      <xdr:spPr>
        <a:xfrm>
          <a:off x="14325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26053</xdr:rowOff>
    </xdr:from>
    <xdr:to>
      <xdr:col>71</xdr:col>
      <xdr:colOff>177800</xdr:colOff>
      <xdr:row>38</xdr:row>
      <xdr:rowOff>38490</xdr:rowOff>
    </xdr:to>
    <xdr:cxnSp macro="">
      <xdr:nvCxnSpPr>
        <xdr:cNvPr id="515" name="直線コネクタ 514"/>
        <xdr:cNvCxnSpPr/>
      </xdr:nvCxnSpPr>
      <xdr:spPr>
        <a:xfrm>
          <a:off x="12814300" y="6541153"/>
          <a:ext cx="889000" cy="1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108427</xdr:rowOff>
    </xdr:from>
    <xdr:to>
      <xdr:col>72</xdr:col>
      <xdr:colOff>38100</xdr:colOff>
      <xdr:row>38</xdr:row>
      <xdr:rowOff>38577</xdr:rowOff>
    </xdr:to>
    <xdr:sp macro="" textlink="">
      <xdr:nvSpPr>
        <xdr:cNvPr id="516" name="フローチャート: 判断 515"/>
        <xdr:cNvSpPr/>
      </xdr:nvSpPr>
      <xdr:spPr>
        <a:xfrm>
          <a:off x="13652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55104</xdr:rowOff>
    </xdr:from>
    <xdr:ext cx="534377" cy="259045"/>
    <xdr:sp macro="" textlink="">
      <xdr:nvSpPr>
        <xdr:cNvPr id="517" name="テキスト ボックス 516"/>
        <xdr:cNvSpPr txBox="1"/>
      </xdr:nvSpPr>
      <xdr:spPr>
        <a:xfrm>
          <a:off x="13436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94016</xdr:rowOff>
    </xdr:from>
    <xdr:to>
      <xdr:col>67</xdr:col>
      <xdr:colOff>101600</xdr:colOff>
      <xdr:row>38</xdr:row>
      <xdr:rowOff>24166</xdr:rowOff>
    </xdr:to>
    <xdr:sp macro="" textlink="">
      <xdr:nvSpPr>
        <xdr:cNvPr id="518" name="フローチャート: 判断 517"/>
        <xdr:cNvSpPr/>
      </xdr:nvSpPr>
      <xdr:spPr>
        <a:xfrm>
          <a:off x="12763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40693</xdr:rowOff>
    </xdr:from>
    <xdr:ext cx="534377" cy="259045"/>
    <xdr:sp macro="" textlink="">
      <xdr:nvSpPr>
        <xdr:cNvPr id="519" name="テキスト ボックス 518"/>
        <xdr:cNvSpPr txBox="1"/>
      </xdr:nvSpPr>
      <xdr:spPr>
        <a:xfrm>
          <a:off x="12547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50084</xdr:rowOff>
    </xdr:from>
    <xdr:to>
      <xdr:col>85</xdr:col>
      <xdr:colOff>177800</xdr:colOff>
      <xdr:row>37</xdr:row>
      <xdr:rowOff>151684</xdr:rowOff>
    </xdr:to>
    <xdr:sp macro="" textlink="">
      <xdr:nvSpPr>
        <xdr:cNvPr id="525" name="楕円 524"/>
        <xdr:cNvSpPr/>
      </xdr:nvSpPr>
      <xdr:spPr>
        <a:xfrm>
          <a:off x="16268700" y="63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9461</xdr:rowOff>
    </xdr:from>
    <xdr:ext cx="534377" cy="259045"/>
    <xdr:sp macro="" textlink="">
      <xdr:nvSpPr>
        <xdr:cNvPr id="526" name="消防費該当値テキスト"/>
        <xdr:cNvSpPr txBox="1"/>
      </xdr:nvSpPr>
      <xdr:spPr>
        <a:xfrm>
          <a:off x="16370300" y="6181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99859</xdr:rowOff>
    </xdr:from>
    <xdr:to>
      <xdr:col>81</xdr:col>
      <xdr:colOff>101600</xdr:colOff>
      <xdr:row>38</xdr:row>
      <xdr:rowOff>30009</xdr:rowOff>
    </xdr:to>
    <xdr:sp macro="" textlink="">
      <xdr:nvSpPr>
        <xdr:cNvPr id="527" name="楕円 526"/>
        <xdr:cNvSpPr/>
      </xdr:nvSpPr>
      <xdr:spPr>
        <a:xfrm>
          <a:off x="15430500" y="644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21136</xdr:rowOff>
    </xdr:from>
    <xdr:ext cx="534377" cy="259045"/>
    <xdr:sp macro="" textlink="">
      <xdr:nvSpPr>
        <xdr:cNvPr id="528" name="テキスト ボックス 527"/>
        <xdr:cNvSpPr txBox="1"/>
      </xdr:nvSpPr>
      <xdr:spPr>
        <a:xfrm>
          <a:off x="15214111" y="6536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164374</xdr:rowOff>
    </xdr:from>
    <xdr:to>
      <xdr:col>76</xdr:col>
      <xdr:colOff>165100</xdr:colOff>
      <xdr:row>38</xdr:row>
      <xdr:rowOff>94524</xdr:rowOff>
    </xdr:to>
    <xdr:sp macro="" textlink="">
      <xdr:nvSpPr>
        <xdr:cNvPr id="529" name="楕円 528"/>
        <xdr:cNvSpPr/>
      </xdr:nvSpPr>
      <xdr:spPr>
        <a:xfrm>
          <a:off x="14541500" y="650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85651</xdr:rowOff>
    </xdr:from>
    <xdr:ext cx="534377" cy="259045"/>
    <xdr:sp macro="" textlink="">
      <xdr:nvSpPr>
        <xdr:cNvPr id="530" name="テキスト ボックス 529"/>
        <xdr:cNvSpPr txBox="1"/>
      </xdr:nvSpPr>
      <xdr:spPr>
        <a:xfrm>
          <a:off x="14325111" y="6600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159140</xdr:rowOff>
    </xdr:from>
    <xdr:to>
      <xdr:col>72</xdr:col>
      <xdr:colOff>38100</xdr:colOff>
      <xdr:row>38</xdr:row>
      <xdr:rowOff>89290</xdr:rowOff>
    </xdr:to>
    <xdr:sp macro="" textlink="">
      <xdr:nvSpPr>
        <xdr:cNvPr id="531" name="楕円 530"/>
        <xdr:cNvSpPr/>
      </xdr:nvSpPr>
      <xdr:spPr>
        <a:xfrm>
          <a:off x="13652500" y="650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80417</xdr:rowOff>
    </xdr:from>
    <xdr:ext cx="534377" cy="259045"/>
    <xdr:sp macro="" textlink="">
      <xdr:nvSpPr>
        <xdr:cNvPr id="532" name="テキスト ボックス 531"/>
        <xdr:cNvSpPr txBox="1"/>
      </xdr:nvSpPr>
      <xdr:spPr>
        <a:xfrm>
          <a:off x="13436111" y="659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146704</xdr:rowOff>
    </xdr:from>
    <xdr:to>
      <xdr:col>67</xdr:col>
      <xdr:colOff>101600</xdr:colOff>
      <xdr:row>38</xdr:row>
      <xdr:rowOff>76854</xdr:rowOff>
    </xdr:to>
    <xdr:sp macro="" textlink="">
      <xdr:nvSpPr>
        <xdr:cNvPr id="533" name="楕円 532"/>
        <xdr:cNvSpPr/>
      </xdr:nvSpPr>
      <xdr:spPr>
        <a:xfrm>
          <a:off x="12763500" y="649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67980</xdr:rowOff>
    </xdr:from>
    <xdr:ext cx="534377" cy="259045"/>
    <xdr:sp macro="" textlink="">
      <xdr:nvSpPr>
        <xdr:cNvPr id="534" name="テキスト ボックス 533"/>
        <xdr:cNvSpPr txBox="1"/>
      </xdr:nvSpPr>
      <xdr:spPr>
        <a:xfrm>
          <a:off x="12547111" y="658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45" name="直線コネクタ 54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46" name="テキスト ボックス 54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47" name="直線コネクタ 54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48" name="テキスト ボックス 54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49" name="直線コネクタ 54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0" name="テキスト ボックス 54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1" name="直線コネクタ 55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2" name="テキスト ボックス 55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3" name="直線コネクタ 55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4" name="テキスト ボックス 55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5" name="直線コネクタ 55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56" name="テキスト ボックス 55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18045</xdr:rowOff>
    </xdr:from>
    <xdr:to>
      <xdr:col>85</xdr:col>
      <xdr:colOff>126364</xdr:colOff>
      <xdr:row>59</xdr:row>
      <xdr:rowOff>24395</xdr:rowOff>
    </xdr:to>
    <xdr:cxnSp macro="">
      <xdr:nvCxnSpPr>
        <xdr:cNvPr id="560" name="直線コネクタ 559"/>
        <xdr:cNvCxnSpPr/>
      </xdr:nvCxnSpPr>
      <xdr:spPr>
        <a:xfrm flipV="1">
          <a:off x="16317595" y="8761995"/>
          <a:ext cx="1269" cy="1377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28222</xdr:rowOff>
    </xdr:from>
    <xdr:ext cx="534377" cy="259045"/>
    <xdr:sp macro="" textlink="">
      <xdr:nvSpPr>
        <xdr:cNvPr id="561" name="教育費最小値テキスト"/>
        <xdr:cNvSpPr txBox="1"/>
      </xdr:nvSpPr>
      <xdr:spPr>
        <a:xfrm>
          <a:off x="16370300" y="1014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24395</xdr:rowOff>
    </xdr:from>
    <xdr:to>
      <xdr:col>86</xdr:col>
      <xdr:colOff>25400</xdr:colOff>
      <xdr:row>59</xdr:row>
      <xdr:rowOff>24395</xdr:rowOff>
    </xdr:to>
    <xdr:cxnSp macro="">
      <xdr:nvCxnSpPr>
        <xdr:cNvPr id="562" name="直線コネクタ 561"/>
        <xdr:cNvCxnSpPr/>
      </xdr:nvCxnSpPr>
      <xdr:spPr>
        <a:xfrm>
          <a:off x="16230600" y="1013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136172</xdr:rowOff>
    </xdr:from>
    <xdr:ext cx="599010" cy="259045"/>
    <xdr:sp macro="" textlink="">
      <xdr:nvSpPr>
        <xdr:cNvPr id="563" name="教育費最大値テキスト"/>
        <xdr:cNvSpPr txBox="1"/>
      </xdr:nvSpPr>
      <xdr:spPr>
        <a:xfrm>
          <a:off x="16370300" y="853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889,504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18045</xdr:rowOff>
    </xdr:from>
    <xdr:to>
      <xdr:col>86</xdr:col>
      <xdr:colOff>25400</xdr:colOff>
      <xdr:row>51</xdr:row>
      <xdr:rowOff>18045</xdr:rowOff>
    </xdr:to>
    <xdr:cxnSp macro="">
      <xdr:nvCxnSpPr>
        <xdr:cNvPr id="564" name="直線コネクタ 563"/>
        <xdr:cNvCxnSpPr/>
      </xdr:nvCxnSpPr>
      <xdr:spPr>
        <a:xfrm>
          <a:off x="16230600" y="8761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159724</xdr:rowOff>
    </xdr:from>
    <xdr:to>
      <xdr:col>85</xdr:col>
      <xdr:colOff>127000</xdr:colOff>
      <xdr:row>59</xdr:row>
      <xdr:rowOff>25220</xdr:rowOff>
    </xdr:to>
    <xdr:cxnSp macro="">
      <xdr:nvCxnSpPr>
        <xdr:cNvPr id="565" name="直線コネクタ 564"/>
        <xdr:cNvCxnSpPr/>
      </xdr:nvCxnSpPr>
      <xdr:spPr>
        <a:xfrm flipV="1">
          <a:off x="15481300" y="10103824"/>
          <a:ext cx="838200" cy="3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112443</xdr:rowOff>
    </xdr:from>
    <xdr:ext cx="534377" cy="259045"/>
    <xdr:sp macro="" textlink="">
      <xdr:nvSpPr>
        <xdr:cNvPr id="566" name="教育費平均値テキスト"/>
        <xdr:cNvSpPr txBox="1"/>
      </xdr:nvSpPr>
      <xdr:spPr>
        <a:xfrm>
          <a:off x="16370300" y="9885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89566</xdr:rowOff>
    </xdr:from>
    <xdr:to>
      <xdr:col>85</xdr:col>
      <xdr:colOff>177800</xdr:colOff>
      <xdr:row>59</xdr:row>
      <xdr:rowOff>19716</xdr:rowOff>
    </xdr:to>
    <xdr:sp macro="" textlink="">
      <xdr:nvSpPr>
        <xdr:cNvPr id="567" name="フローチャート: 判断 566"/>
        <xdr:cNvSpPr/>
      </xdr:nvSpPr>
      <xdr:spPr>
        <a:xfrm>
          <a:off x="16268700" y="1003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19946</xdr:rowOff>
    </xdr:from>
    <xdr:to>
      <xdr:col>81</xdr:col>
      <xdr:colOff>50800</xdr:colOff>
      <xdr:row>59</xdr:row>
      <xdr:rowOff>25220</xdr:rowOff>
    </xdr:to>
    <xdr:cxnSp macro="">
      <xdr:nvCxnSpPr>
        <xdr:cNvPr id="568" name="直線コネクタ 567"/>
        <xdr:cNvCxnSpPr/>
      </xdr:nvCxnSpPr>
      <xdr:spPr>
        <a:xfrm>
          <a:off x="14592300" y="10135496"/>
          <a:ext cx="889000" cy="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99587</xdr:rowOff>
    </xdr:from>
    <xdr:to>
      <xdr:col>81</xdr:col>
      <xdr:colOff>101600</xdr:colOff>
      <xdr:row>59</xdr:row>
      <xdr:rowOff>29737</xdr:rowOff>
    </xdr:to>
    <xdr:sp macro="" textlink="">
      <xdr:nvSpPr>
        <xdr:cNvPr id="569" name="フローチャート: 判断 568"/>
        <xdr:cNvSpPr/>
      </xdr:nvSpPr>
      <xdr:spPr>
        <a:xfrm>
          <a:off x="15430500" y="1004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46264</xdr:rowOff>
    </xdr:from>
    <xdr:ext cx="534377" cy="259045"/>
    <xdr:sp macro="" textlink="">
      <xdr:nvSpPr>
        <xdr:cNvPr id="570" name="テキスト ボックス 569"/>
        <xdr:cNvSpPr txBox="1"/>
      </xdr:nvSpPr>
      <xdr:spPr>
        <a:xfrm>
          <a:off x="15214111" y="98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154752</xdr:rowOff>
    </xdr:from>
    <xdr:to>
      <xdr:col>76</xdr:col>
      <xdr:colOff>114300</xdr:colOff>
      <xdr:row>59</xdr:row>
      <xdr:rowOff>19946</xdr:rowOff>
    </xdr:to>
    <xdr:cxnSp macro="">
      <xdr:nvCxnSpPr>
        <xdr:cNvPr id="571" name="直線コネクタ 570"/>
        <xdr:cNvCxnSpPr/>
      </xdr:nvCxnSpPr>
      <xdr:spPr>
        <a:xfrm>
          <a:off x="13703300" y="10098852"/>
          <a:ext cx="889000" cy="3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110230</xdr:rowOff>
    </xdr:from>
    <xdr:to>
      <xdr:col>76</xdr:col>
      <xdr:colOff>165100</xdr:colOff>
      <xdr:row>59</xdr:row>
      <xdr:rowOff>40380</xdr:rowOff>
    </xdr:to>
    <xdr:sp macro="" textlink="">
      <xdr:nvSpPr>
        <xdr:cNvPr id="572" name="フローチャート: 判断 571"/>
        <xdr:cNvSpPr/>
      </xdr:nvSpPr>
      <xdr:spPr>
        <a:xfrm>
          <a:off x="14541500" y="100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56907</xdr:rowOff>
    </xdr:from>
    <xdr:ext cx="534377" cy="259045"/>
    <xdr:sp macro="" textlink="">
      <xdr:nvSpPr>
        <xdr:cNvPr id="573" name="テキスト ボックス 572"/>
        <xdr:cNvSpPr txBox="1"/>
      </xdr:nvSpPr>
      <xdr:spPr>
        <a:xfrm>
          <a:off x="14325111" y="98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106676</xdr:rowOff>
    </xdr:from>
    <xdr:to>
      <xdr:col>71</xdr:col>
      <xdr:colOff>177800</xdr:colOff>
      <xdr:row>58</xdr:row>
      <xdr:rowOff>154752</xdr:rowOff>
    </xdr:to>
    <xdr:cxnSp macro="">
      <xdr:nvCxnSpPr>
        <xdr:cNvPr id="574" name="直線コネクタ 573"/>
        <xdr:cNvCxnSpPr/>
      </xdr:nvCxnSpPr>
      <xdr:spPr>
        <a:xfrm>
          <a:off x="12814300" y="9879326"/>
          <a:ext cx="889000" cy="21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101120</xdr:rowOff>
    </xdr:from>
    <xdr:to>
      <xdr:col>72</xdr:col>
      <xdr:colOff>38100</xdr:colOff>
      <xdr:row>59</xdr:row>
      <xdr:rowOff>31270</xdr:rowOff>
    </xdr:to>
    <xdr:sp macro="" textlink="">
      <xdr:nvSpPr>
        <xdr:cNvPr id="575" name="フローチャート: 判断 574"/>
        <xdr:cNvSpPr/>
      </xdr:nvSpPr>
      <xdr:spPr>
        <a:xfrm>
          <a:off x="13652500" y="1004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47797</xdr:rowOff>
    </xdr:from>
    <xdr:ext cx="534377" cy="259045"/>
    <xdr:sp macro="" textlink="">
      <xdr:nvSpPr>
        <xdr:cNvPr id="576" name="テキスト ボックス 575"/>
        <xdr:cNvSpPr txBox="1"/>
      </xdr:nvSpPr>
      <xdr:spPr>
        <a:xfrm>
          <a:off x="13436111" y="982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91691</xdr:rowOff>
    </xdr:from>
    <xdr:to>
      <xdr:col>67</xdr:col>
      <xdr:colOff>101600</xdr:colOff>
      <xdr:row>59</xdr:row>
      <xdr:rowOff>21841</xdr:rowOff>
    </xdr:to>
    <xdr:sp macro="" textlink="">
      <xdr:nvSpPr>
        <xdr:cNvPr id="577" name="フローチャート: 判断 576"/>
        <xdr:cNvSpPr/>
      </xdr:nvSpPr>
      <xdr:spPr>
        <a:xfrm>
          <a:off x="12763500" y="10035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12968</xdr:rowOff>
    </xdr:from>
    <xdr:ext cx="534377" cy="259045"/>
    <xdr:sp macro="" textlink="">
      <xdr:nvSpPr>
        <xdr:cNvPr id="578" name="テキスト ボックス 577"/>
        <xdr:cNvSpPr txBox="1"/>
      </xdr:nvSpPr>
      <xdr:spPr>
        <a:xfrm>
          <a:off x="12547111" y="1012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108924</xdr:rowOff>
    </xdr:from>
    <xdr:to>
      <xdr:col>85</xdr:col>
      <xdr:colOff>177800</xdr:colOff>
      <xdr:row>59</xdr:row>
      <xdr:rowOff>39074</xdr:rowOff>
    </xdr:to>
    <xdr:sp macro="" textlink="">
      <xdr:nvSpPr>
        <xdr:cNvPr id="584" name="楕円 583"/>
        <xdr:cNvSpPr/>
      </xdr:nvSpPr>
      <xdr:spPr>
        <a:xfrm>
          <a:off x="16268700" y="100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67993</xdr:rowOff>
    </xdr:from>
    <xdr:ext cx="534377" cy="259045"/>
    <xdr:sp macro="" textlink="">
      <xdr:nvSpPr>
        <xdr:cNvPr id="585" name="教育費該当値テキスト"/>
        <xdr:cNvSpPr txBox="1"/>
      </xdr:nvSpPr>
      <xdr:spPr>
        <a:xfrm>
          <a:off x="16370300" y="10012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145870</xdr:rowOff>
    </xdr:from>
    <xdr:to>
      <xdr:col>81</xdr:col>
      <xdr:colOff>101600</xdr:colOff>
      <xdr:row>59</xdr:row>
      <xdr:rowOff>76020</xdr:rowOff>
    </xdr:to>
    <xdr:sp macro="" textlink="">
      <xdr:nvSpPr>
        <xdr:cNvPr id="586" name="楕円 585"/>
        <xdr:cNvSpPr/>
      </xdr:nvSpPr>
      <xdr:spPr>
        <a:xfrm>
          <a:off x="15430500" y="1008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59</xdr:row>
      <xdr:rowOff>67147</xdr:rowOff>
    </xdr:from>
    <xdr:ext cx="534377" cy="259045"/>
    <xdr:sp macro="" textlink="">
      <xdr:nvSpPr>
        <xdr:cNvPr id="587" name="テキスト ボックス 586"/>
        <xdr:cNvSpPr txBox="1"/>
      </xdr:nvSpPr>
      <xdr:spPr>
        <a:xfrm>
          <a:off x="15214111" y="101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140596</xdr:rowOff>
    </xdr:from>
    <xdr:to>
      <xdr:col>76</xdr:col>
      <xdr:colOff>165100</xdr:colOff>
      <xdr:row>59</xdr:row>
      <xdr:rowOff>70746</xdr:rowOff>
    </xdr:to>
    <xdr:sp macro="" textlink="">
      <xdr:nvSpPr>
        <xdr:cNvPr id="588" name="楕円 587"/>
        <xdr:cNvSpPr/>
      </xdr:nvSpPr>
      <xdr:spPr>
        <a:xfrm>
          <a:off x="14541500" y="10084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61873</xdr:rowOff>
    </xdr:from>
    <xdr:ext cx="534377" cy="259045"/>
    <xdr:sp macro="" textlink="">
      <xdr:nvSpPr>
        <xdr:cNvPr id="589" name="テキスト ボックス 588"/>
        <xdr:cNvSpPr txBox="1"/>
      </xdr:nvSpPr>
      <xdr:spPr>
        <a:xfrm>
          <a:off x="14325111" y="101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103952</xdr:rowOff>
    </xdr:from>
    <xdr:to>
      <xdr:col>72</xdr:col>
      <xdr:colOff>38100</xdr:colOff>
      <xdr:row>59</xdr:row>
      <xdr:rowOff>34102</xdr:rowOff>
    </xdr:to>
    <xdr:sp macro="" textlink="">
      <xdr:nvSpPr>
        <xdr:cNvPr id="590" name="楕円 589"/>
        <xdr:cNvSpPr/>
      </xdr:nvSpPr>
      <xdr:spPr>
        <a:xfrm>
          <a:off x="13652500" y="10048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25229</xdr:rowOff>
    </xdr:from>
    <xdr:ext cx="534377" cy="259045"/>
    <xdr:sp macro="" textlink="">
      <xdr:nvSpPr>
        <xdr:cNvPr id="591" name="テキスト ボックス 590"/>
        <xdr:cNvSpPr txBox="1"/>
      </xdr:nvSpPr>
      <xdr:spPr>
        <a:xfrm>
          <a:off x="13436111" y="1014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55876</xdr:rowOff>
    </xdr:from>
    <xdr:to>
      <xdr:col>67</xdr:col>
      <xdr:colOff>101600</xdr:colOff>
      <xdr:row>57</xdr:row>
      <xdr:rowOff>157476</xdr:rowOff>
    </xdr:to>
    <xdr:sp macro="" textlink="">
      <xdr:nvSpPr>
        <xdr:cNvPr id="592" name="楕円 591"/>
        <xdr:cNvSpPr/>
      </xdr:nvSpPr>
      <xdr:spPr>
        <a:xfrm>
          <a:off x="12763500" y="982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2553</xdr:rowOff>
    </xdr:from>
    <xdr:ext cx="599010" cy="259045"/>
    <xdr:sp macro="" textlink="">
      <xdr:nvSpPr>
        <xdr:cNvPr id="593" name="テキスト ボックス 592"/>
        <xdr:cNvSpPr txBox="1"/>
      </xdr:nvSpPr>
      <xdr:spPr>
        <a:xfrm>
          <a:off x="12514795" y="9603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105795</xdr:rowOff>
    </xdr:from>
    <xdr:to>
      <xdr:col>85</xdr:col>
      <xdr:colOff>126364</xdr:colOff>
      <xdr:row>79</xdr:row>
      <xdr:rowOff>44450</xdr:rowOff>
    </xdr:to>
    <xdr:cxnSp macro="">
      <xdr:nvCxnSpPr>
        <xdr:cNvPr id="617" name="直線コネクタ 616"/>
        <xdr:cNvCxnSpPr/>
      </xdr:nvCxnSpPr>
      <xdr:spPr>
        <a:xfrm flipV="1">
          <a:off x="16317595" y="12107295"/>
          <a:ext cx="1269" cy="1481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59632</xdr:rowOff>
    </xdr:from>
    <xdr:ext cx="249299" cy="259045"/>
    <xdr:sp macro="" textlink="">
      <xdr:nvSpPr>
        <xdr:cNvPr id="618" name="災害復旧費最小値テキスト"/>
        <xdr:cNvSpPr txBox="1"/>
      </xdr:nvSpPr>
      <xdr:spPr>
        <a:xfrm>
          <a:off x="16370300" y="1360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52472</xdr:rowOff>
    </xdr:from>
    <xdr:ext cx="599010" cy="259045"/>
    <xdr:sp macro="" textlink="">
      <xdr:nvSpPr>
        <xdr:cNvPr id="620" name="災害復旧費最大値テキスト"/>
        <xdr:cNvSpPr txBox="1"/>
      </xdr:nvSpPr>
      <xdr:spPr>
        <a:xfrm>
          <a:off x="16370300" y="1188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388,899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105795</xdr:rowOff>
    </xdr:from>
    <xdr:to>
      <xdr:col>86</xdr:col>
      <xdr:colOff>25400</xdr:colOff>
      <xdr:row>70</xdr:row>
      <xdr:rowOff>105795</xdr:rowOff>
    </xdr:to>
    <xdr:cxnSp macro="">
      <xdr:nvCxnSpPr>
        <xdr:cNvPr id="621" name="直線コネクタ 620"/>
        <xdr:cNvCxnSpPr/>
      </xdr:nvCxnSpPr>
      <xdr:spPr>
        <a:xfrm>
          <a:off x="16230600" y="12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2" name="直線コネクタ 621"/>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148531</xdr:rowOff>
    </xdr:from>
    <xdr:ext cx="534377" cy="259045"/>
    <xdr:sp macro="" textlink="">
      <xdr:nvSpPr>
        <xdr:cNvPr id="623" name="災害復旧費平均値テキスト"/>
        <xdr:cNvSpPr txBox="1"/>
      </xdr:nvSpPr>
      <xdr:spPr>
        <a:xfrm>
          <a:off x="16370300" y="13350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125654</xdr:rowOff>
    </xdr:from>
    <xdr:to>
      <xdr:col>85</xdr:col>
      <xdr:colOff>177800</xdr:colOff>
      <xdr:row>79</xdr:row>
      <xdr:rowOff>55804</xdr:rowOff>
    </xdr:to>
    <xdr:sp macro="" textlink="">
      <xdr:nvSpPr>
        <xdr:cNvPr id="624" name="フローチャート: 判断 623"/>
        <xdr:cNvSpPr/>
      </xdr:nvSpPr>
      <xdr:spPr>
        <a:xfrm>
          <a:off x="16268700" y="1349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25" name="直線コネクタ 624"/>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131721</xdr:rowOff>
    </xdr:from>
    <xdr:to>
      <xdr:col>81</xdr:col>
      <xdr:colOff>101600</xdr:colOff>
      <xdr:row>79</xdr:row>
      <xdr:rowOff>61871</xdr:rowOff>
    </xdr:to>
    <xdr:sp macro="" textlink="">
      <xdr:nvSpPr>
        <xdr:cNvPr id="626" name="フローチャート: 判断 625"/>
        <xdr:cNvSpPr/>
      </xdr:nvSpPr>
      <xdr:spPr>
        <a:xfrm>
          <a:off x="15430500" y="13504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78398</xdr:rowOff>
    </xdr:from>
    <xdr:ext cx="469744" cy="259045"/>
    <xdr:sp macro="" textlink="">
      <xdr:nvSpPr>
        <xdr:cNvPr id="627" name="テキスト ボックス 626"/>
        <xdr:cNvSpPr txBox="1"/>
      </xdr:nvSpPr>
      <xdr:spPr>
        <a:xfrm>
          <a:off x="15246428" y="1328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28" name="直線コネクタ 627"/>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128025</xdr:rowOff>
    </xdr:from>
    <xdr:to>
      <xdr:col>76</xdr:col>
      <xdr:colOff>165100</xdr:colOff>
      <xdr:row>79</xdr:row>
      <xdr:rowOff>58175</xdr:rowOff>
    </xdr:to>
    <xdr:sp macro="" textlink="">
      <xdr:nvSpPr>
        <xdr:cNvPr id="629" name="フローチャート: 判断 628"/>
        <xdr:cNvSpPr/>
      </xdr:nvSpPr>
      <xdr:spPr>
        <a:xfrm>
          <a:off x="14541500" y="1350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74702</xdr:rowOff>
    </xdr:from>
    <xdr:ext cx="469744" cy="259045"/>
    <xdr:sp macro="" textlink="">
      <xdr:nvSpPr>
        <xdr:cNvPr id="630" name="テキスト ボックス 629"/>
        <xdr:cNvSpPr txBox="1"/>
      </xdr:nvSpPr>
      <xdr:spPr>
        <a:xfrm>
          <a:off x="14357428" y="1327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1" name="直線コネクタ 630"/>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128001</xdr:rowOff>
    </xdr:from>
    <xdr:to>
      <xdr:col>72</xdr:col>
      <xdr:colOff>38100</xdr:colOff>
      <xdr:row>79</xdr:row>
      <xdr:rowOff>58151</xdr:rowOff>
    </xdr:to>
    <xdr:sp macro="" textlink="">
      <xdr:nvSpPr>
        <xdr:cNvPr id="632" name="フローチャート: 判断 631"/>
        <xdr:cNvSpPr/>
      </xdr:nvSpPr>
      <xdr:spPr>
        <a:xfrm>
          <a:off x="13652500" y="13501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74678</xdr:rowOff>
    </xdr:from>
    <xdr:ext cx="469744" cy="259045"/>
    <xdr:sp macro="" textlink="">
      <xdr:nvSpPr>
        <xdr:cNvPr id="633" name="テキスト ボックス 632"/>
        <xdr:cNvSpPr txBox="1"/>
      </xdr:nvSpPr>
      <xdr:spPr>
        <a:xfrm>
          <a:off x="13468428" y="13276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130014</xdr:rowOff>
    </xdr:from>
    <xdr:to>
      <xdr:col>67</xdr:col>
      <xdr:colOff>101600</xdr:colOff>
      <xdr:row>79</xdr:row>
      <xdr:rowOff>60164</xdr:rowOff>
    </xdr:to>
    <xdr:sp macro="" textlink="">
      <xdr:nvSpPr>
        <xdr:cNvPr id="634" name="フローチャート: 判断 633"/>
        <xdr:cNvSpPr/>
      </xdr:nvSpPr>
      <xdr:spPr>
        <a:xfrm>
          <a:off x="12763500" y="1350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76691</xdr:rowOff>
    </xdr:from>
    <xdr:ext cx="469744" cy="259045"/>
    <xdr:sp macro="" textlink="">
      <xdr:nvSpPr>
        <xdr:cNvPr id="635" name="テキスト ボックス 634"/>
        <xdr:cNvSpPr txBox="1"/>
      </xdr:nvSpPr>
      <xdr:spPr>
        <a:xfrm>
          <a:off x="12579428" y="13278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104082</xdr:rowOff>
    </xdr:from>
    <xdr:ext cx="249299" cy="259045"/>
    <xdr:sp macro="" textlink="">
      <xdr:nvSpPr>
        <xdr:cNvPr id="642" name="災害復旧費該当値テキスト"/>
        <xdr:cNvSpPr txBox="1"/>
      </xdr:nvSpPr>
      <xdr:spPr>
        <a:xfrm>
          <a:off x="16370300" y="13477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3" name="楕円 64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4" name="テキスト ボックス 64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7" name="楕円 646"/>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48" name="テキスト ボックス 647"/>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49" name="楕円 648"/>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0" name="テキスト ボックス 649"/>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1" name="直線コネクタ 660"/>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2" name="テキスト ボックス 661"/>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5" name="直線コネクタ 664"/>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66" name="テキスト ボックス 665"/>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126178</xdr:rowOff>
    </xdr:from>
    <xdr:to>
      <xdr:col>85</xdr:col>
      <xdr:colOff>126364</xdr:colOff>
      <xdr:row>98</xdr:row>
      <xdr:rowOff>18599</xdr:rowOff>
    </xdr:to>
    <xdr:cxnSp macro="">
      <xdr:nvCxnSpPr>
        <xdr:cNvPr id="670" name="直線コネクタ 669"/>
        <xdr:cNvCxnSpPr/>
      </xdr:nvCxnSpPr>
      <xdr:spPr>
        <a:xfrm flipV="1">
          <a:off x="16317595" y="15556678"/>
          <a:ext cx="1269" cy="1264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22426</xdr:rowOff>
    </xdr:from>
    <xdr:ext cx="469744" cy="259045"/>
    <xdr:sp macro="" textlink="">
      <xdr:nvSpPr>
        <xdr:cNvPr id="671" name="公債費最小値テキスト"/>
        <xdr:cNvSpPr txBox="1"/>
      </xdr:nvSpPr>
      <xdr:spPr>
        <a:xfrm>
          <a:off x="16370300" y="16824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18599</xdr:rowOff>
    </xdr:from>
    <xdr:to>
      <xdr:col>86</xdr:col>
      <xdr:colOff>25400</xdr:colOff>
      <xdr:row>98</xdr:row>
      <xdr:rowOff>18599</xdr:rowOff>
    </xdr:to>
    <xdr:cxnSp macro="">
      <xdr:nvCxnSpPr>
        <xdr:cNvPr id="672" name="直線コネクタ 671"/>
        <xdr:cNvCxnSpPr/>
      </xdr:nvCxnSpPr>
      <xdr:spPr>
        <a:xfrm>
          <a:off x="16230600" y="168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72855</xdr:rowOff>
    </xdr:from>
    <xdr:ext cx="599010" cy="259045"/>
    <xdr:sp macro="" textlink="">
      <xdr:nvSpPr>
        <xdr:cNvPr id="673" name="公債費最大値テキスト"/>
        <xdr:cNvSpPr txBox="1"/>
      </xdr:nvSpPr>
      <xdr:spPr>
        <a:xfrm>
          <a:off x="16370300" y="1533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222,366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126178</xdr:rowOff>
    </xdr:from>
    <xdr:to>
      <xdr:col>86</xdr:col>
      <xdr:colOff>25400</xdr:colOff>
      <xdr:row>90</xdr:row>
      <xdr:rowOff>126178</xdr:rowOff>
    </xdr:to>
    <xdr:cxnSp macro="">
      <xdr:nvCxnSpPr>
        <xdr:cNvPr id="674" name="直線コネクタ 673"/>
        <xdr:cNvCxnSpPr/>
      </xdr:nvCxnSpPr>
      <xdr:spPr>
        <a:xfrm>
          <a:off x="16230600" y="155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159851</xdr:rowOff>
    </xdr:from>
    <xdr:to>
      <xdr:col>85</xdr:col>
      <xdr:colOff>127000</xdr:colOff>
      <xdr:row>97</xdr:row>
      <xdr:rowOff>11861</xdr:rowOff>
    </xdr:to>
    <xdr:cxnSp macro="">
      <xdr:nvCxnSpPr>
        <xdr:cNvPr id="675" name="直線コネクタ 674"/>
        <xdr:cNvCxnSpPr/>
      </xdr:nvCxnSpPr>
      <xdr:spPr>
        <a:xfrm flipV="1">
          <a:off x="15481300" y="16619051"/>
          <a:ext cx="838200" cy="2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71314</xdr:rowOff>
    </xdr:from>
    <xdr:ext cx="534377" cy="259045"/>
    <xdr:sp macro="" textlink="">
      <xdr:nvSpPr>
        <xdr:cNvPr id="676" name="公債費平均値テキスト"/>
        <xdr:cNvSpPr txBox="1"/>
      </xdr:nvSpPr>
      <xdr:spPr>
        <a:xfrm>
          <a:off x="16370300" y="161876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48437</xdr:rowOff>
    </xdr:from>
    <xdr:to>
      <xdr:col>85</xdr:col>
      <xdr:colOff>177800</xdr:colOff>
      <xdr:row>95</xdr:row>
      <xdr:rowOff>150037</xdr:rowOff>
    </xdr:to>
    <xdr:sp macro="" textlink="">
      <xdr:nvSpPr>
        <xdr:cNvPr id="677" name="フローチャート: 判断 676"/>
        <xdr:cNvSpPr/>
      </xdr:nvSpPr>
      <xdr:spPr>
        <a:xfrm>
          <a:off x="16268700" y="1633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11861</xdr:rowOff>
    </xdr:from>
    <xdr:to>
      <xdr:col>81</xdr:col>
      <xdr:colOff>50800</xdr:colOff>
      <xdr:row>97</xdr:row>
      <xdr:rowOff>30206</xdr:rowOff>
    </xdr:to>
    <xdr:cxnSp macro="">
      <xdr:nvCxnSpPr>
        <xdr:cNvPr id="678" name="直線コネクタ 677"/>
        <xdr:cNvCxnSpPr/>
      </xdr:nvCxnSpPr>
      <xdr:spPr>
        <a:xfrm flipV="1">
          <a:off x="14592300" y="16642511"/>
          <a:ext cx="889000" cy="18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59810</xdr:rowOff>
    </xdr:from>
    <xdr:to>
      <xdr:col>81</xdr:col>
      <xdr:colOff>101600</xdr:colOff>
      <xdr:row>95</xdr:row>
      <xdr:rowOff>161410</xdr:rowOff>
    </xdr:to>
    <xdr:sp macro="" textlink="">
      <xdr:nvSpPr>
        <xdr:cNvPr id="679" name="フローチャート: 判断 678"/>
        <xdr:cNvSpPr/>
      </xdr:nvSpPr>
      <xdr:spPr>
        <a:xfrm>
          <a:off x="15430500" y="1634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6487</xdr:rowOff>
    </xdr:from>
    <xdr:ext cx="534377" cy="259045"/>
    <xdr:sp macro="" textlink="">
      <xdr:nvSpPr>
        <xdr:cNvPr id="680" name="テキスト ボックス 679"/>
        <xdr:cNvSpPr txBox="1"/>
      </xdr:nvSpPr>
      <xdr:spPr>
        <a:xfrm>
          <a:off x="15214111" y="1612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30206</xdr:rowOff>
    </xdr:from>
    <xdr:to>
      <xdr:col>76</xdr:col>
      <xdr:colOff>114300</xdr:colOff>
      <xdr:row>97</xdr:row>
      <xdr:rowOff>34795</xdr:rowOff>
    </xdr:to>
    <xdr:cxnSp macro="">
      <xdr:nvCxnSpPr>
        <xdr:cNvPr id="681" name="直線コネクタ 680"/>
        <xdr:cNvCxnSpPr/>
      </xdr:nvCxnSpPr>
      <xdr:spPr>
        <a:xfrm flipV="1">
          <a:off x="13703300" y="16660856"/>
          <a:ext cx="889000" cy="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95221</xdr:rowOff>
    </xdr:from>
    <xdr:to>
      <xdr:col>76</xdr:col>
      <xdr:colOff>165100</xdr:colOff>
      <xdr:row>96</xdr:row>
      <xdr:rowOff>25371</xdr:rowOff>
    </xdr:to>
    <xdr:sp macro="" textlink="">
      <xdr:nvSpPr>
        <xdr:cNvPr id="682" name="フローチャート: 判断 681"/>
        <xdr:cNvSpPr/>
      </xdr:nvSpPr>
      <xdr:spPr>
        <a:xfrm>
          <a:off x="14541500" y="1638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41898</xdr:rowOff>
    </xdr:from>
    <xdr:ext cx="534377" cy="259045"/>
    <xdr:sp macro="" textlink="">
      <xdr:nvSpPr>
        <xdr:cNvPr id="683" name="テキスト ボックス 682"/>
        <xdr:cNvSpPr txBox="1"/>
      </xdr:nvSpPr>
      <xdr:spPr>
        <a:xfrm>
          <a:off x="14325111" y="16158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34795</xdr:rowOff>
    </xdr:from>
    <xdr:to>
      <xdr:col>71</xdr:col>
      <xdr:colOff>177800</xdr:colOff>
      <xdr:row>97</xdr:row>
      <xdr:rowOff>43304</xdr:rowOff>
    </xdr:to>
    <xdr:cxnSp macro="">
      <xdr:nvCxnSpPr>
        <xdr:cNvPr id="684" name="直線コネクタ 683"/>
        <xdr:cNvCxnSpPr/>
      </xdr:nvCxnSpPr>
      <xdr:spPr>
        <a:xfrm flipV="1">
          <a:off x="12814300" y="16665445"/>
          <a:ext cx="889000" cy="8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88517</xdr:rowOff>
    </xdr:from>
    <xdr:to>
      <xdr:col>72</xdr:col>
      <xdr:colOff>38100</xdr:colOff>
      <xdr:row>96</xdr:row>
      <xdr:rowOff>18667</xdr:rowOff>
    </xdr:to>
    <xdr:sp macro="" textlink="">
      <xdr:nvSpPr>
        <xdr:cNvPr id="685" name="フローチャート: 判断 684"/>
        <xdr:cNvSpPr/>
      </xdr:nvSpPr>
      <xdr:spPr>
        <a:xfrm>
          <a:off x="13652500" y="16376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35194</xdr:rowOff>
    </xdr:from>
    <xdr:ext cx="534377" cy="259045"/>
    <xdr:sp macro="" textlink="">
      <xdr:nvSpPr>
        <xdr:cNvPr id="686" name="テキスト ボックス 685"/>
        <xdr:cNvSpPr txBox="1"/>
      </xdr:nvSpPr>
      <xdr:spPr>
        <a:xfrm>
          <a:off x="13436111" y="1615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94455</xdr:rowOff>
    </xdr:from>
    <xdr:to>
      <xdr:col>67</xdr:col>
      <xdr:colOff>101600</xdr:colOff>
      <xdr:row>96</xdr:row>
      <xdr:rowOff>24605</xdr:rowOff>
    </xdr:to>
    <xdr:sp macro="" textlink="">
      <xdr:nvSpPr>
        <xdr:cNvPr id="687" name="フローチャート: 判断 686"/>
        <xdr:cNvSpPr/>
      </xdr:nvSpPr>
      <xdr:spPr>
        <a:xfrm>
          <a:off x="12763500" y="16382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41132</xdr:rowOff>
    </xdr:from>
    <xdr:ext cx="534377" cy="259045"/>
    <xdr:sp macro="" textlink="">
      <xdr:nvSpPr>
        <xdr:cNvPr id="688" name="テキスト ボックス 687"/>
        <xdr:cNvSpPr txBox="1"/>
      </xdr:nvSpPr>
      <xdr:spPr>
        <a:xfrm>
          <a:off x="12547111" y="1615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109051</xdr:rowOff>
    </xdr:from>
    <xdr:to>
      <xdr:col>85</xdr:col>
      <xdr:colOff>177800</xdr:colOff>
      <xdr:row>97</xdr:row>
      <xdr:rowOff>39201</xdr:rowOff>
    </xdr:to>
    <xdr:sp macro="" textlink="">
      <xdr:nvSpPr>
        <xdr:cNvPr id="694" name="楕円 693"/>
        <xdr:cNvSpPr/>
      </xdr:nvSpPr>
      <xdr:spPr>
        <a:xfrm>
          <a:off x="16268700" y="1656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87478</xdr:rowOff>
    </xdr:from>
    <xdr:ext cx="534377" cy="259045"/>
    <xdr:sp macro="" textlink="">
      <xdr:nvSpPr>
        <xdr:cNvPr id="695" name="公債費該当値テキスト"/>
        <xdr:cNvSpPr txBox="1"/>
      </xdr:nvSpPr>
      <xdr:spPr>
        <a:xfrm>
          <a:off x="16370300" y="16546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132511</xdr:rowOff>
    </xdr:from>
    <xdr:to>
      <xdr:col>81</xdr:col>
      <xdr:colOff>101600</xdr:colOff>
      <xdr:row>97</xdr:row>
      <xdr:rowOff>62661</xdr:rowOff>
    </xdr:to>
    <xdr:sp macro="" textlink="">
      <xdr:nvSpPr>
        <xdr:cNvPr id="696" name="楕円 695"/>
        <xdr:cNvSpPr/>
      </xdr:nvSpPr>
      <xdr:spPr>
        <a:xfrm>
          <a:off x="15430500" y="1659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53788</xdr:rowOff>
    </xdr:from>
    <xdr:ext cx="534377" cy="259045"/>
    <xdr:sp macro="" textlink="">
      <xdr:nvSpPr>
        <xdr:cNvPr id="697" name="テキスト ボックス 696"/>
        <xdr:cNvSpPr txBox="1"/>
      </xdr:nvSpPr>
      <xdr:spPr>
        <a:xfrm>
          <a:off x="15214111" y="1668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150856</xdr:rowOff>
    </xdr:from>
    <xdr:to>
      <xdr:col>76</xdr:col>
      <xdr:colOff>165100</xdr:colOff>
      <xdr:row>97</xdr:row>
      <xdr:rowOff>81006</xdr:rowOff>
    </xdr:to>
    <xdr:sp macro="" textlink="">
      <xdr:nvSpPr>
        <xdr:cNvPr id="698" name="楕円 697"/>
        <xdr:cNvSpPr/>
      </xdr:nvSpPr>
      <xdr:spPr>
        <a:xfrm>
          <a:off x="14541500" y="1661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72133</xdr:rowOff>
    </xdr:from>
    <xdr:ext cx="534377" cy="259045"/>
    <xdr:sp macro="" textlink="">
      <xdr:nvSpPr>
        <xdr:cNvPr id="699" name="テキスト ボックス 698"/>
        <xdr:cNvSpPr txBox="1"/>
      </xdr:nvSpPr>
      <xdr:spPr>
        <a:xfrm>
          <a:off x="14325111" y="1670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155445</xdr:rowOff>
    </xdr:from>
    <xdr:to>
      <xdr:col>72</xdr:col>
      <xdr:colOff>38100</xdr:colOff>
      <xdr:row>97</xdr:row>
      <xdr:rowOff>85595</xdr:rowOff>
    </xdr:to>
    <xdr:sp macro="" textlink="">
      <xdr:nvSpPr>
        <xdr:cNvPr id="700" name="楕円 699"/>
        <xdr:cNvSpPr/>
      </xdr:nvSpPr>
      <xdr:spPr>
        <a:xfrm>
          <a:off x="13652500" y="1661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76722</xdr:rowOff>
    </xdr:from>
    <xdr:ext cx="534377" cy="259045"/>
    <xdr:sp macro="" textlink="">
      <xdr:nvSpPr>
        <xdr:cNvPr id="701" name="テキスト ボックス 700"/>
        <xdr:cNvSpPr txBox="1"/>
      </xdr:nvSpPr>
      <xdr:spPr>
        <a:xfrm>
          <a:off x="13436111" y="1670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163954</xdr:rowOff>
    </xdr:from>
    <xdr:to>
      <xdr:col>67</xdr:col>
      <xdr:colOff>101600</xdr:colOff>
      <xdr:row>97</xdr:row>
      <xdr:rowOff>94104</xdr:rowOff>
    </xdr:to>
    <xdr:sp macro="" textlink="">
      <xdr:nvSpPr>
        <xdr:cNvPr id="702" name="楕円 701"/>
        <xdr:cNvSpPr/>
      </xdr:nvSpPr>
      <xdr:spPr>
        <a:xfrm>
          <a:off x="12763500" y="1662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85231</xdr:rowOff>
    </xdr:from>
    <xdr:ext cx="534377" cy="259045"/>
    <xdr:sp macro="" textlink="">
      <xdr:nvSpPr>
        <xdr:cNvPr id="703" name="テキスト ボックス 702"/>
        <xdr:cNvSpPr txBox="1"/>
      </xdr:nvSpPr>
      <xdr:spPr>
        <a:xfrm>
          <a:off x="12547111" y="1671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4" name="直線コネクタ 71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5" name="テキスト ボックス 71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6" name="直線コネクタ 71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7" name="テキスト ボックス 71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8" name="直線コネクタ 71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9" name="テキスト ボックス 71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0" name="直線コネクタ 71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1" name="テキスト ボックス 72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2" name="直線コネクタ 72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3" name="テキスト ボックス 72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4" name="直線コネクタ 72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5" name="テキスト ボックス 72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48097</xdr:rowOff>
    </xdr:from>
    <xdr:to>
      <xdr:col>116</xdr:col>
      <xdr:colOff>62864</xdr:colOff>
      <xdr:row>39</xdr:row>
      <xdr:rowOff>98878</xdr:rowOff>
    </xdr:to>
    <xdr:cxnSp macro="">
      <xdr:nvCxnSpPr>
        <xdr:cNvPr id="729" name="直線コネクタ 728"/>
        <xdr:cNvCxnSpPr/>
      </xdr:nvCxnSpPr>
      <xdr:spPr>
        <a:xfrm flipV="1">
          <a:off x="22159595" y="5363047"/>
          <a:ext cx="1269" cy="1422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0"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1" name="直線コネクタ 73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166224</xdr:rowOff>
    </xdr:from>
    <xdr:ext cx="469744" cy="259045"/>
    <xdr:sp macro="" textlink="">
      <xdr:nvSpPr>
        <xdr:cNvPr id="732" name="諸支出金最大値テキスト"/>
        <xdr:cNvSpPr txBox="1"/>
      </xdr:nvSpPr>
      <xdr:spPr>
        <a:xfrm>
          <a:off x="22212300" y="513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8,711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48097</xdr:rowOff>
    </xdr:from>
    <xdr:to>
      <xdr:col>116</xdr:col>
      <xdr:colOff>152400</xdr:colOff>
      <xdr:row>31</xdr:row>
      <xdr:rowOff>48097</xdr:rowOff>
    </xdr:to>
    <xdr:cxnSp macro="">
      <xdr:nvCxnSpPr>
        <xdr:cNvPr id="733" name="直線コネクタ 732"/>
        <xdr:cNvCxnSpPr/>
      </xdr:nvCxnSpPr>
      <xdr:spPr>
        <a:xfrm>
          <a:off x="22072600" y="536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4" name="直線コネクタ 73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10866</xdr:rowOff>
    </xdr:from>
    <xdr:ext cx="378565" cy="259045"/>
    <xdr:sp macro="" textlink="">
      <xdr:nvSpPr>
        <xdr:cNvPr id="735" name="諸支出金平均値テキスト"/>
        <xdr:cNvSpPr txBox="1"/>
      </xdr:nvSpPr>
      <xdr:spPr>
        <a:xfrm>
          <a:off x="22212300" y="65259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159439</xdr:rowOff>
    </xdr:from>
    <xdr:to>
      <xdr:col>116</xdr:col>
      <xdr:colOff>114300</xdr:colOff>
      <xdr:row>39</xdr:row>
      <xdr:rowOff>89589</xdr:rowOff>
    </xdr:to>
    <xdr:sp macro="" textlink="">
      <xdr:nvSpPr>
        <xdr:cNvPr id="736" name="フローチャート: 判断 735"/>
        <xdr:cNvSpPr/>
      </xdr:nvSpPr>
      <xdr:spPr>
        <a:xfrm>
          <a:off x="22110700" y="667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7" name="直線コネクタ 73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12646</xdr:rowOff>
    </xdr:from>
    <xdr:to>
      <xdr:col>112</xdr:col>
      <xdr:colOff>38100</xdr:colOff>
      <xdr:row>39</xdr:row>
      <xdr:rowOff>114246</xdr:rowOff>
    </xdr:to>
    <xdr:sp macro="" textlink="">
      <xdr:nvSpPr>
        <xdr:cNvPr id="738" name="フローチャート: 判断 737"/>
        <xdr:cNvSpPr/>
      </xdr:nvSpPr>
      <xdr:spPr>
        <a:xfrm>
          <a:off x="21272500" y="669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130773</xdr:rowOff>
    </xdr:from>
    <xdr:ext cx="378565" cy="259045"/>
    <xdr:sp macro="" textlink="">
      <xdr:nvSpPr>
        <xdr:cNvPr id="739" name="テキスト ボックス 738"/>
        <xdr:cNvSpPr txBox="1"/>
      </xdr:nvSpPr>
      <xdr:spPr>
        <a:xfrm>
          <a:off x="21134017" y="6474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0" name="直線コネクタ 73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8563</xdr:rowOff>
    </xdr:from>
    <xdr:to>
      <xdr:col>107</xdr:col>
      <xdr:colOff>101600</xdr:colOff>
      <xdr:row>39</xdr:row>
      <xdr:rowOff>110163</xdr:rowOff>
    </xdr:to>
    <xdr:sp macro="" textlink="">
      <xdr:nvSpPr>
        <xdr:cNvPr id="741" name="フローチャート: 判断 740"/>
        <xdr:cNvSpPr/>
      </xdr:nvSpPr>
      <xdr:spPr>
        <a:xfrm>
          <a:off x="20383500" y="669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126690</xdr:rowOff>
    </xdr:from>
    <xdr:ext cx="378565" cy="259045"/>
    <xdr:sp macro="" textlink="">
      <xdr:nvSpPr>
        <xdr:cNvPr id="742" name="テキスト ボックス 741"/>
        <xdr:cNvSpPr txBox="1"/>
      </xdr:nvSpPr>
      <xdr:spPr>
        <a:xfrm>
          <a:off x="20245017" y="64703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3" name="直線コネクタ 74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15585</xdr:rowOff>
    </xdr:from>
    <xdr:to>
      <xdr:col>102</xdr:col>
      <xdr:colOff>165100</xdr:colOff>
      <xdr:row>39</xdr:row>
      <xdr:rowOff>117185</xdr:rowOff>
    </xdr:to>
    <xdr:sp macro="" textlink="">
      <xdr:nvSpPr>
        <xdr:cNvPr id="744" name="フローチャート: 判断 743"/>
        <xdr:cNvSpPr/>
      </xdr:nvSpPr>
      <xdr:spPr>
        <a:xfrm>
          <a:off x="19494500" y="670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133712</xdr:rowOff>
    </xdr:from>
    <xdr:ext cx="378565" cy="259045"/>
    <xdr:sp macro="" textlink="">
      <xdr:nvSpPr>
        <xdr:cNvPr id="745" name="テキスト ボックス 744"/>
        <xdr:cNvSpPr txBox="1"/>
      </xdr:nvSpPr>
      <xdr:spPr>
        <a:xfrm>
          <a:off x="19356017" y="6477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21953</xdr:rowOff>
    </xdr:from>
    <xdr:to>
      <xdr:col>98</xdr:col>
      <xdr:colOff>38100</xdr:colOff>
      <xdr:row>39</xdr:row>
      <xdr:rowOff>123553</xdr:rowOff>
    </xdr:to>
    <xdr:sp macro="" textlink="">
      <xdr:nvSpPr>
        <xdr:cNvPr id="746" name="フローチャート: 判断 745"/>
        <xdr:cNvSpPr/>
      </xdr:nvSpPr>
      <xdr:spPr>
        <a:xfrm>
          <a:off x="18605500" y="670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140080</xdr:rowOff>
    </xdr:from>
    <xdr:ext cx="378565" cy="259045"/>
    <xdr:sp macro="" textlink="">
      <xdr:nvSpPr>
        <xdr:cNvPr id="747" name="テキスト ボックス 746"/>
        <xdr:cNvSpPr txBox="1"/>
      </xdr:nvSpPr>
      <xdr:spPr>
        <a:xfrm>
          <a:off x="18467017" y="6483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3" name="楕円 75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137866</xdr:rowOff>
    </xdr:from>
    <xdr:ext cx="249299" cy="259045"/>
    <xdr:sp macro="" textlink="">
      <xdr:nvSpPr>
        <xdr:cNvPr id="754" name="諸支出金該当値テキスト"/>
        <xdr:cNvSpPr txBox="1"/>
      </xdr:nvSpPr>
      <xdr:spPr>
        <a:xfrm>
          <a:off x="22212300" y="665296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5" name="楕円 75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6" name="テキスト ボックス 75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7" name="楕円 75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8" name="テキスト ボックス 75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9" name="楕円 75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0" name="テキスト ボックス 75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1" name="楕円 76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2" name="テキスト ボックス 76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4" name="テキスト ボックス 77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6" name="テキスト ボックス 77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78" name="直線コネクタ 77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0" name="直線コネクタ 77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3" name="直線コネクタ 78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フローチャート: 判断 78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6" name="直線コネクタ 78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7" name="フローチャート: 判断 78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88" name="テキスト ボックス 78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9" name="直線コネクタ 78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0" name="フローチャート: 判断 78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1" name="テキスト ボックス 79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2" name="直線コネクタ 79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3" name="フローチャート: 判断 79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4" name="テキスト ボックス 79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5" name="フローチャート: 判断 79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6" name="テキスト ボックス 79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楕円 80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4" name="楕円 80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5" name="テキスト ボックス 80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6" name="楕円 80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7" name="テキスト ボックス 80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08" name="楕円 80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9" name="テキスト ボックス 80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楕円 80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1" name="テキスト ボックス 81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2" name="正方形/長方形 8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3" name="正方形/長方形 8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4" name="テキスト ボックス 8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消防費以外は、類似団体平均を下回っている状況である。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256,631</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262,443</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5,812</a:t>
          </a:r>
          <a:r>
            <a:rPr kumimoji="1" lang="ja-JP" altLang="en-US" sz="1300">
              <a:latin typeface="ＭＳ Ｐゴシック" panose="020B0600070205080204" pitchFamily="50" charset="-128"/>
              <a:ea typeface="ＭＳ Ｐゴシック" panose="020B0600070205080204" pitchFamily="50" charset="-128"/>
            </a:rPr>
            <a:t>円下回り、前年度（</a:t>
          </a:r>
          <a:r>
            <a:rPr kumimoji="1" lang="en-US" altLang="ja-JP" sz="1300">
              <a:latin typeface="ＭＳ Ｐゴシック" panose="020B0600070205080204" pitchFamily="50" charset="-128"/>
              <a:ea typeface="ＭＳ Ｐゴシック" panose="020B0600070205080204" pitchFamily="50" charset="-128"/>
            </a:rPr>
            <a:t>130,330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126,301</a:t>
          </a:r>
          <a:r>
            <a:rPr kumimoji="1" lang="ja-JP" altLang="en-US" sz="1300">
              <a:latin typeface="ＭＳ Ｐゴシック" panose="020B0600070205080204" pitchFamily="50" charset="-128"/>
              <a:ea typeface="ＭＳ Ｐゴシック" panose="020B0600070205080204" pitchFamily="50" charset="-128"/>
            </a:rPr>
            <a:t>円増加している。主な要因は、特別定額給付金事業等、新型コロナウイルス関連費により増加したものである。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衛生費については、住民一人当たり</a:t>
          </a:r>
          <a:r>
            <a:rPr kumimoji="1" lang="en-US" altLang="ja-JP" sz="1300">
              <a:latin typeface="ＭＳ Ｐゴシック" panose="020B0600070205080204" pitchFamily="50" charset="-128"/>
              <a:ea typeface="ＭＳ Ｐゴシック" panose="020B0600070205080204" pitchFamily="50" charset="-128"/>
            </a:rPr>
            <a:t>55,126</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68,858</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13,732</a:t>
          </a:r>
          <a:r>
            <a:rPr kumimoji="1" lang="ja-JP" altLang="en-US" sz="1300">
              <a:latin typeface="ＭＳ Ｐゴシック" panose="020B0600070205080204" pitchFamily="50" charset="-128"/>
              <a:ea typeface="ＭＳ Ｐゴシック" panose="020B0600070205080204" pitchFamily="50" charset="-128"/>
            </a:rPr>
            <a:t>円下回り、前年度（</a:t>
          </a:r>
          <a:r>
            <a:rPr kumimoji="1" lang="en-US" altLang="ja-JP" sz="1300">
              <a:latin typeface="ＭＳ Ｐゴシック" panose="020B0600070205080204" pitchFamily="50" charset="-128"/>
              <a:ea typeface="ＭＳ Ｐゴシック" panose="020B0600070205080204" pitchFamily="50" charset="-128"/>
            </a:rPr>
            <a:t>32,241</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22,885</a:t>
          </a:r>
          <a:r>
            <a:rPr kumimoji="1" lang="ja-JP" altLang="en-US" sz="1300">
              <a:latin typeface="ＭＳ Ｐゴシック" panose="020B0600070205080204" pitchFamily="50" charset="-128"/>
              <a:ea typeface="ＭＳ Ｐゴシック" panose="020B0600070205080204" pitchFamily="50" charset="-128"/>
            </a:rPr>
            <a:t>円増加している。主な要因は、一部事務組合への負担金が増加したものである。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教育費については、住民一人当たり</a:t>
          </a:r>
          <a:r>
            <a:rPr kumimoji="1" lang="en-US" altLang="ja-JP" sz="1300">
              <a:latin typeface="ＭＳ Ｐゴシック" panose="020B0600070205080204" pitchFamily="50" charset="-128"/>
              <a:ea typeface="ＭＳ Ｐゴシック" panose="020B0600070205080204" pitchFamily="50" charset="-128"/>
            </a:rPr>
            <a:t>67,737</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79,592</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11,855</a:t>
          </a:r>
          <a:r>
            <a:rPr kumimoji="1" lang="ja-JP" altLang="en-US" sz="1300">
              <a:latin typeface="ＭＳ Ｐゴシック" panose="020B0600070205080204" pitchFamily="50" charset="-128"/>
              <a:ea typeface="ＭＳ Ｐゴシック" panose="020B0600070205080204" pitchFamily="50" charset="-128"/>
            </a:rPr>
            <a:t>円下回り、前年度（</a:t>
          </a:r>
          <a:r>
            <a:rPr kumimoji="1" lang="en-US" altLang="ja-JP" sz="1300">
              <a:latin typeface="ＭＳ Ｐゴシック" panose="020B0600070205080204" pitchFamily="50" charset="-128"/>
              <a:ea typeface="ＭＳ Ｐゴシック" panose="020B0600070205080204" pitchFamily="50" charset="-128"/>
            </a:rPr>
            <a:t>45,110</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22,627</a:t>
          </a:r>
          <a:r>
            <a:rPr kumimoji="1" lang="ja-JP" altLang="en-US" sz="1300">
              <a:latin typeface="ＭＳ Ｐゴシック" panose="020B0600070205080204" pitchFamily="50" charset="-128"/>
              <a:ea typeface="ＭＳ Ｐゴシック" panose="020B0600070205080204" pitchFamily="50" charset="-128"/>
            </a:rPr>
            <a:t>円増加している。主な要因は、テニスコート改修工事等の普通建設事業費が増加したものである。</a:t>
          </a:r>
        </a:p>
        <a:p>
          <a:r>
            <a:rPr kumimoji="1" lang="ja-JP" altLang="en-US" sz="1300">
              <a:latin typeface="ＭＳ Ｐゴシック" panose="020B0600070205080204" pitchFamily="50" charset="-128"/>
              <a:ea typeface="ＭＳ Ｐゴシック" panose="020B0600070205080204" pitchFamily="50" charset="-128"/>
            </a:rPr>
            <a:t>　農林水産業費については、住民一人当たり</a:t>
          </a:r>
          <a:r>
            <a:rPr kumimoji="1" lang="en-US" altLang="ja-JP" sz="1300">
              <a:latin typeface="ＭＳ Ｐゴシック" panose="020B0600070205080204" pitchFamily="50" charset="-128"/>
              <a:ea typeface="ＭＳ Ｐゴシック" panose="020B0600070205080204" pitchFamily="50" charset="-128"/>
            </a:rPr>
            <a:t>35,423</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54,099</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18,676</a:t>
          </a:r>
          <a:r>
            <a:rPr kumimoji="1" lang="ja-JP" altLang="en-US" sz="1300">
              <a:latin typeface="ＭＳ Ｐゴシック" panose="020B0600070205080204" pitchFamily="50" charset="-128"/>
              <a:ea typeface="ＭＳ Ｐゴシック" panose="020B0600070205080204" pitchFamily="50" charset="-128"/>
            </a:rPr>
            <a:t>円下回り、前年度（</a:t>
          </a:r>
          <a:r>
            <a:rPr kumimoji="1" lang="en-US" altLang="ja-JP" sz="1300">
              <a:latin typeface="ＭＳ Ｐゴシック" panose="020B0600070205080204" pitchFamily="50" charset="-128"/>
              <a:ea typeface="ＭＳ Ｐゴシック" panose="020B0600070205080204" pitchFamily="50" charset="-128"/>
            </a:rPr>
            <a:t>24,008</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11,415</a:t>
          </a:r>
          <a:r>
            <a:rPr kumimoji="1" lang="ja-JP" altLang="en-US" sz="1300">
              <a:latin typeface="ＭＳ Ｐゴシック" panose="020B0600070205080204" pitchFamily="50" charset="-128"/>
              <a:ea typeface="ＭＳ Ｐゴシック" panose="020B0600070205080204" pitchFamily="50" charset="-128"/>
            </a:rPr>
            <a:t>円増加している。主な要因は、多面的支払交付金等の補助費が増加したものである。</a:t>
          </a:r>
        </a:p>
        <a:p>
          <a:r>
            <a:rPr kumimoji="1" lang="ja-JP" altLang="en-US" sz="1300">
              <a:latin typeface="ＭＳ Ｐゴシック" panose="020B0600070205080204" pitchFamily="50" charset="-128"/>
              <a:ea typeface="ＭＳ Ｐゴシック" panose="020B0600070205080204" pitchFamily="50" charset="-128"/>
            </a:rPr>
            <a:t>　消防費については、住民一人当たり</a:t>
          </a:r>
          <a:r>
            <a:rPr kumimoji="1" lang="en-US" altLang="ja-JP" sz="1300">
              <a:latin typeface="ＭＳ Ｐゴシック" panose="020B0600070205080204" pitchFamily="50" charset="-128"/>
              <a:ea typeface="ＭＳ Ｐゴシック" panose="020B0600070205080204" pitchFamily="50" charset="-128"/>
            </a:rPr>
            <a:t>45,990</a:t>
          </a:r>
          <a:r>
            <a:rPr kumimoji="1" lang="ja-JP" altLang="en-US" sz="1300">
              <a:latin typeface="ＭＳ Ｐゴシック" panose="020B0600070205080204" pitchFamily="50" charset="-128"/>
              <a:ea typeface="ＭＳ Ｐゴシック" panose="020B0600070205080204" pitchFamily="50" charset="-128"/>
            </a:rPr>
            <a:t>円となっており、類似団体平均（</a:t>
          </a:r>
          <a:r>
            <a:rPr kumimoji="1" lang="en-US" altLang="ja-JP" sz="1300">
              <a:latin typeface="ＭＳ Ｐゴシック" panose="020B0600070205080204" pitchFamily="50" charset="-128"/>
              <a:ea typeface="ＭＳ Ｐゴシック" panose="020B0600070205080204" pitchFamily="50" charset="-128"/>
            </a:rPr>
            <a:t>40,792</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5,198</a:t>
          </a:r>
          <a:r>
            <a:rPr kumimoji="1" lang="ja-JP" altLang="en-US" sz="1300">
              <a:latin typeface="ＭＳ Ｐゴシック" panose="020B0600070205080204" pitchFamily="50" charset="-128"/>
              <a:ea typeface="ＭＳ Ｐゴシック" panose="020B0600070205080204" pitchFamily="50" charset="-128"/>
            </a:rPr>
            <a:t>円上回り、前年度（</a:t>
          </a:r>
          <a:r>
            <a:rPr kumimoji="1" lang="en-US" altLang="ja-JP" sz="1300">
              <a:latin typeface="ＭＳ Ｐゴシック" panose="020B0600070205080204" pitchFamily="50" charset="-128"/>
              <a:ea typeface="ＭＳ Ｐゴシック" panose="020B0600070205080204" pitchFamily="50" charset="-128"/>
            </a:rPr>
            <a:t>35,103</a:t>
          </a:r>
          <a:r>
            <a:rPr kumimoji="1" lang="ja-JP" altLang="en-US" sz="1300">
              <a:latin typeface="ＭＳ Ｐゴシック" panose="020B0600070205080204" pitchFamily="50" charset="-128"/>
              <a:ea typeface="ＭＳ Ｐゴシック" panose="020B0600070205080204" pitchFamily="50" charset="-128"/>
            </a:rPr>
            <a:t>円）と比較すると</a:t>
          </a:r>
          <a:r>
            <a:rPr kumimoji="1" lang="en-US" altLang="ja-JP" sz="1300">
              <a:latin typeface="ＭＳ Ｐゴシック" panose="020B0600070205080204" pitchFamily="50" charset="-128"/>
              <a:ea typeface="ＭＳ Ｐゴシック" panose="020B0600070205080204" pitchFamily="50" charset="-128"/>
            </a:rPr>
            <a:t>10,887</a:t>
          </a:r>
          <a:r>
            <a:rPr kumimoji="1" lang="ja-JP" altLang="en-US" sz="1300">
              <a:latin typeface="ＭＳ Ｐゴシック" panose="020B0600070205080204" pitchFamily="50" charset="-128"/>
              <a:ea typeface="ＭＳ Ｐゴシック" panose="020B0600070205080204" pitchFamily="50" charset="-128"/>
            </a:rPr>
            <a:t>円増加している。主な要因は、防災行政無線デジタル化事業が実施されたことにより増加したものである。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実質収支額は、前年度と比較し約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a:t>
          </a:r>
          <a:r>
            <a:rPr kumimoji="1" lang="en-US" altLang="ja-JP" sz="1400">
              <a:latin typeface="ＭＳ ゴシック" pitchFamily="49" charset="-128"/>
              <a:ea typeface="ＭＳ ゴシック" pitchFamily="49" charset="-128"/>
            </a:rPr>
            <a:t>3.49</a:t>
          </a:r>
          <a:r>
            <a:rPr kumimoji="1" lang="ja-JP" altLang="en-US" sz="1400">
              <a:latin typeface="ＭＳ ゴシック" pitchFamily="49" charset="-128"/>
              <a:ea typeface="ＭＳ ゴシック" pitchFamily="49" charset="-128"/>
            </a:rPr>
            <a:t>ポイントの減となり、実質単年度収支については、実質収支が前年度より減少したため</a:t>
          </a:r>
          <a:r>
            <a:rPr kumimoji="1" lang="en-US" altLang="ja-JP" sz="1400">
              <a:latin typeface="ＭＳ ゴシック" pitchFamily="49" charset="-128"/>
              <a:ea typeface="ＭＳ ゴシック" pitchFamily="49" charset="-128"/>
            </a:rPr>
            <a:t>7.65</a:t>
          </a:r>
          <a:r>
            <a:rPr kumimoji="1" lang="ja-JP" altLang="en-US" sz="1400">
              <a:latin typeface="ＭＳ ゴシック" pitchFamily="49" charset="-128"/>
              <a:ea typeface="ＭＳ ゴシック" pitchFamily="49" charset="-128"/>
            </a:rPr>
            <a:t>ポイントの減となっている。財政調整基金残高は、適切な財源の確保と歳出の精査により、取崩しを回避しており、前年度とほぼ同額を維持している。残高の目標値は、標準財政規模比</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％程度としており、今後も行政改革、経費削減、決算状況を踏まえ可能な範囲で積立し、引き続き財政の健全化に努める。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なお、減少の大きかった、一般会計については、積立金の増により実質収支が約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千万円減となり</a:t>
          </a:r>
          <a:r>
            <a:rPr kumimoji="1" lang="en-US" altLang="ja-JP" sz="1400">
              <a:latin typeface="ＭＳ ゴシック" pitchFamily="49" charset="-128"/>
              <a:ea typeface="ＭＳ ゴシック" pitchFamily="49" charset="-128"/>
            </a:rPr>
            <a:t>3.48</a:t>
          </a:r>
          <a:r>
            <a:rPr kumimoji="1" lang="ja-JP" altLang="en-US" sz="1400">
              <a:latin typeface="ＭＳ ゴシック" pitchFamily="49" charset="-128"/>
              <a:ea typeface="ＭＳ ゴシック" pitchFamily="49" charset="-128"/>
            </a:rPr>
            <a:t>ポイント減少した。</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6557647</v>
      </c>
      <c r="BO4" s="464"/>
      <c r="BP4" s="464"/>
      <c r="BQ4" s="464"/>
      <c r="BR4" s="464"/>
      <c r="BS4" s="464"/>
      <c r="BT4" s="464"/>
      <c r="BU4" s="465"/>
      <c r="BV4" s="463">
        <v>4837764</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11.6</v>
      </c>
      <c r="CU4" s="648"/>
      <c r="CV4" s="648"/>
      <c r="CW4" s="648"/>
      <c r="CX4" s="648"/>
      <c r="CY4" s="648"/>
      <c r="CZ4" s="648"/>
      <c r="DA4" s="649"/>
      <c r="DB4" s="647">
        <v>15</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6024642</v>
      </c>
      <c r="BO5" s="469"/>
      <c r="BP5" s="469"/>
      <c r="BQ5" s="469"/>
      <c r="BR5" s="469"/>
      <c r="BS5" s="469"/>
      <c r="BT5" s="469"/>
      <c r="BU5" s="470"/>
      <c r="BV5" s="468">
        <v>4331778</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81.2</v>
      </c>
      <c r="CU5" s="439"/>
      <c r="CV5" s="439"/>
      <c r="CW5" s="439"/>
      <c r="CX5" s="439"/>
      <c r="CY5" s="439"/>
      <c r="CZ5" s="439"/>
      <c r="DA5" s="440"/>
      <c r="DB5" s="438">
        <v>85.3</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533005</v>
      </c>
      <c r="BO6" s="469"/>
      <c r="BP6" s="469"/>
      <c r="BQ6" s="469"/>
      <c r="BR6" s="469"/>
      <c r="BS6" s="469"/>
      <c r="BT6" s="469"/>
      <c r="BU6" s="470"/>
      <c r="BV6" s="468">
        <v>505986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84</v>
      </c>
      <c r="CU6" s="622"/>
      <c r="CV6" s="622"/>
      <c r="CW6" s="622"/>
      <c r="CX6" s="622"/>
      <c r="CY6" s="622"/>
      <c r="CZ6" s="622"/>
      <c r="DA6" s="623"/>
      <c r="DB6" s="621">
        <v>88.6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170655</v>
      </c>
      <c r="BO7" s="469"/>
      <c r="BP7" s="469"/>
      <c r="BQ7" s="469"/>
      <c r="BR7" s="469"/>
      <c r="BS7" s="469"/>
      <c r="BT7" s="469"/>
      <c r="BU7" s="470"/>
      <c r="BV7" s="468">
        <v>63036</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3134392</v>
      </c>
      <c r="CU7" s="469"/>
      <c r="CV7" s="469"/>
      <c r="CW7" s="469"/>
      <c r="CX7" s="469"/>
      <c r="CY7" s="469"/>
      <c r="CZ7" s="469"/>
      <c r="DA7" s="470"/>
      <c r="DB7" s="468">
        <v>2943261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362350</v>
      </c>
      <c r="BO8" s="469"/>
      <c r="BP8" s="469"/>
      <c r="BQ8" s="469"/>
      <c r="BR8" s="469"/>
      <c r="BS8" s="469"/>
      <c r="BT8" s="469"/>
      <c r="BU8" s="470"/>
      <c r="BV8" s="468">
        <v>442950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0.37</v>
      </c>
      <c r="CU8" s="582"/>
      <c r="CV8" s="582"/>
      <c r="CW8" s="582"/>
      <c r="CX8" s="582"/>
      <c r="CY8" s="582"/>
      <c r="CZ8" s="582"/>
      <c r="DA8" s="583"/>
      <c r="DB8" s="581">
        <v>0.37</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8231</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-80600</v>
      </c>
      <c r="BO9" s="469"/>
      <c r="BP9" s="469"/>
      <c r="BQ9" s="469"/>
      <c r="BR9" s="469"/>
      <c r="BS9" s="469"/>
      <c r="BT9" s="469"/>
      <c r="BU9" s="470"/>
      <c r="BV9" s="468">
        <v>149385</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6.9</v>
      </c>
      <c r="CU9" s="439"/>
      <c r="CV9" s="439"/>
      <c r="CW9" s="439"/>
      <c r="CX9" s="439"/>
      <c r="CY9" s="439"/>
      <c r="CZ9" s="439"/>
      <c r="DA9" s="440"/>
      <c r="DB9" s="438">
        <v>7.7</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9168</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23</v>
      </c>
      <c r="BO10" s="469"/>
      <c r="BP10" s="469"/>
      <c r="BQ10" s="469"/>
      <c r="BR10" s="469"/>
      <c r="BS10" s="469"/>
      <c r="BT10" s="469"/>
      <c r="BU10" s="470"/>
      <c r="BV10" s="468">
        <v>23</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93</v>
      </c>
      <c r="AV11" s="526"/>
      <c r="AW11" s="526"/>
      <c r="AX11" s="526"/>
      <c r="AY11" s="448" t="s">
        <v>126</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127</v>
      </c>
      <c r="CE11" s="478"/>
      <c r="CF11" s="478"/>
      <c r="CG11" s="478"/>
      <c r="CH11" s="478"/>
      <c r="CI11" s="478"/>
      <c r="CJ11" s="478"/>
      <c r="CK11" s="478"/>
      <c r="CL11" s="478"/>
      <c r="CM11" s="478"/>
      <c r="CN11" s="478"/>
      <c r="CO11" s="478"/>
      <c r="CP11" s="478"/>
      <c r="CQ11" s="478"/>
      <c r="CR11" s="478"/>
      <c r="CS11" s="479"/>
      <c r="CT11" s="581" t="s">
        <v>128</v>
      </c>
      <c r="CU11" s="582"/>
      <c r="CV11" s="582"/>
      <c r="CW11" s="582"/>
      <c r="CX11" s="582"/>
      <c r="CY11" s="582"/>
      <c r="CZ11" s="582"/>
      <c r="DA11" s="583"/>
      <c r="DB11" s="581" t="s">
        <v>129</v>
      </c>
      <c r="DC11" s="582"/>
      <c r="DD11" s="582"/>
      <c r="DE11" s="582"/>
      <c r="DF11" s="582"/>
      <c r="DG11" s="582"/>
      <c r="DH11" s="582"/>
      <c r="DI11" s="583"/>
      <c r="DJ11" s="186"/>
      <c r="DK11" s="186"/>
      <c r="DL11" s="186"/>
      <c r="DM11" s="186"/>
      <c r="DN11" s="186"/>
      <c r="DO11" s="186"/>
    </row>
    <row r="12" spans="1:119" ht="18.75" customHeight="1" x14ac:dyDescent="0.15">
      <c r="A12" s="187"/>
      <c r="B12" s="584" t="s">
        <v>130</v>
      </c>
      <c r="C12" s="585"/>
      <c r="D12" s="585"/>
      <c r="E12" s="585"/>
      <c r="F12" s="585"/>
      <c r="G12" s="585"/>
      <c r="H12" s="585"/>
      <c r="I12" s="585"/>
      <c r="J12" s="585"/>
      <c r="K12" s="586"/>
      <c r="L12" s="593" t="s">
        <v>131</v>
      </c>
      <c r="M12" s="594"/>
      <c r="N12" s="594"/>
      <c r="O12" s="594"/>
      <c r="P12" s="594"/>
      <c r="Q12" s="595"/>
      <c r="R12" s="596">
        <v>8578</v>
      </c>
      <c r="S12" s="597"/>
      <c r="T12" s="597"/>
      <c r="U12" s="597"/>
      <c r="V12" s="598"/>
      <c r="W12" s="599" t="s">
        <v>1</v>
      </c>
      <c r="X12" s="526"/>
      <c r="Y12" s="526"/>
      <c r="Z12" s="526"/>
      <c r="AA12" s="526"/>
      <c r="AB12" s="600"/>
      <c r="AC12" s="601" t="s">
        <v>132</v>
      </c>
      <c r="AD12" s="602"/>
      <c r="AE12" s="602"/>
      <c r="AF12" s="602"/>
      <c r="AG12" s="603"/>
      <c r="AH12" s="601" t="s">
        <v>133</v>
      </c>
      <c r="AI12" s="602"/>
      <c r="AJ12" s="602"/>
      <c r="AK12" s="602"/>
      <c r="AL12" s="604"/>
      <c r="AM12" s="537" t="s">
        <v>134</v>
      </c>
      <c r="AN12" s="442"/>
      <c r="AO12" s="442"/>
      <c r="AP12" s="442"/>
      <c r="AQ12" s="442"/>
      <c r="AR12" s="442"/>
      <c r="AS12" s="442"/>
      <c r="AT12" s="443"/>
      <c r="AU12" s="525" t="s">
        <v>101</v>
      </c>
      <c r="AV12" s="526"/>
      <c r="AW12" s="526"/>
      <c r="AX12" s="526"/>
      <c r="AY12" s="448" t="s">
        <v>135</v>
      </c>
      <c r="AZ12" s="449"/>
      <c r="BA12" s="449"/>
      <c r="BB12" s="449"/>
      <c r="BC12" s="449"/>
      <c r="BD12" s="449"/>
      <c r="BE12" s="449"/>
      <c r="BF12" s="449"/>
      <c r="BG12" s="449"/>
      <c r="BH12" s="449"/>
      <c r="BI12" s="449"/>
      <c r="BJ12" s="449"/>
      <c r="BK12" s="449"/>
      <c r="BL12" s="449"/>
      <c r="BM12" s="450"/>
      <c r="BN12" s="468">
        <v>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137</v>
      </c>
      <c r="CU12" s="582"/>
      <c r="CV12" s="582"/>
      <c r="CW12" s="582"/>
      <c r="CX12" s="582"/>
      <c r="CY12" s="582"/>
      <c r="CZ12" s="582"/>
      <c r="DA12" s="583"/>
      <c r="DB12" s="581" t="s">
        <v>137</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8418</v>
      </c>
      <c r="S13" s="572"/>
      <c r="T13" s="572"/>
      <c r="U13" s="572"/>
      <c r="V13" s="573"/>
      <c r="W13" s="559" t="s">
        <v>139</v>
      </c>
      <c r="X13" s="481"/>
      <c r="Y13" s="481"/>
      <c r="Z13" s="481"/>
      <c r="AA13" s="481"/>
      <c r="AB13" s="482"/>
      <c r="AC13" s="444">
        <v>629</v>
      </c>
      <c r="AD13" s="445"/>
      <c r="AE13" s="445"/>
      <c r="AF13" s="445"/>
      <c r="AG13" s="446"/>
      <c r="AH13" s="444">
        <v>713</v>
      </c>
      <c r="AI13" s="445"/>
      <c r="AJ13" s="445"/>
      <c r="AK13" s="445"/>
      <c r="AL13" s="447"/>
      <c r="AM13" s="537" t="s">
        <v>140</v>
      </c>
      <c r="AN13" s="442"/>
      <c r="AO13" s="442"/>
      <c r="AP13" s="442"/>
      <c r="AQ13" s="442"/>
      <c r="AR13" s="442"/>
      <c r="AS13" s="442"/>
      <c r="AT13" s="443"/>
      <c r="AU13" s="525" t="s">
        <v>141</v>
      </c>
      <c r="AV13" s="526"/>
      <c r="AW13" s="526"/>
      <c r="AX13" s="526"/>
      <c r="AY13" s="448" t="s">
        <v>142</v>
      </c>
      <c r="AZ13" s="449"/>
      <c r="BA13" s="449"/>
      <c r="BB13" s="449"/>
      <c r="BC13" s="449"/>
      <c r="BD13" s="449"/>
      <c r="BE13" s="449"/>
      <c r="BF13" s="449"/>
      <c r="BG13" s="449"/>
      <c r="BH13" s="449"/>
      <c r="BI13" s="449"/>
      <c r="BJ13" s="449"/>
      <c r="BK13" s="449"/>
      <c r="BL13" s="449"/>
      <c r="BM13" s="450"/>
      <c r="BN13" s="468">
        <v>-80577</v>
      </c>
      <c r="BO13" s="469"/>
      <c r="BP13" s="469"/>
      <c r="BQ13" s="469"/>
      <c r="BR13" s="469"/>
      <c r="BS13" s="469"/>
      <c r="BT13" s="469"/>
      <c r="BU13" s="470"/>
      <c r="BV13" s="468">
        <v>149408</v>
      </c>
      <c r="BW13" s="469"/>
      <c r="BX13" s="469"/>
      <c r="BY13" s="469"/>
      <c r="BZ13" s="469"/>
      <c r="CA13" s="469"/>
      <c r="CB13" s="469"/>
      <c r="CC13" s="470"/>
      <c r="CD13" s="477" t="s">
        <v>143</v>
      </c>
      <c r="CE13" s="478"/>
      <c r="CF13" s="478"/>
      <c r="CG13" s="478"/>
      <c r="CH13" s="478"/>
      <c r="CI13" s="478"/>
      <c r="CJ13" s="478"/>
      <c r="CK13" s="478"/>
      <c r="CL13" s="478"/>
      <c r="CM13" s="478"/>
      <c r="CN13" s="478"/>
      <c r="CO13" s="478"/>
      <c r="CP13" s="478"/>
      <c r="CQ13" s="478"/>
      <c r="CR13" s="478"/>
      <c r="CS13" s="479"/>
      <c r="CT13" s="438">
        <v>6</v>
      </c>
      <c r="CU13" s="439"/>
      <c r="CV13" s="439"/>
      <c r="CW13" s="439"/>
      <c r="CX13" s="439"/>
      <c r="CY13" s="439"/>
      <c r="CZ13" s="439"/>
      <c r="DA13" s="440"/>
      <c r="DB13" s="438">
        <v>5.6</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144</v>
      </c>
      <c r="M14" s="605"/>
      <c r="N14" s="605"/>
      <c r="O14" s="605"/>
      <c r="P14" s="605"/>
      <c r="Q14" s="606"/>
      <c r="R14" s="571">
        <v>8754</v>
      </c>
      <c r="S14" s="572"/>
      <c r="T14" s="572"/>
      <c r="U14" s="572"/>
      <c r="V14" s="573"/>
      <c r="W14" s="574"/>
      <c r="X14" s="484"/>
      <c r="Y14" s="484"/>
      <c r="Z14" s="484"/>
      <c r="AA14" s="484"/>
      <c r="AB14" s="485"/>
      <c r="AC14" s="564">
        <v>13.5</v>
      </c>
      <c r="AD14" s="565"/>
      <c r="AE14" s="565"/>
      <c r="AF14" s="565"/>
      <c r="AG14" s="566"/>
      <c r="AH14" s="564">
        <v>14.8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145</v>
      </c>
      <c r="CE14" s="475"/>
      <c r="CF14" s="475"/>
      <c r="CG14" s="475"/>
      <c r="CH14" s="475"/>
      <c r="CI14" s="475"/>
      <c r="CJ14" s="475"/>
      <c r="CK14" s="475"/>
      <c r="CL14" s="475"/>
      <c r="CM14" s="475"/>
      <c r="CN14" s="475"/>
      <c r="CO14" s="475"/>
      <c r="CP14" s="475"/>
      <c r="CQ14" s="475"/>
      <c r="CR14" s="475"/>
      <c r="CS14" s="476"/>
      <c r="CT14" s="575" t="s">
        <v>137</v>
      </c>
      <c r="CU14" s="576"/>
      <c r="CV14" s="576"/>
      <c r="CW14" s="576"/>
      <c r="CX14" s="576"/>
      <c r="CY14" s="576"/>
      <c r="CZ14" s="576"/>
      <c r="DA14" s="577"/>
      <c r="DB14" s="575">
        <v>14.4</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8599</v>
      </c>
      <c r="S15" s="572"/>
      <c r="T15" s="572"/>
      <c r="U15" s="572"/>
      <c r="V15" s="573"/>
      <c r="W15" s="559" t="s">
        <v>146</v>
      </c>
      <c r="X15" s="481"/>
      <c r="Y15" s="481"/>
      <c r="Z15" s="481"/>
      <c r="AA15" s="481"/>
      <c r="AB15" s="482"/>
      <c r="AC15" s="444">
        <v>1356</v>
      </c>
      <c r="AD15" s="445"/>
      <c r="AE15" s="445"/>
      <c r="AF15" s="445"/>
      <c r="AG15" s="446"/>
      <c r="AH15" s="444">
        <v>1428</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1015303</v>
      </c>
      <c r="BO15" s="464"/>
      <c r="BP15" s="464"/>
      <c r="BQ15" s="464"/>
      <c r="BR15" s="464"/>
      <c r="BS15" s="464"/>
      <c r="BT15" s="464"/>
      <c r="BU15" s="465"/>
      <c r="BV15" s="463">
        <v>960761</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29</v>
      </c>
      <c r="AD16" s="565"/>
      <c r="AE16" s="565"/>
      <c r="AF16" s="565"/>
      <c r="AG16" s="566"/>
      <c r="AH16" s="564">
        <v>29.7</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2786571</v>
      </c>
      <c r="BO16" s="469"/>
      <c r="BP16" s="469"/>
      <c r="BQ16" s="469"/>
      <c r="BR16" s="469"/>
      <c r="BS16" s="469"/>
      <c r="BT16" s="469"/>
      <c r="BU16" s="470"/>
      <c r="BV16" s="468">
        <v>2598587</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2685</v>
      </c>
      <c r="AD17" s="445"/>
      <c r="AE17" s="445"/>
      <c r="AF17" s="445"/>
      <c r="AG17" s="446"/>
      <c r="AH17" s="444">
        <v>2674</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1252456</v>
      </c>
      <c r="BO17" s="469"/>
      <c r="BP17" s="469"/>
      <c r="BQ17" s="469"/>
      <c r="BR17" s="469"/>
      <c r="BS17" s="469"/>
      <c r="BT17" s="469"/>
      <c r="BU17" s="470"/>
      <c r="BV17" s="468">
        <v>1193929</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156</v>
      </c>
      <c r="C18" s="531"/>
      <c r="D18" s="531"/>
      <c r="E18" s="532"/>
      <c r="F18" s="532"/>
      <c r="G18" s="532"/>
      <c r="H18" s="532"/>
      <c r="I18" s="532"/>
      <c r="J18" s="532"/>
      <c r="K18" s="532"/>
      <c r="L18" s="533">
        <v>44.3</v>
      </c>
      <c r="M18" s="533"/>
      <c r="N18" s="533"/>
      <c r="O18" s="533"/>
      <c r="P18" s="533"/>
      <c r="Q18" s="533"/>
      <c r="R18" s="534"/>
      <c r="S18" s="534"/>
      <c r="T18" s="534"/>
      <c r="U18" s="534"/>
      <c r="V18" s="535"/>
      <c r="W18" s="549"/>
      <c r="X18" s="550"/>
      <c r="Y18" s="550"/>
      <c r="Z18" s="550"/>
      <c r="AA18" s="550"/>
      <c r="AB18" s="560"/>
      <c r="AC18" s="432">
        <v>57.5</v>
      </c>
      <c r="AD18" s="433"/>
      <c r="AE18" s="433"/>
      <c r="AF18" s="433"/>
      <c r="AG18" s="536"/>
      <c r="AH18" s="432">
        <v>55.5</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2820404</v>
      </c>
      <c r="BO18" s="469"/>
      <c r="BP18" s="469"/>
      <c r="BQ18" s="469"/>
      <c r="BR18" s="469"/>
      <c r="BS18" s="469"/>
      <c r="BT18" s="469"/>
      <c r="BU18" s="470"/>
      <c r="BV18" s="468">
        <v>2668456</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158</v>
      </c>
      <c r="C19" s="531"/>
      <c r="D19" s="531"/>
      <c r="E19" s="532"/>
      <c r="F19" s="532"/>
      <c r="G19" s="532"/>
      <c r="H19" s="532"/>
      <c r="I19" s="532"/>
      <c r="J19" s="532"/>
      <c r="K19" s="532"/>
      <c r="L19" s="538">
        <v>186</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4456648</v>
      </c>
      <c r="BO19" s="469"/>
      <c r="BP19" s="469"/>
      <c r="BQ19" s="469"/>
      <c r="BR19" s="469"/>
      <c r="BS19" s="469"/>
      <c r="BT19" s="469"/>
      <c r="BU19" s="470"/>
      <c r="BV19" s="468">
        <v>3602096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160</v>
      </c>
      <c r="C20" s="531"/>
      <c r="D20" s="531"/>
      <c r="E20" s="532"/>
      <c r="F20" s="532"/>
      <c r="G20" s="532"/>
      <c r="H20" s="532"/>
      <c r="I20" s="532"/>
      <c r="J20" s="532"/>
      <c r="K20" s="532"/>
      <c r="L20" s="538">
        <v>2895</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3892510</v>
      </c>
      <c r="BO23" s="469"/>
      <c r="BP23" s="469"/>
      <c r="BQ23" s="469"/>
      <c r="BR23" s="469"/>
      <c r="BS23" s="469"/>
      <c r="BT23" s="469"/>
      <c r="BU23" s="470"/>
      <c r="BV23" s="468">
        <v>3879414</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169</v>
      </c>
      <c r="F24" s="442"/>
      <c r="G24" s="442"/>
      <c r="H24" s="442"/>
      <c r="I24" s="442"/>
      <c r="J24" s="442"/>
      <c r="K24" s="443"/>
      <c r="L24" s="444">
        <v>1</v>
      </c>
      <c r="M24" s="445"/>
      <c r="N24" s="445"/>
      <c r="O24" s="445"/>
      <c r="P24" s="446"/>
      <c r="Q24" s="444">
        <v>6120</v>
      </c>
      <c r="R24" s="445"/>
      <c r="S24" s="445"/>
      <c r="T24" s="445"/>
      <c r="U24" s="445"/>
      <c r="V24" s="446"/>
      <c r="W24" s="510"/>
      <c r="X24" s="501"/>
      <c r="Y24" s="502"/>
      <c r="Z24" s="441" t="s">
        <v>170</v>
      </c>
      <c r="AA24" s="442"/>
      <c r="AB24" s="442"/>
      <c r="AC24" s="442"/>
      <c r="AD24" s="442"/>
      <c r="AE24" s="442"/>
      <c r="AF24" s="442"/>
      <c r="AG24" s="443"/>
      <c r="AH24" s="444">
        <v>101</v>
      </c>
      <c r="AI24" s="445"/>
      <c r="AJ24" s="445"/>
      <c r="AK24" s="445"/>
      <c r="AL24" s="446"/>
      <c r="AM24" s="444">
        <v>315423</v>
      </c>
      <c r="AN24" s="445"/>
      <c r="AO24" s="445"/>
      <c r="AP24" s="445"/>
      <c r="AQ24" s="445"/>
      <c r="AR24" s="446"/>
      <c r="AS24" s="444">
        <v>3123</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2598049</v>
      </c>
      <c r="BO24" s="469"/>
      <c r="BP24" s="469"/>
      <c r="BQ24" s="469"/>
      <c r="BR24" s="469"/>
      <c r="BS24" s="469"/>
      <c r="BT24" s="469"/>
      <c r="BU24" s="470"/>
      <c r="BV24" s="468">
        <v>2713136</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172</v>
      </c>
      <c r="F25" s="442"/>
      <c r="G25" s="442"/>
      <c r="H25" s="442"/>
      <c r="I25" s="442"/>
      <c r="J25" s="442"/>
      <c r="K25" s="443"/>
      <c r="L25" s="444">
        <v>1</v>
      </c>
      <c r="M25" s="445"/>
      <c r="N25" s="445"/>
      <c r="O25" s="445"/>
      <c r="P25" s="446"/>
      <c r="Q25" s="444">
        <v>5320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137</v>
      </c>
      <c r="AN25" s="445"/>
      <c r="AO25" s="445"/>
      <c r="AP25" s="445"/>
      <c r="AQ25" s="445"/>
      <c r="AR25" s="446"/>
      <c r="AS25" s="444" t="s">
        <v>174</v>
      </c>
      <c r="AT25" s="445"/>
      <c r="AU25" s="445"/>
      <c r="AV25" s="445"/>
      <c r="AW25" s="445"/>
      <c r="AX25" s="447"/>
      <c r="AY25" s="460" t="s">
        <v>175</v>
      </c>
      <c r="AZ25" s="461"/>
      <c r="BA25" s="461"/>
      <c r="BB25" s="461"/>
      <c r="BC25" s="461"/>
      <c r="BD25" s="461"/>
      <c r="BE25" s="461"/>
      <c r="BF25" s="461"/>
      <c r="BG25" s="461"/>
      <c r="BH25" s="461"/>
      <c r="BI25" s="461"/>
      <c r="BJ25" s="461"/>
      <c r="BK25" s="461"/>
      <c r="BL25" s="461"/>
      <c r="BM25" s="462"/>
      <c r="BN25" s="463">
        <v>325602</v>
      </c>
      <c r="BO25" s="464"/>
      <c r="BP25" s="464"/>
      <c r="BQ25" s="464"/>
      <c r="BR25" s="464"/>
      <c r="BS25" s="464"/>
      <c r="BT25" s="464"/>
      <c r="BU25" s="465"/>
      <c r="BV25" s="463">
        <v>66386</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176</v>
      </c>
      <c r="F26" s="442"/>
      <c r="G26" s="442"/>
      <c r="H26" s="442"/>
      <c r="I26" s="442"/>
      <c r="J26" s="442"/>
      <c r="K26" s="443"/>
      <c r="L26" s="444">
        <v>1</v>
      </c>
      <c r="M26" s="445"/>
      <c r="N26" s="445"/>
      <c r="O26" s="445"/>
      <c r="P26" s="446"/>
      <c r="Q26" s="444">
        <v>4750</v>
      </c>
      <c r="R26" s="445"/>
      <c r="S26" s="445"/>
      <c r="T26" s="445"/>
      <c r="U26" s="445"/>
      <c r="V26" s="446"/>
      <c r="W26" s="510"/>
      <c r="X26" s="501"/>
      <c r="Y26" s="502"/>
      <c r="Z26" s="441" t="s">
        <v>177</v>
      </c>
      <c r="AA26" s="523"/>
      <c r="AB26" s="523"/>
      <c r="AC26" s="523"/>
      <c r="AD26" s="523"/>
      <c r="AE26" s="523"/>
      <c r="AF26" s="523"/>
      <c r="AG26" s="524"/>
      <c r="AH26" s="444">
        <v>4</v>
      </c>
      <c r="AI26" s="445"/>
      <c r="AJ26" s="445"/>
      <c r="AK26" s="445"/>
      <c r="AL26" s="446"/>
      <c r="AM26" s="444">
        <v>11716</v>
      </c>
      <c r="AN26" s="445"/>
      <c r="AO26" s="445"/>
      <c r="AP26" s="445"/>
      <c r="AQ26" s="445"/>
      <c r="AR26" s="446"/>
      <c r="AS26" s="444">
        <v>2929</v>
      </c>
      <c r="AT26" s="445"/>
      <c r="AU26" s="445"/>
      <c r="AV26" s="445"/>
      <c r="AW26" s="445"/>
      <c r="AX26" s="447"/>
      <c r="AY26" s="477" t="s">
        <v>178</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179</v>
      </c>
      <c r="F27" s="442"/>
      <c r="G27" s="442"/>
      <c r="H27" s="442"/>
      <c r="I27" s="442"/>
      <c r="J27" s="442"/>
      <c r="K27" s="443"/>
      <c r="L27" s="444">
        <v>1</v>
      </c>
      <c r="M27" s="445"/>
      <c r="N27" s="445"/>
      <c r="O27" s="445"/>
      <c r="P27" s="446"/>
      <c r="Q27" s="444">
        <v>3000</v>
      </c>
      <c r="R27" s="445"/>
      <c r="S27" s="445"/>
      <c r="T27" s="445"/>
      <c r="U27" s="445"/>
      <c r="V27" s="446"/>
      <c r="W27" s="510"/>
      <c r="X27" s="501"/>
      <c r="Y27" s="502"/>
      <c r="Z27" s="441" t="s">
        <v>180</v>
      </c>
      <c r="AA27" s="442"/>
      <c r="AB27" s="442"/>
      <c r="AC27" s="442"/>
      <c r="AD27" s="442"/>
      <c r="AE27" s="442"/>
      <c r="AF27" s="442"/>
      <c r="AG27" s="443"/>
      <c r="AH27" s="444" t="s">
        <v>137</v>
      </c>
      <c r="AI27" s="445"/>
      <c r="AJ27" s="445"/>
      <c r="AK27" s="445"/>
      <c r="AL27" s="446"/>
      <c r="AM27" s="444" t="s">
        <v>174</v>
      </c>
      <c r="AN27" s="445"/>
      <c r="AO27" s="445"/>
      <c r="AP27" s="445"/>
      <c r="AQ27" s="445"/>
      <c r="AR27" s="446"/>
      <c r="AS27" s="444" t="s">
        <v>174</v>
      </c>
      <c r="AT27" s="445"/>
      <c r="AU27" s="445"/>
      <c r="AV27" s="445"/>
      <c r="AW27" s="445"/>
      <c r="AX27" s="447"/>
      <c r="AY27" s="474" t="s">
        <v>181</v>
      </c>
      <c r="AZ27" s="475"/>
      <c r="BA27" s="475"/>
      <c r="BB27" s="475"/>
      <c r="BC27" s="475"/>
      <c r="BD27" s="475"/>
      <c r="BE27" s="475"/>
      <c r="BF27" s="475"/>
      <c r="BG27" s="475"/>
      <c r="BH27" s="475"/>
      <c r="BI27" s="475"/>
      <c r="BJ27" s="475"/>
      <c r="BK27" s="475"/>
      <c r="BL27" s="475"/>
      <c r="BM27" s="476"/>
      <c r="BN27" s="471" t="s">
        <v>137</v>
      </c>
      <c r="BO27" s="472"/>
      <c r="BP27" s="472"/>
      <c r="BQ27" s="472"/>
      <c r="BR27" s="472"/>
      <c r="BS27" s="472"/>
      <c r="BT27" s="472"/>
      <c r="BU27" s="473"/>
      <c r="BV27" s="471" t="s">
        <v>174</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182</v>
      </c>
      <c r="F28" s="442"/>
      <c r="G28" s="442"/>
      <c r="H28" s="442"/>
      <c r="I28" s="442"/>
      <c r="J28" s="442"/>
      <c r="K28" s="443"/>
      <c r="L28" s="444">
        <v>1</v>
      </c>
      <c r="M28" s="445"/>
      <c r="N28" s="445"/>
      <c r="O28" s="445"/>
      <c r="P28" s="446"/>
      <c r="Q28" s="444">
        <v>2700</v>
      </c>
      <c r="R28" s="445"/>
      <c r="S28" s="445"/>
      <c r="T28" s="445"/>
      <c r="U28" s="445"/>
      <c r="V28" s="446"/>
      <c r="W28" s="510"/>
      <c r="X28" s="501"/>
      <c r="Y28" s="502"/>
      <c r="Z28" s="441" t="s">
        <v>183</v>
      </c>
      <c r="AA28" s="442"/>
      <c r="AB28" s="442"/>
      <c r="AC28" s="442"/>
      <c r="AD28" s="442"/>
      <c r="AE28" s="442"/>
      <c r="AF28" s="442"/>
      <c r="AG28" s="443"/>
      <c r="AH28" s="444" t="s">
        <v>174</v>
      </c>
      <c r="AI28" s="445"/>
      <c r="AJ28" s="445"/>
      <c r="AK28" s="445"/>
      <c r="AL28" s="446"/>
      <c r="AM28" s="444" t="s">
        <v>174</v>
      </c>
      <c r="AN28" s="445"/>
      <c r="AO28" s="445"/>
      <c r="AP28" s="445"/>
      <c r="AQ28" s="445"/>
      <c r="AR28" s="446"/>
      <c r="AS28" s="444" t="s">
        <v>174</v>
      </c>
      <c r="AT28" s="445"/>
      <c r="AU28" s="445"/>
      <c r="AV28" s="445"/>
      <c r="AW28" s="445"/>
      <c r="AX28" s="447"/>
      <c r="AY28" s="451" t="s">
        <v>184</v>
      </c>
      <c r="AZ28" s="452"/>
      <c r="BA28" s="452"/>
      <c r="BB28" s="453"/>
      <c r="BC28" s="460" t="s">
        <v>47</v>
      </c>
      <c r="BD28" s="461"/>
      <c r="BE28" s="461"/>
      <c r="BF28" s="461"/>
      <c r="BG28" s="461"/>
      <c r="BH28" s="461"/>
      <c r="BI28" s="461"/>
      <c r="BJ28" s="461"/>
      <c r="BK28" s="461"/>
      <c r="BL28" s="461"/>
      <c r="BM28" s="462"/>
      <c r="BN28" s="463">
        <v>251005</v>
      </c>
      <c r="BO28" s="464"/>
      <c r="BP28" s="464"/>
      <c r="BQ28" s="464"/>
      <c r="BR28" s="464"/>
      <c r="BS28" s="464"/>
      <c r="BT28" s="464"/>
      <c r="BU28" s="465"/>
      <c r="BV28" s="463">
        <v>250982</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185</v>
      </c>
      <c r="F29" s="442"/>
      <c r="G29" s="442"/>
      <c r="H29" s="442"/>
      <c r="I29" s="442"/>
      <c r="J29" s="442"/>
      <c r="K29" s="443"/>
      <c r="L29" s="444">
        <v>10</v>
      </c>
      <c r="M29" s="445"/>
      <c r="N29" s="445"/>
      <c r="O29" s="445"/>
      <c r="P29" s="446"/>
      <c r="Q29" s="444">
        <v>2600</v>
      </c>
      <c r="R29" s="445"/>
      <c r="S29" s="445"/>
      <c r="T29" s="445"/>
      <c r="U29" s="445"/>
      <c r="V29" s="446"/>
      <c r="W29" s="511"/>
      <c r="X29" s="512"/>
      <c r="Y29" s="513"/>
      <c r="Z29" s="441" t="s">
        <v>186</v>
      </c>
      <c r="AA29" s="442"/>
      <c r="AB29" s="442"/>
      <c r="AC29" s="442"/>
      <c r="AD29" s="442"/>
      <c r="AE29" s="442"/>
      <c r="AF29" s="442"/>
      <c r="AG29" s="443"/>
      <c r="AH29" s="444">
        <v>101</v>
      </c>
      <c r="AI29" s="445"/>
      <c r="AJ29" s="445"/>
      <c r="AK29" s="445"/>
      <c r="AL29" s="446"/>
      <c r="AM29" s="444">
        <v>315423</v>
      </c>
      <c r="AN29" s="445"/>
      <c r="AO29" s="445"/>
      <c r="AP29" s="445"/>
      <c r="AQ29" s="445"/>
      <c r="AR29" s="446"/>
      <c r="AS29" s="444">
        <v>3123</v>
      </c>
      <c r="AT29" s="445"/>
      <c r="AU29" s="445"/>
      <c r="AV29" s="445"/>
      <c r="AW29" s="445"/>
      <c r="AX29" s="447"/>
      <c r="AY29" s="454"/>
      <c r="AZ29" s="455"/>
      <c r="BA29" s="455"/>
      <c r="BB29" s="456"/>
      <c r="BC29" s="448" t="s">
        <v>187</v>
      </c>
      <c r="BD29" s="449"/>
      <c r="BE29" s="449"/>
      <c r="BF29" s="449"/>
      <c r="BG29" s="449"/>
      <c r="BH29" s="449"/>
      <c r="BI29" s="449"/>
      <c r="BJ29" s="449"/>
      <c r="BK29" s="449"/>
      <c r="BL29" s="449"/>
      <c r="BM29" s="450"/>
      <c r="BN29" s="468">
        <v>378896</v>
      </c>
      <c r="BO29" s="469"/>
      <c r="BP29" s="469"/>
      <c r="BQ29" s="469"/>
      <c r="BR29" s="469"/>
      <c r="BS29" s="469"/>
      <c r="BT29" s="469"/>
      <c r="BU29" s="470"/>
      <c r="BV29" s="468">
        <v>278879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188</v>
      </c>
      <c r="X30" s="521"/>
      <c r="Y30" s="521"/>
      <c r="Z30" s="521"/>
      <c r="AA30" s="521"/>
      <c r="AB30" s="521"/>
      <c r="AC30" s="521"/>
      <c r="AD30" s="521"/>
      <c r="AE30" s="521"/>
      <c r="AF30" s="521"/>
      <c r="AG30" s="522"/>
      <c r="AH30" s="432">
        <v>95.3</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2096914</v>
      </c>
      <c r="BO30" s="472"/>
      <c r="BP30" s="472"/>
      <c r="BQ30" s="472"/>
      <c r="BR30" s="472"/>
      <c r="BS30" s="472"/>
      <c r="BT30" s="472"/>
      <c r="BU30" s="473"/>
      <c r="BV30" s="471">
        <v>1700763</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195</v>
      </c>
      <c r="D33" s="431"/>
      <c r="E33" s="430" t="s">
        <v>196</v>
      </c>
      <c r="F33" s="430"/>
      <c r="G33" s="430"/>
      <c r="H33" s="430"/>
      <c r="I33" s="430"/>
      <c r="J33" s="430"/>
      <c r="K33" s="430"/>
      <c r="L33" s="430"/>
      <c r="M33" s="430"/>
      <c r="N33" s="430"/>
      <c r="O33" s="430"/>
      <c r="P33" s="430"/>
      <c r="Q33" s="430"/>
      <c r="R33" s="430"/>
      <c r="S33" s="430"/>
      <c r="T33" s="216"/>
      <c r="U33" s="431" t="s">
        <v>197</v>
      </c>
      <c r="V33" s="431"/>
      <c r="W33" s="430" t="s">
        <v>198</v>
      </c>
      <c r="X33" s="430"/>
      <c r="Y33" s="430"/>
      <c r="Z33" s="430"/>
      <c r="AA33" s="430"/>
      <c r="AB33" s="430"/>
      <c r="AC33" s="430"/>
      <c r="AD33" s="430"/>
      <c r="AE33" s="430"/>
      <c r="AF33" s="430"/>
      <c r="AG33" s="430"/>
      <c r="AH33" s="430"/>
      <c r="AI33" s="430"/>
      <c r="AJ33" s="430"/>
      <c r="AK33" s="430"/>
      <c r="AL33" s="216"/>
      <c r="AM33" s="431" t="s">
        <v>197</v>
      </c>
      <c r="AN33" s="431"/>
      <c r="AO33" s="430" t="s">
        <v>198</v>
      </c>
      <c r="AP33" s="430"/>
      <c r="AQ33" s="430"/>
      <c r="AR33" s="430"/>
      <c r="AS33" s="430"/>
      <c r="AT33" s="430"/>
      <c r="AU33" s="430"/>
      <c r="AV33" s="430"/>
      <c r="AW33" s="430"/>
      <c r="AX33" s="430"/>
      <c r="AY33" s="430"/>
      <c r="AZ33" s="430"/>
      <c r="BA33" s="430"/>
      <c r="BB33" s="430"/>
      <c r="BC33" s="430"/>
      <c r="BD33" s="217"/>
      <c r="BE33" s="430" t="s">
        <v>199</v>
      </c>
      <c r="BF33" s="430"/>
      <c r="BG33" s="430" t="s">
        <v>200</v>
      </c>
      <c r="BH33" s="430"/>
      <c r="BI33" s="430"/>
      <c r="BJ33" s="430"/>
      <c r="BK33" s="430"/>
      <c r="BL33" s="430"/>
      <c r="BM33" s="430"/>
      <c r="BN33" s="430"/>
      <c r="BO33" s="430"/>
      <c r="BP33" s="430"/>
      <c r="BQ33" s="430"/>
      <c r="BR33" s="430"/>
      <c r="BS33" s="430"/>
      <c r="BT33" s="430"/>
      <c r="BU33" s="430"/>
      <c r="BV33" s="217"/>
      <c r="BW33" s="431" t="s">
        <v>199</v>
      </c>
      <c r="BX33" s="431"/>
      <c r="BY33" s="430" t="s">
        <v>201</v>
      </c>
      <c r="BZ33" s="430"/>
      <c r="CA33" s="430"/>
      <c r="CB33" s="430"/>
      <c r="CC33" s="430"/>
      <c r="CD33" s="430"/>
      <c r="CE33" s="430"/>
      <c r="CF33" s="430"/>
      <c r="CG33" s="430"/>
      <c r="CH33" s="430"/>
      <c r="CI33" s="430"/>
      <c r="CJ33" s="430"/>
      <c r="CK33" s="430"/>
      <c r="CL33" s="430"/>
      <c r="CM33" s="430"/>
      <c r="CN33" s="216"/>
      <c r="CO33" s="431" t="s">
        <v>197</v>
      </c>
      <c r="CP33" s="431"/>
      <c r="CQ33" s="430" t="s">
        <v>202</v>
      </c>
      <c r="CR33" s="430"/>
      <c r="CS33" s="430"/>
      <c r="CT33" s="430"/>
      <c r="CU33" s="430"/>
      <c r="CV33" s="430"/>
      <c r="CW33" s="430"/>
      <c r="CX33" s="430"/>
      <c r="CY33" s="430"/>
      <c r="CZ33" s="430"/>
      <c r="DA33" s="430"/>
      <c r="DB33" s="430"/>
      <c r="DC33" s="430"/>
      <c r="DD33" s="430"/>
      <c r="DE33" s="430"/>
      <c r="DF33" s="216"/>
      <c r="DG33" s="429" t="s">
        <v>203</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6</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7</v>
      </c>
      <c r="BF34" s="427"/>
      <c r="BG34" s="426" t="str">
        <f>IF('各会計、関係団体の財政状況及び健全化判断比率'!B33="","",'各会計、関係団体の財政状況及び健全化判断比率'!B33)</f>
        <v>下水道事業特別会計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茨城県市町村総合事務組合　一般会計</v>
      </c>
      <c r="BZ34" s="426"/>
      <c r="CA34" s="426"/>
      <c r="CB34" s="426"/>
      <c r="CC34" s="426"/>
      <c r="CD34" s="426"/>
      <c r="CE34" s="426"/>
      <c r="CF34" s="426"/>
      <c r="CG34" s="426"/>
      <c r="CH34" s="426"/>
      <c r="CI34" s="426"/>
      <c r="CJ34" s="426"/>
      <c r="CK34" s="426"/>
      <c r="CL34" s="426"/>
      <c r="CM34" s="426"/>
      <c r="CN34" s="214"/>
      <c r="CO34" s="427" t="str">
        <f>IF(CQ34="","",MAX(C34:D43,U34:V43,AM34:AN43,BE34:BF43,BW34:BX43)+1)</f>
        <v/>
      </c>
      <c r="CP34" s="427"/>
      <c r="CQ34" s="426" t="str">
        <f>IF('各会計、関係団体の財政状況及び健全化判断比率'!BS7="","",'各会計、関係団体の財政状況及び健全化判断比率'!BS7)</f>
        <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茨城県市町村総合事務組合　県民交通災害共済事業特別会計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茨城租税債権管理機構</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介護サービス事業特別会計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茨城県後期高齢者医療広域連合　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茨城県後期高齢者医療広域連合　後期高齢者医療特別会計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龍ケ崎地方塵芥処理組合　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龍ケ崎地方衛生組合　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稲敷地方広域市町村圏事務組合　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稲敷地方広域市町村圏事務組合　水防事業特別会計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nKhRnnQaWebrRD1V0XUZLI7bCeg0xWGpz94Qxryp2/P0FccOkagfmE/pxZRf3/uK5TIWXu1Jbz3B7ZkhoLMurA==" saltValue="uQcQNgkfyxrvn6Lg9mmSp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571</v>
      </c>
      <c r="G33" s="29" t="s">
        <v>572</v>
      </c>
      <c r="H33" s="29" t="s">
        <v>573</v>
      </c>
      <c r="I33" s="29" t="s">
        <v>574</v>
      </c>
      <c r="J33" s="30" t="s">
        <v>575</v>
      </c>
      <c r="K33" s="22"/>
      <c r="L33" s="22"/>
      <c r="M33" s="22"/>
      <c r="N33" s="22"/>
      <c r="O33" s="22"/>
      <c r="P33" s="22"/>
    </row>
    <row r="34" spans="1:16" ht="39" customHeight="1" x14ac:dyDescent="0.15">
      <c r="A34" s="22"/>
      <c r="B34" s="31"/>
      <c r="C34" s="1250" t="s">
        <v>578</v>
      </c>
      <c r="D34" s="1250"/>
      <c r="E34" s="1251"/>
      <c r="F34" s="32">
        <v>13.7</v>
      </c>
      <c r="G34" s="33">
        <v>14.37</v>
      </c>
      <c r="H34" s="33">
        <v>9.91</v>
      </c>
      <c r="I34" s="33">
        <v>15.04</v>
      </c>
      <c r="J34" s="34">
        <v>11.56</v>
      </c>
      <c r="K34" s="22"/>
      <c r="L34" s="22"/>
      <c r="M34" s="22"/>
      <c r="N34" s="22"/>
      <c r="O34" s="22"/>
      <c r="P34" s="22"/>
    </row>
    <row r="35" spans="1:16" ht="39" customHeight="1" x14ac:dyDescent="0.15">
      <c r="A35" s="22"/>
      <c r="B35" s="35"/>
      <c r="C35" s="1244" t="s">
        <v>579</v>
      </c>
      <c r="D35" s="1245"/>
      <c r="E35" s="1246"/>
      <c r="F35" s="36">
        <v>4.45</v>
      </c>
      <c r="G35" s="37">
        <v>4.1900000000000004</v>
      </c>
      <c r="H35" s="37">
        <v>4.57</v>
      </c>
      <c r="I35" s="37">
        <v>6.33</v>
      </c>
      <c r="J35" s="38">
        <v>7.34</v>
      </c>
      <c r="K35" s="22"/>
      <c r="L35" s="22"/>
      <c r="M35" s="22"/>
      <c r="N35" s="22"/>
      <c r="O35" s="22"/>
      <c r="P35" s="22"/>
    </row>
    <row r="36" spans="1:16" ht="39" customHeight="1" x14ac:dyDescent="0.15">
      <c r="A36" s="22"/>
      <c r="B36" s="35"/>
      <c r="C36" s="1244" t="s">
        <v>580</v>
      </c>
      <c r="D36" s="1245"/>
      <c r="E36" s="1246"/>
      <c r="F36" s="36">
        <v>5.7</v>
      </c>
      <c r="G36" s="37">
        <v>5.73</v>
      </c>
      <c r="H36" s="37">
        <v>6.26</v>
      </c>
      <c r="I36" s="37">
        <v>7.4</v>
      </c>
      <c r="J36" s="38">
        <v>6.92</v>
      </c>
      <c r="K36" s="22"/>
      <c r="L36" s="22"/>
      <c r="M36" s="22"/>
      <c r="N36" s="22"/>
      <c r="O36" s="22"/>
      <c r="P36" s="22"/>
    </row>
    <row r="37" spans="1:16" ht="39" customHeight="1" x14ac:dyDescent="0.15">
      <c r="A37" s="22"/>
      <c r="B37" s="35"/>
      <c r="C37" s="1244" t="s">
        <v>581</v>
      </c>
      <c r="D37" s="1245"/>
      <c r="E37" s="1246"/>
      <c r="F37" s="36">
        <v>4.32</v>
      </c>
      <c r="G37" s="37">
        <v>3.69</v>
      </c>
      <c r="H37" s="37">
        <v>2.4300000000000002</v>
      </c>
      <c r="I37" s="37">
        <v>2.95</v>
      </c>
      <c r="J37" s="38">
        <v>2.8</v>
      </c>
      <c r="K37" s="22"/>
      <c r="L37" s="22"/>
      <c r="M37" s="22"/>
      <c r="N37" s="22"/>
      <c r="O37" s="22"/>
      <c r="P37" s="22"/>
    </row>
    <row r="38" spans="1:16" ht="39" customHeight="1" x14ac:dyDescent="0.15">
      <c r="A38" s="22"/>
      <c r="B38" s="35"/>
      <c r="C38" s="1244" t="s">
        <v>582</v>
      </c>
      <c r="D38" s="1245"/>
      <c r="E38" s="1246"/>
      <c r="F38" s="36">
        <v>0.59</v>
      </c>
      <c r="G38" s="37">
        <v>0.43</v>
      </c>
      <c r="H38" s="37">
        <v>0.78</v>
      </c>
      <c r="I38" s="37">
        <v>1.32</v>
      </c>
      <c r="J38" s="38">
        <v>1.54</v>
      </c>
      <c r="K38" s="22"/>
      <c r="L38" s="22"/>
      <c r="M38" s="22"/>
      <c r="N38" s="22"/>
      <c r="O38" s="22"/>
      <c r="P38" s="22"/>
    </row>
    <row r="39" spans="1:16" ht="39" customHeight="1" x14ac:dyDescent="0.15">
      <c r="A39" s="22"/>
      <c r="B39" s="35"/>
      <c r="C39" s="1244" t="s">
        <v>583</v>
      </c>
      <c r="D39" s="1245"/>
      <c r="E39" s="1246"/>
      <c r="F39" s="36">
        <v>0.08</v>
      </c>
      <c r="G39" s="37">
        <v>0.12</v>
      </c>
      <c r="H39" s="37">
        <v>0.16</v>
      </c>
      <c r="I39" s="37">
        <v>0.19</v>
      </c>
      <c r="J39" s="38">
        <v>0.22</v>
      </c>
      <c r="K39" s="22"/>
      <c r="L39" s="22"/>
      <c r="M39" s="22"/>
      <c r="N39" s="22"/>
      <c r="O39" s="22"/>
      <c r="P39" s="22"/>
    </row>
    <row r="40" spans="1:16" ht="39" customHeight="1" x14ac:dyDescent="0.15">
      <c r="A40" s="22"/>
      <c r="B40" s="35"/>
      <c r="C40" s="1244" t="s">
        <v>584</v>
      </c>
      <c r="D40" s="1245"/>
      <c r="E40" s="1246"/>
      <c r="F40" s="36">
        <v>0.01</v>
      </c>
      <c r="G40" s="37">
        <v>0.02</v>
      </c>
      <c r="H40" s="37">
        <v>0</v>
      </c>
      <c r="I40" s="37">
        <v>0.03</v>
      </c>
      <c r="J40" s="38">
        <v>0.03</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585</v>
      </c>
      <c r="D42" s="1245"/>
      <c r="E42" s="1246"/>
      <c r="F42" s="36" t="s">
        <v>530</v>
      </c>
      <c r="G42" s="37" t="s">
        <v>530</v>
      </c>
      <c r="H42" s="37" t="s">
        <v>530</v>
      </c>
      <c r="I42" s="37" t="s">
        <v>530</v>
      </c>
      <c r="J42" s="38" t="s">
        <v>530</v>
      </c>
      <c r="K42" s="22"/>
      <c r="L42" s="22"/>
      <c r="M42" s="22"/>
      <c r="N42" s="22"/>
      <c r="O42" s="22"/>
      <c r="P42" s="22"/>
    </row>
    <row r="43" spans="1:16" ht="39" customHeight="1" thickBot="1" x14ac:dyDescent="0.2">
      <c r="A43" s="22"/>
      <c r="B43" s="40"/>
      <c r="C43" s="1247" t="s">
        <v>586</v>
      </c>
      <c r="D43" s="1248"/>
      <c r="E43" s="1249"/>
      <c r="F43" s="41" t="s">
        <v>530</v>
      </c>
      <c r="G43" s="42" t="s">
        <v>530</v>
      </c>
      <c r="H43" s="42" t="s">
        <v>530</v>
      </c>
      <c r="I43" s="42" t="s">
        <v>530</v>
      </c>
      <c r="J43" s="43" t="s">
        <v>530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BqGhvIJT+un9yszS2mJZ93qzDNQCRrVXkackcYwTNu5OTV+460Az9hDrirSZlQQfq8nW9iCnr8P6ipOW0dIBdQ==" saltValue="yhABzR8S5PVLMrScuYNID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571</v>
      </c>
      <c r="L44" s="56" t="s">
        <v>572</v>
      </c>
      <c r="M44" s="56" t="s">
        <v>573</v>
      </c>
      <c r="N44" s="56" t="s">
        <v>574</v>
      </c>
      <c r="O44" s="57" t="s">
        <v>575</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249</v>
      </c>
      <c r="L45" s="60">
        <v>258</v>
      </c>
      <c r="M45" s="60">
        <v>261</v>
      </c>
      <c r="N45" s="60">
        <v>283</v>
      </c>
      <c r="O45" s="61">
        <v>313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530</v>
      </c>
      <c r="L46" s="64" t="s">
        <v>530</v>
      </c>
      <c r="M46" s="64" t="s">
        <v>530</v>
      </c>
      <c r="N46" s="64" t="s">
        <v>530</v>
      </c>
      <c r="O46" s="65" t="s">
        <v>530</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530</v>
      </c>
      <c r="L47" s="64" t="s">
        <v>530</v>
      </c>
      <c r="M47" s="64" t="s">
        <v>530</v>
      </c>
      <c r="N47" s="64" t="s">
        <v>530</v>
      </c>
      <c r="O47" s="65" t="s">
        <v>530</v>
      </c>
      <c r="P47" s="48"/>
      <c r="Q47" s="48"/>
      <c r="R47" s="48"/>
      <c r="S47" s="48"/>
      <c r="T47" s="48"/>
      <c r="U47" s="48"/>
    </row>
    <row r="48" spans="1:21" ht="30.75" customHeight="1" x14ac:dyDescent="0.15">
      <c r="A48" s="48"/>
      <c r="B48" s="1272"/>
      <c r="C48" s="1273"/>
      <c r="D48" s="62"/>
      <c r="E48" s="1254" t="s">
        <v>14</v>
      </c>
      <c r="F48" s="1254"/>
      <c r="G48" s="1254"/>
      <c r="H48" s="1254"/>
      <c r="I48" s="1254"/>
      <c r="J48" s="1255"/>
      <c r="K48" s="63">
        <v>210</v>
      </c>
      <c r="L48" s="64">
        <v>207</v>
      </c>
      <c r="M48" s="64">
        <v>203</v>
      </c>
      <c r="N48" s="64">
        <v>197</v>
      </c>
      <c r="O48" s="65">
        <v>190</v>
      </c>
      <c r="P48" s="48"/>
      <c r="Q48" s="48"/>
      <c r="R48" s="48"/>
      <c r="S48" s="48"/>
      <c r="T48" s="48"/>
      <c r="U48" s="48"/>
    </row>
    <row r="49" spans="1:21" ht="30.75" customHeight="1" x14ac:dyDescent="0.15">
      <c r="A49" s="48"/>
      <c r="B49" s="1272"/>
      <c r="C49" s="1273"/>
      <c r="D49" s="62"/>
      <c r="E49" s="1254" t="s">
        <v>15</v>
      </c>
      <c r="F49" s="1254"/>
      <c r="G49" s="1254"/>
      <c r="H49" s="1254"/>
      <c r="I49" s="1254"/>
      <c r="J49" s="1255"/>
      <c r="K49" s="63">
        <v>19</v>
      </c>
      <c r="L49" s="64">
        <v>21</v>
      </c>
      <c r="M49" s="64">
        <v>24</v>
      </c>
      <c r="N49" s="64">
        <v>22</v>
      </c>
      <c r="O49" s="65">
        <v>18</v>
      </c>
      <c r="P49" s="48"/>
      <c r="Q49" s="48"/>
      <c r="R49" s="48"/>
      <c r="S49" s="48"/>
      <c r="T49" s="48"/>
      <c r="U49" s="48"/>
    </row>
    <row r="50" spans="1:21" ht="30.75" customHeight="1" x14ac:dyDescent="0.15">
      <c r="A50" s="48"/>
      <c r="B50" s="1272"/>
      <c r="C50" s="1273"/>
      <c r="D50" s="62"/>
      <c r="E50" s="1254" t="s">
        <v>16</v>
      </c>
      <c r="F50" s="1254"/>
      <c r="G50" s="1254"/>
      <c r="H50" s="1254"/>
      <c r="I50" s="1254"/>
      <c r="J50" s="1255"/>
      <c r="K50" s="63">
        <v>18</v>
      </c>
      <c r="L50" s="64">
        <v>10</v>
      </c>
      <c r="M50" s="64">
        <v>4</v>
      </c>
      <c r="N50" s="64">
        <v>3</v>
      </c>
      <c r="O50" s="65">
        <v>2</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530</v>
      </c>
      <c r="L51" s="64" t="s">
        <v>530</v>
      </c>
      <c r="M51" s="64" t="s">
        <v>530</v>
      </c>
      <c r="N51" s="64" t="s">
        <v>530</v>
      </c>
      <c r="O51" s="65" t="s">
        <v>530</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358</v>
      </c>
      <c r="L52" s="64">
        <v>359</v>
      </c>
      <c r="M52" s="64">
        <v>350</v>
      </c>
      <c r="N52" s="64">
        <v>341</v>
      </c>
      <c r="O52" s="65">
        <v>340</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138</v>
      </c>
      <c r="L53" s="69">
        <v>137</v>
      </c>
      <c r="M53" s="69">
        <v>142</v>
      </c>
      <c r="N53" s="69">
        <v>164</v>
      </c>
      <c r="O53" s="70">
        <v>183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587</v>
      </c>
      <c r="P55" s="48"/>
      <c r="Q55" s="48"/>
      <c r="R55" s="48"/>
      <c r="S55" s="48"/>
      <c r="T55" s="48"/>
      <c r="U55" s="48"/>
    </row>
    <row r="56" spans="1:21" ht="31.5" customHeight="1" thickBot="1" x14ac:dyDescent="0.2">
      <c r="A56" s="48"/>
      <c r="B56" s="76"/>
      <c r="C56" s="77"/>
      <c r="D56" s="77"/>
      <c r="E56" s="78"/>
      <c r="F56" s="78"/>
      <c r="G56" s="78"/>
      <c r="H56" s="78"/>
      <c r="I56" s="78"/>
      <c r="J56" s="79" t="s">
        <v>2</v>
      </c>
      <c r="K56" s="80" t="s">
        <v>588</v>
      </c>
      <c r="L56" s="81" t="s">
        <v>589</v>
      </c>
      <c r="M56" s="81" t="s">
        <v>590</v>
      </c>
      <c r="N56" s="81" t="s">
        <v>591</v>
      </c>
      <c r="O56" s="82" t="s">
        <v>592</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XZevWkjdjIDxq+HpuWjkAen5//mhBbZGs8GV+FNMwgOVw9YIlWmT4PV0LMloHgTvKpzmhIWixIsoE6Dobifvg==" saltValue="EvHQhRBdlHy745jVOeOH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571</v>
      </c>
      <c r="J40" s="100" t="s">
        <v>572</v>
      </c>
      <c r="K40" s="100" t="s">
        <v>573</v>
      </c>
      <c r="L40" s="100" t="s">
        <v>574</v>
      </c>
      <c r="M40" s="101" t="s">
        <v>575</v>
      </c>
    </row>
    <row r="41" spans="2:13" ht="27.75" customHeight="1" x14ac:dyDescent="0.15">
      <c r="B41" s="1290" t="s">
        <v>29</v>
      </c>
      <c r="C41" s="1291"/>
      <c r="D41" s="102"/>
      <c r="E41" s="1292" t="s">
        <v>30</v>
      </c>
      <c r="F41" s="1292"/>
      <c r="G41" s="1292"/>
      <c r="H41" s="1293"/>
      <c r="I41" s="103">
        <v>3936</v>
      </c>
      <c r="J41" s="104">
        <v>3999</v>
      </c>
      <c r="K41" s="104">
        <v>3914</v>
      </c>
      <c r="L41" s="104">
        <v>3879</v>
      </c>
      <c r="M41" s="105">
        <v>3893</v>
      </c>
    </row>
    <row r="42" spans="2:13" ht="27.75" customHeight="1" x14ac:dyDescent="0.15">
      <c r="B42" s="1280"/>
      <c r="C42" s="1281"/>
      <c r="D42" s="106"/>
      <c r="E42" s="1284" t="s">
        <v>31</v>
      </c>
      <c r="F42" s="1284"/>
      <c r="G42" s="1284"/>
      <c r="H42" s="1285"/>
      <c r="I42" s="107">
        <v>22</v>
      </c>
      <c r="J42" s="108">
        <v>12</v>
      </c>
      <c r="K42" s="108">
        <v>8</v>
      </c>
      <c r="L42" s="108">
        <v>5</v>
      </c>
      <c r="M42" s="109">
        <v>3</v>
      </c>
    </row>
    <row r="43" spans="2:13" ht="27.75" customHeight="1" x14ac:dyDescent="0.15">
      <c r="B43" s="1280"/>
      <c r="C43" s="1281"/>
      <c r="D43" s="106"/>
      <c r="E43" s="1284" t="s">
        <v>32</v>
      </c>
      <c r="F43" s="1284"/>
      <c r="G43" s="1284"/>
      <c r="H43" s="1285"/>
      <c r="I43" s="107">
        <v>2088</v>
      </c>
      <c r="J43" s="108">
        <v>1929</v>
      </c>
      <c r="K43" s="108">
        <v>1774</v>
      </c>
      <c r="L43" s="108">
        <v>1609</v>
      </c>
      <c r="M43" s="109">
        <v>1465</v>
      </c>
    </row>
    <row r="44" spans="2:13" ht="27.75" customHeight="1" x14ac:dyDescent="0.15">
      <c r="B44" s="1280"/>
      <c r="C44" s="1281"/>
      <c r="D44" s="106"/>
      <c r="E44" s="1284" t="s">
        <v>33</v>
      </c>
      <c r="F44" s="1284"/>
      <c r="G44" s="1284"/>
      <c r="H44" s="1285"/>
      <c r="I44" s="107">
        <v>170</v>
      </c>
      <c r="J44" s="108">
        <v>152</v>
      </c>
      <c r="K44" s="108">
        <v>132</v>
      </c>
      <c r="L44" s="108">
        <v>153</v>
      </c>
      <c r="M44" s="109">
        <v>211</v>
      </c>
    </row>
    <row r="45" spans="2:13" ht="27.75" customHeight="1" x14ac:dyDescent="0.15">
      <c r="B45" s="1280"/>
      <c r="C45" s="1281"/>
      <c r="D45" s="106"/>
      <c r="E45" s="1284" t="s">
        <v>34</v>
      </c>
      <c r="F45" s="1284"/>
      <c r="G45" s="1284"/>
      <c r="H45" s="1285"/>
      <c r="I45" s="107">
        <v>1039</v>
      </c>
      <c r="J45" s="108">
        <v>990</v>
      </c>
      <c r="K45" s="108">
        <v>896</v>
      </c>
      <c r="L45" s="108">
        <v>905</v>
      </c>
      <c r="M45" s="109">
        <v>974</v>
      </c>
    </row>
    <row r="46" spans="2:13" ht="27.75" customHeight="1" x14ac:dyDescent="0.15">
      <c r="B46" s="1280"/>
      <c r="C46" s="1281"/>
      <c r="D46" s="110"/>
      <c r="E46" s="1284" t="s">
        <v>35</v>
      </c>
      <c r="F46" s="1284"/>
      <c r="G46" s="1284"/>
      <c r="H46" s="1285"/>
      <c r="I46" s="107">
        <v>0</v>
      </c>
      <c r="J46" s="108" t="s">
        <v>530</v>
      </c>
      <c r="K46" s="108" t="s">
        <v>530</v>
      </c>
      <c r="L46" s="108" t="s">
        <v>530</v>
      </c>
      <c r="M46" s="109">
        <v>2</v>
      </c>
    </row>
    <row r="47" spans="2:13" ht="27.75" customHeight="1" x14ac:dyDescent="0.15">
      <c r="B47" s="1280"/>
      <c r="C47" s="1281"/>
      <c r="D47" s="111"/>
      <c r="E47" s="1294" t="s">
        <v>36</v>
      </c>
      <c r="F47" s="1295"/>
      <c r="G47" s="1295"/>
      <c r="H47" s="1296"/>
      <c r="I47" s="107" t="s">
        <v>530</v>
      </c>
      <c r="J47" s="108" t="s">
        <v>530</v>
      </c>
      <c r="K47" s="108" t="s">
        <v>530</v>
      </c>
      <c r="L47" s="108" t="s">
        <v>530</v>
      </c>
      <c r="M47" s="109" t="s">
        <v>530</v>
      </c>
    </row>
    <row r="48" spans="2:13" ht="27.75" customHeight="1" x14ac:dyDescent="0.15">
      <c r="B48" s="1280"/>
      <c r="C48" s="1281"/>
      <c r="D48" s="106"/>
      <c r="E48" s="1284" t="s">
        <v>37</v>
      </c>
      <c r="F48" s="1284"/>
      <c r="G48" s="1284"/>
      <c r="H48" s="1285"/>
      <c r="I48" s="107" t="s">
        <v>530</v>
      </c>
      <c r="J48" s="108" t="s">
        <v>530</v>
      </c>
      <c r="K48" s="108" t="s">
        <v>530</v>
      </c>
      <c r="L48" s="108" t="s">
        <v>530</v>
      </c>
      <c r="M48" s="109" t="s">
        <v>530</v>
      </c>
    </row>
    <row r="49" spans="2:13" ht="27.75" customHeight="1" x14ac:dyDescent="0.15">
      <c r="B49" s="1282"/>
      <c r="C49" s="1283"/>
      <c r="D49" s="106"/>
      <c r="E49" s="1284" t="s">
        <v>38</v>
      </c>
      <c r="F49" s="1284"/>
      <c r="G49" s="1284"/>
      <c r="H49" s="1285"/>
      <c r="I49" s="107" t="s">
        <v>530</v>
      </c>
      <c r="J49" s="108" t="s">
        <v>530</v>
      </c>
      <c r="K49" s="108" t="s">
        <v>530</v>
      </c>
      <c r="L49" s="108" t="s">
        <v>530</v>
      </c>
      <c r="M49" s="109" t="s">
        <v>530</v>
      </c>
    </row>
    <row r="50" spans="2:13" ht="27.75" customHeight="1" x14ac:dyDescent="0.15">
      <c r="B50" s="1278" t="s">
        <v>39</v>
      </c>
      <c r="C50" s="1279"/>
      <c r="D50" s="112"/>
      <c r="E50" s="1284" t="s">
        <v>40</v>
      </c>
      <c r="F50" s="1284"/>
      <c r="G50" s="1284"/>
      <c r="H50" s="1285"/>
      <c r="I50" s="107">
        <v>1515</v>
      </c>
      <c r="J50" s="108">
        <v>1913</v>
      </c>
      <c r="K50" s="108">
        <v>2402</v>
      </c>
      <c r="L50" s="108">
        <v>2440</v>
      </c>
      <c r="M50" s="109">
        <v>2977</v>
      </c>
    </row>
    <row r="51" spans="2:13" ht="27.75" customHeight="1" x14ac:dyDescent="0.15">
      <c r="B51" s="1280"/>
      <c r="C51" s="1281"/>
      <c r="D51" s="106"/>
      <c r="E51" s="1284" t="s">
        <v>41</v>
      </c>
      <c r="F51" s="1284"/>
      <c r="G51" s="1284"/>
      <c r="H51" s="1285"/>
      <c r="I51" s="107">
        <v>142</v>
      </c>
      <c r="J51" s="108">
        <v>110</v>
      </c>
      <c r="K51" s="108">
        <v>70</v>
      </c>
      <c r="L51" s="108">
        <v>57</v>
      </c>
      <c r="M51" s="109">
        <v>45</v>
      </c>
    </row>
    <row r="52" spans="2:13" ht="27.75" customHeight="1" x14ac:dyDescent="0.15">
      <c r="B52" s="1282"/>
      <c r="C52" s="1283"/>
      <c r="D52" s="106"/>
      <c r="E52" s="1284" t="s">
        <v>42</v>
      </c>
      <c r="F52" s="1284"/>
      <c r="G52" s="1284"/>
      <c r="H52" s="1285"/>
      <c r="I52" s="107">
        <v>4030</v>
      </c>
      <c r="J52" s="108">
        <v>3875</v>
      </c>
      <c r="K52" s="108">
        <v>3856</v>
      </c>
      <c r="L52" s="108">
        <v>3678</v>
      </c>
      <c r="M52" s="109">
        <v>3653</v>
      </c>
    </row>
    <row r="53" spans="2:13" ht="27.75" customHeight="1" thickBot="1" x14ac:dyDescent="0.2">
      <c r="B53" s="1286" t="s">
        <v>43</v>
      </c>
      <c r="C53" s="1287"/>
      <c r="D53" s="113"/>
      <c r="E53" s="1288" t="s">
        <v>44</v>
      </c>
      <c r="F53" s="1288"/>
      <c r="G53" s="1288"/>
      <c r="H53" s="1289"/>
      <c r="I53" s="114">
        <v>1568</v>
      </c>
      <c r="J53" s="115">
        <v>1184</v>
      </c>
      <c r="K53" s="115">
        <v>396</v>
      </c>
      <c r="L53" s="115">
        <v>377</v>
      </c>
      <c r="M53" s="116">
        <v>-127</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ANuWmihpVuuSCU27O0UbzhVm7g9ECss50KcTyyAUvU+yZYh4Ow71++6OQAekx6jG2HDvXwPDJzRuzNsia7+pJw==" saltValue="FtfepBuRP97xXPUP92dn5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573</v>
      </c>
      <c r="G54" s="125" t="s">
        <v>574</v>
      </c>
      <c r="H54" s="126" t="s">
        <v>575</v>
      </c>
    </row>
    <row r="55" spans="2:8" ht="52.5" customHeight="1" x14ac:dyDescent="0.15">
      <c r="B55" s="127"/>
      <c r="C55" s="1305" t="s">
        <v>47</v>
      </c>
      <c r="D55" s="1305"/>
      <c r="E55" s="1306"/>
      <c r="F55" s="128">
        <v>251</v>
      </c>
      <c r="G55" s="128">
        <v>251</v>
      </c>
      <c r="H55" s="129">
        <v>251</v>
      </c>
    </row>
    <row r="56" spans="2:8" ht="52.5" customHeight="1" x14ac:dyDescent="0.15">
      <c r="B56" s="130"/>
      <c r="C56" s="1307" t="s">
        <v>48</v>
      </c>
      <c r="D56" s="1307"/>
      <c r="E56" s="1308"/>
      <c r="F56" s="131">
        <v>174</v>
      </c>
      <c r="G56" s="131">
        <v>279</v>
      </c>
      <c r="H56" s="132">
        <v>379</v>
      </c>
    </row>
    <row r="57" spans="2:8" ht="53.25" customHeight="1" x14ac:dyDescent="0.15">
      <c r="B57" s="130"/>
      <c r="C57" s="1309" t="s">
        <v>49</v>
      </c>
      <c r="D57" s="1309"/>
      <c r="E57" s="1310"/>
      <c r="F57" s="133">
        <v>1768</v>
      </c>
      <c r="G57" s="133">
        <v>1701</v>
      </c>
      <c r="H57" s="134">
        <v>2097</v>
      </c>
    </row>
    <row r="58" spans="2:8" ht="45.75" customHeight="1" x14ac:dyDescent="0.15">
      <c r="B58" s="135"/>
      <c r="C58" s="1297" t="s">
        <v>593</v>
      </c>
      <c r="D58" s="1298"/>
      <c r="E58" s="1299"/>
      <c r="F58" s="136">
        <v>696</v>
      </c>
      <c r="G58" s="136">
        <v>846</v>
      </c>
      <c r="H58" s="137">
        <v>1296</v>
      </c>
    </row>
    <row r="59" spans="2:8" ht="45.75" customHeight="1" x14ac:dyDescent="0.15">
      <c r="B59" s="135"/>
      <c r="C59" s="1297" t="s">
        <v>594</v>
      </c>
      <c r="D59" s="1298"/>
      <c r="E59" s="1299"/>
      <c r="F59" s="136">
        <v>653</v>
      </c>
      <c r="G59" s="136">
        <v>356</v>
      </c>
      <c r="H59" s="137">
        <v>252</v>
      </c>
    </row>
    <row r="60" spans="2:8" ht="45.75" customHeight="1" x14ac:dyDescent="0.15">
      <c r="B60" s="135"/>
      <c r="C60" s="1297" t="s">
        <v>595</v>
      </c>
      <c r="D60" s="1298"/>
      <c r="E60" s="1299"/>
      <c r="F60" s="136">
        <v>184</v>
      </c>
      <c r="G60" s="136">
        <v>184</v>
      </c>
      <c r="H60" s="137">
        <v>184</v>
      </c>
    </row>
    <row r="61" spans="2:8" ht="45.75" customHeight="1" x14ac:dyDescent="0.15">
      <c r="B61" s="135"/>
      <c r="C61" s="1297" t="s">
        <v>596</v>
      </c>
      <c r="D61" s="1298"/>
      <c r="E61" s="1299"/>
      <c r="F61" s="136">
        <v>72</v>
      </c>
      <c r="G61" s="136">
        <v>112</v>
      </c>
      <c r="H61" s="137">
        <v>112</v>
      </c>
    </row>
    <row r="62" spans="2:8" ht="45.75" customHeight="1" thickBot="1" x14ac:dyDescent="0.2">
      <c r="B62" s="138"/>
      <c r="C62" s="1300" t="s">
        <v>597</v>
      </c>
      <c r="D62" s="1301"/>
      <c r="E62" s="1302"/>
      <c r="F62" s="139">
        <v>71</v>
      </c>
      <c r="G62" s="139">
        <v>71</v>
      </c>
      <c r="H62" s="140">
        <v>71</v>
      </c>
    </row>
    <row r="63" spans="2:8" ht="52.5" customHeight="1" thickBot="1" x14ac:dyDescent="0.2">
      <c r="B63" s="141"/>
      <c r="C63" s="1303" t="s">
        <v>50</v>
      </c>
      <c r="D63" s="1303"/>
      <c r="E63" s="1304"/>
      <c r="F63" s="142">
        <v>2192</v>
      </c>
      <c r="G63" s="142">
        <v>2231</v>
      </c>
      <c r="H63" s="143">
        <v>2727</v>
      </c>
    </row>
    <row r="64" spans="2:8" ht="15" customHeight="1" x14ac:dyDescent="0.15"/>
  </sheetData>
  <sheetProtection algorithmName="SHA-512" hashValue="xPgYZHP8wbofHOyhTUXt7QUE4SzMxNt5rijuWcWTdEq5gk/xHEB55CC5KyFNGz9hWEZGUhRcFCwojGpUoB2+TA==" saltValue="WYHm2ObqsvLwU6s+Cut4P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5" zoomScaleNormal="75"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608</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608</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609</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610</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23" t="s">
        <v>618</v>
      </c>
      <c r="AO43" s="1324"/>
      <c r="AP43" s="1324"/>
      <c r="AQ43" s="1324"/>
      <c r="AR43" s="1324"/>
      <c r="AS43" s="1324"/>
      <c r="AT43" s="1324"/>
      <c r="AU43" s="1324"/>
      <c r="AV43" s="1324"/>
      <c r="AW43" s="1324"/>
      <c r="AX43" s="1324"/>
      <c r="AY43" s="1324"/>
      <c r="AZ43" s="1324"/>
      <c r="BA43" s="1324"/>
      <c r="BB43" s="1324"/>
      <c r="BC43" s="1324"/>
      <c r="BD43" s="1324"/>
      <c r="BE43" s="1324"/>
      <c r="BF43" s="1324"/>
      <c r="BG43" s="1324"/>
      <c r="BH43" s="1324"/>
      <c r="BI43" s="1324"/>
      <c r="BJ43" s="1324"/>
      <c r="BK43" s="1324"/>
      <c r="BL43" s="1324"/>
      <c r="BM43" s="1324"/>
      <c r="BN43" s="1324"/>
      <c r="BO43" s="1324"/>
      <c r="BP43" s="1324"/>
      <c r="BQ43" s="1324"/>
      <c r="BR43" s="1324"/>
      <c r="BS43" s="1324"/>
      <c r="BT43" s="1324"/>
      <c r="BU43" s="1324"/>
      <c r="BV43" s="1324"/>
      <c r="BW43" s="1324"/>
      <c r="BX43" s="1324"/>
      <c r="BY43" s="1324"/>
      <c r="BZ43" s="1324"/>
      <c r="CA43" s="1324"/>
      <c r="CB43" s="1324"/>
      <c r="CC43" s="1324"/>
      <c r="CD43" s="1324"/>
      <c r="CE43" s="1324"/>
      <c r="CF43" s="1324"/>
      <c r="CG43" s="1324"/>
      <c r="CH43" s="1324"/>
      <c r="CI43" s="1324"/>
      <c r="CJ43" s="1324"/>
      <c r="CK43" s="1324"/>
      <c r="CL43" s="1324"/>
      <c r="CM43" s="1324"/>
      <c r="CN43" s="1324"/>
      <c r="CO43" s="1324"/>
      <c r="CP43" s="1324"/>
      <c r="CQ43" s="1324"/>
      <c r="CR43" s="1324"/>
      <c r="CS43" s="1324"/>
      <c r="CT43" s="1324"/>
      <c r="CU43" s="1324"/>
      <c r="CV43" s="1324"/>
      <c r="CW43" s="1324"/>
      <c r="CX43" s="1324"/>
      <c r="CY43" s="1324"/>
      <c r="CZ43" s="1324"/>
      <c r="DA43" s="1324"/>
      <c r="DB43" s="1324"/>
      <c r="DC43" s="1325"/>
    </row>
    <row r="44" spans="2:109" x14ac:dyDescent="0.15">
      <c r="B44" s="397"/>
      <c r="AN44" s="1326"/>
      <c r="AO44" s="1327"/>
      <c r="AP44" s="1327"/>
      <c r="AQ44" s="1327"/>
      <c r="AR44" s="1327"/>
      <c r="AS44" s="1327"/>
      <c r="AT44" s="1327"/>
      <c r="AU44" s="1327"/>
      <c r="AV44" s="1327"/>
      <c r="AW44" s="1327"/>
      <c r="AX44" s="1327"/>
      <c r="AY44" s="1327"/>
      <c r="AZ44" s="1327"/>
      <c r="BA44" s="1327"/>
      <c r="BB44" s="1327"/>
      <c r="BC44" s="1327"/>
      <c r="BD44" s="1327"/>
      <c r="BE44" s="1327"/>
      <c r="BF44" s="1327"/>
      <c r="BG44" s="1327"/>
      <c r="BH44" s="1327"/>
      <c r="BI44" s="1327"/>
      <c r="BJ44" s="1327"/>
      <c r="BK44" s="1327"/>
      <c r="BL44" s="1327"/>
      <c r="BM44" s="1327"/>
      <c r="BN44" s="1327"/>
      <c r="BO44" s="1327"/>
      <c r="BP44" s="1327"/>
      <c r="BQ44" s="1327"/>
      <c r="BR44" s="1327"/>
      <c r="BS44" s="1327"/>
      <c r="BT44" s="1327"/>
      <c r="BU44" s="1327"/>
      <c r="BV44" s="1327"/>
      <c r="BW44" s="1327"/>
      <c r="BX44" s="1327"/>
      <c r="BY44" s="1327"/>
      <c r="BZ44" s="1327"/>
      <c r="CA44" s="1327"/>
      <c r="CB44" s="1327"/>
      <c r="CC44" s="1327"/>
      <c r="CD44" s="1327"/>
      <c r="CE44" s="1327"/>
      <c r="CF44" s="1327"/>
      <c r="CG44" s="1327"/>
      <c r="CH44" s="1327"/>
      <c r="CI44" s="1327"/>
      <c r="CJ44" s="1327"/>
      <c r="CK44" s="1327"/>
      <c r="CL44" s="1327"/>
      <c r="CM44" s="1327"/>
      <c r="CN44" s="1327"/>
      <c r="CO44" s="1327"/>
      <c r="CP44" s="1327"/>
      <c r="CQ44" s="1327"/>
      <c r="CR44" s="1327"/>
      <c r="CS44" s="1327"/>
      <c r="CT44" s="1327"/>
      <c r="CU44" s="1327"/>
      <c r="CV44" s="1327"/>
      <c r="CW44" s="1327"/>
      <c r="CX44" s="1327"/>
      <c r="CY44" s="1327"/>
      <c r="CZ44" s="1327"/>
      <c r="DA44" s="1327"/>
      <c r="DB44" s="1327"/>
      <c r="DC44" s="1328"/>
    </row>
    <row r="45" spans="2:109" x14ac:dyDescent="0.15">
      <c r="B45" s="397"/>
      <c r="AN45" s="1326"/>
      <c r="AO45" s="1327"/>
      <c r="AP45" s="1327"/>
      <c r="AQ45" s="1327"/>
      <c r="AR45" s="1327"/>
      <c r="AS45" s="1327"/>
      <c r="AT45" s="1327"/>
      <c r="AU45" s="1327"/>
      <c r="AV45" s="1327"/>
      <c r="AW45" s="1327"/>
      <c r="AX45" s="1327"/>
      <c r="AY45" s="1327"/>
      <c r="AZ45" s="1327"/>
      <c r="BA45" s="1327"/>
      <c r="BB45" s="1327"/>
      <c r="BC45" s="1327"/>
      <c r="BD45" s="1327"/>
      <c r="BE45" s="1327"/>
      <c r="BF45" s="1327"/>
      <c r="BG45" s="1327"/>
      <c r="BH45" s="1327"/>
      <c r="BI45" s="1327"/>
      <c r="BJ45" s="1327"/>
      <c r="BK45" s="1327"/>
      <c r="BL45" s="1327"/>
      <c r="BM45" s="1327"/>
      <c r="BN45" s="1327"/>
      <c r="BO45" s="1327"/>
      <c r="BP45" s="1327"/>
      <c r="BQ45" s="1327"/>
      <c r="BR45" s="1327"/>
      <c r="BS45" s="1327"/>
      <c r="BT45" s="1327"/>
      <c r="BU45" s="1327"/>
      <c r="BV45" s="1327"/>
      <c r="BW45" s="1327"/>
      <c r="BX45" s="1327"/>
      <c r="BY45" s="1327"/>
      <c r="BZ45" s="1327"/>
      <c r="CA45" s="1327"/>
      <c r="CB45" s="1327"/>
      <c r="CC45" s="1327"/>
      <c r="CD45" s="1327"/>
      <c r="CE45" s="1327"/>
      <c r="CF45" s="1327"/>
      <c r="CG45" s="1327"/>
      <c r="CH45" s="1327"/>
      <c r="CI45" s="1327"/>
      <c r="CJ45" s="1327"/>
      <c r="CK45" s="1327"/>
      <c r="CL45" s="1327"/>
      <c r="CM45" s="1327"/>
      <c r="CN45" s="1327"/>
      <c r="CO45" s="1327"/>
      <c r="CP45" s="1327"/>
      <c r="CQ45" s="1327"/>
      <c r="CR45" s="1327"/>
      <c r="CS45" s="1327"/>
      <c r="CT45" s="1327"/>
      <c r="CU45" s="1327"/>
      <c r="CV45" s="1327"/>
      <c r="CW45" s="1327"/>
      <c r="CX45" s="1327"/>
      <c r="CY45" s="1327"/>
      <c r="CZ45" s="1327"/>
      <c r="DA45" s="1327"/>
      <c r="DB45" s="1327"/>
      <c r="DC45" s="1328"/>
    </row>
    <row r="46" spans="2:109" x14ac:dyDescent="0.15">
      <c r="B46" s="397"/>
      <c r="AN46" s="1326"/>
      <c r="AO46" s="1327"/>
      <c r="AP46" s="1327"/>
      <c r="AQ46" s="1327"/>
      <c r="AR46" s="1327"/>
      <c r="AS46" s="1327"/>
      <c r="AT46" s="1327"/>
      <c r="AU46" s="1327"/>
      <c r="AV46" s="1327"/>
      <c r="AW46" s="1327"/>
      <c r="AX46" s="1327"/>
      <c r="AY46" s="1327"/>
      <c r="AZ46" s="1327"/>
      <c r="BA46" s="1327"/>
      <c r="BB46" s="1327"/>
      <c r="BC46" s="1327"/>
      <c r="BD46" s="1327"/>
      <c r="BE46" s="1327"/>
      <c r="BF46" s="1327"/>
      <c r="BG46" s="1327"/>
      <c r="BH46" s="1327"/>
      <c r="BI46" s="1327"/>
      <c r="BJ46" s="1327"/>
      <c r="BK46" s="1327"/>
      <c r="BL46" s="1327"/>
      <c r="BM46" s="1327"/>
      <c r="BN46" s="1327"/>
      <c r="BO46" s="1327"/>
      <c r="BP46" s="1327"/>
      <c r="BQ46" s="1327"/>
      <c r="BR46" s="1327"/>
      <c r="BS46" s="1327"/>
      <c r="BT46" s="1327"/>
      <c r="BU46" s="1327"/>
      <c r="BV46" s="1327"/>
      <c r="BW46" s="1327"/>
      <c r="BX46" s="1327"/>
      <c r="BY46" s="1327"/>
      <c r="BZ46" s="1327"/>
      <c r="CA46" s="1327"/>
      <c r="CB46" s="1327"/>
      <c r="CC46" s="1327"/>
      <c r="CD46" s="1327"/>
      <c r="CE46" s="1327"/>
      <c r="CF46" s="1327"/>
      <c r="CG46" s="1327"/>
      <c r="CH46" s="1327"/>
      <c r="CI46" s="1327"/>
      <c r="CJ46" s="1327"/>
      <c r="CK46" s="1327"/>
      <c r="CL46" s="1327"/>
      <c r="CM46" s="1327"/>
      <c r="CN46" s="1327"/>
      <c r="CO46" s="1327"/>
      <c r="CP46" s="1327"/>
      <c r="CQ46" s="1327"/>
      <c r="CR46" s="1327"/>
      <c r="CS46" s="1327"/>
      <c r="CT46" s="1327"/>
      <c r="CU46" s="1327"/>
      <c r="CV46" s="1327"/>
      <c r="CW46" s="1327"/>
      <c r="CX46" s="1327"/>
      <c r="CY46" s="1327"/>
      <c r="CZ46" s="1327"/>
      <c r="DA46" s="1327"/>
      <c r="DB46" s="1327"/>
      <c r="DC46" s="1328"/>
    </row>
    <row r="47" spans="2:109" x14ac:dyDescent="0.15">
      <c r="B47" s="397"/>
      <c r="AN47" s="1329"/>
      <c r="AO47" s="1330"/>
      <c r="AP47" s="1330"/>
      <c r="AQ47" s="1330"/>
      <c r="AR47" s="1330"/>
      <c r="AS47" s="1330"/>
      <c r="AT47" s="1330"/>
      <c r="AU47" s="1330"/>
      <c r="AV47" s="1330"/>
      <c r="AW47" s="1330"/>
      <c r="AX47" s="1330"/>
      <c r="AY47" s="1330"/>
      <c r="AZ47" s="1330"/>
      <c r="BA47" s="1330"/>
      <c r="BB47" s="1330"/>
      <c r="BC47" s="1330"/>
      <c r="BD47" s="1330"/>
      <c r="BE47" s="1330"/>
      <c r="BF47" s="1330"/>
      <c r="BG47" s="1330"/>
      <c r="BH47" s="1330"/>
      <c r="BI47" s="1330"/>
      <c r="BJ47" s="1330"/>
      <c r="BK47" s="1330"/>
      <c r="BL47" s="1330"/>
      <c r="BM47" s="1330"/>
      <c r="BN47" s="1330"/>
      <c r="BO47" s="1330"/>
      <c r="BP47" s="1330"/>
      <c r="BQ47" s="1330"/>
      <c r="BR47" s="1330"/>
      <c r="BS47" s="1330"/>
      <c r="BT47" s="1330"/>
      <c r="BU47" s="1330"/>
      <c r="BV47" s="1330"/>
      <c r="BW47" s="1330"/>
      <c r="BX47" s="1330"/>
      <c r="BY47" s="1330"/>
      <c r="BZ47" s="1330"/>
      <c r="CA47" s="1330"/>
      <c r="CB47" s="1330"/>
      <c r="CC47" s="1330"/>
      <c r="CD47" s="1330"/>
      <c r="CE47" s="1330"/>
      <c r="CF47" s="1330"/>
      <c r="CG47" s="1330"/>
      <c r="CH47" s="1330"/>
      <c r="CI47" s="1330"/>
      <c r="CJ47" s="1330"/>
      <c r="CK47" s="1330"/>
      <c r="CL47" s="1330"/>
      <c r="CM47" s="1330"/>
      <c r="CN47" s="1330"/>
      <c r="CO47" s="1330"/>
      <c r="CP47" s="1330"/>
      <c r="CQ47" s="1330"/>
      <c r="CR47" s="1330"/>
      <c r="CS47" s="1330"/>
      <c r="CT47" s="1330"/>
      <c r="CU47" s="1330"/>
      <c r="CV47" s="1330"/>
      <c r="CW47" s="1330"/>
      <c r="CX47" s="1330"/>
      <c r="CY47" s="1330"/>
      <c r="CZ47" s="1330"/>
      <c r="DA47" s="1330"/>
      <c r="DB47" s="1330"/>
      <c r="DC47" s="1331"/>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611</v>
      </c>
    </row>
    <row r="50" spans="1:109" x14ac:dyDescent="0.15">
      <c r="B50" s="397"/>
      <c r="G50" s="1317"/>
      <c r="H50" s="1317"/>
      <c r="I50" s="1317"/>
      <c r="J50" s="1317"/>
      <c r="K50" s="407"/>
      <c r="L50" s="407"/>
      <c r="M50" s="408"/>
      <c r="N50" s="408"/>
      <c r="AN50" s="1320"/>
      <c r="AO50" s="1321"/>
      <c r="AP50" s="1321"/>
      <c r="AQ50" s="1321"/>
      <c r="AR50" s="1321"/>
      <c r="AS50" s="1321"/>
      <c r="AT50" s="1321"/>
      <c r="AU50" s="1321"/>
      <c r="AV50" s="1321"/>
      <c r="AW50" s="1321"/>
      <c r="AX50" s="1321"/>
      <c r="AY50" s="1321"/>
      <c r="AZ50" s="1321"/>
      <c r="BA50" s="1321"/>
      <c r="BB50" s="1321"/>
      <c r="BC50" s="1321"/>
      <c r="BD50" s="1321"/>
      <c r="BE50" s="1321"/>
      <c r="BF50" s="1321"/>
      <c r="BG50" s="1321"/>
      <c r="BH50" s="1321"/>
      <c r="BI50" s="1321"/>
      <c r="BJ50" s="1321"/>
      <c r="BK50" s="1321"/>
      <c r="BL50" s="1321"/>
      <c r="BM50" s="1321"/>
      <c r="BN50" s="1321"/>
      <c r="BO50" s="1322"/>
      <c r="BP50" s="1316" t="s">
        <v>571</v>
      </c>
      <c r="BQ50" s="1316"/>
      <c r="BR50" s="1316"/>
      <c r="BS50" s="1316"/>
      <c r="BT50" s="1316"/>
      <c r="BU50" s="1316"/>
      <c r="BV50" s="1316"/>
      <c r="BW50" s="1316"/>
      <c r="BX50" s="1316" t="s">
        <v>572</v>
      </c>
      <c r="BY50" s="1316"/>
      <c r="BZ50" s="1316"/>
      <c r="CA50" s="1316"/>
      <c r="CB50" s="1316"/>
      <c r="CC50" s="1316"/>
      <c r="CD50" s="1316"/>
      <c r="CE50" s="1316"/>
      <c r="CF50" s="1316" t="s">
        <v>573</v>
      </c>
      <c r="CG50" s="1316"/>
      <c r="CH50" s="1316"/>
      <c r="CI50" s="1316"/>
      <c r="CJ50" s="1316"/>
      <c r="CK50" s="1316"/>
      <c r="CL50" s="1316"/>
      <c r="CM50" s="1316"/>
      <c r="CN50" s="1316" t="s">
        <v>574</v>
      </c>
      <c r="CO50" s="1316"/>
      <c r="CP50" s="1316"/>
      <c r="CQ50" s="1316"/>
      <c r="CR50" s="1316"/>
      <c r="CS50" s="1316"/>
      <c r="CT50" s="1316"/>
      <c r="CU50" s="1316"/>
      <c r="CV50" s="1316" t="s">
        <v>575</v>
      </c>
      <c r="CW50" s="1316"/>
      <c r="CX50" s="1316"/>
      <c r="CY50" s="1316"/>
      <c r="CZ50" s="1316"/>
      <c r="DA50" s="1316"/>
      <c r="DB50" s="1316"/>
      <c r="DC50" s="1316"/>
    </row>
    <row r="51" spans="1:109" ht="13.5" customHeight="1" x14ac:dyDescent="0.15">
      <c r="B51" s="397"/>
      <c r="G51" s="1319"/>
      <c r="H51" s="1319"/>
      <c r="I51" s="1332"/>
      <c r="J51" s="1332"/>
      <c r="K51" s="1318"/>
      <c r="L51" s="1318"/>
      <c r="M51" s="1318"/>
      <c r="N51" s="1318"/>
      <c r="AM51" s="406"/>
      <c r="AN51" s="1314" t="s">
        <v>612</v>
      </c>
      <c r="AO51" s="1314"/>
      <c r="AP51" s="1314"/>
      <c r="AQ51" s="1314"/>
      <c r="AR51" s="1314"/>
      <c r="AS51" s="1314"/>
      <c r="AT51" s="1314"/>
      <c r="AU51" s="1314"/>
      <c r="AV51" s="1314"/>
      <c r="AW51" s="1314"/>
      <c r="AX51" s="1314"/>
      <c r="AY51" s="1314"/>
      <c r="AZ51" s="1314"/>
      <c r="BA51" s="1314"/>
      <c r="BB51" s="1314" t="s">
        <v>613</v>
      </c>
      <c r="BC51" s="1314"/>
      <c r="BD51" s="1314"/>
      <c r="BE51" s="1314"/>
      <c r="BF51" s="1314"/>
      <c r="BG51" s="1314"/>
      <c r="BH51" s="1314"/>
      <c r="BI51" s="1314"/>
      <c r="BJ51" s="1314"/>
      <c r="BK51" s="1314"/>
      <c r="BL51" s="1314"/>
      <c r="BM51" s="1314"/>
      <c r="BN51" s="1314"/>
      <c r="BO51" s="1314"/>
      <c r="BP51" s="1311">
        <v>59.7</v>
      </c>
      <c r="BQ51" s="1311"/>
      <c r="BR51" s="1311"/>
      <c r="BS51" s="1311"/>
      <c r="BT51" s="1311"/>
      <c r="BU51" s="1311"/>
      <c r="BV51" s="1311"/>
      <c r="BW51" s="1311"/>
      <c r="BX51" s="1311">
        <v>44.8</v>
      </c>
      <c r="BY51" s="1311"/>
      <c r="BZ51" s="1311"/>
      <c r="CA51" s="1311"/>
      <c r="CB51" s="1311"/>
      <c r="CC51" s="1311"/>
      <c r="CD51" s="1311"/>
      <c r="CE51" s="1311"/>
      <c r="CF51" s="1311">
        <v>15.1</v>
      </c>
      <c r="CG51" s="1311"/>
      <c r="CH51" s="1311"/>
      <c r="CI51" s="1311"/>
      <c r="CJ51" s="1311"/>
      <c r="CK51" s="1311"/>
      <c r="CL51" s="1311"/>
      <c r="CM51" s="1311"/>
      <c r="CN51" s="1311">
        <v>14.4</v>
      </c>
      <c r="CO51" s="1311"/>
      <c r="CP51" s="1311"/>
      <c r="CQ51" s="1311"/>
      <c r="CR51" s="1311"/>
      <c r="CS51" s="1311"/>
      <c r="CT51" s="1311"/>
      <c r="CU51" s="1311"/>
      <c r="CV51" s="1311"/>
      <c r="CW51" s="1311"/>
      <c r="CX51" s="1311"/>
      <c r="CY51" s="1311"/>
      <c r="CZ51" s="1311"/>
      <c r="DA51" s="1311"/>
      <c r="DB51" s="1311"/>
      <c r="DC51" s="1311"/>
    </row>
    <row r="52" spans="1:109" x14ac:dyDescent="0.15">
      <c r="B52" s="397"/>
      <c r="G52" s="1319"/>
      <c r="H52" s="1319"/>
      <c r="I52" s="1332"/>
      <c r="J52" s="1332"/>
      <c r="K52" s="1318"/>
      <c r="L52" s="1318"/>
      <c r="M52" s="1318"/>
      <c r="N52" s="1318"/>
      <c r="AM52" s="406"/>
      <c r="AN52" s="1314"/>
      <c r="AO52" s="1314"/>
      <c r="AP52" s="1314"/>
      <c r="AQ52" s="1314"/>
      <c r="AR52" s="1314"/>
      <c r="AS52" s="1314"/>
      <c r="AT52" s="1314"/>
      <c r="AU52" s="1314"/>
      <c r="AV52" s="1314"/>
      <c r="AW52" s="1314"/>
      <c r="AX52" s="1314"/>
      <c r="AY52" s="1314"/>
      <c r="AZ52" s="1314"/>
      <c r="BA52" s="1314"/>
      <c r="BB52" s="1314"/>
      <c r="BC52" s="1314"/>
      <c r="BD52" s="1314"/>
      <c r="BE52" s="1314"/>
      <c r="BF52" s="1314"/>
      <c r="BG52" s="1314"/>
      <c r="BH52" s="1314"/>
      <c r="BI52" s="1314"/>
      <c r="BJ52" s="1314"/>
      <c r="BK52" s="1314"/>
      <c r="BL52" s="1314"/>
      <c r="BM52" s="1314"/>
      <c r="BN52" s="1314"/>
      <c r="BO52" s="1314"/>
      <c r="BP52" s="1311"/>
      <c r="BQ52" s="1311"/>
      <c r="BR52" s="1311"/>
      <c r="BS52" s="1311"/>
      <c r="BT52" s="1311"/>
      <c r="BU52" s="1311"/>
      <c r="BV52" s="1311"/>
      <c r="BW52" s="1311"/>
      <c r="BX52" s="1311"/>
      <c r="BY52" s="1311"/>
      <c r="BZ52" s="1311"/>
      <c r="CA52" s="1311"/>
      <c r="CB52" s="1311"/>
      <c r="CC52" s="1311"/>
      <c r="CD52" s="1311"/>
      <c r="CE52" s="1311"/>
      <c r="CF52" s="1311"/>
      <c r="CG52" s="1311"/>
      <c r="CH52" s="1311"/>
      <c r="CI52" s="1311"/>
      <c r="CJ52" s="1311"/>
      <c r="CK52" s="1311"/>
      <c r="CL52" s="1311"/>
      <c r="CM52" s="1311"/>
      <c r="CN52" s="1311"/>
      <c r="CO52" s="1311"/>
      <c r="CP52" s="1311"/>
      <c r="CQ52" s="1311"/>
      <c r="CR52" s="1311"/>
      <c r="CS52" s="1311"/>
      <c r="CT52" s="1311"/>
      <c r="CU52" s="1311"/>
      <c r="CV52" s="1311"/>
      <c r="CW52" s="1311"/>
      <c r="CX52" s="1311"/>
      <c r="CY52" s="1311"/>
      <c r="CZ52" s="1311"/>
      <c r="DA52" s="1311"/>
      <c r="DB52" s="1311"/>
      <c r="DC52" s="1311"/>
    </row>
    <row r="53" spans="1:109" x14ac:dyDescent="0.15">
      <c r="A53" s="405"/>
      <c r="B53" s="397"/>
      <c r="G53" s="1319"/>
      <c r="H53" s="1319"/>
      <c r="I53" s="1317"/>
      <c r="J53" s="1317"/>
      <c r="K53" s="1318"/>
      <c r="L53" s="1318"/>
      <c r="M53" s="1318"/>
      <c r="N53" s="1318"/>
      <c r="AM53" s="406"/>
      <c r="AN53" s="1314"/>
      <c r="AO53" s="1314"/>
      <c r="AP53" s="1314"/>
      <c r="AQ53" s="1314"/>
      <c r="AR53" s="1314"/>
      <c r="AS53" s="1314"/>
      <c r="AT53" s="1314"/>
      <c r="AU53" s="1314"/>
      <c r="AV53" s="1314"/>
      <c r="AW53" s="1314"/>
      <c r="AX53" s="1314"/>
      <c r="AY53" s="1314"/>
      <c r="AZ53" s="1314"/>
      <c r="BA53" s="1314"/>
      <c r="BB53" s="1314" t="s">
        <v>614</v>
      </c>
      <c r="BC53" s="1314"/>
      <c r="BD53" s="1314"/>
      <c r="BE53" s="1314"/>
      <c r="BF53" s="1314"/>
      <c r="BG53" s="1314"/>
      <c r="BH53" s="1314"/>
      <c r="BI53" s="1314"/>
      <c r="BJ53" s="1314"/>
      <c r="BK53" s="1314"/>
      <c r="BL53" s="1314"/>
      <c r="BM53" s="1314"/>
      <c r="BN53" s="1314"/>
      <c r="BO53" s="1314"/>
      <c r="BP53" s="1311">
        <v>57.5</v>
      </c>
      <c r="BQ53" s="1311"/>
      <c r="BR53" s="1311"/>
      <c r="BS53" s="1311"/>
      <c r="BT53" s="1311"/>
      <c r="BU53" s="1311"/>
      <c r="BV53" s="1311"/>
      <c r="BW53" s="1311"/>
      <c r="BX53" s="1311">
        <v>61.4</v>
      </c>
      <c r="BY53" s="1311"/>
      <c r="BZ53" s="1311"/>
      <c r="CA53" s="1311"/>
      <c r="CB53" s="1311"/>
      <c r="CC53" s="1311"/>
      <c r="CD53" s="1311"/>
      <c r="CE53" s="1311"/>
      <c r="CF53" s="1311">
        <v>63.2</v>
      </c>
      <c r="CG53" s="1311"/>
      <c r="CH53" s="1311"/>
      <c r="CI53" s="1311"/>
      <c r="CJ53" s="1311"/>
      <c r="CK53" s="1311"/>
      <c r="CL53" s="1311"/>
      <c r="CM53" s="1311"/>
      <c r="CN53" s="1311">
        <v>65</v>
      </c>
      <c r="CO53" s="1311"/>
      <c r="CP53" s="1311"/>
      <c r="CQ53" s="1311"/>
      <c r="CR53" s="1311"/>
      <c r="CS53" s="1311"/>
      <c r="CT53" s="1311"/>
      <c r="CU53" s="1311"/>
      <c r="CV53" s="1311">
        <v>66.5</v>
      </c>
      <c r="CW53" s="1311"/>
      <c r="CX53" s="1311"/>
      <c r="CY53" s="1311"/>
      <c r="CZ53" s="1311"/>
      <c r="DA53" s="1311"/>
      <c r="DB53" s="1311"/>
      <c r="DC53" s="1311"/>
    </row>
    <row r="54" spans="1:109" x14ac:dyDescent="0.15">
      <c r="A54" s="405"/>
      <c r="B54" s="397"/>
      <c r="G54" s="1319"/>
      <c r="H54" s="1319"/>
      <c r="I54" s="1317"/>
      <c r="J54" s="1317"/>
      <c r="K54" s="1318"/>
      <c r="L54" s="1318"/>
      <c r="M54" s="1318"/>
      <c r="N54" s="1318"/>
      <c r="AM54" s="406"/>
      <c r="AN54" s="1314"/>
      <c r="AO54" s="1314"/>
      <c r="AP54" s="1314"/>
      <c r="AQ54" s="1314"/>
      <c r="AR54" s="1314"/>
      <c r="AS54" s="1314"/>
      <c r="AT54" s="1314"/>
      <c r="AU54" s="1314"/>
      <c r="AV54" s="1314"/>
      <c r="AW54" s="1314"/>
      <c r="AX54" s="1314"/>
      <c r="AY54" s="1314"/>
      <c r="AZ54" s="1314"/>
      <c r="BA54" s="1314"/>
      <c r="BB54" s="1314"/>
      <c r="BC54" s="1314"/>
      <c r="BD54" s="1314"/>
      <c r="BE54" s="1314"/>
      <c r="BF54" s="1314"/>
      <c r="BG54" s="1314"/>
      <c r="BH54" s="1314"/>
      <c r="BI54" s="1314"/>
      <c r="BJ54" s="1314"/>
      <c r="BK54" s="1314"/>
      <c r="BL54" s="1314"/>
      <c r="BM54" s="1314"/>
      <c r="BN54" s="1314"/>
      <c r="BO54" s="1314"/>
      <c r="BP54" s="1311"/>
      <c r="BQ54" s="1311"/>
      <c r="BR54" s="1311"/>
      <c r="BS54" s="1311"/>
      <c r="BT54" s="1311"/>
      <c r="BU54" s="1311"/>
      <c r="BV54" s="1311"/>
      <c r="BW54" s="1311"/>
      <c r="BX54" s="1311"/>
      <c r="BY54" s="1311"/>
      <c r="BZ54" s="1311"/>
      <c r="CA54" s="1311"/>
      <c r="CB54" s="1311"/>
      <c r="CC54" s="1311"/>
      <c r="CD54" s="1311"/>
      <c r="CE54" s="1311"/>
      <c r="CF54" s="1311"/>
      <c r="CG54" s="1311"/>
      <c r="CH54" s="1311"/>
      <c r="CI54" s="1311"/>
      <c r="CJ54" s="1311"/>
      <c r="CK54" s="1311"/>
      <c r="CL54" s="1311"/>
      <c r="CM54" s="1311"/>
      <c r="CN54" s="1311"/>
      <c r="CO54" s="1311"/>
      <c r="CP54" s="1311"/>
      <c r="CQ54" s="1311"/>
      <c r="CR54" s="1311"/>
      <c r="CS54" s="1311"/>
      <c r="CT54" s="1311"/>
      <c r="CU54" s="1311"/>
      <c r="CV54" s="1311"/>
      <c r="CW54" s="1311"/>
      <c r="CX54" s="1311"/>
      <c r="CY54" s="1311"/>
      <c r="CZ54" s="1311"/>
      <c r="DA54" s="1311"/>
      <c r="DB54" s="1311"/>
      <c r="DC54" s="1311"/>
    </row>
    <row r="55" spans="1:109" x14ac:dyDescent="0.15">
      <c r="A55" s="405"/>
      <c r="B55" s="397"/>
      <c r="G55" s="1317"/>
      <c r="H55" s="1317"/>
      <c r="I55" s="1317"/>
      <c r="J55" s="1317"/>
      <c r="K55" s="1318"/>
      <c r="L55" s="1318"/>
      <c r="M55" s="1318"/>
      <c r="N55" s="1318"/>
      <c r="AN55" s="1316" t="s">
        <v>615</v>
      </c>
      <c r="AO55" s="1316"/>
      <c r="AP55" s="1316"/>
      <c r="AQ55" s="1316"/>
      <c r="AR55" s="1316"/>
      <c r="AS55" s="1316"/>
      <c r="AT55" s="1316"/>
      <c r="AU55" s="1316"/>
      <c r="AV55" s="1316"/>
      <c r="AW55" s="1316"/>
      <c r="AX55" s="1316"/>
      <c r="AY55" s="1316"/>
      <c r="AZ55" s="1316"/>
      <c r="BA55" s="1316"/>
      <c r="BB55" s="1314" t="s">
        <v>613</v>
      </c>
      <c r="BC55" s="1314"/>
      <c r="BD55" s="1314"/>
      <c r="BE55" s="1314"/>
      <c r="BF55" s="1314"/>
      <c r="BG55" s="1314"/>
      <c r="BH55" s="1314"/>
      <c r="BI55" s="1314"/>
      <c r="BJ55" s="1314"/>
      <c r="BK55" s="1314"/>
      <c r="BL55" s="1314"/>
      <c r="BM55" s="1314"/>
      <c r="BN55" s="1314"/>
      <c r="BO55" s="1314"/>
      <c r="BP55" s="1311">
        <v>0</v>
      </c>
      <c r="BQ55" s="1311"/>
      <c r="BR55" s="1311"/>
      <c r="BS55" s="1311"/>
      <c r="BT55" s="1311"/>
      <c r="BU55" s="1311"/>
      <c r="BV55" s="1311"/>
      <c r="BW55" s="1311"/>
      <c r="BX55" s="1311">
        <v>0</v>
      </c>
      <c r="BY55" s="1311"/>
      <c r="BZ55" s="1311"/>
      <c r="CA55" s="1311"/>
      <c r="CB55" s="1311"/>
      <c r="CC55" s="1311"/>
      <c r="CD55" s="1311"/>
      <c r="CE55" s="1311"/>
      <c r="CF55" s="1311">
        <v>0</v>
      </c>
      <c r="CG55" s="1311"/>
      <c r="CH55" s="1311"/>
      <c r="CI55" s="1311"/>
      <c r="CJ55" s="1311"/>
      <c r="CK55" s="1311"/>
      <c r="CL55" s="1311"/>
      <c r="CM55" s="1311"/>
      <c r="CN55" s="1311">
        <v>0</v>
      </c>
      <c r="CO55" s="1311"/>
      <c r="CP55" s="1311"/>
      <c r="CQ55" s="1311"/>
      <c r="CR55" s="1311"/>
      <c r="CS55" s="1311"/>
      <c r="CT55" s="1311"/>
      <c r="CU55" s="1311"/>
      <c r="CV55" s="1311">
        <v>0</v>
      </c>
      <c r="CW55" s="1311"/>
      <c r="CX55" s="1311"/>
      <c r="CY55" s="1311"/>
      <c r="CZ55" s="1311"/>
      <c r="DA55" s="1311"/>
      <c r="DB55" s="1311"/>
      <c r="DC55" s="1311"/>
    </row>
    <row r="56" spans="1:109" x14ac:dyDescent="0.15">
      <c r="A56" s="405"/>
      <c r="B56" s="397"/>
      <c r="G56" s="1317"/>
      <c r="H56" s="1317"/>
      <c r="I56" s="1317"/>
      <c r="J56" s="1317"/>
      <c r="K56" s="1318"/>
      <c r="L56" s="1318"/>
      <c r="M56" s="1318"/>
      <c r="N56" s="1318"/>
      <c r="AN56" s="1316"/>
      <c r="AO56" s="1316"/>
      <c r="AP56" s="1316"/>
      <c r="AQ56" s="1316"/>
      <c r="AR56" s="1316"/>
      <c r="AS56" s="1316"/>
      <c r="AT56" s="1316"/>
      <c r="AU56" s="1316"/>
      <c r="AV56" s="1316"/>
      <c r="AW56" s="1316"/>
      <c r="AX56" s="1316"/>
      <c r="AY56" s="1316"/>
      <c r="AZ56" s="1316"/>
      <c r="BA56" s="1316"/>
      <c r="BB56" s="1314"/>
      <c r="BC56" s="1314"/>
      <c r="BD56" s="1314"/>
      <c r="BE56" s="1314"/>
      <c r="BF56" s="1314"/>
      <c r="BG56" s="1314"/>
      <c r="BH56" s="1314"/>
      <c r="BI56" s="1314"/>
      <c r="BJ56" s="1314"/>
      <c r="BK56" s="1314"/>
      <c r="BL56" s="1314"/>
      <c r="BM56" s="1314"/>
      <c r="BN56" s="1314"/>
      <c r="BO56" s="1314"/>
      <c r="BP56" s="1311"/>
      <c r="BQ56" s="1311"/>
      <c r="BR56" s="1311"/>
      <c r="BS56" s="1311"/>
      <c r="BT56" s="1311"/>
      <c r="BU56" s="1311"/>
      <c r="BV56" s="1311"/>
      <c r="BW56" s="1311"/>
      <c r="BX56" s="1311"/>
      <c r="BY56" s="1311"/>
      <c r="BZ56" s="1311"/>
      <c r="CA56" s="1311"/>
      <c r="CB56" s="1311"/>
      <c r="CC56" s="1311"/>
      <c r="CD56" s="1311"/>
      <c r="CE56" s="1311"/>
      <c r="CF56" s="1311"/>
      <c r="CG56" s="1311"/>
      <c r="CH56" s="1311"/>
      <c r="CI56" s="1311"/>
      <c r="CJ56" s="1311"/>
      <c r="CK56" s="1311"/>
      <c r="CL56" s="1311"/>
      <c r="CM56" s="1311"/>
      <c r="CN56" s="1311"/>
      <c r="CO56" s="1311"/>
      <c r="CP56" s="1311"/>
      <c r="CQ56" s="1311"/>
      <c r="CR56" s="1311"/>
      <c r="CS56" s="1311"/>
      <c r="CT56" s="1311"/>
      <c r="CU56" s="1311"/>
      <c r="CV56" s="1311"/>
      <c r="CW56" s="1311"/>
      <c r="CX56" s="1311"/>
      <c r="CY56" s="1311"/>
      <c r="CZ56" s="1311"/>
      <c r="DA56" s="1311"/>
      <c r="DB56" s="1311"/>
      <c r="DC56" s="1311"/>
    </row>
    <row r="57" spans="1:109" s="405" customFormat="1" x14ac:dyDescent="0.15">
      <c r="B57" s="409"/>
      <c r="G57" s="1317"/>
      <c r="H57" s="1317"/>
      <c r="I57" s="1312"/>
      <c r="J57" s="1312"/>
      <c r="K57" s="1318"/>
      <c r="L57" s="1318"/>
      <c r="M57" s="1318"/>
      <c r="N57" s="1318"/>
      <c r="AM57" s="390"/>
      <c r="AN57" s="1316"/>
      <c r="AO57" s="1316"/>
      <c r="AP57" s="1316"/>
      <c r="AQ57" s="1316"/>
      <c r="AR57" s="1316"/>
      <c r="AS57" s="1316"/>
      <c r="AT57" s="1316"/>
      <c r="AU57" s="1316"/>
      <c r="AV57" s="1316"/>
      <c r="AW57" s="1316"/>
      <c r="AX57" s="1316"/>
      <c r="AY57" s="1316"/>
      <c r="AZ57" s="1316"/>
      <c r="BA57" s="1316"/>
      <c r="BB57" s="1314" t="s">
        <v>614</v>
      </c>
      <c r="BC57" s="1314"/>
      <c r="BD57" s="1314"/>
      <c r="BE57" s="1314"/>
      <c r="BF57" s="1314"/>
      <c r="BG57" s="1314"/>
      <c r="BH57" s="1314"/>
      <c r="BI57" s="1314"/>
      <c r="BJ57" s="1314"/>
      <c r="BK57" s="1314"/>
      <c r="BL57" s="1314"/>
      <c r="BM57" s="1314"/>
      <c r="BN57" s="1314"/>
      <c r="BO57" s="1314"/>
      <c r="BP57" s="1311">
        <v>58.6</v>
      </c>
      <c r="BQ57" s="1311"/>
      <c r="BR57" s="1311"/>
      <c r="BS57" s="1311"/>
      <c r="BT57" s="1311"/>
      <c r="BU57" s="1311"/>
      <c r="BV57" s="1311"/>
      <c r="BW57" s="1311"/>
      <c r="BX57" s="1311">
        <v>59.1</v>
      </c>
      <c r="BY57" s="1311"/>
      <c r="BZ57" s="1311"/>
      <c r="CA57" s="1311"/>
      <c r="CB57" s="1311"/>
      <c r="CC57" s="1311"/>
      <c r="CD57" s="1311"/>
      <c r="CE57" s="1311"/>
      <c r="CF57" s="1311">
        <v>61.2</v>
      </c>
      <c r="CG57" s="1311"/>
      <c r="CH57" s="1311"/>
      <c r="CI57" s="1311"/>
      <c r="CJ57" s="1311"/>
      <c r="CK57" s="1311"/>
      <c r="CL57" s="1311"/>
      <c r="CM57" s="1311"/>
      <c r="CN57" s="1311">
        <v>62.9</v>
      </c>
      <c r="CO57" s="1311"/>
      <c r="CP57" s="1311"/>
      <c r="CQ57" s="1311"/>
      <c r="CR57" s="1311"/>
      <c r="CS57" s="1311"/>
      <c r="CT57" s="1311"/>
      <c r="CU57" s="1311"/>
      <c r="CV57" s="1311">
        <v>64.2</v>
      </c>
      <c r="CW57" s="1311"/>
      <c r="CX57" s="1311"/>
      <c r="CY57" s="1311"/>
      <c r="CZ57" s="1311"/>
      <c r="DA57" s="1311"/>
      <c r="DB57" s="1311"/>
      <c r="DC57" s="1311"/>
      <c r="DD57" s="410"/>
      <c r="DE57" s="409"/>
    </row>
    <row r="58" spans="1:109" s="405" customFormat="1" x14ac:dyDescent="0.15">
      <c r="A58" s="390"/>
      <c r="B58" s="409"/>
      <c r="G58" s="1317"/>
      <c r="H58" s="1317"/>
      <c r="I58" s="1312"/>
      <c r="J58" s="1312"/>
      <c r="K58" s="1318"/>
      <c r="L58" s="1318"/>
      <c r="M58" s="1318"/>
      <c r="N58" s="1318"/>
      <c r="AM58" s="390"/>
      <c r="AN58" s="1316"/>
      <c r="AO58" s="1316"/>
      <c r="AP58" s="1316"/>
      <c r="AQ58" s="1316"/>
      <c r="AR58" s="1316"/>
      <c r="AS58" s="1316"/>
      <c r="AT58" s="1316"/>
      <c r="AU58" s="1316"/>
      <c r="AV58" s="1316"/>
      <c r="AW58" s="1316"/>
      <c r="AX58" s="1316"/>
      <c r="AY58" s="1316"/>
      <c r="AZ58" s="1316"/>
      <c r="BA58" s="1316"/>
      <c r="BB58" s="1314"/>
      <c r="BC58" s="1314"/>
      <c r="BD58" s="1314"/>
      <c r="BE58" s="1314"/>
      <c r="BF58" s="1314"/>
      <c r="BG58" s="1314"/>
      <c r="BH58" s="1314"/>
      <c r="BI58" s="1314"/>
      <c r="BJ58" s="1314"/>
      <c r="BK58" s="1314"/>
      <c r="BL58" s="1314"/>
      <c r="BM58" s="1314"/>
      <c r="BN58" s="1314"/>
      <c r="BO58" s="1314"/>
      <c r="BP58" s="1311"/>
      <c r="BQ58" s="1311"/>
      <c r="BR58" s="1311"/>
      <c r="BS58" s="1311"/>
      <c r="BT58" s="1311"/>
      <c r="BU58" s="1311"/>
      <c r="BV58" s="1311"/>
      <c r="BW58" s="1311"/>
      <c r="BX58" s="1311"/>
      <c r="BY58" s="1311"/>
      <c r="BZ58" s="1311"/>
      <c r="CA58" s="1311"/>
      <c r="CB58" s="1311"/>
      <c r="CC58" s="1311"/>
      <c r="CD58" s="1311"/>
      <c r="CE58" s="1311"/>
      <c r="CF58" s="1311"/>
      <c r="CG58" s="1311"/>
      <c r="CH58" s="1311"/>
      <c r="CI58" s="1311"/>
      <c r="CJ58" s="1311"/>
      <c r="CK58" s="1311"/>
      <c r="CL58" s="1311"/>
      <c r="CM58" s="1311"/>
      <c r="CN58" s="1311"/>
      <c r="CO58" s="1311"/>
      <c r="CP58" s="1311"/>
      <c r="CQ58" s="1311"/>
      <c r="CR58" s="1311"/>
      <c r="CS58" s="1311"/>
      <c r="CT58" s="1311"/>
      <c r="CU58" s="1311"/>
      <c r="CV58" s="1311"/>
      <c r="CW58" s="1311"/>
      <c r="CX58" s="1311"/>
      <c r="CY58" s="1311"/>
      <c r="CZ58" s="1311"/>
      <c r="DA58" s="1311"/>
      <c r="DB58" s="1311"/>
      <c r="DC58" s="1311"/>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616</v>
      </c>
    </row>
    <row r="64" spans="1:109" x14ac:dyDescent="0.15">
      <c r="B64" s="397"/>
      <c r="G64" s="404"/>
      <c r="I64" s="417"/>
      <c r="J64" s="417"/>
      <c r="K64" s="417"/>
      <c r="L64" s="417"/>
      <c r="M64" s="417"/>
      <c r="N64" s="418"/>
      <c r="AM64" s="404"/>
      <c r="AN64" s="404" t="s">
        <v>610</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23" t="s">
        <v>619</v>
      </c>
      <c r="AO65" s="1324"/>
      <c r="AP65" s="1324"/>
      <c r="AQ65" s="1324"/>
      <c r="AR65" s="1324"/>
      <c r="AS65" s="1324"/>
      <c r="AT65" s="1324"/>
      <c r="AU65" s="1324"/>
      <c r="AV65" s="1324"/>
      <c r="AW65" s="1324"/>
      <c r="AX65" s="1324"/>
      <c r="AY65" s="1324"/>
      <c r="AZ65" s="1324"/>
      <c r="BA65" s="1324"/>
      <c r="BB65" s="1324"/>
      <c r="BC65" s="1324"/>
      <c r="BD65" s="1324"/>
      <c r="BE65" s="1324"/>
      <c r="BF65" s="1324"/>
      <c r="BG65" s="1324"/>
      <c r="BH65" s="1324"/>
      <c r="BI65" s="1324"/>
      <c r="BJ65" s="1324"/>
      <c r="BK65" s="1324"/>
      <c r="BL65" s="1324"/>
      <c r="BM65" s="1324"/>
      <c r="BN65" s="1324"/>
      <c r="BO65" s="1324"/>
      <c r="BP65" s="1324"/>
      <c r="BQ65" s="1324"/>
      <c r="BR65" s="1324"/>
      <c r="BS65" s="1324"/>
      <c r="BT65" s="1324"/>
      <c r="BU65" s="1324"/>
      <c r="BV65" s="1324"/>
      <c r="BW65" s="1324"/>
      <c r="BX65" s="1324"/>
      <c r="BY65" s="1324"/>
      <c r="BZ65" s="1324"/>
      <c r="CA65" s="1324"/>
      <c r="CB65" s="1324"/>
      <c r="CC65" s="1324"/>
      <c r="CD65" s="1324"/>
      <c r="CE65" s="1324"/>
      <c r="CF65" s="1324"/>
      <c r="CG65" s="1324"/>
      <c r="CH65" s="1324"/>
      <c r="CI65" s="1324"/>
      <c r="CJ65" s="1324"/>
      <c r="CK65" s="1324"/>
      <c r="CL65" s="1324"/>
      <c r="CM65" s="1324"/>
      <c r="CN65" s="1324"/>
      <c r="CO65" s="1324"/>
      <c r="CP65" s="1324"/>
      <c r="CQ65" s="1324"/>
      <c r="CR65" s="1324"/>
      <c r="CS65" s="1324"/>
      <c r="CT65" s="1324"/>
      <c r="CU65" s="1324"/>
      <c r="CV65" s="1324"/>
      <c r="CW65" s="1324"/>
      <c r="CX65" s="1324"/>
      <c r="CY65" s="1324"/>
      <c r="CZ65" s="1324"/>
      <c r="DA65" s="1324"/>
      <c r="DB65" s="1324"/>
      <c r="DC65" s="1325"/>
    </row>
    <row r="66" spans="2:107" x14ac:dyDescent="0.15">
      <c r="B66" s="397"/>
      <c r="AN66" s="1326"/>
      <c r="AO66" s="1327"/>
      <c r="AP66" s="1327"/>
      <c r="AQ66" s="1327"/>
      <c r="AR66" s="1327"/>
      <c r="AS66" s="1327"/>
      <c r="AT66" s="1327"/>
      <c r="AU66" s="1327"/>
      <c r="AV66" s="1327"/>
      <c r="AW66" s="1327"/>
      <c r="AX66" s="1327"/>
      <c r="AY66" s="1327"/>
      <c r="AZ66" s="1327"/>
      <c r="BA66" s="1327"/>
      <c r="BB66" s="1327"/>
      <c r="BC66" s="1327"/>
      <c r="BD66" s="1327"/>
      <c r="BE66" s="1327"/>
      <c r="BF66" s="1327"/>
      <c r="BG66" s="1327"/>
      <c r="BH66" s="1327"/>
      <c r="BI66" s="1327"/>
      <c r="BJ66" s="1327"/>
      <c r="BK66" s="1327"/>
      <c r="BL66" s="1327"/>
      <c r="BM66" s="1327"/>
      <c r="BN66" s="1327"/>
      <c r="BO66" s="1327"/>
      <c r="BP66" s="1327"/>
      <c r="BQ66" s="1327"/>
      <c r="BR66" s="1327"/>
      <c r="BS66" s="1327"/>
      <c r="BT66" s="1327"/>
      <c r="BU66" s="1327"/>
      <c r="BV66" s="1327"/>
      <c r="BW66" s="1327"/>
      <c r="BX66" s="1327"/>
      <c r="BY66" s="1327"/>
      <c r="BZ66" s="1327"/>
      <c r="CA66" s="1327"/>
      <c r="CB66" s="1327"/>
      <c r="CC66" s="1327"/>
      <c r="CD66" s="1327"/>
      <c r="CE66" s="1327"/>
      <c r="CF66" s="1327"/>
      <c r="CG66" s="1327"/>
      <c r="CH66" s="1327"/>
      <c r="CI66" s="1327"/>
      <c r="CJ66" s="1327"/>
      <c r="CK66" s="1327"/>
      <c r="CL66" s="1327"/>
      <c r="CM66" s="1327"/>
      <c r="CN66" s="1327"/>
      <c r="CO66" s="1327"/>
      <c r="CP66" s="1327"/>
      <c r="CQ66" s="1327"/>
      <c r="CR66" s="1327"/>
      <c r="CS66" s="1327"/>
      <c r="CT66" s="1327"/>
      <c r="CU66" s="1327"/>
      <c r="CV66" s="1327"/>
      <c r="CW66" s="1327"/>
      <c r="CX66" s="1327"/>
      <c r="CY66" s="1327"/>
      <c r="CZ66" s="1327"/>
      <c r="DA66" s="1327"/>
      <c r="DB66" s="1327"/>
      <c r="DC66" s="1328"/>
    </row>
    <row r="67" spans="2:107" x14ac:dyDescent="0.15">
      <c r="B67" s="397"/>
      <c r="AN67" s="1326"/>
      <c r="AO67" s="1327"/>
      <c r="AP67" s="1327"/>
      <c r="AQ67" s="1327"/>
      <c r="AR67" s="1327"/>
      <c r="AS67" s="1327"/>
      <c r="AT67" s="1327"/>
      <c r="AU67" s="1327"/>
      <c r="AV67" s="1327"/>
      <c r="AW67" s="1327"/>
      <c r="AX67" s="1327"/>
      <c r="AY67" s="1327"/>
      <c r="AZ67" s="1327"/>
      <c r="BA67" s="1327"/>
      <c r="BB67" s="1327"/>
      <c r="BC67" s="1327"/>
      <c r="BD67" s="1327"/>
      <c r="BE67" s="1327"/>
      <c r="BF67" s="1327"/>
      <c r="BG67" s="1327"/>
      <c r="BH67" s="1327"/>
      <c r="BI67" s="1327"/>
      <c r="BJ67" s="1327"/>
      <c r="BK67" s="1327"/>
      <c r="BL67" s="1327"/>
      <c r="BM67" s="1327"/>
      <c r="BN67" s="1327"/>
      <c r="BO67" s="1327"/>
      <c r="BP67" s="1327"/>
      <c r="BQ67" s="1327"/>
      <c r="BR67" s="1327"/>
      <c r="BS67" s="1327"/>
      <c r="BT67" s="1327"/>
      <c r="BU67" s="1327"/>
      <c r="BV67" s="1327"/>
      <c r="BW67" s="1327"/>
      <c r="BX67" s="1327"/>
      <c r="BY67" s="1327"/>
      <c r="BZ67" s="1327"/>
      <c r="CA67" s="1327"/>
      <c r="CB67" s="1327"/>
      <c r="CC67" s="1327"/>
      <c r="CD67" s="1327"/>
      <c r="CE67" s="1327"/>
      <c r="CF67" s="1327"/>
      <c r="CG67" s="1327"/>
      <c r="CH67" s="1327"/>
      <c r="CI67" s="1327"/>
      <c r="CJ67" s="1327"/>
      <c r="CK67" s="1327"/>
      <c r="CL67" s="1327"/>
      <c r="CM67" s="1327"/>
      <c r="CN67" s="1327"/>
      <c r="CO67" s="1327"/>
      <c r="CP67" s="1327"/>
      <c r="CQ67" s="1327"/>
      <c r="CR67" s="1327"/>
      <c r="CS67" s="1327"/>
      <c r="CT67" s="1327"/>
      <c r="CU67" s="1327"/>
      <c r="CV67" s="1327"/>
      <c r="CW67" s="1327"/>
      <c r="CX67" s="1327"/>
      <c r="CY67" s="1327"/>
      <c r="CZ67" s="1327"/>
      <c r="DA67" s="1327"/>
      <c r="DB67" s="1327"/>
      <c r="DC67" s="1328"/>
    </row>
    <row r="68" spans="2:107" x14ac:dyDescent="0.15">
      <c r="B68" s="397"/>
      <c r="AN68" s="1326"/>
      <c r="AO68" s="1327"/>
      <c r="AP68" s="1327"/>
      <c r="AQ68" s="1327"/>
      <c r="AR68" s="1327"/>
      <c r="AS68" s="1327"/>
      <c r="AT68" s="1327"/>
      <c r="AU68" s="1327"/>
      <c r="AV68" s="1327"/>
      <c r="AW68" s="1327"/>
      <c r="AX68" s="1327"/>
      <c r="AY68" s="1327"/>
      <c r="AZ68" s="1327"/>
      <c r="BA68" s="1327"/>
      <c r="BB68" s="1327"/>
      <c r="BC68" s="1327"/>
      <c r="BD68" s="1327"/>
      <c r="BE68" s="1327"/>
      <c r="BF68" s="1327"/>
      <c r="BG68" s="1327"/>
      <c r="BH68" s="1327"/>
      <c r="BI68" s="1327"/>
      <c r="BJ68" s="1327"/>
      <c r="BK68" s="1327"/>
      <c r="BL68" s="1327"/>
      <c r="BM68" s="1327"/>
      <c r="BN68" s="1327"/>
      <c r="BO68" s="1327"/>
      <c r="BP68" s="1327"/>
      <c r="BQ68" s="1327"/>
      <c r="BR68" s="1327"/>
      <c r="BS68" s="1327"/>
      <c r="BT68" s="1327"/>
      <c r="BU68" s="1327"/>
      <c r="BV68" s="1327"/>
      <c r="BW68" s="1327"/>
      <c r="BX68" s="1327"/>
      <c r="BY68" s="1327"/>
      <c r="BZ68" s="1327"/>
      <c r="CA68" s="1327"/>
      <c r="CB68" s="1327"/>
      <c r="CC68" s="1327"/>
      <c r="CD68" s="1327"/>
      <c r="CE68" s="1327"/>
      <c r="CF68" s="1327"/>
      <c r="CG68" s="1327"/>
      <c r="CH68" s="1327"/>
      <c r="CI68" s="1327"/>
      <c r="CJ68" s="1327"/>
      <c r="CK68" s="1327"/>
      <c r="CL68" s="1327"/>
      <c r="CM68" s="1327"/>
      <c r="CN68" s="1327"/>
      <c r="CO68" s="1327"/>
      <c r="CP68" s="1327"/>
      <c r="CQ68" s="1327"/>
      <c r="CR68" s="1327"/>
      <c r="CS68" s="1327"/>
      <c r="CT68" s="1327"/>
      <c r="CU68" s="1327"/>
      <c r="CV68" s="1327"/>
      <c r="CW68" s="1327"/>
      <c r="CX68" s="1327"/>
      <c r="CY68" s="1327"/>
      <c r="CZ68" s="1327"/>
      <c r="DA68" s="1327"/>
      <c r="DB68" s="1327"/>
      <c r="DC68" s="1328"/>
    </row>
    <row r="69" spans="2:107" x14ac:dyDescent="0.15">
      <c r="B69" s="397"/>
      <c r="AN69" s="1329"/>
      <c r="AO69" s="1330"/>
      <c r="AP69" s="1330"/>
      <c r="AQ69" s="1330"/>
      <c r="AR69" s="1330"/>
      <c r="AS69" s="1330"/>
      <c r="AT69" s="1330"/>
      <c r="AU69" s="1330"/>
      <c r="AV69" s="1330"/>
      <c r="AW69" s="1330"/>
      <c r="AX69" s="1330"/>
      <c r="AY69" s="1330"/>
      <c r="AZ69" s="1330"/>
      <c r="BA69" s="1330"/>
      <c r="BB69" s="1330"/>
      <c r="BC69" s="1330"/>
      <c r="BD69" s="1330"/>
      <c r="BE69" s="1330"/>
      <c r="BF69" s="1330"/>
      <c r="BG69" s="1330"/>
      <c r="BH69" s="1330"/>
      <c r="BI69" s="1330"/>
      <c r="BJ69" s="1330"/>
      <c r="BK69" s="1330"/>
      <c r="BL69" s="1330"/>
      <c r="BM69" s="1330"/>
      <c r="BN69" s="1330"/>
      <c r="BO69" s="1330"/>
      <c r="BP69" s="1330"/>
      <c r="BQ69" s="1330"/>
      <c r="BR69" s="1330"/>
      <c r="BS69" s="1330"/>
      <c r="BT69" s="1330"/>
      <c r="BU69" s="1330"/>
      <c r="BV69" s="1330"/>
      <c r="BW69" s="1330"/>
      <c r="BX69" s="1330"/>
      <c r="BY69" s="1330"/>
      <c r="BZ69" s="1330"/>
      <c r="CA69" s="1330"/>
      <c r="CB69" s="1330"/>
      <c r="CC69" s="1330"/>
      <c r="CD69" s="1330"/>
      <c r="CE69" s="1330"/>
      <c r="CF69" s="1330"/>
      <c r="CG69" s="1330"/>
      <c r="CH69" s="1330"/>
      <c r="CI69" s="1330"/>
      <c r="CJ69" s="1330"/>
      <c r="CK69" s="1330"/>
      <c r="CL69" s="1330"/>
      <c r="CM69" s="1330"/>
      <c r="CN69" s="1330"/>
      <c r="CO69" s="1330"/>
      <c r="CP69" s="1330"/>
      <c r="CQ69" s="1330"/>
      <c r="CR69" s="1330"/>
      <c r="CS69" s="1330"/>
      <c r="CT69" s="1330"/>
      <c r="CU69" s="1330"/>
      <c r="CV69" s="1330"/>
      <c r="CW69" s="1330"/>
      <c r="CX69" s="1330"/>
      <c r="CY69" s="1330"/>
      <c r="CZ69" s="1330"/>
      <c r="DA69" s="1330"/>
      <c r="DB69" s="1330"/>
      <c r="DC69" s="1331"/>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611</v>
      </c>
    </row>
    <row r="72" spans="2:107" x14ac:dyDescent="0.15">
      <c r="B72" s="397"/>
      <c r="G72" s="1317"/>
      <c r="H72" s="1317"/>
      <c r="I72" s="1317"/>
      <c r="J72" s="1317"/>
      <c r="K72" s="407"/>
      <c r="L72" s="407"/>
      <c r="M72" s="408"/>
      <c r="N72" s="408"/>
      <c r="AN72" s="1320"/>
      <c r="AO72" s="1321"/>
      <c r="AP72" s="1321"/>
      <c r="AQ72" s="1321"/>
      <c r="AR72" s="1321"/>
      <c r="AS72" s="1321"/>
      <c r="AT72" s="1321"/>
      <c r="AU72" s="1321"/>
      <c r="AV72" s="1321"/>
      <c r="AW72" s="1321"/>
      <c r="AX72" s="1321"/>
      <c r="AY72" s="1321"/>
      <c r="AZ72" s="1321"/>
      <c r="BA72" s="1321"/>
      <c r="BB72" s="1321"/>
      <c r="BC72" s="1321"/>
      <c r="BD72" s="1321"/>
      <c r="BE72" s="1321"/>
      <c r="BF72" s="1321"/>
      <c r="BG72" s="1321"/>
      <c r="BH72" s="1321"/>
      <c r="BI72" s="1321"/>
      <c r="BJ72" s="1321"/>
      <c r="BK72" s="1321"/>
      <c r="BL72" s="1321"/>
      <c r="BM72" s="1321"/>
      <c r="BN72" s="1321"/>
      <c r="BO72" s="1322"/>
      <c r="BP72" s="1316" t="s">
        <v>571</v>
      </c>
      <c r="BQ72" s="1316"/>
      <c r="BR72" s="1316"/>
      <c r="BS72" s="1316"/>
      <c r="BT72" s="1316"/>
      <c r="BU72" s="1316"/>
      <c r="BV72" s="1316"/>
      <c r="BW72" s="1316"/>
      <c r="BX72" s="1316" t="s">
        <v>572</v>
      </c>
      <c r="BY72" s="1316"/>
      <c r="BZ72" s="1316"/>
      <c r="CA72" s="1316"/>
      <c r="CB72" s="1316"/>
      <c r="CC72" s="1316"/>
      <c r="CD72" s="1316"/>
      <c r="CE72" s="1316"/>
      <c r="CF72" s="1316" t="s">
        <v>573</v>
      </c>
      <c r="CG72" s="1316"/>
      <c r="CH72" s="1316"/>
      <c r="CI72" s="1316"/>
      <c r="CJ72" s="1316"/>
      <c r="CK72" s="1316"/>
      <c r="CL72" s="1316"/>
      <c r="CM72" s="1316"/>
      <c r="CN72" s="1316" t="s">
        <v>574</v>
      </c>
      <c r="CO72" s="1316"/>
      <c r="CP72" s="1316"/>
      <c r="CQ72" s="1316"/>
      <c r="CR72" s="1316"/>
      <c r="CS72" s="1316"/>
      <c r="CT72" s="1316"/>
      <c r="CU72" s="1316"/>
      <c r="CV72" s="1316" t="s">
        <v>575</v>
      </c>
      <c r="CW72" s="1316"/>
      <c r="CX72" s="1316"/>
      <c r="CY72" s="1316"/>
      <c r="CZ72" s="1316"/>
      <c r="DA72" s="1316"/>
      <c r="DB72" s="1316"/>
      <c r="DC72" s="1316"/>
    </row>
    <row r="73" spans="2:107" x14ac:dyDescent="0.15">
      <c r="B73" s="397"/>
      <c r="G73" s="1319"/>
      <c r="H73" s="1319"/>
      <c r="I73" s="1319"/>
      <c r="J73" s="1319"/>
      <c r="K73" s="1315"/>
      <c r="L73" s="1315"/>
      <c r="M73" s="1315"/>
      <c r="N73" s="1315"/>
      <c r="AM73" s="406"/>
      <c r="AN73" s="1314" t="s">
        <v>612</v>
      </c>
      <c r="AO73" s="1314"/>
      <c r="AP73" s="1314"/>
      <c r="AQ73" s="1314"/>
      <c r="AR73" s="1314"/>
      <c r="AS73" s="1314"/>
      <c r="AT73" s="1314"/>
      <c r="AU73" s="1314"/>
      <c r="AV73" s="1314"/>
      <c r="AW73" s="1314"/>
      <c r="AX73" s="1314"/>
      <c r="AY73" s="1314"/>
      <c r="AZ73" s="1314"/>
      <c r="BA73" s="1314"/>
      <c r="BB73" s="1314" t="s">
        <v>613</v>
      </c>
      <c r="BC73" s="1314"/>
      <c r="BD73" s="1314"/>
      <c r="BE73" s="1314"/>
      <c r="BF73" s="1314"/>
      <c r="BG73" s="1314"/>
      <c r="BH73" s="1314"/>
      <c r="BI73" s="1314"/>
      <c r="BJ73" s="1314"/>
      <c r="BK73" s="1314"/>
      <c r="BL73" s="1314"/>
      <c r="BM73" s="1314"/>
      <c r="BN73" s="1314"/>
      <c r="BO73" s="1314"/>
      <c r="BP73" s="1311">
        <v>59.7</v>
      </c>
      <c r="BQ73" s="1311"/>
      <c r="BR73" s="1311"/>
      <c r="BS73" s="1311"/>
      <c r="BT73" s="1311"/>
      <c r="BU73" s="1311"/>
      <c r="BV73" s="1311"/>
      <c r="BW73" s="1311"/>
      <c r="BX73" s="1311">
        <v>44.8</v>
      </c>
      <c r="BY73" s="1311"/>
      <c r="BZ73" s="1311"/>
      <c r="CA73" s="1311"/>
      <c r="CB73" s="1311"/>
      <c r="CC73" s="1311"/>
      <c r="CD73" s="1311"/>
      <c r="CE73" s="1311"/>
      <c r="CF73" s="1311">
        <v>15.1</v>
      </c>
      <c r="CG73" s="1311"/>
      <c r="CH73" s="1311"/>
      <c r="CI73" s="1311"/>
      <c r="CJ73" s="1311"/>
      <c r="CK73" s="1311"/>
      <c r="CL73" s="1311"/>
      <c r="CM73" s="1311"/>
      <c r="CN73" s="1311">
        <v>14.4</v>
      </c>
      <c r="CO73" s="1311"/>
      <c r="CP73" s="1311"/>
      <c r="CQ73" s="1311"/>
      <c r="CR73" s="1311"/>
      <c r="CS73" s="1311"/>
      <c r="CT73" s="1311"/>
      <c r="CU73" s="1311"/>
      <c r="CV73" s="1311"/>
      <c r="CW73" s="1311"/>
      <c r="CX73" s="1311"/>
      <c r="CY73" s="1311"/>
      <c r="CZ73" s="1311"/>
      <c r="DA73" s="1311"/>
      <c r="DB73" s="1311"/>
      <c r="DC73" s="1311"/>
    </row>
    <row r="74" spans="2:107" x14ac:dyDescent="0.15">
      <c r="B74" s="397"/>
      <c r="G74" s="1319"/>
      <c r="H74" s="1319"/>
      <c r="I74" s="1319"/>
      <c r="J74" s="1319"/>
      <c r="K74" s="1315"/>
      <c r="L74" s="1315"/>
      <c r="M74" s="1315"/>
      <c r="N74" s="1315"/>
      <c r="AM74" s="406"/>
      <c r="AN74" s="1314"/>
      <c r="AO74" s="1314"/>
      <c r="AP74" s="1314"/>
      <c r="AQ74" s="1314"/>
      <c r="AR74" s="1314"/>
      <c r="AS74" s="1314"/>
      <c r="AT74" s="1314"/>
      <c r="AU74" s="1314"/>
      <c r="AV74" s="1314"/>
      <c r="AW74" s="1314"/>
      <c r="AX74" s="1314"/>
      <c r="AY74" s="1314"/>
      <c r="AZ74" s="1314"/>
      <c r="BA74" s="1314"/>
      <c r="BB74" s="1314"/>
      <c r="BC74" s="1314"/>
      <c r="BD74" s="1314"/>
      <c r="BE74" s="1314"/>
      <c r="BF74" s="1314"/>
      <c r="BG74" s="1314"/>
      <c r="BH74" s="1314"/>
      <c r="BI74" s="1314"/>
      <c r="BJ74" s="1314"/>
      <c r="BK74" s="1314"/>
      <c r="BL74" s="1314"/>
      <c r="BM74" s="1314"/>
      <c r="BN74" s="1314"/>
      <c r="BO74" s="1314"/>
      <c r="BP74" s="1311"/>
      <c r="BQ74" s="1311"/>
      <c r="BR74" s="1311"/>
      <c r="BS74" s="1311"/>
      <c r="BT74" s="1311"/>
      <c r="BU74" s="1311"/>
      <c r="BV74" s="1311"/>
      <c r="BW74" s="1311"/>
      <c r="BX74" s="1311"/>
      <c r="BY74" s="1311"/>
      <c r="BZ74" s="1311"/>
      <c r="CA74" s="1311"/>
      <c r="CB74" s="1311"/>
      <c r="CC74" s="1311"/>
      <c r="CD74" s="1311"/>
      <c r="CE74" s="1311"/>
      <c r="CF74" s="1311"/>
      <c r="CG74" s="1311"/>
      <c r="CH74" s="1311"/>
      <c r="CI74" s="1311"/>
      <c r="CJ74" s="1311"/>
      <c r="CK74" s="1311"/>
      <c r="CL74" s="1311"/>
      <c r="CM74" s="1311"/>
      <c r="CN74" s="1311"/>
      <c r="CO74" s="1311"/>
      <c r="CP74" s="1311"/>
      <c r="CQ74" s="1311"/>
      <c r="CR74" s="1311"/>
      <c r="CS74" s="1311"/>
      <c r="CT74" s="1311"/>
      <c r="CU74" s="1311"/>
      <c r="CV74" s="1311"/>
      <c r="CW74" s="1311"/>
      <c r="CX74" s="1311"/>
      <c r="CY74" s="1311"/>
      <c r="CZ74" s="1311"/>
      <c r="DA74" s="1311"/>
      <c r="DB74" s="1311"/>
      <c r="DC74" s="1311"/>
    </row>
    <row r="75" spans="2:107" x14ac:dyDescent="0.15">
      <c r="B75" s="397"/>
      <c r="G75" s="1319"/>
      <c r="H75" s="1319"/>
      <c r="I75" s="1317"/>
      <c r="J75" s="1317"/>
      <c r="K75" s="1318"/>
      <c r="L75" s="1318"/>
      <c r="M75" s="1318"/>
      <c r="N75" s="1318"/>
      <c r="AM75" s="406"/>
      <c r="AN75" s="1314"/>
      <c r="AO75" s="1314"/>
      <c r="AP75" s="1314"/>
      <c r="AQ75" s="1314"/>
      <c r="AR75" s="1314"/>
      <c r="AS75" s="1314"/>
      <c r="AT75" s="1314"/>
      <c r="AU75" s="1314"/>
      <c r="AV75" s="1314"/>
      <c r="AW75" s="1314"/>
      <c r="AX75" s="1314"/>
      <c r="AY75" s="1314"/>
      <c r="AZ75" s="1314"/>
      <c r="BA75" s="1314"/>
      <c r="BB75" s="1314" t="s">
        <v>617</v>
      </c>
      <c r="BC75" s="1314"/>
      <c r="BD75" s="1314"/>
      <c r="BE75" s="1314"/>
      <c r="BF75" s="1314"/>
      <c r="BG75" s="1314"/>
      <c r="BH75" s="1314"/>
      <c r="BI75" s="1314"/>
      <c r="BJ75" s="1314"/>
      <c r="BK75" s="1314"/>
      <c r="BL75" s="1314"/>
      <c r="BM75" s="1314"/>
      <c r="BN75" s="1314"/>
      <c r="BO75" s="1314"/>
      <c r="BP75" s="1311">
        <v>5.2</v>
      </c>
      <c r="BQ75" s="1311"/>
      <c r="BR75" s="1311"/>
      <c r="BS75" s="1311"/>
      <c r="BT75" s="1311"/>
      <c r="BU75" s="1311"/>
      <c r="BV75" s="1311"/>
      <c r="BW75" s="1311"/>
      <c r="BX75" s="1311">
        <v>5.0999999999999996</v>
      </c>
      <c r="BY75" s="1311"/>
      <c r="BZ75" s="1311"/>
      <c r="CA75" s="1311"/>
      <c r="CB75" s="1311"/>
      <c r="CC75" s="1311"/>
      <c r="CD75" s="1311"/>
      <c r="CE75" s="1311"/>
      <c r="CF75" s="1311">
        <v>5.3</v>
      </c>
      <c r="CG75" s="1311"/>
      <c r="CH75" s="1311"/>
      <c r="CI75" s="1311"/>
      <c r="CJ75" s="1311"/>
      <c r="CK75" s="1311"/>
      <c r="CL75" s="1311"/>
      <c r="CM75" s="1311"/>
      <c r="CN75" s="1311">
        <v>5.6</v>
      </c>
      <c r="CO75" s="1311"/>
      <c r="CP75" s="1311"/>
      <c r="CQ75" s="1311"/>
      <c r="CR75" s="1311"/>
      <c r="CS75" s="1311"/>
      <c r="CT75" s="1311"/>
      <c r="CU75" s="1311"/>
      <c r="CV75" s="1311">
        <v>6</v>
      </c>
      <c r="CW75" s="1311"/>
      <c r="CX75" s="1311"/>
      <c r="CY75" s="1311"/>
      <c r="CZ75" s="1311"/>
      <c r="DA75" s="1311"/>
      <c r="DB75" s="1311"/>
      <c r="DC75" s="1311"/>
    </row>
    <row r="76" spans="2:107" x14ac:dyDescent="0.15">
      <c r="B76" s="397"/>
      <c r="G76" s="1319"/>
      <c r="H76" s="1319"/>
      <c r="I76" s="1317"/>
      <c r="J76" s="1317"/>
      <c r="K76" s="1318"/>
      <c r="L76" s="1318"/>
      <c r="M76" s="1318"/>
      <c r="N76" s="1318"/>
      <c r="AM76" s="406"/>
      <c r="AN76" s="1314"/>
      <c r="AO76" s="1314"/>
      <c r="AP76" s="1314"/>
      <c r="AQ76" s="1314"/>
      <c r="AR76" s="1314"/>
      <c r="AS76" s="1314"/>
      <c r="AT76" s="1314"/>
      <c r="AU76" s="1314"/>
      <c r="AV76" s="1314"/>
      <c r="AW76" s="1314"/>
      <c r="AX76" s="1314"/>
      <c r="AY76" s="1314"/>
      <c r="AZ76" s="1314"/>
      <c r="BA76" s="1314"/>
      <c r="BB76" s="1314"/>
      <c r="BC76" s="1314"/>
      <c r="BD76" s="1314"/>
      <c r="BE76" s="1314"/>
      <c r="BF76" s="1314"/>
      <c r="BG76" s="1314"/>
      <c r="BH76" s="1314"/>
      <c r="BI76" s="1314"/>
      <c r="BJ76" s="1314"/>
      <c r="BK76" s="1314"/>
      <c r="BL76" s="1314"/>
      <c r="BM76" s="1314"/>
      <c r="BN76" s="1314"/>
      <c r="BO76" s="1314"/>
      <c r="BP76" s="1311"/>
      <c r="BQ76" s="1311"/>
      <c r="BR76" s="1311"/>
      <c r="BS76" s="1311"/>
      <c r="BT76" s="1311"/>
      <c r="BU76" s="1311"/>
      <c r="BV76" s="1311"/>
      <c r="BW76" s="1311"/>
      <c r="BX76" s="1311"/>
      <c r="BY76" s="1311"/>
      <c r="BZ76" s="1311"/>
      <c r="CA76" s="1311"/>
      <c r="CB76" s="1311"/>
      <c r="CC76" s="1311"/>
      <c r="CD76" s="1311"/>
      <c r="CE76" s="1311"/>
      <c r="CF76" s="1311"/>
      <c r="CG76" s="1311"/>
      <c r="CH76" s="1311"/>
      <c r="CI76" s="1311"/>
      <c r="CJ76" s="1311"/>
      <c r="CK76" s="1311"/>
      <c r="CL76" s="1311"/>
      <c r="CM76" s="1311"/>
      <c r="CN76" s="1311"/>
      <c r="CO76" s="1311"/>
      <c r="CP76" s="1311"/>
      <c r="CQ76" s="1311"/>
      <c r="CR76" s="1311"/>
      <c r="CS76" s="1311"/>
      <c r="CT76" s="1311"/>
      <c r="CU76" s="1311"/>
      <c r="CV76" s="1311"/>
      <c r="CW76" s="1311"/>
      <c r="CX76" s="1311"/>
      <c r="CY76" s="1311"/>
      <c r="CZ76" s="1311"/>
      <c r="DA76" s="1311"/>
      <c r="DB76" s="1311"/>
      <c r="DC76" s="1311"/>
    </row>
    <row r="77" spans="2:107" x14ac:dyDescent="0.15">
      <c r="B77" s="397"/>
      <c r="G77" s="1317"/>
      <c r="H77" s="1317"/>
      <c r="I77" s="1317"/>
      <c r="J77" s="1317"/>
      <c r="K77" s="1315"/>
      <c r="L77" s="1315"/>
      <c r="M77" s="1315"/>
      <c r="N77" s="1315"/>
      <c r="AN77" s="1316" t="s">
        <v>615</v>
      </c>
      <c r="AO77" s="1316"/>
      <c r="AP77" s="1316"/>
      <c r="AQ77" s="1316"/>
      <c r="AR77" s="1316"/>
      <c r="AS77" s="1316"/>
      <c r="AT77" s="1316"/>
      <c r="AU77" s="1316"/>
      <c r="AV77" s="1316"/>
      <c r="AW77" s="1316"/>
      <c r="AX77" s="1316"/>
      <c r="AY77" s="1316"/>
      <c r="AZ77" s="1316"/>
      <c r="BA77" s="1316"/>
      <c r="BB77" s="1314" t="s">
        <v>613</v>
      </c>
      <c r="BC77" s="1314"/>
      <c r="BD77" s="1314"/>
      <c r="BE77" s="1314"/>
      <c r="BF77" s="1314"/>
      <c r="BG77" s="1314"/>
      <c r="BH77" s="1314"/>
      <c r="BI77" s="1314"/>
      <c r="BJ77" s="1314"/>
      <c r="BK77" s="1314"/>
      <c r="BL77" s="1314"/>
      <c r="BM77" s="1314"/>
      <c r="BN77" s="1314"/>
      <c r="BO77" s="1314"/>
      <c r="BP77" s="1311">
        <v>0</v>
      </c>
      <c r="BQ77" s="1311"/>
      <c r="BR77" s="1311"/>
      <c r="BS77" s="1311"/>
      <c r="BT77" s="1311"/>
      <c r="BU77" s="1311"/>
      <c r="BV77" s="1311"/>
      <c r="BW77" s="1311"/>
      <c r="BX77" s="1311">
        <v>0</v>
      </c>
      <c r="BY77" s="1311"/>
      <c r="BZ77" s="1311"/>
      <c r="CA77" s="1311"/>
      <c r="CB77" s="1311"/>
      <c r="CC77" s="1311"/>
      <c r="CD77" s="1311"/>
      <c r="CE77" s="1311"/>
      <c r="CF77" s="1311">
        <v>0</v>
      </c>
      <c r="CG77" s="1311"/>
      <c r="CH77" s="1311"/>
      <c r="CI77" s="1311"/>
      <c r="CJ77" s="1311"/>
      <c r="CK77" s="1311"/>
      <c r="CL77" s="1311"/>
      <c r="CM77" s="1311"/>
      <c r="CN77" s="1311">
        <v>0</v>
      </c>
      <c r="CO77" s="1311"/>
      <c r="CP77" s="1311"/>
      <c r="CQ77" s="1311"/>
      <c r="CR77" s="1311"/>
      <c r="CS77" s="1311"/>
      <c r="CT77" s="1311"/>
      <c r="CU77" s="1311"/>
      <c r="CV77" s="1311">
        <v>0</v>
      </c>
      <c r="CW77" s="1311"/>
      <c r="CX77" s="1311"/>
      <c r="CY77" s="1311"/>
      <c r="CZ77" s="1311"/>
      <c r="DA77" s="1311"/>
      <c r="DB77" s="1311"/>
      <c r="DC77" s="1311"/>
    </row>
    <row r="78" spans="2:107" x14ac:dyDescent="0.15">
      <c r="B78" s="397"/>
      <c r="G78" s="1317"/>
      <c r="H78" s="1317"/>
      <c r="I78" s="1317"/>
      <c r="J78" s="1317"/>
      <c r="K78" s="1315"/>
      <c r="L78" s="1315"/>
      <c r="M78" s="1315"/>
      <c r="N78" s="1315"/>
      <c r="AN78" s="1316"/>
      <c r="AO78" s="1316"/>
      <c r="AP78" s="1316"/>
      <c r="AQ78" s="1316"/>
      <c r="AR78" s="1316"/>
      <c r="AS78" s="1316"/>
      <c r="AT78" s="1316"/>
      <c r="AU78" s="1316"/>
      <c r="AV78" s="1316"/>
      <c r="AW78" s="1316"/>
      <c r="AX78" s="1316"/>
      <c r="AY78" s="1316"/>
      <c r="AZ78" s="1316"/>
      <c r="BA78" s="1316"/>
      <c r="BB78" s="1314"/>
      <c r="BC78" s="1314"/>
      <c r="BD78" s="1314"/>
      <c r="BE78" s="1314"/>
      <c r="BF78" s="1314"/>
      <c r="BG78" s="1314"/>
      <c r="BH78" s="1314"/>
      <c r="BI78" s="1314"/>
      <c r="BJ78" s="1314"/>
      <c r="BK78" s="1314"/>
      <c r="BL78" s="1314"/>
      <c r="BM78" s="1314"/>
      <c r="BN78" s="1314"/>
      <c r="BO78" s="1314"/>
      <c r="BP78" s="1311"/>
      <c r="BQ78" s="1311"/>
      <c r="BR78" s="1311"/>
      <c r="BS78" s="1311"/>
      <c r="BT78" s="1311"/>
      <c r="BU78" s="1311"/>
      <c r="BV78" s="1311"/>
      <c r="BW78" s="1311"/>
      <c r="BX78" s="1311"/>
      <c r="BY78" s="1311"/>
      <c r="BZ78" s="1311"/>
      <c r="CA78" s="1311"/>
      <c r="CB78" s="1311"/>
      <c r="CC78" s="1311"/>
      <c r="CD78" s="1311"/>
      <c r="CE78" s="1311"/>
      <c r="CF78" s="1311"/>
      <c r="CG78" s="1311"/>
      <c r="CH78" s="1311"/>
      <c r="CI78" s="1311"/>
      <c r="CJ78" s="1311"/>
      <c r="CK78" s="1311"/>
      <c r="CL78" s="1311"/>
      <c r="CM78" s="1311"/>
      <c r="CN78" s="1311"/>
      <c r="CO78" s="1311"/>
      <c r="CP78" s="1311"/>
      <c r="CQ78" s="1311"/>
      <c r="CR78" s="1311"/>
      <c r="CS78" s="1311"/>
      <c r="CT78" s="1311"/>
      <c r="CU78" s="1311"/>
      <c r="CV78" s="1311"/>
      <c r="CW78" s="1311"/>
      <c r="CX78" s="1311"/>
      <c r="CY78" s="1311"/>
      <c r="CZ78" s="1311"/>
      <c r="DA78" s="1311"/>
      <c r="DB78" s="1311"/>
      <c r="DC78" s="1311"/>
    </row>
    <row r="79" spans="2:107" x14ac:dyDescent="0.15">
      <c r="B79" s="397"/>
      <c r="G79" s="1317"/>
      <c r="H79" s="1317"/>
      <c r="I79" s="1312"/>
      <c r="J79" s="1312"/>
      <c r="K79" s="1313"/>
      <c r="L79" s="1313"/>
      <c r="M79" s="1313"/>
      <c r="N79" s="1313"/>
      <c r="AN79" s="1316"/>
      <c r="AO79" s="1316"/>
      <c r="AP79" s="1316"/>
      <c r="AQ79" s="1316"/>
      <c r="AR79" s="1316"/>
      <c r="AS79" s="1316"/>
      <c r="AT79" s="1316"/>
      <c r="AU79" s="1316"/>
      <c r="AV79" s="1316"/>
      <c r="AW79" s="1316"/>
      <c r="AX79" s="1316"/>
      <c r="AY79" s="1316"/>
      <c r="AZ79" s="1316"/>
      <c r="BA79" s="1316"/>
      <c r="BB79" s="1314" t="s">
        <v>617</v>
      </c>
      <c r="BC79" s="1314"/>
      <c r="BD79" s="1314"/>
      <c r="BE79" s="1314"/>
      <c r="BF79" s="1314"/>
      <c r="BG79" s="1314"/>
      <c r="BH79" s="1314"/>
      <c r="BI79" s="1314"/>
      <c r="BJ79" s="1314"/>
      <c r="BK79" s="1314"/>
      <c r="BL79" s="1314"/>
      <c r="BM79" s="1314"/>
      <c r="BN79" s="1314"/>
      <c r="BO79" s="1314"/>
      <c r="BP79" s="1311">
        <v>7.3</v>
      </c>
      <c r="BQ79" s="1311"/>
      <c r="BR79" s="1311"/>
      <c r="BS79" s="1311"/>
      <c r="BT79" s="1311"/>
      <c r="BU79" s="1311"/>
      <c r="BV79" s="1311"/>
      <c r="BW79" s="1311"/>
      <c r="BX79" s="1311">
        <v>7.2</v>
      </c>
      <c r="BY79" s="1311"/>
      <c r="BZ79" s="1311"/>
      <c r="CA79" s="1311"/>
      <c r="CB79" s="1311"/>
      <c r="CC79" s="1311"/>
      <c r="CD79" s="1311"/>
      <c r="CE79" s="1311"/>
      <c r="CF79" s="1311">
        <v>7.2</v>
      </c>
      <c r="CG79" s="1311"/>
      <c r="CH79" s="1311"/>
      <c r="CI79" s="1311"/>
      <c r="CJ79" s="1311"/>
      <c r="CK79" s="1311"/>
      <c r="CL79" s="1311"/>
      <c r="CM79" s="1311"/>
      <c r="CN79" s="1311">
        <v>7.7</v>
      </c>
      <c r="CO79" s="1311"/>
      <c r="CP79" s="1311"/>
      <c r="CQ79" s="1311"/>
      <c r="CR79" s="1311"/>
      <c r="CS79" s="1311"/>
      <c r="CT79" s="1311"/>
      <c r="CU79" s="1311"/>
      <c r="CV79" s="1311">
        <v>8</v>
      </c>
      <c r="CW79" s="1311"/>
      <c r="CX79" s="1311"/>
      <c r="CY79" s="1311"/>
      <c r="CZ79" s="1311"/>
      <c r="DA79" s="1311"/>
      <c r="DB79" s="1311"/>
      <c r="DC79" s="1311"/>
    </row>
    <row r="80" spans="2:107" x14ac:dyDescent="0.15">
      <c r="B80" s="397"/>
      <c r="G80" s="1317"/>
      <c r="H80" s="1317"/>
      <c r="I80" s="1312"/>
      <c r="J80" s="1312"/>
      <c r="K80" s="1313"/>
      <c r="L80" s="1313"/>
      <c r="M80" s="1313"/>
      <c r="N80" s="1313"/>
      <c r="AN80" s="1316"/>
      <c r="AO80" s="1316"/>
      <c r="AP80" s="1316"/>
      <c r="AQ80" s="1316"/>
      <c r="AR80" s="1316"/>
      <c r="AS80" s="1316"/>
      <c r="AT80" s="1316"/>
      <c r="AU80" s="1316"/>
      <c r="AV80" s="1316"/>
      <c r="AW80" s="1316"/>
      <c r="AX80" s="1316"/>
      <c r="AY80" s="1316"/>
      <c r="AZ80" s="1316"/>
      <c r="BA80" s="1316"/>
      <c r="BB80" s="1314"/>
      <c r="BC80" s="1314"/>
      <c r="BD80" s="1314"/>
      <c r="BE80" s="1314"/>
      <c r="BF80" s="1314"/>
      <c r="BG80" s="1314"/>
      <c r="BH80" s="1314"/>
      <c r="BI80" s="1314"/>
      <c r="BJ80" s="1314"/>
      <c r="BK80" s="1314"/>
      <c r="BL80" s="1314"/>
      <c r="BM80" s="1314"/>
      <c r="BN80" s="1314"/>
      <c r="BO80" s="1314"/>
      <c r="BP80" s="1311"/>
      <c r="BQ80" s="1311"/>
      <c r="BR80" s="1311"/>
      <c r="BS80" s="1311"/>
      <c r="BT80" s="1311"/>
      <c r="BU80" s="1311"/>
      <c r="BV80" s="1311"/>
      <c r="BW80" s="1311"/>
      <c r="BX80" s="1311"/>
      <c r="BY80" s="1311"/>
      <c r="BZ80" s="1311"/>
      <c r="CA80" s="1311"/>
      <c r="CB80" s="1311"/>
      <c r="CC80" s="1311"/>
      <c r="CD80" s="1311"/>
      <c r="CE80" s="1311"/>
      <c r="CF80" s="1311"/>
      <c r="CG80" s="1311"/>
      <c r="CH80" s="1311"/>
      <c r="CI80" s="1311"/>
      <c r="CJ80" s="1311"/>
      <c r="CK80" s="1311"/>
      <c r="CL80" s="1311"/>
      <c r="CM80" s="1311"/>
      <c r="CN80" s="1311"/>
      <c r="CO80" s="1311"/>
      <c r="CP80" s="1311"/>
      <c r="CQ80" s="1311"/>
      <c r="CR80" s="1311"/>
      <c r="CS80" s="1311"/>
      <c r="CT80" s="1311"/>
      <c r="CU80" s="1311"/>
      <c r="CV80" s="1311"/>
      <c r="CW80" s="1311"/>
      <c r="CX80" s="1311"/>
      <c r="CY80" s="1311"/>
      <c r="CZ80" s="1311"/>
      <c r="DA80" s="1311"/>
      <c r="DB80" s="1311"/>
      <c r="DC80" s="1311"/>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fFe27R+neOXvJZvW8p9rC5WqiH5Hkq/lNh8FeHm7QF8Xdu8o1kG1ZZHCJOPnMvFEUhR7AAXr9z4MF29GpncCKA==" saltValue="XxvOC+bUblg8HjusskYDt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4"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jhDT4D30YIF4YXctQpwVGRBpZLDVNhfatd/GKQusHzxBbgQVojN8+XaeqDRloAs9QCYegaCrONBtMbfeZxlRRA==" saltValue="eNNa9L26Yxj9wVIwkE2CfQ=="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518</v>
      </c>
    </row>
  </sheetData>
  <sheetProtection algorithmName="SHA-512" hashValue="p1HERxHxd8YEA+hyxkxuCbLg5b3X4ALk3XK6NVl+kA/+P/OnAUaHjsG5Zcu97Cld31bnMVltAQO3BUUYX1nmFA==" saltValue="jE5x/0mrRcKchTI1Od0OVA==" spinCount="100000" sheet="1" objects="1" scenarios="1"/>
  <dataConsolidate/>
  <phoneticPr fontId="2"/>
  <printOptions horizontalCentered="1" verticalCentered="1"/>
  <pageMargins left="0" right="0" top="0.19685039370078741" bottom="0" header="0.39370078740157483" footer="0"/>
  <pageSetup paperSize="8" scale="53"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568</v>
      </c>
      <c r="G2" s="157"/>
      <c r="H2" s="158"/>
    </row>
    <row r="3" spans="1:8" x14ac:dyDescent="0.15">
      <c r="A3" s="154" t="s">
        <v>561</v>
      </c>
      <c r="B3" s="159"/>
      <c r="C3" s="160"/>
      <c r="D3" s="161">
        <v>194568</v>
      </c>
      <c r="E3" s="162"/>
      <c r="F3" s="163">
        <v>138651</v>
      </c>
      <c r="G3" s="164"/>
      <c r="H3" s="165"/>
    </row>
    <row r="4" spans="1:8" x14ac:dyDescent="0.15">
      <c r="A4" s="166"/>
      <c r="B4" s="167"/>
      <c r="C4" s="168"/>
      <c r="D4" s="169">
        <v>68031</v>
      </c>
      <c r="E4" s="170"/>
      <c r="F4" s="171">
        <v>71211</v>
      </c>
      <c r="G4" s="172"/>
      <c r="H4" s="173"/>
    </row>
    <row r="5" spans="1:8" x14ac:dyDescent="0.15">
      <c r="A5" s="154" t="s">
        <v>563</v>
      </c>
      <c r="B5" s="159"/>
      <c r="C5" s="160"/>
      <c r="D5" s="161">
        <v>61614</v>
      </c>
      <c r="E5" s="162"/>
      <c r="F5" s="163">
        <v>122882</v>
      </c>
      <c r="G5" s="164"/>
      <c r="H5" s="165"/>
    </row>
    <row r="6" spans="1:8" x14ac:dyDescent="0.15">
      <c r="A6" s="166"/>
      <c r="B6" s="167"/>
      <c r="C6" s="168"/>
      <c r="D6" s="169">
        <v>32707</v>
      </c>
      <c r="E6" s="170"/>
      <c r="F6" s="171">
        <v>65785</v>
      </c>
      <c r="G6" s="172"/>
      <c r="H6" s="173"/>
    </row>
    <row r="7" spans="1:8" x14ac:dyDescent="0.15">
      <c r="A7" s="154" t="s">
        <v>564</v>
      </c>
      <c r="B7" s="159"/>
      <c r="C7" s="160"/>
      <c r="D7" s="161">
        <v>45828</v>
      </c>
      <c r="E7" s="162"/>
      <c r="F7" s="163">
        <v>114790</v>
      </c>
      <c r="G7" s="164"/>
      <c r="H7" s="165"/>
    </row>
    <row r="8" spans="1:8" x14ac:dyDescent="0.15">
      <c r="A8" s="166"/>
      <c r="B8" s="167"/>
      <c r="C8" s="168"/>
      <c r="D8" s="169">
        <v>31947</v>
      </c>
      <c r="E8" s="170"/>
      <c r="F8" s="171">
        <v>55601</v>
      </c>
      <c r="G8" s="172"/>
      <c r="H8" s="173"/>
    </row>
    <row r="9" spans="1:8" x14ac:dyDescent="0.15">
      <c r="A9" s="154" t="s">
        <v>565</v>
      </c>
      <c r="B9" s="159"/>
      <c r="C9" s="160"/>
      <c r="D9" s="161">
        <v>39382</v>
      </c>
      <c r="E9" s="162"/>
      <c r="F9" s="163">
        <v>126262</v>
      </c>
      <c r="G9" s="164"/>
      <c r="H9" s="165"/>
    </row>
    <row r="10" spans="1:8" x14ac:dyDescent="0.15">
      <c r="A10" s="166"/>
      <c r="B10" s="167"/>
      <c r="C10" s="168"/>
      <c r="D10" s="169">
        <v>32276</v>
      </c>
      <c r="E10" s="170"/>
      <c r="F10" s="171">
        <v>56769</v>
      </c>
      <c r="G10" s="172"/>
      <c r="H10" s="173"/>
    </row>
    <row r="11" spans="1:8" x14ac:dyDescent="0.15">
      <c r="A11" s="154" t="s">
        <v>566</v>
      </c>
      <c r="B11" s="159"/>
      <c r="C11" s="160"/>
      <c r="D11" s="161">
        <v>66821</v>
      </c>
      <c r="E11" s="162"/>
      <c r="F11" s="163">
        <v>126525</v>
      </c>
      <c r="G11" s="164"/>
      <c r="H11" s="165"/>
    </row>
    <row r="12" spans="1:8" x14ac:dyDescent="0.15">
      <c r="A12" s="166"/>
      <c r="B12" s="167"/>
      <c r="C12" s="174"/>
      <c r="D12" s="169">
        <v>58914</v>
      </c>
      <c r="E12" s="170"/>
      <c r="F12" s="171">
        <v>67052</v>
      </c>
      <c r="G12" s="172"/>
      <c r="H12" s="173"/>
    </row>
    <row r="13" spans="1:8" x14ac:dyDescent="0.15">
      <c r="A13" s="154"/>
      <c r="B13" s="159"/>
      <c r="C13" s="175"/>
      <c r="D13" s="176">
        <v>81643</v>
      </c>
      <c r="E13" s="177"/>
      <c r="F13" s="178">
        <v>125822</v>
      </c>
      <c r="G13" s="179"/>
      <c r="H13" s="165"/>
    </row>
    <row r="14" spans="1:8" x14ac:dyDescent="0.15">
      <c r="A14" s="166"/>
      <c r="B14" s="167"/>
      <c r="C14" s="168"/>
      <c r="D14" s="169">
        <v>44775</v>
      </c>
      <c r="E14" s="170"/>
      <c r="F14" s="171">
        <v>63284</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13.71</v>
      </c>
      <c r="C19" s="180">
        <f>ROUND(VALUE(SUBSTITUTE(実質収支比率等に係る経年分析!G$48,"▲","-")),2)</f>
        <v>14.38</v>
      </c>
      <c r="D19" s="180">
        <f>ROUND(VALUE(SUBSTITUTE(実質収支比率等に係る経年分析!H$48,"▲","-")),2)</f>
        <v>9.91</v>
      </c>
      <c r="E19" s="180">
        <f>ROUND(VALUE(SUBSTITUTE(実質収支比率等に係る経年分析!I$48,"▲","-")),2)</f>
        <v>15.05</v>
      </c>
      <c r="F19" s="180">
        <f>ROUND(VALUE(SUBSTITUTE(実質収支比率等に係る経年分析!J$48,"▲","-")),2)</f>
        <v>11.56</v>
      </c>
    </row>
    <row r="20" spans="1:11" x14ac:dyDescent="0.15">
      <c r="A20" s="180" t="s">
        <v>54</v>
      </c>
      <c r="B20" s="180">
        <f>ROUND(VALUE(SUBSTITUTE(実質収支比率等に係る経年分析!F$47,"▲","-")),2)</f>
        <v>8.43</v>
      </c>
      <c r="C20" s="180">
        <f>ROUND(VALUE(SUBSTITUTE(実質収支比率等に係る経年分析!G$47,"▲","-")),2)</f>
        <v>8.39</v>
      </c>
      <c r="D20" s="180">
        <f>ROUND(VALUE(SUBSTITUTE(実質収支比率等に係る経年分析!H$47,"▲","-")),2)</f>
        <v>8.4700000000000006</v>
      </c>
      <c r="E20" s="180">
        <f>ROUND(VALUE(SUBSTITUTE(実質収支比率等に係る経年分析!I$47,"▲","-")),2)</f>
        <v>8.5299999999999994</v>
      </c>
      <c r="F20" s="180">
        <f>ROUND(VALUE(SUBSTITUTE(実質収支比率等に係る経年分析!J$47,"▲","-")),2)</f>
        <v>8.01</v>
      </c>
    </row>
    <row r="21" spans="1:11" x14ac:dyDescent="0.15">
      <c r="A21" s="180" t="s">
        <v>55</v>
      </c>
      <c r="B21" s="180">
        <f>IF(ISNUMBER(VALUE(SUBSTITUTE(実質収支比率等に係る経年分析!F$49,"▲","-"))),ROUND(VALUE(SUBSTITUTE(実質収支比率等に係る経年分析!F$49,"▲","-")),2),NA())</f>
        <v>1.28</v>
      </c>
      <c r="C21" s="180">
        <f>IF(ISNUMBER(VALUE(SUBSTITUTE(実質収支比率等に係る経年分析!G$49,"▲","-"))),ROUND(VALUE(SUBSTITUTE(実質収支比率等に係る経年分析!G$49,"▲","-")),2),NA())</f>
        <v>0.74</v>
      </c>
      <c r="D21" s="180">
        <f>IF(ISNUMBER(VALUE(SUBSTITUTE(実質収支比率等に係る経年分析!H$49,"▲","-"))),ROUND(VALUE(SUBSTITUTE(実質収支比率等に係る経年分析!H$49,"▲","-")),2),NA())</f>
        <v>-4.5999999999999996</v>
      </c>
      <c r="E21" s="180">
        <f>IF(ISNUMBER(VALUE(SUBSTITUTE(実質収支比率等に係る経年分析!I$49,"▲","-"))),ROUND(VALUE(SUBSTITUTE(実質収支比率等に係る経年分析!I$49,"▲","-")),2),NA())</f>
        <v>5.08</v>
      </c>
      <c r="F21" s="180">
        <f>IF(ISNUMBER(VALUE(SUBSTITUTE(実質収支比率等に係る経年分析!J$49,"▲","-"))),ROUND(VALUE(SUBSTITUTE(実質収支比率等に係る経年分析!J$49,"▲","-")),2),NA())</f>
        <v>-2.57</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介護サービス事業特別会計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0.16</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0.19</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0.59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0.78</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1.32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1.54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4.32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3.69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2.4300000000000002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2.95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2.8</v>
      </c>
    </row>
    <row r="34" spans="1:16" x14ac:dyDescent="0.15">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5.73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6.26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6.92</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4.1900000000000004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4.57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6.33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13.7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14.37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15.04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11.56</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358</v>
      </c>
      <c r="E42" s="182"/>
      <c r="F42" s="182"/>
      <c r="G42" s="182">
        <f>'実質公債費比率（分子）の構造'!L$52</f>
        <v>359</v>
      </c>
      <c r="H42" s="182"/>
      <c r="I42" s="182"/>
      <c r="J42" s="182">
        <f>'実質公債費比率（分子）の構造'!M$52</f>
        <v>350</v>
      </c>
      <c r="K42" s="182"/>
      <c r="L42" s="182"/>
      <c r="M42" s="182">
        <f>'実質公債費比率（分子）の構造'!N$52</f>
        <v>341</v>
      </c>
      <c r="N42" s="182"/>
      <c r="O42" s="182"/>
      <c r="P42" s="182">
        <f>'実質公債費比率（分子）の構造'!O$52</f>
        <v>340</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18</v>
      </c>
      <c r="C44" s="182"/>
      <c r="D44" s="182"/>
      <c r="E44" s="182">
        <f>'実質公債費比率（分子）の構造'!L$50</f>
        <v>10</v>
      </c>
      <c r="F44" s="182"/>
      <c r="G44" s="182"/>
      <c r="H44" s="182">
        <f>'実質公債費比率（分子）の構造'!M$50</f>
        <v>4</v>
      </c>
      <c r="I44" s="182"/>
      <c r="J44" s="182"/>
      <c r="K44" s="182">
        <f>'実質公債費比率（分子）の構造'!N$50</f>
        <v>3</v>
      </c>
      <c r="L44" s="182"/>
      <c r="M44" s="182"/>
      <c r="N44" s="182">
        <f>'実質公債費比率（分子）の構造'!O$50</f>
        <v>2</v>
      </c>
      <c r="O44" s="182"/>
      <c r="P44" s="182"/>
    </row>
    <row r="45" spans="1:16" x14ac:dyDescent="0.15">
      <c r="A45" s="182" t="s">
        <v>65</v>
      </c>
      <c r="B45" s="182">
        <f>'実質公債費比率（分子）の構造'!K$49</f>
        <v>19</v>
      </c>
      <c r="C45" s="182"/>
      <c r="D45" s="182"/>
      <c r="E45" s="182">
        <f>'実質公債費比率（分子）の構造'!L$49</f>
        <v>21</v>
      </c>
      <c r="F45" s="182"/>
      <c r="G45" s="182"/>
      <c r="H45" s="182">
        <f>'実質公債費比率（分子）の構造'!M$49</f>
        <v>24</v>
      </c>
      <c r="I45" s="182"/>
      <c r="J45" s="182"/>
      <c r="K45" s="182">
        <f>'実質公債費比率（分子）の構造'!N$49</f>
        <v>22</v>
      </c>
      <c r="L45" s="182"/>
      <c r="M45" s="182"/>
      <c r="N45" s="182">
        <f>'実質公債費比率（分子）の構造'!O$49</f>
        <v>18</v>
      </c>
      <c r="O45" s="182"/>
      <c r="P45" s="182"/>
    </row>
    <row r="46" spans="1:16" x14ac:dyDescent="0.15">
      <c r="A46" s="182" t="s">
        <v>66</v>
      </c>
      <c r="B46" s="182">
        <f>'実質公債費比率（分子）の構造'!K$48</f>
        <v>210</v>
      </c>
      <c r="C46" s="182"/>
      <c r="D46" s="182"/>
      <c r="E46" s="182">
        <f>'実質公債費比率（分子）の構造'!L$48</f>
        <v>207</v>
      </c>
      <c r="F46" s="182"/>
      <c r="G46" s="182"/>
      <c r="H46" s="182">
        <f>'実質公債費比率（分子）の構造'!M$48</f>
        <v>203</v>
      </c>
      <c r="I46" s="182"/>
      <c r="J46" s="182"/>
      <c r="K46" s="182">
        <f>'実質公債費比率（分子）の構造'!N$48</f>
        <v>197</v>
      </c>
      <c r="L46" s="182"/>
      <c r="M46" s="182"/>
      <c r="N46" s="182">
        <f>'実質公債費比率（分子）の構造'!O$48</f>
        <v>190</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249</v>
      </c>
      <c r="C49" s="182"/>
      <c r="D49" s="182"/>
      <c r="E49" s="182">
        <f>'実質公債費比率（分子）の構造'!L$45</f>
        <v>258</v>
      </c>
      <c r="F49" s="182"/>
      <c r="G49" s="182"/>
      <c r="H49" s="182">
        <f>'実質公債費比率（分子）の構造'!M$45</f>
        <v>261</v>
      </c>
      <c r="I49" s="182"/>
      <c r="J49" s="182"/>
      <c r="K49" s="182">
        <f>'実質公債費比率（分子）の構造'!N$45</f>
        <v>283</v>
      </c>
      <c r="L49" s="182"/>
      <c r="M49" s="182"/>
      <c r="N49" s="182">
        <f>'実質公債費比率（分子）の構造'!O$45</f>
        <v>313</v>
      </c>
      <c r="O49" s="182"/>
      <c r="P49" s="182"/>
    </row>
    <row r="50" spans="1:16" x14ac:dyDescent="0.15">
      <c r="A50" s="182" t="s">
        <v>70</v>
      </c>
      <c r="B50" s="182" t="e">
        <f>NA()</f>
        <v>#N/A</v>
      </c>
      <c r="C50" s="182">
        <f>IF(ISNUMBER('実質公債費比率（分子）の構造'!K$53),'実質公債費比率（分子）の構造'!K$53,NA())</f>
        <v>138</v>
      </c>
      <c r="D50" s="182" t="e">
        <f>NA()</f>
        <v>#N/A</v>
      </c>
      <c r="E50" s="182" t="e">
        <f>NA()</f>
        <v>#N/A</v>
      </c>
      <c r="F50" s="182">
        <f>IF(ISNUMBER('実質公債費比率（分子）の構造'!L$53),'実質公債費比率（分子）の構造'!L$53,NA())</f>
        <v>137</v>
      </c>
      <c r="G50" s="182" t="e">
        <f>NA()</f>
        <v>#N/A</v>
      </c>
      <c r="H50" s="182" t="e">
        <f>NA()</f>
        <v>#N/A</v>
      </c>
      <c r="I50" s="182">
        <f>IF(ISNUMBER('実質公債費比率（分子）の構造'!M$53),'実質公債費比率（分子）の構造'!M$53,NA())</f>
        <v>142</v>
      </c>
      <c r="J50" s="182" t="e">
        <f>NA()</f>
        <v>#N/A</v>
      </c>
      <c r="K50" s="182" t="e">
        <f>NA()</f>
        <v>#N/A</v>
      </c>
      <c r="L50" s="182">
        <f>IF(ISNUMBER('実質公債費比率（分子）の構造'!N$53),'実質公債費比率（分子）の構造'!N$53,NA())</f>
        <v>164</v>
      </c>
      <c r="M50" s="182" t="e">
        <f>NA()</f>
        <v>#N/A</v>
      </c>
      <c r="N50" s="182" t="e">
        <f>NA()</f>
        <v>#N/A</v>
      </c>
      <c r="O50" s="182">
        <f>IF(ISNUMBER('実質公債費比率（分子）の構造'!O$53),'実質公債費比率（分子）の構造'!O$53,NA())</f>
        <v>183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4030</v>
      </c>
      <c r="E56" s="181"/>
      <c r="F56" s="181"/>
      <c r="G56" s="181">
        <f>'将来負担比率（分子）の構造'!J$52</f>
        <v>3875</v>
      </c>
      <c r="H56" s="181"/>
      <c r="I56" s="181"/>
      <c r="J56" s="181">
        <f>'将来負担比率（分子）の構造'!K$52</f>
        <v>3856</v>
      </c>
      <c r="K56" s="181"/>
      <c r="L56" s="181"/>
      <c r="M56" s="181">
        <f>'将来負担比率（分子）の構造'!L$52</f>
        <v>3678</v>
      </c>
      <c r="N56" s="181"/>
      <c r="O56" s="181"/>
      <c r="P56" s="181">
        <f>'将来負担比率（分子）の構造'!M$52</f>
        <v>3653</v>
      </c>
    </row>
    <row r="57" spans="1:16" x14ac:dyDescent="0.15">
      <c r="A57" s="181" t="s">
        <v>41</v>
      </c>
      <c r="B57" s="181"/>
      <c r="C57" s="181"/>
      <c r="D57" s="181">
        <f>'将来負担比率（分子）の構造'!I$51</f>
        <v>142</v>
      </c>
      <c r="E57" s="181"/>
      <c r="F57" s="181"/>
      <c r="G57" s="181">
        <f>'将来負担比率（分子）の構造'!J$51</f>
        <v>110</v>
      </c>
      <c r="H57" s="181"/>
      <c r="I57" s="181"/>
      <c r="J57" s="181">
        <f>'将来負担比率（分子）の構造'!K$51</f>
        <v>70</v>
      </c>
      <c r="K57" s="181"/>
      <c r="L57" s="181"/>
      <c r="M57" s="181">
        <f>'将来負担比率（分子）の構造'!L$51</f>
        <v>57</v>
      </c>
      <c r="N57" s="181"/>
      <c r="O57" s="181"/>
      <c r="P57" s="181">
        <f>'将来負担比率（分子）の構造'!M$51</f>
        <v>45</v>
      </c>
    </row>
    <row r="58" spans="1:16" x14ac:dyDescent="0.15">
      <c r="A58" s="181" t="s">
        <v>40</v>
      </c>
      <c r="B58" s="181"/>
      <c r="C58" s="181"/>
      <c r="D58" s="181">
        <f>'将来負担比率（分子）の構造'!I$50</f>
        <v>1515</v>
      </c>
      <c r="E58" s="181"/>
      <c r="F58" s="181"/>
      <c r="G58" s="181">
        <f>'将来負担比率（分子）の構造'!J$50</f>
        <v>1913</v>
      </c>
      <c r="H58" s="181"/>
      <c r="I58" s="181"/>
      <c r="J58" s="181">
        <f>'将来負担比率（分子）の構造'!K$50</f>
        <v>2402</v>
      </c>
      <c r="K58" s="181"/>
      <c r="L58" s="181"/>
      <c r="M58" s="181">
        <f>'将来負担比率（分子）の構造'!L$50</f>
        <v>2440</v>
      </c>
      <c r="N58" s="181"/>
      <c r="O58" s="181"/>
      <c r="P58" s="181">
        <f>'将来負担比率（分子）の構造'!M$50</f>
        <v>2977</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2</v>
      </c>
      <c r="O61" s="181"/>
      <c r="P61" s="181"/>
    </row>
    <row r="62" spans="1:16" x14ac:dyDescent="0.15">
      <c r="A62" s="181" t="s">
        <v>34</v>
      </c>
      <c r="B62" s="181">
        <f>'将来負担比率（分子）の構造'!I$45</f>
        <v>1039</v>
      </c>
      <c r="C62" s="181"/>
      <c r="D62" s="181"/>
      <c r="E62" s="181">
        <f>'将来負担比率（分子）の構造'!J$45</f>
        <v>990</v>
      </c>
      <c r="F62" s="181"/>
      <c r="G62" s="181"/>
      <c r="H62" s="181">
        <f>'将来負担比率（分子）の構造'!K$45</f>
        <v>896</v>
      </c>
      <c r="I62" s="181"/>
      <c r="J62" s="181"/>
      <c r="K62" s="181">
        <f>'将来負担比率（分子）の構造'!L$45</f>
        <v>905</v>
      </c>
      <c r="L62" s="181"/>
      <c r="M62" s="181"/>
      <c r="N62" s="181">
        <f>'将来負担比率（分子）の構造'!M$45</f>
        <v>974</v>
      </c>
      <c r="O62" s="181"/>
      <c r="P62" s="181"/>
    </row>
    <row r="63" spans="1:16" x14ac:dyDescent="0.15">
      <c r="A63" s="181" t="s">
        <v>33</v>
      </c>
      <c r="B63" s="181">
        <f>'将来負担比率（分子）の構造'!I$44</f>
        <v>170</v>
      </c>
      <c r="C63" s="181"/>
      <c r="D63" s="181"/>
      <c r="E63" s="181">
        <f>'将来負担比率（分子）の構造'!J$44</f>
        <v>152</v>
      </c>
      <c r="F63" s="181"/>
      <c r="G63" s="181"/>
      <c r="H63" s="181">
        <f>'将来負担比率（分子）の構造'!K$44</f>
        <v>132</v>
      </c>
      <c r="I63" s="181"/>
      <c r="J63" s="181"/>
      <c r="K63" s="181">
        <f>'将来負担比率（分子）の構造'!L$44</f>
        <v>153</v>
      </c>
      <c r="L63" s="181"/>
      <c r="M63" s="181"/>
      <c r="N63" s="181">
        <f>'将来負担比率（分子）の構造'!M$44</f>
        <v>211</v>
      </c>
      <c r="O63" s="181"/>
      <c r="P63" s="181"/>
    </row>
    <row r="64" spans="1:16" x14ac:dyDescent="0.15">
      <c r="A64" s="181" t="s">
        <v>32</v>
      </c>
      <c r="B64" s="181">
        <f>'将来負担比率（分子）の構造'!I$43</f>
        <v>2088</v>
      </c>
      <c r="C64" s="181"/>
      <c r="D64" s="181"/>
      <c r="E64" s="181">
        <f>'将来負担比率（分子）の構造'!J$43</f>
        <v>1929</v>
      </c>
      <c r="F64" s="181"/>
      <c r="G64" s="181"/>
      <c r="H64" s="181">
        <f>'将来負担比率（分子）の構造'!K$43</f>
        <v>1774</v>
      </c>
      <c r="I64" s="181"/>
      <c r="J64" s="181"/>
      <c r="K64" s="181">
        <f>'将来負担比率（分子）の構造'!L$43</f>
        <v>1609</v>
      </c>
      <c r="L64" s="181"/>
      <c r="M64" s="181"/>
      <c r="N64" s="181">
        <f>'将来負担比率（分子）の構造'!M$43</f>
        <v>1465</v>
      </c>
      <c r="O64" s="181"/>
      <c r="P64" s="181"/>
    </row>
    <row r="65" spans="1:16" x14ac:dyDescent="0.15">
      <c r="A65" s="181" t="s">
        <v>31</v>
      </c>
      <c r="B65" s="181">
        <f>'将来負担比率（分子）の構造'!I$42</f>
        <v>22</v>
      </c>
      <c r="C65" s="181"/>
      <c r="D65" s="181"/>
      <c r="E65" s="181">
        <f>'将来負担比率（分子）の構造'!J$42</f>
        <v>12</v>
      </c>
      <c r="F65" s="181"/>
      <c r="G65" s="181"/>
      <c r="H65" s="181">
        <f>'将来負担比率（分子）の構造'!K$42</f>
        <v>8</v>
      </c>
      <c r="I65" s="181"/>
      <c r="J65" s="181"/>
      <c r="K65" s="181">
        <f>'将来負担比率（分子）の構造'!L$42</f>
        <v>5</v>
      </c>
      <c r="L65" s="181"/>
      <c r="M65" s="181"/>
      <c r="N65" s="181">
        <f>'将来負担比率（分子）の構造'!M$42</f>
        <v>3</v>
      </c>
      <c r="O65" s="181"/>
      <c r="P65" s="181"/>
    </row>
    <row r="66" spans="1:16" x14ac:dyDescent="0.15">
      <c r="A66" s="181" t="s">
        <v>30</v>
      </c>
      <c r="B66" s="181">
        <f>'将来負担比率（分子）の構造'!I$41</f>
        <v>3936</v>
      </c>
      <c r="C66" s="181"/>
      <c r="D66" s="181"/>
      <c r="E66" s="181">
        <f>'将来負担比率（分子）の構造'!J$41</f>
        <v>3999</v>
      </c>
      <c r="F66" s="181"/>
      <c r="G66" s="181"/>
      <c r="H66" s="181">
        <f>'将来負担比率（分子）の構造'!K$41</f>
        <v>3914</v>
      </c>
      <c r="I66" s="181"/>
      <c r="J66" s="181"/>
      <c r="K66" s="181">
        <f>'将来負担比率（分子）の構造'!L$41</f>
        <v>3879</v>
      </c>
      <c r="L66" s="181"/>
      <c r="M66" s="181"/>
      <c r="N66" s="181">
        <f>'将来負担比率（分子）の構造'!M$41</f>
        <v>3893</v>
      </c>
      <c r="O66" s="181"/>
      <c r="P66" s="181"/>
    </row>
    <row r="67" spans="1:16" x14ac:dyDescent="0.15">
      <c r="A67" s="181" t="s">
        <v>74</v>
      </c>
      <c r="B67" s="181" t="e">
        <f>NA()</f>
        <v>#N/A</v>
      </c>
      <c r="C67" s="181">
        <f>IF(ISNUMBER('将来負担比率（分子）の構造'!I$53), IF('将来負担比率（分子）の構造'!I$53 &lt; 0, 0, '将来負担比率（分子）の構造'!I$53), NA())</f>
        <v>1568</v>
      </c>
      <c r="D67" s="181" t="e">
        <f>NA()</f>
        <v>#N/A</v>
      </c>
      <c r="E67" s="181" t="e">
        <f>NA()</f>
        <v>#N/A</v>
      </c>
      <c r="F67" s="181">
        <f>IF(ISNUMBER('将来負担比率（分子）の構造'!J$53), IF('将来負担比率（分子）の構造'!J$53 &lt; 0, 0, '将来負担比率（分子）の構造'!J$53), NA())</f>
        <v>1184</v>
      </c>
      <c r="G67" s="181" t="e">
        <f>NA()</f>
        <v>#N/A</v>
      </c>
      <c r="H67" s="181" t="e">
        <f>NA()</f>
        <v>#N/A</v>
      </c>
      <c r="I67" s="181">
        <f>IF(ISNUMBER('将来負担比率（分子）の構造'!K$53), IF('将来負担比率（分子）の構造'!K$53 &lt; 0, 0, '将来負担比率（分子）の構造'!K$53), NA())</f>
        <v>396</v>
      </c>
      <c r="J67" s="181" t="e">
        <f>NA()</f>
        <v>#N/A</v>
      </c>
      <c r="K67" s="181" t="e">
        <f>NA()</f>
        <v>#N/A</v>
      </c>
      <c r="L67" s="181">
        <f>IF(ISNUMBER('将来負担比率（分子）の構造'!L$53), IF('将来負担比率（分子）の構造'!L$53 &lt; 0, 0, '将来負担比率（分子）の構造'!L$53), NA())</f>
        <v>377</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251</v>
      </c>
      <c r="C72" s="185">
        <f>基金残高に係る経年分析!G55</f>
        <v>251</v>
      </c>
      <c r="D72" s="185">
        <f>基金残高に係る経年分析!H55</f>
        <v>251</v>
      </c>
    </row>
    <row r="73" spans="1:16" x14ac:dyDescent="0.15">
      <c r="A73" s="184" t="s">
        <v>77</v>
      </c>
      <c r="B73" s="185">
        <f>基金残高に係る経年分析!F56</f>
        <v>174</v>
      </c>
      <c r="C73" s="185">
        <f>基金残高に係る経年分析!G56</f>
        <v>279</v>
      </c>
      <c r="D73" s="185">
        <f>基金残高に係る経年分析!H56</f>
        <v>379</v>
      </c>
    </row>
    <row r="74" spans="1:16" x14ac:dyDescent="0.15">
      <c r="A74" s="184" t="s">
        <v>78</v>
      </c>
      <c r="B74" s="185">
        <f>基金残高に係る経年分析!F57</f>
        <v>1768</v>
      </c>
      <c r="C74" s="185">
        <f>基金残高に係る経年分析!G57</f>
        <v>1701</v>
      </c>
      <c r="D74" s="185">
        <f>基金残高に係る経年分析!H57</f>
        <v>2097</v>
      </c>
    </row>
  </sheetData>
  <sheetProtection algorithmName="SHA-512" hashValue="ZXb/FSuUuXaGIf+KGgTi8s3mXV/KpFHamLrNMsiIUF8mMvk9IP9LEQFpv1Bcq6MHvBqd7F87DK2GP1kKQTwQBw==" saltValue="xIMWR0h5IJetabErcE0E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5" zoomScaleNormal="7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212</v>
      </c>
      <c r="DI1" s="800"/>
      <c r="DJ1" s="800"/>
      <c r="DK1" s="800"/>
      <c r="DL1" s="800"/>
      <c r="DM1" s="800"/>
      <c r="DN1" s="801"/>
      <c r="DO1" s="226"/>
      <c r="DP1" s="799" t="s">
        <v>213</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215</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216</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217</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218</v>
      </c>
      <c r="S4" s="742"/>
      <c r="T4" s="742"/>
      <c r="U4" s="742"/>
      <c r="V4" s="742"/>
      <c r="W4" s="742"/>
      <c r="X4" s="742"/>
      <c r="Y4" s="743"/>
      <c r="Z4" s="741" t="s">
        <v>219</v>
      </c>
      <c r="AA4" s="742"/>
      <c r="AB4" s="742"/>
      <c r="AC4" s="743"/>
      <c r="AD4" s="741" t="s">
        <v>220</v>
      </c>
      <c r="AE4" s="742"/>
      <c r="AF4" s="742"/>
      <c r="AG4" s="742"/>
      <c r="AH4" s="742"/>
      <c r="AI4" s="742"/>
      <c r="AJ4" s="742"/>
      <c r="AK4" s="743"/>
      <c r="AL4" s="741" t="s">
        <v>219</v>
      </c>
      <c r="AM4" s="742"/>
      <c r="AN4" s="742"/>
      <c r="AO4" s="743"/>
      <c r="AP4" s="802" t="s">
        <v>221</v>
      </c>
      <c r="AQ4" s="802"/>
      <c r="AR4" s="802"/>
      <c r="AS4" s="802"/>
      <c r="AT4" s="802"/>
      <c r="AU4" s="802"/>
      <c r="AV4" s="802"/>
      <c r="AW4" s="802"/>
      <c r="AX4" s="802"/>
      <c r="AY4" s="802"/>
      <c r="AZ4" s="802"/>
      <c r="BA4" s="802"/>
      <c r="BB4" s="802"/>
      <c r="BC4" s="802"/>
      <c r="BD4" s="802"/>
      <c r="BE4" s="802"/>
      <c r="BF4" s="802"/>
      <c r="BG4" s="802" t="s">
        <v>222</v>
      </c>
      <c r="BH4" s="802"/>
      <c r="BI4" s="802"/>
      <c r="BJ4" s="802"/>
      <c r="BK4" s="802"/>
      <c r="BL4" s="802"/>
      <c r="BM4" s="802"/>
      <c r="BN4" s="802"/>
      <c r="BO4" s="802" t="s">
        <v>219</v>
      </c>
      <c r="BP4" s="802"/>
      <c r="BQ4" s="802"/>
      <c r="BR4" s="802"/>
      <c r="BS4" s="802" t="s">
        <v>223</v>
      </c>
      <c r="BT4" s="802"/>
      <c r="BU4" s="802"/>
      <c r="BV4" s="802"/>
      <c r="BW4" s="802"/>
      <c r="BX4" s="802"/>
      <c r="BY4" s="802"/>
      <c r="BZ4" s="802"/>
      <c r="CA4" s="802"/>
      <c r="CB4" s="802"/>
      <c r="CD4" s="784" t="s">
        <v>224</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225</v>
      </c>
      <c r="C5" s="747"/>
      <c r="D5" s="747"/>
      <c r="E5" s="747"/>
      <c r="F5" s="747"/>
      <c r="G5" s="747"/>
      <c r="H5" s="747"/>
      <c r="I5" s="747"/>
      <c r="J5" s="747"/>
      <c r="K5" s="747"/>
      <c r="L5" s="747"/>
      <c r="M5" s="747"/>
      <c r="N5" s="747"/>
      <c r="O5" s="747"/>
      <c r="P5" s="747"/>
      <c r="Q5" s="748"/>
      <c r="R5" s="735">
        <v>896868</v>
      </c>
      <c r="S5" s="736"/>
      <c r="T5" s="736"/>
      <c r="U5" s="736"/>
      <c r="V5" s="736"/>
      <c r="W5" s="736"/>
      <c r="X5" s="736"/>
      <c r="Y5" s="779"/>
      <c r="Z5" s="797">
        <v>13.7</v>
      </c>
      <c r="AA5" s="797"/>
      <c r="AB5" s="797"/>
      <c r="AC5" s="797"/>
      <c r="AD5" s="798">
        <v>896868</v>
      </c>
      <c r="AE5" s="798"/>
      <c r="AF5" s="798"/>
      <c r="AG5" s="798"/>
      <c r="AH5" s="798"/>
      <c r="AI5" s="798"/>
      <c r="AJ5" s="798"/>
      <c r="AK5" s="798"/>
      <c r="AL5" s="780">
        <v>26.7</v>
      </c>
      <c r="AM5" s="751"/>
      <c r="AN5" s="751"/>
      <c r="AO5" s="781"/>
      <c r="AP5" s="746" t="s">
        <v>226</v>
      </c>
      <c r="AQ5" s="747"/>
      <c r="AR5" s="747"/>
      <c r="AS5" s="747"/>
      <c r="AT5" s="747"/>
      <c r="AU5" s="747"/>
      <c r="AV5" s="747"/>
      <c r="AW5" s="747"/>
      <c r="AX5" s="747"/>
      <c r="AY5" s="747"/>
      <c r="AZ5" s="747"/>
      <c r="BA5" s="747"/>
      <c r="BB5" s="747"/>
      <c r="BC5" s="747"/>
      <c r="BD5" s="747"/>
      <c r="BE5" s="747"/>
      <c r="BF5" s="748"/>
      <c r="BG5" s="680">
        <v>896868</v>
      </c>
      <c r="BH5" s="681"/>
      <c r="BI5" s="681"/>
      <c r="BJ5" s="681"/>
      <c r="BK5" s="681"/>
      <c r="BL5" s="681"/>
      <c r="BM5" s="681"/>
      <c r="BN5" s="682"/>
      <c r="BO5" s="713">
        <v>100</v>
      </c>
      <c r="BP5" s="713"/>
      <c r="BQ5" s="713"/>
      <c r="BR5" s="713"/>
      <c r="BS5" s="714" t="s">
        <v>227</v>
      </c>
      <c r="BT5" s="714"/>
      <c r="BU5" s="714"/>
      <c r="BV5" s="714"/>
      <c r="BW5" s="714"/>
      <c r="BX5" s="714"/>
      <c r="BY5" s="714"/>
      <c r="BZ5" s="714"/>
      <c r="CA5" s="714"/>
      <c r="CB5" s="768"/>
      <c r="CD5" s="784" t="s">
        <v>221</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219</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97672</v>
      </c>
      <c r="S6" s="681"/>
      <c r="T6" s="681"/>
      <c r="U6" s="681"/>
      <c r="V6" s="681"/>
      <c r="W6" s="681"/>
      <c r="X6" s="681"/>
      <c r="Y6" s="682"/>
      <c r="Z6" s="713">
        <v>1.5</v>
      </c>
      <c r="AA6" s="713"/>
      <c r="AB6" s="713"/>
      <c r="AC6" s="713"/>
      <c r="AD6" s="714">
        <v>97672</v>
      </c>
      <c r="AE6" s="714"/>
      <c r="AF6" s="714"/>
      <c r="AG6" s="714"/>
      <c r="AH6" s="714"/>
      <c r="AI6" s="714"/>
      <c r="AJ6" s="714"/>
      <c r="AK6" s="714"/>
      <c r="AL6" s="683">
        <v>2.9</v>
      </c>
      <c r="AM6" s="684"/>
      <c r="AN6" s="684"/>
      <c r="AO6" s="715"/>
      <c r="AP6" s="677" t="s">
        <v>232</v>
      </c>
      <c r="AQ6" s="678"/>
      <c r="AR6" s="678"/>
      <c r="AS6" s="678"/>
      <c r="AT6" s="678"/>
      <c r="AU6" s="678"/>
      <c r="AV6" s="678"/>
      <c r="AW6" s="678"/>
      <c r="AX6" s="678"/>
      <c r="AY6" s="678"/>
      <c r="AZ6" s="678"/>
      <c r="BA6" s="678"/>
      <c r="BB6" s="678"/>
      <c r="BC6" s="678"/>
      <c r="BD6" s="678"/>
      <c r="BE6" s="678"/>
      <c r="BF6" s="679"/>
      <c r="BG6" s="680">
        <v>896868</v>
      </c>
      <c r="BH6" s="681"/>
      <c r="BI6" s="681"/>
      <c r="BJ6" s="681"/>
      <c r="BK6" s="681"/>
      <c r="BL6" s="681"/>
      <c r="BM6" s="681"/>
      <c r="BN6" s="682"/>
      <c r="BO6" s="713">
        <v>100</v>
      </c>
      <c r="BP6" s="713"/>
      <c r="BQ6" s="713"/>
      <c r="BR6" s="713"/>
      <c r="BS6" s="714" t="s">
        <v>174</v>
      </c>
      <c r="BT6" s="714"/>
      <c r="BU6" s="714"/>
      <c r="BV6" s="714"/>
      <c r="BW6" s="714"/>
      <c r="BX6" s="714"/>
      <c r="BY6" s="714"/>
      <c r="BZ6" s="714"/>
      <c r="CA6" s="714"/>
      <c r="CB6" s="768"/>
      <c r="CD6" s="738" t="s">
        <v>233</v>
      </c>
      <c r="CE6" s="739"/>
      <c r="CF6" s="739"/>
      <c r="CG6" s="739"/>
      <c r="CH6" s="739"/>
      <c r="CI6" s="739"/>
      <c r="CJ6" s="739"/>
      <c r="CK6" s="739"/>
      <c r="CL6" s="739"/>
      <c r="CM6" s="739"/>
      <c r="CN6" s="739"/>
      <c r="CO6" s="739"/>
      <c r="CP6" s="739"/>
      <c r="CQ6" s="740"/>
      <c r="CR6" s="680">
        <v>74518</v>
      </c>
      <c r="CS6" s="681"/>
      <c r="CT6" s="681"/>
      <c r="CU6" s="681"/>
      <c r="CV6" s="681"/>
      <c r="CW6" s="681"/>
      <c r="CX6" s="681"/>
      <c r="CY6" s="682"/>
      <c r="CZ6" s="780">
        <v>1.2</v>
      </c>
      <c r="DA6" s="751"/>
      <c r="DB6" s="751"/>
      <c r="DC6" s="783"/>
      <c r="DD6" s="686" t="s">
        <v>227</v>
      </c>
      <c r="DE6" s="681"/>
      <c r="DF6" s="681"/>
      <c r="DG6" s="681"/>
      <c r="DH6" s="681"/>
      <c r="DI6" s="681"/>
      <c r="DJ6" s="681"/>
      <c r="DK6" s="681"/>
      <c r="DL6" s="681"/>
      <c r="DM6" s="681"/>
      <c r="DN6" s="681"/>
      <c r="DO6" s="681"/>
      <c r="DP6" s="682"/>
      <c r="DQ6" s="686">
        <v>74518</v>
      </c>
      <c r="DR6" s="681"/>
      <c r="DS6" s="681"/>
      <c r="DT6" s="681"/>
      <c r="DU6" s="681"/>
      <c r="DV6" s="681"/>
      <c r="DW6" s="681"/>
      <c r="DX6" s="681"/>
      <c r="DY6" s="681"/>
      <c r="DZ6" s="681"/>
      <c r="EA6" s="681"/>
      <c r="EB6" s="681"/>
      <c r="EC6" s="726"/>
    </row>
    <row r="7" spans="2:143" ht="11.25" customHeight="1" x14ac:dyDescent="0.15">
      <c r="B7" s="677" t="s">
        <v>234</v>
      </c>
      <c r="C7" s="678"/>
      <c r="D7" s="678"/>
      <c r="E7" s="678"/>
      <c r="F7" s="678"/>
      <c r="G7" s="678"/>
      <c r="H7" s="678"/>
      <c r="I7" s="678"/>
      <c r="J7" s="678"/>
      <c r="K7" s="678"/>
      <c r="L7" s="678"/>
      <c r="M7" s="678"/>
      <c r="N7" s="678"/>
      <c r="O7" s="678"/>
      <c r="P7" s="678"/>
      <c r="Q7" s="679"/>
      <c r="R7" s="680">
        <v>719</v>
      </c>
      <c r="S7" s="681"/>
      <c r="T7" s="681"/>
      <c r="U7" s="681"/>
      <c r="V7" s="681"/>
      <c r="W7" s="681"/>
      <c r="X7" s="681"/>
      <c r="Y7" s="682"/>
      <c r="Z7" s="713">
        <v>0</v>
      </c>
      <c r="AA7" s="713"/>
      <c r="AB7" s="713"/>
      <c r="AC7" s="713"/>
      <c r="AD7" s="714">
        <v>719</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386000</v>
      </c>
      <c r="BH7" s="681"/>
      <c r="BI7" s="681"/>
      <c r="BJ7" s="681"/>
      <c r="BK7" s="681"/>
      <c r="BL7" s="681"/>
      <c r="BM7" s="681"/>
      <c r="BN7" s="682"/>
      <c r="BO7" s="713">
        <v>43</v>
      </c>
      <c r="BP7" s="713"/>
      <c r="BQ7" s="713"/>
      <c r="BR7" s="713"/>
      <c r="BS7" s="714" t="s">
        <v>174</v>
      </c>
      <c r="BT7" s="714"/>
      <c r="BU7" s="714"/>
      <c r="BV7" s="714"/>
      <c r="BW7" s="714"/>
      <c r="BX7" s="714"/>
      <c r="BY7" s="714"/>
      <c r="BZ7" s="714"/>
      <c r="CA7" s="714"/>
      <c r="CB7" s="768"/>
      <c r="CD7" s="727" t="s">
        <v>236</v>
      </c>
      <c r="CE7" s="724"/>
      <c r="CF7" s="724"/>
      <c r="CG7" s="724"/>
      <c r="CH7" s="724"/>
      <c r="CI7" s="724"/>
      <c r="CJ7" s="724"/>
      <c r="CK7" s="724"/>
      <c r="CL7" s="724"/>
      <c r="CM7" s="724"/>
      <c r="CN7" s="724"/>
      <c r="CO7" s="724"/>
      <c r="CP7" s="724"/>
      <c r="CQ7" s="725"/>
      <c r="CR7" s="680">
        <v>2201385</v>
      </c>
      <c r="CS7" s="681"/>
      <c r="CT7" s="681"/>
      <c r="CU7" s="681"/>
      <c r="CV7" s="681"/>
      <c r="CW7" s="681"/>
      <c r="CX7" s="681"/>
      <c r="CY7" s="682"/>
      <c r="CZ7" s="713">
        <v>36.5</v>
      </c>
      <c r="DA7" s="713"/>
      <c r="DB7" s="713"/>
      <c r="DC7" s="713"/>
      <c r="DD7" s="686">
        <v>25787</v>
      </c>
      <c r="DE7" s="681"/>
      <c r="DF7" s="681"/>
      <c r="DG7" s="681"/>
      <c r="DH7" s="681"/>
      <c r="DI7" s="681"/>
      <c r="DJ7" s="681"/>
      <c r="DK7" s="681"/>
      <c r="DL7" s="681"/>
      <c r="DM7" s="681"/>
      <c r="DN7" s="681"/>
      <c r="DO7" s="681"/>
      <c r="DP7" s="682"/>
      <c r="DQ7" s="686">
        <v>1218500</v>
      </c>
      <c r="DR7" s="681"/>
      <c r="DS7" s="681"/>
      <c r="DT7" s="681"/>
      <c r="DU7" s="681"/>
      <c r="DV7" s="681"/>
      <c r="DW7" s="681"/>
      <c r="DX7" s="681"/>
      <c r="DY7" s="681"/>
      <c r="DZ7" s="681"/>
      <c r="EA7" s="681"/>
      <c r="EB7" s="681"/>
      <c r="EC7" s="726"/>
    </row>
    <row r="8" spans="2:143" ht="11.25" customHeight="1" x14ac:dyDescent="0.15">
      <c r="B8" s="677" t="s">
        <v>237</v>
      </c>
      <c r="C8" s="678"/>
      <c r="D8" s="678"/>
      <c r="E8" s="678"/>
      <c r="F8" s="678"/>
      <c r="G8" s="678"/>
      <c r="H8" s="678"/>
      <c r="I8" s="678"/>
      <c r="J8" s="678"/>
      <c r="K8" s="678"/>
      <c r="L8" s="678"/>
      <c r="M8" s="678"/>
      <c r="N8" s="678"/>
      <c r="O8" s="678"/>
      <c r="P8" s="678"/>
      <c r="Q8" s="679"/>
      <c r="R8" s="680">
        <v>3452</v>
      </c>
      <c r="S8" s="681"/>
      <c r="T8" s="681"/>
      <c r="U8" s="681"/>
      <c r="V8" s="681"/>
      <c r="W8" s="681"/>
      <c r="X8" s="681"/>
      <c r="Y8" s="682"/>
      <c r="Z8" s="713">
        <v>0.1</v>
      </c>
      <c r="AA8" s="713"/>
      <c r="AB8" s="713"/>
      <c r="AC8" s="713"/>
      <c r="AD8" s="714">
        <v>3452</v>
      </c>
      <c r="AE8" s="714"/>
      <c r="AF8" s="714"/>
      <c r="AG8" s="714"/>
      <c r="AH8" s="714"/>
      <c r="AI8" s="714"/>
      <c r="AJ8" s="714"/>
      <c r="AK8" s="714"/>
      <c r="AL8" s="683">
        <v>0.1</v>
      </c>
      <c r="AM8" s="684"/>
      <c r="AN8" s="684"/>
      <c r="AO8" s="715"/>
      <c r="AP8" s="677" t="s">
        <v>238</v>
      </c>
      <c r="AQ8" s="678"/>
      <c r="AR8" s="678"/>
      <c r="AS8" s="678"/>
      <c r="AT8" s="678"/>
      <c r="AU8" s="678"/>
      <c r="AV8" s="678"/>
      <c r="AW8" s="678"/>
      <c r="AX8" s="678"/>
      <c r="AY8" s="678"/>
      <c r="AZ8" s="678"/>
      <c r="BA8" s="678"/>
      <c r="BB8" s="678"/>
      <c r="BC8" s="678"/>
      <c r="BD8" s="678"/>
      <c r="BE8" s="678"/>
      <c r="BF8" s="679"/>
      <c r="BG8" s="680">
        <v>15117</v>
      </c>
      <c r="BH8" s="681"/>
      <c r="BI8" s="681"/>
      <c r="BJ8" s="681"/>
      <c r="BK8" s="681"/>
      <c r="BL8" s="681"/>
      <c r="BM8" s="681"/>
      <c r="BN8" s="682"/>
      <c r="BO8" s="713">
        <v>1.7</v>
      </c>
      <c r="BP8" s="713"/>
      <c r="BQ8" s="713"/>
      <c r="BR8" s="713"/>
      <c r="BS8" s="686" t="s">
        <v>174</v>
      </c>
      <c r="BT8" s="681"/>
      <c r="BU8" s="681"/>
      <c r="BV8" s="681"/>
      <c r="BW8" s="681"/>
      <c r="BX8" s="681"/>
      <c r="BY8" s="681"/>
      <c r="BZ8" s="681"/>
      <c r="CA8" s="681"/>
      <c r="CB8" s="726"/>
      <c r="CD8" s="727" t="s">
        <v>239</v>
      </c>
      <c r="CE8" s="724"/>
      <c r="CF8" s="724"/>
      <c r="CG8" s="724"/>
      <c r="CH8" s="724"/>
      <c r="CI8" s="724"/>
      <c r="CJ8" s="724"/>
      <c r="CK8" s="724"/>
      <c r="CL8" s="724"/>
      <c r="CM8" s="724"/>
      <c r="CN8" s="724"/>
      <c r="CO8" s="724"/>
      <c r="CP8" s="724"/>
      <c r="CQ8" s="725"/>
      <c r="CR8" s="680">
        <v>1230265</v>
      </c>
      <c r="CS8" s="681"/>
      <c r="CT8" s="681"/>
      <c r="CU8" s="681"/>
      <c r="CV8" s="681"/>
      <c r="CW8" s="681"/>
      <c r="CX8" s="681"/>
      <c r="CY8" s="682"/>
      <c r="CZ8" s="713">
        <v>20.399999999999999</v>
      </c>
      <c r="DA8" s="713"/>
      <c r="DB8" s="713"/>
      <c r="DC8" s="713"/>
      <c r="DD8" s="686">
        <v>55574</v>
      </c>
      <c r="DE8" s="681"/>
      <c r="DF8" s="681"/>
      <c r="DG8" s="681"/>
      <c r="DH8" s="681"/>
      <c r="DI8" s="681"/>
      <c r="DJ8" s="681"/>
      <c r="DK8" s="681"/>
      <c r="DL8" s="681"/>
      <c r="DM8" s="681"/>
      <c r="DN8" s="681"/>
      <c r="DO8" s="681"/>
      <c r="DP8" s="682"/>
      <c r="DQ8" s="686">
        <v>787338</v>
      </c>
      <c r="DR8" s="681"/>
      <c r="DS8" s="681"/>
      <c r="DT8" s="681"/>
      <c r="DU8" s="681"/>
      <c r="DV8" s="681"/>
      <c r="DW8" s="681"/>
      <c r="DX8" s="681"/>
      <c r="DY8" s="681"/>
      <c r="DZ8" s="681"/>
      <c r="EA8" s="681"/>
      <c r="EB8" s="681"/>
      <c r="EC8" s="726"/>
    </row>
    <row r="9" spans="2:143" ht="11.25" customHeight="1" x14ac:dyDescent="0.15">
      <c r="B9" s="677" t="s">
        <v>240</v>
      </c>
      <c r="C9" s="678"/>
      <c r="D9" s="678"/>
      <c r="E9" s="678"/>
      <c r="F9" s="678"/>
      <c r="G9" s="678"/>
      <c r="H9" s="678"/>
      <c r="I9" s="678"/>
      <c r="J9" s="678"/>
      <c r="K9" s="678"/>
      <c r="L9" s="678"/>
      <c r="M9" s="678"/>
      <c r="N9" s="678"/>
      <c r="O9" s="678"/>
      <c r="P9" s="678"/>
      <c r="Q9" s="679"/>
      <c r="R9" s="680">
        <v>4807</v>
      </c>
      <c r="S9" s="681"/>
      <c r="T9" s="681"/>
      <c r="U9" s="681"/>
      <c r="V9" s="681"/>
      <c r="W9" s="681"/>
      <c r="X9" s="681"/>
      <c r="Y9" s="682"/>
      <c r="Z9" s="713">
        <v>0.1</v>
      </c>
      <c r="AA9" s="713"/>
      <c r="AB9" s="713"/>
      <c r="AC9" s="713"/>
      <c r="AD9" s="714">
        <v>4807</v>
      </c>
      <c r="AE9" s="714"/>
      <c r="AF9" s="714"/>
      <c r="AG9" s="714"/>
      <c r="AH9" s="714"/>
      <c r="AI9" s="714"/>
      <c r="AJ9" s="714"/>
      <c r="AK9" s="714"/>
      <c r="AL9" s="683">
        <v>0.1</v>
      </c>
      <c r="AM9" s="684"/>
      <c r="AN9" s="684"/>
      <c r="AO9" s="715"/>
      <c r="AP9" s="677" t="s">
        <v>241</v>
      </c>
      <c r="AQ9" s="678"/>
      <c r="AR9" s="678"/>
      <c r="AS9" s="678"/>
      <c r="AT9" s="678"/>
      <c r="AU9" s="678"/>
      <c r="AV9" s="678"/>
      <c r="AW9" s="678"/>
      <c r="AX9" s="678"/>
      <c r="AY9" s="678"/>
      <c r="AZ9" s="678"/>
      <c r="BA9" s="678"/>
      <c r="BB9" s="678"/>
      <c r="BC9" s="678"/>
      <c r="BD9" s="678"/>
      <c r="BE9" s="678"/>
      <c r="BF9" s="679"/>
      <c r="BG9" s="680">
        <v>339760</v>
      </c>
      <c r="BH9" s="681"/>
      <c r="BI9" s="681"/>
      <c r="BJ9" s="681"/>
      <c r="BK9" s="681"/>
      <c r="BL9" s="681"/>
      <c r="BM9" s="681"/>
      <c r="BN9" s="682"/>
      <c r="BO9" s="713">
        <v>37.9</v>
      </c>
      <c r="BP9" s="713"/>
      <c r="BQ9" s="713"/>
      <c r="BR9" s="713"/>
      <c r="BS9" s="686" t="s">
        <v>174</v>
      </c>
      <c r="BT9" s="681"/>
      <c r="BU9" s="681"/>
      <c r="BV9" s="681"/>
      <c r="BW9" s="681"/>
      <c r="BX9" s="681"/>
      <c r="BY9" s="681"/>
      <c r="BZ9" s="681"/>
      <c r="CA9" s="681"/>
      <c r="CB9" s="726"/>
      <c r="CD9" s="727" t="s">
        <v>242</v>
      </c>
      <c r="CE9" s="724"/>
      <c r="CF9" s="724"/>
      <c r="CG9" s="724"/>
      <c r="CH9" s="724"/>
      <c r="CI9" s="724"/>
      <c r="CJ9" s="724"/>
      <c r="CK9" s="724"/>
      <c r="CL9" s="724"/>
      <c r="CM9" s="724"/>
      <c r="CN9" s="724"/>
      <c r="CO9" s="724"/>
      <c r="CP9" s="724"/>
      <c r="CQ9" s="725"/>
      <c r="CR9" s="680">
        <v>472873</v>
      </c>
      <c r="CS9" s="681"/>
      <c r="CT9" s="681"/>
      <c r="CU9" s="681"/>
      <c r="CV9" s="681"/>
      <c r="CW9" s="681"/>
      <c r="CX9" s="681"/>
      <c r="CY9" s="682"/>
      <c r="CZ9" s="713">
        <v>7.8</v>
      </c>
      <c r="DA9" s="713"/>
      <c r="DB9" s="713"/>
      <c r="DC9" s="713"/>
      <c r="DD9" s="686">
        <v>49220</v>
      </c>
      <c r="DE9" s="681"/>
      <c r="DF9" s="681"/>
      <c r="DG9" s="681"/>
      <c r="DH9" s="681"/>
      <c r="DI9" s="681"/>
      <c r="DJ9" s="681"/>
      <c r="DK9" s="681"/>
      <c r="DL9" s="681"/>
      <c r="DM9" s="681"/>
      <c r="DN9" s="681"/>
      <c r="DO9" s="681"/>
      <c r="DP9" s="682"/>
      <c r="DQ9" s="686">
        <v>381055</v>
      </c>
      <c r="DR9" s="681"/>
      <c r="DS9" s="681"/>
      <c r="DT9" s="681"/>
      <c r="DU9" s="681"/>
      <c r="DV9" s="681"/>
      <c r="DW9" s="681"/>
      <c r="DX9" s="681"/>
      <c r="DY9" s="681"/>
      <c r="DZ9" s="681"/>
      <c r="EA9" s="681"/>
      <c r="EB9" s="681"/>
      <c r="EC9" s="726"/>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174</v>
      </c>
      <c r="AA10" s="713"/>
      <c r="AB10" s="713"/>
      <c r="AC10" s="713"/>
      <c r="AD10" s="714" t="s">
        <v>174</v>
      </c>
      <c r="AE10" s="714"/>
      <c r="AF10" s="714"/>
      <c r="AG10" s="714"/>
      <c r="AH10" s="714"/>
      <c r="AI10" s="714"/>
      <c r="AJ10" s="714"/>
      <c r="AK10" s="714"/>
      <c r="AL10" s="683" t="s">
        <v>174</v>
      </c>
      <c r="AM10" s="684"/>
      <c r="AN10" s="684"/>
      <c r="AO10" s="715"/>
      <c r="AP10" s="677" t="s">
        <v>244</v>
      </c>
      <c r="AQ10" s="678"/>
      <c r="AR10" s="678"/>
      <c r="AS10" s="678"/>
      <c r="AT10" s="678"/>
      <c r="AU10" s="678"/>
      <c r="AV10" s="678"/>
      <c r="AW10" s="678"/>
      <c r="AX10" s="678"/>
      <c r="AY10" s="678"/>
      <c r="AZ10" s="678"/>
      <c r="BA10" s="678"/>
      <c r="BB10" s="678"/>
      <c r="BC10" s="678"/>
      <c r="BD10" s="678"/>
      <c r="BE10" s="678"/>
      <c r="BF10" s="679"/>
      <c r="BG10" s="680">
        <v>15690</v>
      </c>
      <c r="BH10" s="681"/>
      <c r="BI10" s="681"/>
      <c r="BJ10" s="681"/>
      <c r="BK10" s="681"/>
      <c r="BL10" s="681"/>
      <c r="BM10" s="681"/>
      <c r="BN10" s="682"/>
      <c r="BO10" s="713">
        <v>1.7</v>
      </c>
      <c r="BP10" s="713"/>
      <c r="BQ10" s="713"/>
      <c r="BR10" s="713"/>
      <c r="BS10" s="686" t="s">
        <v>174</v>
      </c>
      <c r="BT10" s="681"/>
      <c r="BU10" s="681"/>
      <c r="BV10" s="681"/>
      <c r="BW10" s="681"/>
      <c r="BX10" s="681"/>
      <c r="BY10" s="681"/>
      <c r="BZ10" s="681"/>
      <c r="CA10" s="681"/>
      <c r="CB10" s="726"/>
      <c r="CD10" s="727" t="s">
        <v>245</v>
      </c>
      <c r="CE10" s="724"/>
      <c r="CF10" s="724"/>
      <c r="CG10" s="724"/>
      <c r="CH10" s="724"/>
      <c r="CI10" s="724"/>
      <c r="CJ10" s="724"/>
      <c r="CK10" s="724"/>
      <c r="CL10" s="724"/>
      <c r="CM10" s="724"/>
      <c r="CN10" s="724"/>
      <c r="CO10" s="724"/>
      <c r="CP10" s="724"/>
      <c r="CQ10" s="725"/>
      <c r="CR10" s="680" t="s">
        <v>174</v>
      </c>
      <c r="CS10" s="681"/>
      <c r="CT10" s="681"/>
      <c r="CU10" s="681"/>
      <c r="CV10" s="681"/>
      <c r="CW10" s="681"/>
      <c r="CX10" s="681"/>
      <c r="CY10" s="682"/>
      <c r="CZ10" s="713" t="s">
        <v>174</v>
      </c>
      <c r="DA10" s="713"/>
      <c r="DB10" s="713"/>
      <c r="DC10" s="713"/>
      <c r="DD10" s="686" t="s">
        <v>174</v>
      </c>
      <c r="DE10" s="681"/>
      <c r="DF10" s="681"/>
      <c r="DG10" s="681"/>
      <c r="DH10" s="681"/>
      <c r="DI10" s="681"/>
      <c r="DJ10" s="681"/>
      <c r="DK10" s="681"/>
      <c r="DL10" s="681"/>
      <c r="DM10" s="681"/>
      <c r="DN10" s="681"/>
      <c r="DO10" s="681"/>
      <c r="DP10" s="682"/>
      <c r="DQ10" s="686" t="s">
        <v>174</v>
      </c>
      <c r="DR10" s="681"/>
      <c r="DS10" s="681"/>
      <c r="DT10" s="681"/>
      <c r="DU10" s="681"/>
      <c r="DV10" s="681"/>
      <c r="DW10" s="681"/>
      <c r="DX10" s="681"/>
      <c r="DY10" s="681"/>
      <c r="DZ10" s="681"/>
      <c r="EA10" s="681"/>
      <c r="EB10" s="681"/>
      <c r="EC10" s="726"/>
    </row>
    <row r="11" spans="2:143" ht="11.25" customHeight="1" x14ac:dyDescent="0.15">
      <c r="B11" s="677" t="s">
        <v>246</v>
      </c>
      <c r="C11" s="678"/>
      <c r="D11" s="678"/>
      <c r="E11" s="678"/>
      <c r="F11" s="678"/>
      <c r="G11" s="678"/>
      <c r="H11" s="678"/>
      <c r="I11" s="678"/>
      <c r="J11" s="678"/>
      <c r="K11" s="678"/>
      <c r="L11" s="678"/>
      <c r="M11" s="678"/>
      <c r="N11" s="678"/>
      <c r="O11" s="678"/>
      <c r="P11" s="678"/>
      <c r="Q11" s="679"/>
      <c r="R11" s="680">
        <v>182629</v>
      </c>
      <c r="S11" s="681"/>
      <c r="T11" s="681"/>
      <c r="U11" s="681"/>
      <c r="V11" s="681"/>
      <c r="W11" s="681"/>
      <c r="X11" s="681"/>
      <c r="Y11" s="682"/>
      <c r="Z11" s="683">
        <v>2.8</v>
      </c>
      <c r="AA11" s="684"/>
      <c r="AB11" s="684"/>
      <c r="AC11" s="685"/>
      <c r="AD11" s="686">
        <v>182629</v>
      </c>
      <c r="AE11" s="681"/>
      <c r="AF11" s="681"/>
      <c r="AG11" s="681"/>
      <c r="AH11" s="681"/>
      <c r="AI11" s="681"/>
      <c r="AJ11" s="681"/>
      <c r="AK11" s="682"/>
      <c r="AL11" s="683">
        <v>5.4</v>
      </c>
      <c r="AM11" s="684"/>
      <c r="AN11" s="684"/>
      <c r="AO11" s="715"/>
      <c r="AP11" s="677" t="s">
        <v>247</v>
      </c>
      <c r="AQ11" s="678"/>
      <c r="AR11" s="678"/>
      <c r="AS11" s="678"/>
      <c r="AT11" s="678"/>
      <c r="AU11" s="678"/>
      <c r="AV11" s="678"/>
      <c r="AW11" s="678"/>
      <c r="AX11" s="678"/>
      <c r="AY11" s="678"/>
      <c r="AZ11" s="678"/>
      <c r="BA11" s="678"/>
      <c r="BB11" s="678"/>
      <c r="BC11" s="678"/>
      <c r="BD11" s="678"/>
      <c r="BE11" s="678"/>
      <c r="BF11" s="679"/>
      <c r="BG11" s="680">
        <v>15433</v>
      </c>
      <c r="BH11" s="681"/>
      <c r="BI11" s="681"/>
      <c r="BJ11" s="681"/>
      <c r="BK11" s="681"/>
      <c r="BL11" s="681"/>
      <c r="BM11" s="681"/>
      <c r="BN11" s="682"/>
      <c r="BO11" s="713">
        <v>1.7</v>
      </c>
      <c r="BP11" s="713"/>
      <c r="BQ11" s="713"/>
      <c r="BR11" s="713"/>
      <c r="BS11" s="686" t="s">
        <v>174</v>
      </c>
      <c r="BT11" s="681"/>
      <c r="BU11" s="681"/>
      <c r="BV11" s="681"/>
      <c r="BW11" s="681"/>
      <c r="BX11" s="681"/>
      <c r="BY11" s="681"/>
      <c r="BZ11" s="681"/>
      <c r="CA11" s="681"/>
      <c r="CB11" s="726"/>
      <c r="CD11" s="727" t="s">
        <v>248</v>
      </c>
      <c r="CE11" s="724"/>
      <c r="CF11" s="724"/>
      <c r="CG11" s="724"/>
      <c r="CH11" s="724"/>
      <c r="CI11" s="724"/>
      <c r="CJ11" s="724"/>
      <c r="CK11" s="724"/>
      <c r="CL11" s="724"/>
      <c r="CM11" s="724"/>
      <c r="CN11" s="724"/>
      <c r="CO11" s="724"/>
      <c r="CP11" s="724"/>
      <c r="CQ11" s="725"/>
      <c r="CR11" s="680">
        <v>303860</v>
      </c>
      <c r="CS11" s="681"/>
      <c r="CT11" s="681"/>
      <c r="CU11" s="681"/>
      <c r="CV11" s="681"/>
      <c r="CW11" s="681"/>
      <c r="CX11" s="681"/>
      <c r="CY11" s="682"/>
      <c r="CZ11" s="713">
        <v>5</v>
      </c>
      <c r="DA11" s="713"/>
      <c r="DB11" s="713"/>
      <c r="DC11" s="713"/>
      <c r="DD11" s="686">
        <v>275</v>
      </c>
      <c r="DE11" s="681"/>
      <c r="DF11" s="681"/>
      <c r="DG11" s="681"/>
      <c r="DH11" s="681"/>
      <c r="DI11" s="681"/>
      <c r="DJ11" s="681"/>
      <c r="DK11" s="681"/>
      <c r="DL11" s="681"/>
      <c r="DM11" s="681"/>
      <c r="DN11" s="681"/>
      <c r="DO11" s="681"/>
      <c r="DP11" s="682"/>
      <c r="DQ11" s="686">
        <v>141367</v>
      </c>
      <c r="DR11" s="681"/>
      <c r="DS11" s="681"/>
      <c r="DT11" s="681"/>
      <c r="DU11" s="681"/>
      <c r="DV11" s="681"/>
      <c r="DW11" s="681"/>
      <c r="DX11" s="681"/>
      <c r="DY11" s="681"/>
      <c r="DZ11" s="681"/>
      <c r="EA11" s="681"/>
      <c r="EB11" s="681"/>
      <c r="EC11" s="726"/>
    </row>
    <row r="12" spans="2:143" ht="11.25" customHeight="1" x14ac:dyDescent="0.15">
      <c r="B12" s="677" t="s">
        <v>249</v>
      </c>
      <c r="C12" s="678"/>
      <c r="D12" s="678"/>
      <c r="E12" s="678"/>
      <c r="F12" s="678"/>
      <c r="G12" s="678"/>
      <c r="H12" s="678"/>
      <c r="I12" s="678"/>
      <c r="J12" s="678"/>
      <c r="K12" s="678"/>
      <c r="L12" s="678"/>
      <c r="M12" s="678"/>
      <c r="N12" s="678"/>
      <c r="O12" s="678"/>
      <c r="P12" s="678"/>
      <c r="Q12" s="679"/>
      <c r="R12" s="680">
        <v>12714</v>
      </c>
      <c r="S12" s="681"/>
      <c r="T12" s="681"/>
      <c r="U12" s="681"/>
      <c r="V12" s="681"/>
      <c r="W12" s="681"/>
      <c r="X12" s="681"/>
      <c r="Y12" s="682"/>
      <c r="Z12" s="713">
        <v>0.2</v>
      </c>
      <c r="AA12" s="713"/>
      <c r="AB12" s="713"/>
      <c r="AC12" s="713"/>
      <c r="AD12" s="714">
        <v>12714</v>
      </c>
      <c r="AE12" s="714"/>
      <c r="AF12" s="714"/>
      <c r="AG12" s="714"/>
      <c r="AH12" s="714"/>
      <c r="AI12" s="714"/>
      <c r="AJ12" s="714"/>
      <c r="AK12" s="714"/>
      <c r="AL12" s="683">
        <v>0.4</v>
      </c>
      <c r="AM12" s="684"/>
      <c r="AN12" s="684"/>
      <c r="AO12" s="715"/>
      <c r="AP12" s="677" t="s">
        <v>250</v>
      </c>
      <c r="AQ12" s="678"/>
      <c r="AR12" s="678"/>
      <c r="AS12" s="678"/>
      <c r="AT12" s="678"/>
      <c r="AU12" s="678"/>
      <c r="AV12" s="678"/>
      <c r="AW12" s="678"/>
      <c r="AX12" s="678"/>
      <c r="AY12" s="678"/>
      <c r="AZ12" s="678"/>
      <c r="BA12" s="678"/>
      <c r="BB12" s="678"/>
      <c r="BC12" s="678"/>
      <c r="BD12" s="678"/>
      <c r="BE12" s="678"/>
      <c r="BF12" s="679"/>
      <c r="BG12" s="680">
        <v>422288</v>
      </c>
      <c r="BH12" s="681"/>
      <c r="BI12" s="681"/>
      <c r="BJ12" s="681"/>
      <c r="BK12" s="681"/>
      <c r="BL12" s="681"/>
      <c r="BM12" s="681"/>
      <c r="BN12" s="682"/>
      <c r="BO12" s="713">
        <v>47.1</v>
      </c>
      <c r="BP12" s="713"/>
      <c r="BQ12" s="713"/>
      <c r="BR12" s="713"/>
      <c r="BS12" s="686" t="s">
        <v>174</v>
      </c>
      <c r="BT12" s="681"/>
      <c r="BU12" s="681"/>
      <c r="BV12" s="681"/>
      <c r="BW12" s="681"/>
      <c r="BX12" s="681"/>
      <c r="BY12" s="681"/>
      <c r="BZ12" s="681"/>
      <c r="CA12" s="681"/>
      <c r="CB12" s="726"/>
      <c r="CD12" s="727" t="s">
        <v>251</v>
      </c>
      <c r="CE12" s="724"/>
      <c r="CF12" s="724"/>
      <c r="CG12" s="724"/>
      <c r="CH12" s="724"/>
      <c r="CI12" s="724"/>
      <c r="CJ12" s="724"/>
      <c r="CK12" s="724"/>
      <c r="CL12" s="724"/>
      <c r="CM12" s="724"/>
      <c r="CN12" s="724"/>
      <c r="CO12" s="724"/>
      <c r="CP12" s="724"/>
      <c r="CQ12" s="725"/>
      <c r="CR12" s="680">
        <v>58411</v>
      </c>
      <c r="CS12" s="681"/>
      <c r="CT12" s="681"/>
      <c r="CU12" s="681"/>
      <c r="CV12" s="681"/>
      <c r="CW12" s="681"/>
      <c r="CX12" s="681"/>
      <c r="CY12" s="682"/>
      <c r="CZ12" s="713">
        <v>1</v>
      </c>
      <c r="DA12" s="713"/>
      <c r="DB12" s="713"/>
      <c r="DC12" s="713"/>
      <c r="DD12" s="686" t="s">
        <v>174</v>
      </c>
      <c r="DE12" s="681"/>
      <c r="DF12" s="681"/>
      <c r="DG12" s="681"/>
      <c r="DH12" s="681"/>
      <c r="DI12" s="681"/>
      <c r="DJ12" s="681"/>
      <c r="DK12" s="681"/>
      <c r="DL12" s="681"/>
      <c r="DM12" s="681"/>
      <c r="DN12" s="681"/>
      <c r="DO12" s="681"/>
      <c r="DP12" s="682"/>
      <c r="DQ12" s="686">
        <v>30498</v>
      </c>
      <c r="DR12" s="681"/>
      <c r="DS12" s="681"/>
      <c r="DT12" s="681"/>
      <c r="DU12" s="681"/>
      <c r="DV12" s="681"/>
      <c r="DW12" s="681"/>
      <c r="DX12" s="681"/>
      <c r="DY12" s="681"/>
      <c r="DZ12" s="681"/>
      <c r="EA12" s="681"/>
      <c r="EB12" s="681"/>
      <c r="EC12" s="726"/>
    </row>
    <row r="13" spans="2:143" ht="11.25" customHeight="1" x14ac:dyDescent="0.15">
      <c r="B13" s="677" t="s">
        <v>252</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174</v>
      </c>
      <c r="AA13" s="713"/>
      <c r="AB13" s="713"/>
      <c r="AC13" s="713"/>
      <c r="AD13" s="714" t="s">
        <v>174</v>
      </c>
      <c r="AE13" s="714"/>
      <c r="AF13" s="714"/>
      <c r="AG13" s="714"/>
      <c r="AH13" s="714"/>
      <c r="AI13" s="714"/>
      <c r="AJ13" s="714"/>
      <c r="AK13" s="714"/>
      <c r="AL13" s="683" t="s">
        <v>174</v>
      </c>
      <c r="AM13" s="684"/>
      <c r="AN13" s="684"/>
      <c r="AO13" s="715"/>
      <c r="AP13" s="677" t="s">
        <v>253</v>
      </c>
      <c r="AQ13" s="678"/>
      <c r="AR13" s="678"/>
      <c r="AS13" s="678"/>
      <c r="AT13" s="678"/>
      <c r="AU13" s="678"/>
      <c r="AV13" s="678"/>
      <c r="AW13" s="678"/>
      <c r="AX13" s="678"/>
      <c r="AY13" s="678"/>
      <c r="AZ13" s="678"/>
      <c r="BA13" s="678"/>
      <c r="BB13" s="678"/>
      <c r="BC13" s="678"/>
      <c r="BD13" s="678"/>
      <c r="BE13" s="678"/>
      <c r="BF13" s="679"/>
      <c r="BG13" s="680">
        <v>422278</v>
      </c>
      <c r="BH13" s="681"/>
      <c r="BI13" s="681"/>
      <c r="BJ13" s="681"/>
      <c r="BK13" s="681"/>
      <c r="BL13" s="681"/>
      <c r="BM13" s="681"/>
      <c r="BN13" s="682"/>
      <c r="BO13" s="713">
        <v>47.1</v>
      </c>
      <c r="BP13" s="713"/>
      <c r="BQ13" s="713"/>
      <c r="BR13" s="713"/>
      <c r="BS13" s="686" t="s">
        <v>174</v>
      </c>
      <c r="BT13" s="681"/>
      <c r="BU13" s="681"/>
      <c r="BV13" s="681"/>
      <c r="BW13" s="681"/>
      <c r="BX13" s="681"/>
      <c r="BY13" s="681"/>
      <c r="BZ13" s="681"/>
      <c r="CA13" s="681"/>
      <c r="CB13" s="726"/>
      <c r="CD13" s="727" t="s">
        <v>254</v>
      </c>
      <c r="CE13" s="724"/>
      <c r="CF13" s="724"/>
      <c r="CG13" s="724"/>
      <c r="CH13" s="724"/>
      <c r="CI13" s="724"/>
      <c r="CJ13" s="724"/>
      <c r="CK13" s="724"/>
      <c r="CL13" s="724"/>
      <c r="CM13" s="724"/>
      <c r="CN13" s="724"/>
      <c r="CO13" s="724"/>
      <c r="CP13" s="724"/>
      <c r="CQ13" s="725"/>
      <c r="CR13" s="680">
        <v>394902</v>
      </c>
      <c r="CS13" s="681"/>
      <c r="CT13" s="681"/>
      <c r="CU13" s="681"/>
      <c r="CV13" s="681"/>
      <c r="CW13" s="681"/>
      <c r="CX13" s="681"/>
      <c r="CY13" s="682"/>
      <c r="CZ13" s="713">
        <v>6.6</v>
      </c>
      <c r="DA13" s="713"/>
      <c r="DB13" s="713"/>
      <c r="DC13" s="713"/>
      <c r="DD13" s="686">
        <v>95727</v>
      </c>
      <c r="DE13" s="681"/>
      <c r="DF13" s="681"/>
      <c r="DG13" s="681"/>
      <c r="DH13" s="681"/>
      <c r="DI13" s="681"/>
      <c r="DJ13" s="681"/>
      <c r="DK13" s="681"/>
      <c r="DL13" s="681"/>
      <c r="DM13" s="681"/>
      <c r="DN13" s="681"/>
      <c r="DO13" s="681"/>
      <c r="DP13" s="682"/>
      <c r="DQ13" s="686">
        <v>305223</v>
      </c>
      <c r="DR13" s="681"/>
      <c r="DS13" s="681"/>
      <c r="DT13" s="681"/>
      <c r="DU13" s="681"/>
      <c r="DV13" s="681"/>
      <c r="DW13" s="681"/>
      <c r="DX13" s="681"/>
      <c r="DY13" s="681"/>
      <c r="DZ13" s="681"/>
      <c r="EA13" s="681"/>
      <c r="EB13" s="681"/>
      <c r="EC13" s="726"/>
    </row>
    <row r="14" spans="2:143" ht="11.25" customHeight="1" x14ac:dyDescent="0.15">
      <c r="B14" s="677" t="s">
        <v>255</v>
      </c>
      <c r="C14" s="678"/>
      <c r="D14" s="678"/>
      <c r="E14" s="678"/>
      <c r="F14" s="678"/>
      <c r="G14" s="678"/>
      <c r="H14" s="678"/>
      <c r="I14" s="678"/>
      <c r="J14" s="678"/>
      <c r="K14" s="678"/>
      <c r="L14" s="678"/>
      <c r="M14" s="678"/>
      <c r="N14" s="678"/>
      <c r="O14" s="678"/>
      <c r="P14" s="678"/>
      <c r="Q14" s="679"/>
      <c r="R14" s="680" t="s">
        <v>174</v>
      </c>
      <c r="S14" s="681"/>
      <c r="T14" s="681"/>
      <c r="U14" s="681"/>
      <c r="V14" s="681"/>
      <c r="W14" s="681"/>
      <c r="X14" s="681"/>
      <c r="Y14" s="682"/>
      <c r="Z14" s="713" t="s">
        <v>174</v>
      </c>
      <c r="AA14" s="713"/>
      <c r="AB14" s="713"/>
      <c r="AC14" s="713"/>
      <c r="AD14" s="714" t="s">
        <v>174</v>
      </c>
      <c r="AE14" s="714"/>
      <c r="AF14" s="714"/>
      <c r="AG14" s="714"/>
      <c r="AH14" s="714"/>
      <c r="AI14" s="714"/>
      <c r="AJ14" s="714"/>
      <c r="AK14" s="714"/>
      <c r="AL14" s="683" t="s">
        <v>227</v>
      </c>
      <c r="AM14" s="684"/>
      <c r="AN14" s="684"/>
      <c r="AO14" s="715"/>
      <c r="AP14" s="677" t="s">
        <v>256</v>
      </c>
      <c r="AQ14" s="678"/>
      <c r="AR14" s="678"/>
      <c r="AS14" s="678"/>
      <c r="AT14" s="678"/>
      <c r="AU14" s="678"/>
      <c r="AV14" s="678"/>
      <c r="AW14" s="678"/>
      <c r="AX14" s="678"/>
      <c r="AY14" s="678"/>
      <c r="AZ14" s="678"/>
      <c r="BA14" s="678"/>
      <c r="BB14" s="678"/>
      <c r="BC14" s="678"/>
      <c r="BD14" s="678"/>
      <c r="BE14" s="678"/>
      <c r="BF14" s="679"/>
      <c r="BG14" s="680">
        <v>37446</v>
      </c>
      <c r="BH14" s="681"/>
      <c r="BI14" s="681"/>
      <c r="BJ14" s="681"/>
      <c r="BK14" s="681"/>
      <c r="BL14" s="681"/>
      <c r="BM14" s="681"/>
      <c r="BN14" s="682"/>
      <c r="BO14" s="713">
        <v>4.2</v>
      </c>
      <c r="BP14" s="713"/>
      <c r="BQ14" s="713"/>
      <c r="BR14" s="713"/>
      <c r="BS14" s="686" t="s">
        <v>227</v>
      </c>
      <c r="BT14" s="681"/>
      <c r="BU14" s="681"/>
      <c r="BV14" s="681"/>
      <c r="BW14" s="681"/>
      <c r="BX14" s="681"/>
      <c r="BY14" s="681"/>
      <c r="BZ14" s="681"/>
      <c r="CA14" s="681"/>
      <c r="CB14" s="726"/>
      <c r="CD14" s="727" t="s">
        <v>257</v>
      </c>
      <c r="CE14" s="724"/>
      <c r="CF14" s="724"/>
      <c r="CG14" s="724"/>
      <c r="CH14" s="724"/>
      <c r="CI14" s="724"/>
      <c r="CJ14" s="724"/>
      <c r="CK14" s="724"/>
      <c r="CL14" s="724"/>
      <c r="CM14" s="724"/>
      <c r="CN14" s="724"/>
      <c r="CO14" s="724"/>
      <c r="CP14" s="724"/>
      <c r="CQ14" s="725"/>
      <c r="CR14" s="680">
        <v>394502</v>
      </c>
      <c r="CS14" s="681"/>
      <c r="CT14" s="681"/>
      <c r="CU14" s="681"/>
      <c r="CV14" s="681"/>
      <c r="CW14" s="681"/>
      <c r="CX14" s="681"/>
      <c r="CY14" s="682"/>
      <c r="CZ14" s="713">
        <v>6.5</v>
      </c>
      <c r="DA14" s="713"/>
      <c r="DB14" s="713"/>
      <c r="DC14" s="713"/>
      <c r="DD14" s="686">
        <v>172438</v>
      </c>
      <c r="DE14" s="681"/>
      <c r="DF14" s="681"/>
      <c r="DG14" s="681"/>
      <c r="DH14" s="681"/>
      <c r="DI14" s="681"/>
      <c r="DJ14" s="681"/>
      <c r="DK14" s="681"/>
      <c r="DL14" s="681"/>
      <c r="DM14" s="681"/>
      <c r="DN14" s="681"/>
      <c r="DO14" s="681"/>
      <c r="DP14" s="682"/>
      <c r="DQ14" s="686">
        <v>221524</v>
      </c>
      <c r="DR14" s="681"/>
      <c r="DS14" s="681"/>
      <c r="DT14" s="681"/>
      <c r="DU14" s="681"/>
      <c r="DV14" s="681"/>
      <c r="DW14" s="681"/>
      <c r="DX14" s="681"/>
      <c r="DY14" s="681"/>
      <c r="DZ14" s="681"/>
      <c r="EA14" s="681"/>
      <c r="EB14" s="681"/>
      <c r="EC14" s="726"/>
    </row>
    <row r="15" spans="2:143" ht="11.25" customHeight="1" x14ac:dyDescent="0.15">
      <c r="B15" s="677" t="s">
        <v>258</v>
      </c>
      <c r="C15" s="678"/>
      <c r="D15" s="678"/>
      <c r="E15" s="678"/>
      <c r="F15" s="678"/>
      <c r="G15" s="678"/>
      <c r="H15" s="678"/>
      <c r="I15" s="678"/>
      <c r="J15" s="678"/>
      <c r="K15" s="678"/>
      <c r="L15" s="678"/>
      <c r="M15" s="678"/>
      <c r="N15" s="678"/>
      <c r="O15" s="678"/>
      <c r="P15" s="678"/>
      <c r="Q15" s="679"/>
      <c r="R15" s="680" t="s">
        <v>174</v>
      </c>
      <c r="S15" s="681"/>
      <c r="T15" s="681"/>
      <c r="U15" s="681"/>
      <c r="V15" s="681"/>
      <c r="W15" s="681"/>
      <c r="X15" s="681"/>
      <c r="Y15" s="682"/>
      <c r="Z15" s="713" t="s">
        <v>174</v>
      </c>
      <c r="AA15" s="713"/>
      <c r="AB15" s="713"/>
      <c r="AC15" s="713"/>
      <c r="AD15" s="714" t="s">
        <v>227</v>
      </c>
      <c r="AE15" s="714"/>
      <c r="AF15" s="714"/>
      <c r="AG15" s="714"/>
      <c r="AH15" s="714"/>
      <c r="AI15" s="714"/>
      <c r="AJ15" s="714"/>
      <c r="AK15" s="714"/>
      <c r="AL15" s="683" t="s">
        <v>227</v>
      </c>
      <c r="AM15" s="684"/>
      <c r="AN15" s="684"/>
      <c r="AO15" s="715"/>
      <c r="AP15" s="677" t="s">
        <v>259</v>
      </c>
      <c r="AQ15" s="678"/>
      <c r="AR15" s="678"/>
      <c r="AS15" s="678"/>
      <c r="AT15" s="678"/>
      <c r="AU15" s="678"/>
      <c r="AV15" s="678"/>
      <c r="AW15" s="678"/>
      <c r="AX15" s="678"/>
      <c r="AY15" s="678"/>
      <c r="AZ15" s="678"/>
      <c r="BA15" s="678"/>
      <c r="BB15" s="678"/>
      <c r="BC15" s="678"/>
      <c r="BD15" s="678"/>
      <c r="BE15" s="678"/>
      <c r="BF15" s="679"/>
      <c r="BG15" s="680">
        <v>51134</v>
      </c>
      <c r="BH15" s="681"/>
      <c r="BI15" s="681"/>
      <c r="BJ15" s="681"/>
      <c r="BK15" s="681"/>
      <c r="BL15" s="681"/>
      <c r="BM15" s="681"/>
      <c r="BN15" s="682"/>
      <c r="BO15" s="713">
        <v>5.7</v>
      </c>
      <c r="BP15" s="713"/>
      <c r="BQ15" s="713"/>
      <c r="BR15" s="713"/>
      <c r="BS15" s="686" t="s">
        <v>174</v>
      </c>
      <c r="BT15" s="681"/>
      <c r="BU15" s="681"/>
      <c r="BV15" s="681"/>
      <c r="BW15" s="681"/>
      <c r="BX15" s="681"/>
      <c r="BY15" s="681"/>
      <c r="BZ15" s="681"/>
      <c r="CA15" s="681"/>
      <c r="CB15" s="726"/>
      <c r="CD15" s="727" t="s">
        <v>260</v>
      </c>
      <c r="CE15" s="724"/>
      <c r="CF15" s="724"/>
      <c r="CG15" s="724"/>
      <c r="CH15" s="724"/>
      <c r="CI15" s="724"/>
      <c r="CJ15" s="724"/>
      <c r="CK15" s="724"/>
      <c r="CL15" s="724"/>
      <c r="CM15" s="724"/>
      <c r="CN15" s="724"/>
      <c r="CO15" s="724"/>
      <c r="CP15" s="724"/>
      <c r="CQ15" s="725"/>
      <c r="CR15" s="680">
        <v>581049</v>
      </c>
      <c r="CS15" s="681"/>
      <c r="CT15" s="681"/>
      <c r="CU15" s="681"/>
      <c r="CV15" s="681"/>
      <c r="CW15" s="681"/>
      <c r="CX15" s="681"/>
      <c r="CY15" s="682"/>
      <c r="CZ15" s="713">
        <v>9.6</v>
      </c>
      <c r="DA15" s="713"/>
      <c r="DB15" s="713"/>
      <c r="DC15" s="713"/>
      <c r="DD15" s="686">
        <v>174171</v>
      </c>
      <c r="DE15" s="681"/>
      <c r="DF15" s="681"/>
      <c r="DG15" s="681"/>
      <c r="DH15" s="681"/>
      <c r="DI15" s="681"/>
      <c r="DJ15" s="681"/>
      <c r="DK15" s="681"/>
      <c r="DL15" s="681"/>
      <c r="DM15" s="681"/>
      <c r="DN15" s="681"/>
      <c r="DO15" s="681"/>
      <c r="DP15" s="682"/>
      <c r="DQ15" s="686">
        <v>456705</v>
      </c>
      <c r="DR15" s="681"/>
      <c r="DS15" s="681"/>
      <c r="DT15" s="681"/>
      <c r="DU15" s="681"/>
      <c r="DV15" s="681"/>
      <c r="DW15" s="681"/>
      <c r="DX15" s="681"/>
      <c r="DY15" s="681"/>
      <c r="DZ15" s="681"/>
      <c r="EA15" s="681"/>
      <c r="EB15" s="681"/>
      <c r="EC15" s="726"/>
    </row>
    <row r="16" spans="2:143" ht="11.25" customHeight="1" x14ac:dyDescent="0.15">
      <c r="B16" s="677" t="s">
        <v>261</v>
      </c>
      <c r="C16" s="678"/>
      <c r="D16" s="678"/>
      <c r="E16" s="678"/>
      <c r="F16" s="678"/>
      <c r="G16" s="678"/>
      <c r="H16" s="678"/>
      <c r="I16" s="678"/>
      <c r="J16" s="678"/>
      <c r="K16" s="678"/>
      <c r="L16" s="678"/>
      <c r="M16" s="678"/>
      <c r="N16" s="678"/>
      <c r="O16" s="678"/>
      <c r="P16" s="678"/>
      <c r="Q16" s="679"/>
      <c r="R16" s="680">
        <v>7152</v>
      </c>
      <c r="S16" s="681"/>
      <c r="T16" s="681"/>
      <c r="U16" s="681"/>
      <c r="V16" s="681"/>
      <c r="W16" s="681"/>
      <c r="X16" s="681"/>
      <c r="Y16" s="682"/>
      <c r="Z16" s="713">
        <v>0.1</v>
      </c>
      <c r="AA16" s="713"/>
      <c r="AB16" s="713"/>
      <c r="AC16" s="713"/>
      <c r="AD16" s="714">
        <v>7152</v>
      </c>
      <c r="AE16" s="714"/>
      <c r="AF16" s="714"/>
      <c r="AG16" s="714"/>
      <c r="AH16" s="714"/>
      <c r="AI16" s="714"/>
      <c r="AJ16" s="714"/>
      <c r="AK16" s="714"/>
      <c r="AL16" s="683">
        <v>0.2</v>
      </c>
      <c r="AM16" s="684"/>
      <c r="AN16" s="684"/>
      <c r="AO16" s="715"/>
      <c r="AP16" s="677" t="s">
        <v>262</v>
      </c>
      <c r="AQ16" s="678"/>
      <c r="AR16" s="678"/>
      <c r="AS16" s="678"/>
      <c r="AT16" s="678"/>
      <c r="AU16" s="678"/>
      <c r="AV16" s="678"/>
      <c r="AW16" s="678"/>
      <c r="AX16" s="678"/>
      <c r="AY16" s="678"/>
      <c r="AZ16" s="678"/>
      <c r="BA16" s="678"/>
      <c r="BB16" s="678"/>
      <c r="BC16" s="678"/>
      <c r="BD16" s="678"/>
      <c r="BE16" s="678"/>
      <c r="BF16" s="679"/>
      <c r="BG16" s="680" t="s">
        <v>227</v>
      </c>
      <c r="BH16" s="681"/>
      <c r="BI16" s="681"/>
      <c r="BJ16" s="681"/>
      <c r="BK16" s="681"/>
      <c r="BL16" s="681"/>
      <c r="BM16" s="681"/>
      <c r="BN16" s="682"/>
      <c r="BO16" s="713" t="s">
        <v>227</v>
      </c>
      <c r="BP16" s="713"/>
      <c r="BQ16" s="713"/>
      <c r="BR16" s="713"/>
      <c r="BS16" s="686" t="s">
        <v>227</v>
      </c>
      <c r="BT16" s="681"/>
      <c r="BU16" s="681"/>
      <c r="BV16" s="681"/>
      <c r="BW16" s="681"/>
      <c r="BX16" s="681"/>
      <c r="BY16" s="681"/>
      <c r="BZ16" s="681"/>
      <c r="CA16" s="681"/>
      <c r="CB16" s="726"/>
      <c r="CD16" s="727" t="s">
        <v>263</v>
      </c>
      <c r="CE16" s="724"/>
      <c r="CF16" s="724"/>
      <c r="CG16" s="724"/>
      <c r="CH16" s="724"/>
      <c r="CI16" s="724"/>
      <c r="CJ16" s="724"/>
      <c r="CK16" s="724"/>
      <c r="CL16" s="724"/>
      <c r="CM16" s="724"/>
      <c r="CN16" s="724"/>
      <c r="CO16" s="724"/>
      <c r="CP16" s="724"/>
      <c r="CQ16" s="725"/>
      <c r="CR16" s="680" t="s">
        <v>227</v>
      </c>
      <c r="CS16" s="681"/>
      <c r="CT16" s="681"/>
      <c r="CU16" s="681"/>
      <c r="CV16" s="681"/>
      <c r="CW16" s="681"/>
      <c r="CX16" s="681"/>
      <c r="CY16" s="682"/>
      <c r="CZ16" s="713" t="s">
        <v>174</v>
      </c>
      <c r="DA16" s="713"/>
      <c r="DB16" s="713"/>
      <c r="DC16" s="713"/>
      <c r="DD16" s="686" t="s">
        <v>174</v>
      </c>
      <c r="DE16" s="681"/>
      <c r="DF16" s="681"/>
      <c r="DG16" s="681"/>
      <c r="DH16" s="681"/>
      <c r="DI16" s="681"/>
      <c r="DJ16" s="681"/>
      <c r="DK16" s="681"/>
      <c r="DL16" s="681"/>
      <c r="DM16" s="681"/>
      <c r="DN16" s="681"/>
      <c r="DO16" s="681"/>
      <c r="DP16" s="682"/>
      <c r="DQ16" s="686" t="s">
        <v>174</v>
      </c>
      <c r="DR16" s="681"/>
      <c r="DS16" s="681"/>
      <c r="DT16" s="681"/>
      <c r="DU16" s="681"/>
      <c r="DV16" s="681"/>
      <c r="DW16" s="681"/>
      <c r="DX16" s="681"/>
      <c r="DY16" s="681"/>
      <c r="DZ16" s="681"/>
      <c r="EA16" s="681"/>
      <c r="EB16" s="681"/>
      <c r="EC16" s="726"/>
    </row>
    <row r="17" spans="2:133" ht="11.25" customHeight="1" x14ac:dyDescent="0.15">
      <c r="B17" s="677" t="s">
        <v>264</v>
      </c>
      <c r="C17" s="678"/>
      <c r="D17" s="678"/>
      <c r="E17" s="678"/>
      <c r="F17" s="678"/>
      <c r="G17" s="678"/>
      <c r="H17" s="678"/>
      <c r="I17" s="678"/>
      <c r="J17" s="678"/>
      <c r="K17" s="678"/>
      <c r="L17" s="678"/>
      <c r="M17" s="678"/>
      <c r="N17" s="678"/>
      <c r="O17" s="678"/>
      <c r="P17" s="678"/>
      <c r="Q17" s="679"/>
      <c r="R17" s="680">
        <v>4283</v>
      </c>
      <c r="S17" s="681"/>
      <c r="T17" s="681"/>
      <c r="U17" s="681"/>
      <c r="V17" s="681"/>
      <c r="W17" s="681"/>
      <c r="X17" s="681"/>
      <c r="Y17" s="682"/>
      <c r="Z17" s="713">
        <v>0.1</v>
      </c>
      <c r="AA17" s="713"/>
      <c r="AB17" s="713"/>
      <c r="AC17" s="713"/>
      <c r="AD17" s="714">
        <v>4283</v>
      </c>
      <c r="AE17" s="714"/>
      <c r="AF17" s="714"/>
      <c r="AG17" s="714"/>
      <c r="AH17" s="714"/>
      <c r="AI17" s="714"/>
      <c r="AJ17" s="714"/>
      <c r="AK17" s="714"/>
      <c r="AL17" s="683">
        <v>0.1</v>
      </c>
      <c r="AM17" s="684"/>
      <c r="AN17" s="684"/>
      <c r="AO17" s="715"/>
      <c r="AP17" s="677" t="s">
        <v>265</v>
      </c>
      <c r="AQ17" s="678"/>
      <c r="AR17" s="678"/>
      <c r="AS17" s="678"/>
      <c r="AT17" s="678"/>
      <c r="AU17" s="678"/>
      <c r="AV17" s="678"/>
      <c r="AW17" s="678"/>
      <c r="AX17" s="678"/>
      <c r="AY17" s="678"/>
      <c r="AZ17" s="678"/>
      <c r="BA17" s="678"/>
      <c r="BB17" s="678"/>
      <c r="BC17" s="678"/>
      <c r="BD17" s="678"/>
      <c r="BE17" s="678"/>
      <c r="BF17" s="679"/>
      <c r="BG17" s="680" t="s">
        <v>174</v>
      </c>
      <c r="BH17" s="681"/>
      <c r="BI17" s="681"/>
      <c r="BJ17" s="681"/>
      <c r="BK17" s="681"/>
      <c r="BL17" s="681"/>
      <c r="BM17" s="681"/>
      <c r="BN17" s="682"/>
      <c r="BO17" s="713" t="s">
        <v>227</v>
      </c>
      <c r="BP17" s="713"/>
      <c r="BQ17" s="713"/>
      <c r="BR17" s="713"/>
      <c r="BS17" s="686" t="s">
        <v>174</v>
      </c>
      <c r="BT17" s="681"/>
      <c r="BU17" s="681"/>
      <c r="BV17" s="681"/>
      <c r="BW17" s="681"/>
      <c r="BX17" s="681"/>
      <c r="BY17" s="681"/>
      <c r="BZ17" s="681"/>
      <c r="CA17" s="681"/>
      <c r="CB17" s="726"/>
      <c r="CD17" s="727" t="s">
        <v>266</v>
      </c>
      <c r="CE17" s="724"/>
      <c r="CF17" s="724"/>
      <c r="CG17" s="724"/>
      <c r="CH17" s="724"/>
      <c r="CI17" s="724"/>
      <c r="CJ17" s="724"/>
      <c r="CK17" s="724"/>
      <c r="CL17" s="724"/>
      <c r="CM17" s="724"/>
      <c r="CN17" s="724"/>
      <c r="CO17" s="724"/>
      <c r="CP17" s="724"/>
      <c r="CQ17" s="725"/>
      <c r="CR17" s="680">
        <v>312877</v>
      </c>
      <c r="CS17" s="681"/>
      <c r="CT17" s="681"/>
      <c r="CU17" s="681"/>
      <c r="CV17" s="681"/>
      <c r="CW17" s="681"/>
      <c r="CX17" s="681"/>
      <c r="CY17" s="682"/>
      <c r="CZ17" s="713">
        <v>5.2</v>
      </c>
      <c r="DA17" s="713"/>
      <c r="DB17" s="713"/>
      <c r="DC17" s="713"/>
      <c r="DD17" s="686" t="s">
        <v>174</v>
      </c>
      <c r="DE17" s="681"/>
      <c r="DF17" s="681"/>
      <c r="DG17" s="681"/>
      <c r="DH17" s="681"/>
      <c r="DI17" s="681"/>
      <c r="DJ17" s="681"/>
      <c r="DK17" s="681"/>
      <c r="DL17" s="681"/>
      <c r="DM17" s="681"/>
      <c r="DN17" s="681"/>
      <c r="DO17" s="681"/>
      <c r="DP17" s="682"/>
      <c r="DQ17" s="686">
        <v>307227</v>
      </c>
      <c r="DR17" s="681"/>
      <c r="DS17" s="681"/>
      <c r="DT17" s="681"/>
      <c r="DU17" s="681"/>
      <c r="DV17" s="681"/>
      <c r="DW17" s="681"/>
      <c r="DX17" s="681"/>
      <c r="DY17" s="681"/>
      <c r="DZ17" s="681"/>
      <c r="EA17" s="681"/>
      <c r="EB17" s="681"/>
      <c r="EC17" s="726"/>
    </row>
    <row r="18" spans="2:133" ht="11.25" customHeight="1" x14ac:dyDescent="0.15">
      <c r="B18" s="677" t="s">
        <v>267</v>
      </c>
      <c r="C18" s="678"/>
      <c r="D18" s="678"/>
      <c r="E18" s="678"/>
      <c r="F18" s="678"/>
      <c r="G18" s="678"/>
      <c r="H18" s="678"/>
      <c r="I18" s="678"/>
      <c r="J18" s="678"/>
      <c r="K18" s="678"/>
      <c r="L18" s="678"/>
      <c r="M18" s="678"/>
      <c r="N18" s="678"/>
      <c r="O18" s="678"/>
      <c r="P18" s="678"/>
      <c r="Q18" s="679"/>
      <c r="R18" s="680">
        <v>7416</v>
      </c>
      <c r="S18" s="681"/>
      <c r="T18" s="681"/>
      <c r="U18" s="681"/>
      <c r="V18" s="681"/>
      <c r="W18" s="681"/>
      <c r="X18" s="681"/>
      <c r="Y18" s="682"/>
      <c r="Z18" s="713">
        <v>0.1</v>
      </c>
      <c r="AA18" s="713"/>
      <c r="AB18" s="713"/>
      <c r="AC18" s="713"/>
      <c r="AD18" s="714">
        <v>7416</v>
      </c>
      <c r="AE18" s="714"/>
      <c r="AF18" s="714"/>
      <c r="AG18" s="714"/>
      <c r="AH18" s="714"/>
      <c r="AI18" s="714"/>
      <c r="AJ18" s="714"/>
      <c r="AK18" s="714"/>
      <c r="AL18" s="683">
        <v>0.2</v>
      </c>
      <c r="AM18" s="684"/>
      <c r="AN18" s="684"/>
      <c r="AO18" s="715"/>
      <c r="AP18" s="677" t="s">
        <v>268</v>
      </c>
      <c r="AQ18" s="678"/>
      <c r="AR18" s="678"/>
      <c r="AS18" s="678"/>
      <c r="AT18" s="678"/>
      <c r="AU18" s="678"/>
      <c r="AV18" s="678"/>
      <c r="AW18" s="678"/>
      <c r="AX18" s="678"/>
      <c r="AY18" s="678"/>
      <c r="AZ18" s="678"/>
      <c r="BA18" s="678"/>
      <c r="BB18" s="678"/>
      <c r="BC18" s="678"/>
      <c r="BD18" s="678"/>
      <c r="BE18" s="678"/>
      <c r="BF18" s="679"/>
      <c r="BG18" s="680" t="s">
        <v>227</v>
      </c>
      <c r="BH18" s="681"/>
      <c r="BI18" s="681"/>
      <c r="BJ18" s="681"/>
      <c r="BK18" s="681"/>
      <c r="BL18" s="681"/>
      <c r="BM18" s="681"/>
      <c r="BN18" s="682"/>
      <c r="BO18" s="713" t="s">
        <v>174</v>
      </c>
      <c r="BP18" s="713"/>
      <c r="BQ18" s="713"/>
      <c r="BR18" s="713"/>
      <c r="BS18" s="686" t="s">
        <v>174</v>
      </c>
      <c r="BT18" s="681"/>
      <c r="BU18" s="681"/>
      <c r="BV18" s="681"/>
      <c r="BW18" s="681"/>
      <c r="BX18" s="681"/>
      <c r="BY18" s="681"/>
      <c r="BZ18" s="681"/>
      <c r="CA18" s="681"/>
      <c r="CB18" s="726"/>
      <c r="CD18" s="727" t="s">
        <v>269</v>
      </c>
      <c r="CE18" s="724"/>
      <c r="CF18" s="724"/>
      <c r="CG18" s="724"/>
      <c r="CH18" s="724"/>
      <c r="CI18" s="724"/>
      <c r="CJ18" s="724"/>
      <c r="CK18" s="724"/>
      <c r="CL18" s="724"/>
      <c r="CM18" s="724"/>
      <c r="CN18" s="724"/>
      <c r="CO18" s="724"/>
      <c r="CP18" s="724"/>
      <c r="CQ18" s="725"/>
      <c r="CR18" s="680" t="s">
        <v>227</v>
      </c>
      <c r="CS18" s="681"/>
      <c r="CT18" s="681"/>
      <c r="CU18" s="681"/>
      <c r="CV18" s="681"/>
      <c r="CW18" s="681"/>
      <c r="CX18" s="681"/>
      <c r="CY18" s="682"/>
      <c r="CZ18" s="713" t="s">
        <v>174</v>
      </c>
      <c r="DA18" s="713"/>
      <c r="DB18" s="713"/>
      <c r="DC18" s="713"/>
      <c r="DD18" s="686" t="s">
        <v>227</v>
      </c>
      <c r="DE18" s="681"/>
      <c r="DF18" s="681"/>
      <c r="DG18" s="681"/>
      <c r="DH18" s="681"/>
      <c r="DI18" s="681"/>
      <c r="DJ18" s="681"/>
      <c r="DK18" s="681"/>
      <c r="DL18" s="681"/>
      <c r="DM18" s="681"/>
      <c r="DN18" s="681"/>
      <c r="DO18" s="681"/>
      <c r="DP18" s="682"/>
      <c r="DQ18" s="686" t="s">
        <v>227</v>
      </c>
      <c r="DR18" s="681"/>
      <c r="DS18" s="681"/>
      <c r="DT18" s="681"/>
      <c r="DU18" s="681"/>
      <c r="DV18" s="681"/>
      <c r="DW18" s="681"/>
      <c r="DX18" s="681"/>
      <c r="DY18" s="681"/>
      <c r="DZ18" s="681"/>
      <c r="EA18" s="681"/>
      <c r="EB18" s="681"/>
      <c r="EC18" s="726"/>
    </row>
    <row r="19" spans="2:133" ht="11.25" customHeight="1" x14ac:dyDescent="0.15">
      <c r="B19" s="677" t="s">
        <v>270</v>
      </c>
      <c r="C19" s="678"/>
      <c r="D19" s="678"/>
      <c r="E19" s="678"/>
      <c r="F19" s="678"/>
      <c r="G19" s="678"/>
      <c r="H19" s="678"/>
      <c r="I19" s="678"/>
      <c r="J19" s="678"/>
      <c r="K19" s="678"/>
      <c r="L19" s="678"/>
      <c r="M19" s="678"/>
      <c r="N19" s="678"/>
      <c r="O19" s="678"/>
      <c r="P19" s="678"/>
      <c r="Q19" s="679"/>
      <c r="R19" s="680">
        <v>2967</v>
      </c>
      <c r="S19" s="681"/>
      <c r="T19" s="681"/>
      <c r="U19" s="681"/>
      <c r="V19" s="681"/>
      <c r="W19" s="681"/>
      <c r="X19" s="681"/>
      <c r="Y19" s="682"/>
      <c r="Z19" s="713">
        <v>0</v>
      </c>
      <c r="AA19" s="713"/>
      <c r="AB19" s="713"/>
      <c r="AC19" s="713"/>
      <c r="AD19" s="714">
        <v>2967</v>
      </c>
      <c r="AE19" s="714"/>
      <c r="AF19" s="714"/>
      <c r="AG19" s="714"/>
      <c r="AH19" s="714"/>
      <c r="AI19" s="714"/>
      <c r="AJ19" s="714"/>
      <c r="AK19" s="714"/>
      <c r="AL19" s="683">
        <v>0.1</v>
      </c>
      <c r="AM19" s="684"/>
      <c r="AN19" s="684"/>
      <c r="AO19" s="715"/>
      <c r="AP19" s="677" t="s">
        <v>271</v>
      </c>
      <c r="AQ19" s="678"/>
      <c r="AR19" s="678"/>
      <c r="AS19" s="678"/>
      <c r="AT19" s="678"/>
      <c r="AU19" s="678"/>
      <c r="AV19" s="678"/>
      <c r="AW19" s="678"/>
      <c r="AX19" s="678"/>
      <c r="AY19" s="678"/>
      <c r="AZ19" s="678"/>
      <c r="BA19" s="678"/>
      <c r="BB19" s="678"/>
      <c r="BC19" s="678"/>
      <c r="BD19" s="678"/>
      <c r="BE19" s="678"/>
      <c r="BF19" s="679"/>
      <c r="BG19" s="680" t="s">
        <v>174</v>
      </c>
      <c r="BH19" s="681"/>
      <c r="BI19" s="681"/>
      <c r="BJ19" s="681"/>
      <c r="BK19" s="681"/>
      <c r="BL19" s="681"/>
      <c r="BM19" s="681"/>
      <c r="BN19" s="682"/>
      <c r="BO19" s="713" t="s">
        <v>227</v>
      </c>
      <c r="BP19" s="713"/>
      <c r="BQ19" s="713"/>
      <c r="BR19" s="713"/>
      <c r="BS19" s="686" t="s">
        <v>227</v>
      </c>
      <c r="BT19" s="681"/>
      <c r="BU19" s="681"/>
      <c r="BV19" s="681"/>
      <c r="BW19" s="681"/>
      <c r="BX19" s="681"/>
      <c r="BY19" s="681"/>
      <c r="BZ19" s="681"/>
      <c r="CA19" s="681"/>
      <c r="CB19" s="726"/>
      <c r="CD19" s="727" t="s">
        <v>272</v>
      </c>
      <c r="CE19" s="724"/>
      <c r="CF19" s="724"/>
      <c r="CG19" s="724"/>
      <c r="CH19" s="724"/>
      <c r="CI19" s="724"/>
      <c r="CJ19" s="724"/>
      <c r="CK19" s="724"/>
      <c r="CL19" s="724"/>
      <c r="CM19" s="724"/>
      <c r="CN19" s="724"/>
      <c r="CO19" s="724"/>
      <c r="CP19" s="724"/>
      <c r="CQ19" s="725"/>
      <c r="CR19" s="680" t="s">
        <v>174</v>
      </c>
      <c r="CS19" s="681"/>
      <c r="CT19" s="681"/>
      <c r="CU19" s="681"/>
      <c r="CV19" s="681"/>
      <c r="CW19" s="681"/>
      <c r="CX19" s="681"/>
      <c r="CY19" s="682"/>
      <c r="CZ19" s="713" t="s">
        <v>174</v>
      </c>
      <c r="DA19" s="713"/>
      <c r="DB19" s="713"/>
      <c r="DC19" s="713"/>
      <c r="DD19" s="686" t="s">
        <v>174</v>
      </c>
      <c r="DE19" s="681"/>
      <c r="DF19" s="681"/>
      <c r="DG19" s="681"/>
      <c r="DH19" s="681"/>
      <c r="DI19" s="681"/>
      <c r="DJ19" s="681"/>
      <c r="DK19" s="681"/>
      <c r="DL19" s="681"/>
      <c r="DM19" s="681"/>
      <c r="DN19" s="681"/>
      <c r="DO19" s="681"/>
      <c r="DP19" s="682"/>
      <c r="DQ19" s="686" t="s">
        <v>174</v>
      </c>
      <c r="DR19" s="681"/>
      <c r="DS19" s="681"/>
      <c r="DT19" s="681"/>
      <c r="DU19" s="681"/>
      <c r="DV19" s="681"/>
      <c r="DW19" s="681"/>
      <c r="DX19" s="681"/>
      <c r="DY19" s="681"/>
      <c r="DZ19" s="681"/>
      <c r="EA19" s="681"/>
      <c r="EB19" s="681"/>
      <c r="EC19" s="726"/>
    </row>
    <row r="20" spans="2:133" ht="11.25" customHeight="1" x14ac:dyDescent="0.15">
      <c r="B20" s="677" t="s">
        <v>273</v>
      </c>
      <c r="C20" s="678"/>
      <c r="D20" s="678"/>
      <c r="E20" s="678"/>
      <c r="F20" s="678"/>
      <c r="G20" s="678"/>
      <c r="H20" s="678"/>
      <c r="I20" s="678"/>
      <c r="J20" s="678"/>
      <c r="K20" s="678"/>
      <c r="L20" s="678"/>
      <c r="M20" s="678"/>
      <c r="N20" s="678"/>
      <c r="O20" s="678"/>
      <c r="P20" s="678"/>
      <c r="Q20" s="679"/>
      <c r="R20" s="680">
        <v>3920</v>
      </c>
      <c r="S20" s="681"/>
      <c r="T20" s="681"/>
      <c r="U20" s="681"/>
      <c r="V20" s="681"/>
      <c r="W20" s="681"/>
      <c r="X20" s="681"/>
      <c r="Y20" s="682"/>
      <c r="Z20" s="713">
        <v>0.1</v>
      </c>
      <c r="AA20" s="713"/>
      <c r="AB20" s="713"/>
      <c r="AC20" s="713"/>
      <c r="AD20" s="714">
        <v>3920</v>
      </c>
      <c r="AE20" s="714"/>
      <c r="AF20" s="714"/>
      <c r="AG20" s="714"/>
      <c r="AH20" s="714"/>
      <c r="AI20" s="714"/>
      <c r="AJ20" s="714"/>
      <c r="AK20" s="714"/>
      <c r="AL20" s="683">
        <v>0.1</v>
      </c>
      <c r="AM20" s="684"/>
      <c r="AN20" s="684"/>
      <c r="AO20" s="715"/>
      <c r="AP20" s="677" t="s">
        <v>274</v>
      </c>
      <c r="AQ20" s="678"/>
      <c r="AR20" s="678"/>
      <c r="AS20" s="678"/>
      <c r="AT20" s="678"/>
      <c r="AU20" s="678"/>
      <c r="AV20" s="678"/>
      <c r="AW20" s="678"/>
      <c r="AX20" s="678"/>
      <c r="AY20" s="678"/>
      <c r="AZ20" s="678"/>
      <c r="BA20" s="678"/>
      <c r="BB20" s="678"/>
      <c r="BC20" s="678"/>
      <c r="BD20" s="678"/>
      <c r="BE20" s="678"/>
      <c r="BF20" s="679"/>
      <c r="BG20" s="680" t="s">
        <v>174</v>
      </c>
      <c r="BH20" s="681"/>
      <c r="BI20" s="681"/>
      <c r="BJ20" s="681"/>
      <c r="BK20" s="681"/>
      <c r="BL20" s="681"/>
      <c r="BM20" s="681"/>
      <c r="BN20" s="682"/>
      <c r="BO20" s="713" t="s">
        <v>227</v>
      </c>
      <c r="BP20" s="713"/>
      <c r="BQ20" s="713"/>
      <c r="BR20" s="713"/>
      <c r="BS20" s="686" t="s">
        <v>174</v>
      </c>
      <c r="BT20" s="681"/>
      <c r="BU20" s="681"/>
      <c r="BV20" s="681"/>
      <c r="BW20" s="681"/>
      <c r="BX20" s="681"/>
      <c r="BY20" s="681"/>
      <c r="BZ20" s="681"/>
      <c r="CA20" s="681"/>
      <c r="CB20" s="726"/>
      <c r="CD20" s="727" t="s">
        <v>275</v>
      </c>
      <c r="CE20" s="724"/>
      <c r="CF20" s="724"/>
      <c r="CG20" s="724"/>
      <c r="CH20" s="724"/>
      <c r="CI20" s="724"/>
      <c r="CJ20" s="724"/>
      <c r="CK20" s="724"/>
      <c r="CL20" s="724"/>
      <c r="CM20" s="724"/>
      <c r="CN20" s="724"/>
      <c r="CO20" s="724"/>
      <c r="CP20" s="724"/>
      <c r="CQ20" s="725"/>
      <c r="CR20" s="680">
        <v>6024642</v>
      </c>
      <c r="CS20" s="681"/>
      <c r="CT20" s="681"/>
      <c r="CU20" s="681"/>
      <c r="CV20" s="681"/>
      <c r="CW20" s="681"/>
      <c r="CX20" s="681"/>
      <c r="CY20" s="682"/>
      <c r="CZ20" s="713">
        <v>100</v>
      </c>
      <c r="DA20" s="713"/>
      <c r="DB20" s="713"/>
      <c r="DC20" s="713"/>
      <c r="DD20" s="686">
        <v>573192</v>
      </c>
      <c r="DE20" s="681"/>
      <c r="DF20" s="681"/>
      <c r="DG20" s="681"/>
      <c r="DH20" s="681"/>
      <c r="DI20" s="681"/>
      <c r="DJ20" s="681"/>
      <c r="DK20" s="681"/>
      <c r="DL20" s="681"/>
      <c r="DM20" s="681"/>
      <c r="DN20" s="681"/>
      <c r="DO20" s="681"/>
      <c r="DP20" s="682"/>
      <c r="DQ20" s="686">
        <v>3923955</v>
      </c>
      <c r="DR20" s="681"/>
      <c r="DS20" s="681"/>
      <c r="DT20" s="681"/>
      <c r="DU20" s="681"/>
      <c r="DV20" s="681"/>
      <c r="DW20" s="681"/>
      <c r="DX20" s="681"/>
      <c r="DY20" s="681"/>
      <c r="DZ20" s="681"/>
      <c r="EA20" s="681"/>
      <c r="EB20" s="681"/>
      <c r="EC20" s="726"/>
    </row>
    <row r="21" spans="2:133" ht="11.25" customHeight="1" x14ac:dyDescent="0.15">
      <c r="B21" s="677" t="s">
        <v>276</v>
      </c>
      <c r="C21" s="678"/>
      <c r="D21" s="678"/>
      <c r="E21" s="678"/>
      <c r="F21" s="678"/>
      <c r="G21" s="678"/>
      <c r="H21" s="678"/>
      <c r="I21" s="678"/>
      <c r="J21" s="678"/>
      <c r="K21" s="678"/>
      <c r="L21" s="678"/>
      <c r="M21" s="678"/>
      <c r="N21" s="678"/>
      <c r="O21" s="678"/>
      <c r="P21" s="678"/>
      <c r="Q21" s="679"/>
      <c r="R21" s="680">
        <v>529</v>
      </c>
      <c r="S21" s="681"/>
      <c r="T21" s="681"/>
      <c r="U21" s="681"/>
      <c r="V21" s="681"/>
      <c r="W21" s="681"/>
      <c r="X21" s="681"/>
      <c r="Y21" s="682"/>
      <c r="Z21" s="713">
        <v>0</v>
      </c>
      <c r="AA21" s="713"/>
      <c r="AB21" s="713"/>
      <c r="AC21" s="713"/>
      <c r="AD21" s="714">
        <v>529</v>
      </c>
      <c r="AE21" s="714"/>
      <c r="AF21" s="714"/>
      <c r="AG21" s="714"/>
      <c r="AH21" s="714"/>
      <c r="AI21" s="714"/>
      <c r="AJ21" s="714"/>
      <c r="AK21" s="714"/>
      <c r="AL21" s="683">
        <v>0</v>
      </c>
      <c r="AM21" s="684"/>
      <c r="AN21" s="684"/>
      <c r="AO21" s="715"/>
      <c r="AP21" s="775" t="s">
        <v>277</v>
      </c>
      <c r="AQ21" s="782"/>
      <c r="AR21" s="782"/>
      <c r="AS21" s="782"/>
      <c r="AT21" s="782"/>
      <c r="AU21" s="782"/>
      <c r="AV21" s="782"/>
      <c r="AW21" s="782"/>
      <c r="AX21" s="782"/>
      <c r="AY21" s="782"/>
      <c r="AZ21" s="782"/>
      <c r="BA21" s="782"/>
      <c r="BB21" s="782"/>
      <c r="BC21" s="782"/>
      <c r="BD21" s="782"/>
      <c r="BE21" s="782"/>
      <c r="BF21" s="777"/>
      <c r="BG21" s="680" t="s">
        <v>174</v>
      </c>
      <c r="BH21" s="681"/>
      <c r="BI21" s="681"/>
      <c r="BJ21" s="681"/>
      <c r="BK21" s="681"/>
      <c r="BL21" s="681"/>
      <c r="BM21" s="681"/>
      <c r="BN21" s="682"/>
      <c r="BO21" s="713" t="s">
        <v>174</v>
      </c>
      <c r="BP21" s="713"/>
      <c r="BQ21" s="713"/>
      <c r="BR21" s="713"/>
      <c r="BS21" s="686" t="s">
        <v>174</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278</v>
      </c>
      <c r="C22" s="678"/>
      <c r="D22" s="678"/>
      <c r="E22" s="678"/>
      <c r="F22" s="678"/>
      <c r="G22" s="678"/>
      <c r="H22" s="678"/>
      <c r="I22" s="678"/>
      <c r="J22" s="678"/>
      <c r="K22" s="678"/>
      <c r="L22" s="678"/>
      <c r="M22" s="678"/>
      <c r="N22" s="678"/>
      <c r="O22" s="678"/>
      <c r="P22" s="678"/>
      <c r="Q22" s="679"/>
      <c r="R22" s="680">
        <v>1968816</v>
      </c>
      <c r="S22" s="681"/>
      <c r="T22" s="681"/>
      <c r="U22" s="681"/>
      <c r="V22" s="681"/>
      <c r="W22" s="681"/>
      <c r="X22" s="681"/>
      <c r="Y22" s="682"/>
      <c r="Z22" s="713">
        <v>30</v>
      </c>
      <c r="AA22" s="713"/>
      <c r="AB22" s="713"/>
      <c r="AC22" s="713"/>
      <c r="AD22" s="714">
        <v>1767201</v>
      </c>
      <c r="AE22" s="714"/>
      <c r="AF22" s="714"/>
      <c r="AG22" s="714"/>
      <c r="AH22" s="714"/>
      <c r="AI22" s="714"/>
      <c r="AJ22" s="714"/>
      <c r="AK22" s="714"/>
      <c r="AL22" s="683">
        <v>52.6</v>
      </c>
      <c r="AM22" s="684"/>
      <c r="AN22" s="684"/>
      <c r="AO22" s="715"/>
      <c r="AP22" s="775" t="s">
        <v>279</v>
      </c>
      <c r="AQ22" s="782"/>
      <c r="AR22" s="782"/>
      <c r="AS22" s="782"/>
      <c r="AT22" s="782"/>
      <c r="AU22" s="782"/>
      <c r="AV22" s="782"/>
      <c r="AW22" s="782"/>
      <c r="AX22" s="782"/>
      <c r="AY22" s="782"/>
      <c r="AZ22" s="782"/>
      <c r="BA22" s="782"/>
      <c r="BB22" s="782"/>
      <c r="BC22" s="782"/>
      <c r="BD22" s="782"/>
      <c r="BE22" s="782"/>
      <c r="BF22" s="777"/>
      <c r="BG22" s="680" t="s">
        <v>174</v>
      </c>
      <c r="BH22" s="681"/>
      <c r="BI22" s="681"/>
      <c r="BJ22" s="681"/>
      <c r="BK22" s="681"/>
      <c r="BL22" s="681"/>
      <c r="BM22" s="681"/>
      <c r="BN22" s="682"/>
      <c r="BO22" s="713" t="s">
        <v>227</v>
      </c>
      <c r="BP22" s="713"/>
      <c r="BQ22" s="713"/>
      <c r="BR22" s="713"/>
      <c r="BS22" s="686" t="s">
        <v>174</v>
      </c>
      <c r="BT22" s="681"/>
      <c r="BU22" s="681"/>
      <c r="BV22" s="681"/>
      <c r="BW22" s="681"/>
      <c r="BX22" s="681"/>
      <c r="BY22" s="681"/>
      <c r="BZ22" s="681"/>
      <c r="CA22" s="681"/>
      <c r="CB22" s="726"/>
      <c r="CD22" s="784" t="s">
        <v>280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281</v>
      </c>
      <c r="C23" s="678"/>
      <c r="D23" s="678"/>
      <c r="E23" s="678"/>
      <c r="F23" s="678"/>
      <c r="G23" s="678"/>
      <c r="H23" s="678"/>
      <c r="I23" s="678"/>
      <c r="J23" s="678"/>
      <c r="K23" s="678"/>
      <c r="L23" s="678"/>
      <c r="M23" s="678"/>
      <c r="N23" s="678"/>
      <c r="O23" s="678"/>
      <c r="P23" s="678"/>
      <c r="Q23" s="679"/>
      <c r="R23" s="680">
        <v>1767201</v>
      </c>
      <c r="S23" s="681"/>
      <c r="T23" s="681"/>
      <c r="U23" s="681"/>
      <c r="V23" s="681"/>
      <c r="W23" s="681"/>
      <c r="X23" s="681"/>
      <c r="Y23" s="682"/>
      <c r="Z23" s="713">
        <v>26.9</v>
      </c>
      <c r="AA23" s="713"/>
      <c r="AB23" s="713"/>
      <c r="AC23" s="713"/>
      <c r="AD23" s="714">
        <v>1767201</v>
      </c>
      <c r="AE23" s="714"/>
      <c r="AF23" s="714"/>
      <c r="AG23" s="714"/>
      <c r="AH23" s="714"/>
      <c r="AI23" s="714"/>
      <c r="AJ23" s="714"/>
      <c r="AK23" s="714"/>
      <c r="AL23" s="683">
        <v>52.6</v>
      </c>
      <c r="AM23" s="684"/>
      <c r="AN23" s="684"/>
      <c r="AO23" s="715"/>
      <c r="AP23" s="775" t="s">
        <v>282</v>
      </c>
      <c r="AQ23" s="782"/>
      <c r="AR23" s="782"/>
      <c r="AS23" s="782"/>
      <c r="AT23" s="782"/>
      <c r="AU23" s="782"/>
      <c r="AV23" s="782"/>
      <c r="AW23" s="782"/>
      <c r="AX23" s="782"/>
      <c r="AY23" s="782"/>
      <c r="AZ23" s="782"/>
      <c r="BA23" s="782"/>
      <c r="BB23" s="782"/>
      <c r="BC23" s="782"/>
      <c r="BD23" s="782"/>
      <c r="BE23" s="782"/>
      <c r="BF23" s="777"/>
      <c r="BG23" s="680" t="s">
        <v>174</v>
      </c>
      <c r="BH23" s="681"/>
      <c r="BI23" s="681"/>
      <c r="BJ23" s="681"/>
      <c r="BK23" s="681"/>
      <c r="BL23" s="681"/>
      <c r="BM23" s="681"/>
      <c r="BN23" s="682"/>
      <c r="BO23" s="713" t="s">
        <v>174</v>
      </c>
      <c r="BP23" s="713"/>
      <c r="BQ23" s="713"/>
      <c r="BR23" s="713"/>
      <c r="BS23" s="686" t="s">
        <v>227</v>
      </c>
      <c r="BT23" s="681"/>
      <c r="BU23" s="681"/>
      <c r="BV23" s="681"/>
      <c r="BW23" s="681"/>
      <c r="BX23" s="681"/>
      <c r="BY23" s="681"/>
      <c r="BZ23" s="681"/>
      <c r="CA23" s="681"/>
      <c r="CB23" s="726"/>
      <c r="CD23" s="784" t="s">
        <v>221</v>
      </c>
      <c r="CE23" s="785"/>
      <c r="CF23" s="785"/>
      <c r="CG23" s="785"/>
      <c r="CH23" s="785"/>
      <c r="CI23" s="785"/>
      <c r="CJ23" s="785"/>
      <c r="CK23" s="785"/>
      <c r="CL23" s="785"/>
      <c r="CM23" s="785"/>
      <c r="CN23" s="785"/>
      <c r="CO23" s="785"/>
      <c r="CP23" s="785"/>
      <c r="CQ23" s="786"/>
      <c r="CR23" s="784" t="s">
        <v>283</v>
      </c>
      <c r="CS23" s="785"/>
      <c r="CT23" s="785"/>
      <c r="CU23" s="785"/>
      <c r="CV23" s="785"/>
      <c r="CW23" s="785"/>
      <c r="CX23" s="785"/>
      <c r="CY23" s="786"/>
      <c r="CZ23" s="784" t="s">
        <v>284</v>
      </c>
      <c r="DA23" s="785"/>
      <c r="DB23" s="785"/>
      <c r="DC23" s="786"/>
      <c r="DD23" s="784" t="s">
        <v>285</v>
      </c>
      <c r="DE23" s="785"/>
      <c r="DF23" s="785"/>
      <c r="DG23" s="785"/>
      <c r="DH23" s="785"/>
      <c r="DI23" s="785"/>
      <c r="DJ23" s="785"/>
      <c r="DK23" s="786"/>
      <c r="DL23" s="793" t="s">
        <v>286</v>
      </c>
      <c r="DM23" s="794"/>
      <c r="DN23" s="794"/>
      <c r="DO23" s="794"/>
      <c r="DP23" s="794"/>
      <c r="DQ23" s="794"/>
      <c r="DR23" s="794"/>
      <c r="DS23" s="794"/>
      <c r="DT23" s="794"/>
      <c r="DU23" s="794"/>
      <c r="DV23" s="795"/>
      <c r="DW23" s="784" t="s">
        <v>287</v>
      </c>
      <c r="DX23" s="785"/>
      <c r="DY23" s="785"/>
      <c r="DZ23" s="785"/>
      <c r="EA23" s="785"/>
      <c r="EB23" s="785"/>
      <c r="EC23" s="786"/>
    </row>
    <row r="24" spans="2:133" ht="11.25" customHeight="1" x14ac:dyDescent="0.15">
      <c r="B24" s="677" t="s">
        <v>288</v>
      </c>
      <c r="C24" s="678"/>
      <c r="D24" s="678"/>
      <c r="E24" s="678"/>
      <c r="F24" s="678"/>
      <c r="G24" s="678"/>
      <c r="H24" s="678"/>
      <c r="I24" s="678"/>
      <c r="J24" s="678"/>
      <c r="K24" s="678"/>
      <c r="L24" s="678"/>
      <c r="M24" s="678"/>
      <c r="N24" s="678"/>
      <c r="O24" s="678"/>
      <c r="P24" s="678"/>
      <c r="Q24" s="679"/>
      <c r="R24" s="680">
        <v>90098</v>
      </c>
      <c r="S24" s="681"/>
      <c r="T24" s="681"/>
      <c r="U24" s="681"/>
      <c r="V24" s="681"/>
      <c r="W24" s="681"/>
      <c r="X24" s="681"/>
      <c r="Y24" s="682"/>
      <c r="Z24" s="713">
        <v>1.4</v>
      </c>
      <c r="AA24" s="713"/>
      <c r="AB24" s="713"/>
      <c r="AC24" s="713"/>
      <c r="AD24" s="714" t="s">
        <v>174</v>
      </c>
      <c r="AE24" s="714"/>
      <c r="AF24" s="714"/>
      <c r="AG24" s="714"/>
      <c r="AH24" s="714"/>
      <c r="AI24" s="714"/>
      <c r="AJ24" s="714"/>
      <c r="AK24" s="714"/>
      <c r="AL24" s="683" t="s">
        <v>174</v>
      </c>
      <c r="AM24" s="684"/>
      <c r="AN24" s="684"/>
      <c r="AO24" s="715"/>
      <c r="AP24" s="775" t="s">
        <v>289</v>
      </c>
      <c r="AQ24" s="782"/>
      <c r="AR24" s="782"/>
      <c r="AS24" s="782"/>
      <c r="AT24" s="782"/>
      <c r="AU24" s="782"/>
      <c r="AV24" s="782"/>
      <c r="AW24" s="782"/>
      <c r="AX24" s="782"/>
      <c r="AY24" s="782"/>
      <c r="AZ24" s="782"/>
      <c r="BA24" s="782"/>
      <c r="BB24" s="782"/>
      <c r="BC24" s="782"/>
      <c r="BD24" s="782"/>
      <c r="BE24" s="782"/>
      <c r="BF24" s="777"/>
      <c r="BG24" s="680" t="s">
        <v>227</v>
      </c>
      <c r="BH24" s="681"/>
      <c r="BI24" s="681"/>
      <c r="BJ24" s="681"/>
      <c r="BK24" s="681"/>
      <c r="BL24" s="681"/>
      <c r="BM24" s="681"/>
      <c r="BN24" s="682"/>
      <c r="BO24" s="713" t="s">
        <v>174</v>
      </c>
      <c r="BP24" s="713"/>
      <c r="BQ24" s="713"/>
      <c r="BR24" s="713"/>
      <c r="BS24" s="686" t="s">
        <v>174</v>
      </c>
      <c r="BT24" s="681"/>
      <c r="BU24" s="681"/>
      <c r="BV24" s="681"/>
      <c r="BW24" s="681"/>
      <c r="BX24" s="681"/>
      <c r="BY24" s="681"/>
      <c r="BZ24" s="681"/>
      <c r="CA24" s="681"/>
      <c r="CB24" s="726"/>
      <c r="CD24" s="738" t="s">
        <v>290</v>
      </c>
      <c r="CE24" s="739"/>
      <c r="CF24" s="739"/>
      <c r="CG24" s="739"/>
      <c r="CH24" s="739"/>
      <c r="CI24" s="739"/>
      <c r="CJ24" s="739"/>
      <c r="CK24" s="739"/>
      <c r="CL24" s="739"/>
      <c r="CM24" s="739"/>
      <c r="CN24" s="739"/>
      <c r="CO24" s="739"/>
      <c r="CP24" s="739"/>
      <c r="CQ24" s="740"/>
      <c r="CR24" s="735">
        <v>1729947</v>
      </c>
      <c r="CS24" s="736"/>
      <c r="CT24" s="736"/>
      <c r="CU24" s="736"/>
      <c r="CV24" s="736"/>
      <c r="CW24" s="736"/>
      <c r="CX24" s="736"/>
      <c r="CY24" s="779"/>
      <c r="CZ24" s="780">
        <v>28.7</v>
      </c>
      <c r="DA24" s="751"/>
      <c r="DB24" s="751"/>
      <c r="DC24" s="783"/>
      <c r="DD24" s="778">
        <v>1356051</v>
      </c>
      <c r="DE24" s="736"/>
      <c r="DF24" s="736"/>
      <c r="DG24" s="736"/>
      <c r="DH24" s="736"/>
      <c r="DI24" s="736"/>
      <c r="DJ24" s="736"/>
      <c r="DK24" s="779"/>
      <c r="DL24" s="778">
        <v>1350364</v>
      </c>
      <c r="DM24" s="736"/>
      <c r="DN24" s="736"/>
      <c r="DO24" s="736"/>
      <c r="DP24" s="736"/>
      <c r="DQ24" s="736"/>
      <c r="DR24" s="736"/>
      <c r="DS24" s="736"/>
      <c r="DT24" s="736"/>
      <c r="DU24" s="736"/>
      <c r="DV24" s="779"/>
      <c r="DW24" s="780">
        <v>38.9</v>
      </c>
      <c r="DX24" s="751"/>
      <c r="DY24" s="751"/>
      <c r="DZ24" s="751"/>
      <c r="EA24" s="751"/>
      <c r="EB24" s="751"/>
      <c r="EC24" s="781"/>
    </row>
    <row r="25" spans="2:133" ht="11.25" customHeight="1" x14ac:dyDescent="0.15">
      <c r="B25" s="677" t="s">
        <v>291</v>
      </c>
      <c r="C25" s="678"/>
      <c r="D25" s="678"/>
      <c r="E25" s="678"/>
      <c r="F25" s="678"/>
      <c r="G25" s="678"/>
      <c r="H25" s="678"/>
      <c r="I25" s="678"/>
      <c r="J25" s="678"/>
      <c r="K25" s="678"/>
      <c r="L25" s="678"/>
      <c r="M25" s="678"/>
      <c r="N25" s="678"/>
      <c r="O25" s="678"/>
      <c r="P25" s="678"/>
      <c r="Q25" s="679"/>
      <c r="R25" s="680">
        <v>111517</v>
      </c>
      <c r="S25" s="681"/>
      <c r="T25" s="681"/>
      <c r="U25" s="681"/>
      <c r="V25" s="681"/>
      <c r="W25" s="681"/>
      <c r="X25" s="681"/>
      <c r="Y25" s="682"/>
      <c r="Z25" s="713">
        <v>1.7</v>
      </c>
      <c r="AA25" s="713"/>
      <c r="AB25" s="713"/>
      <c r="AC25" s="713"/>
      <c r="AD25" s="714" t="s">
        <v>227</v>
      </c>
      <c r="AE25" s="714"/>
      <c r="AF25" s="714"/>
      <c r="AG25" s="714"/>
      <c r="AH25" s="714"/>
      <c r="AI25" s="714"/>
      <c r="AJ25" s="714"/>
      <c r="AK25" s="714"/>
      <c r="AL25" s="683" t="s">
        <v>174</v>
      </c>
      <c r="AM25" s="684"/>
      <c r="AN25" s="684"/>
      <c r="AO25" s="715"/>
      <c r="AP25" s="775" t="s">
        <v>292</v>
      </c>
      <c r="AQ25" s="782"/>
      <c r="AR25" s="782"/>
      <c r="AS25" s="782"/>
      <c r="AT25" s="782"/>
      <c r="AU25" s="782"/>
      <c r="AV25" s="782"/>
      <c r="AW25" s="782"/>
      <c r="AX25" s="782"/>
      <c r="AY25" s="782"/>
      <c r="AZ25" s="782"/>
      <c r="BA25" s="782"/>
      <c r="BB25" s="782"/>
      <c r="BC25" s="782"/>
      <c r="BD25" s="782"/>
      <c r="BE25" s="782"/>
      <c r="BF25" s="777"/>
      <c r="BG25" s="680" t="s">
        <v>174</v>
      </c>
      <c r="BH25" s="681"/>
      <c r="BI25" s="681"/>
      <c r="BJ25" s="681"/>
      <c r="BK25" s="681"/>
      <c r="BL25" s="681"/>
      <c r="BM25" s="681"/>
      <c r="BN25" s="682"/>
      <c r="BO25" s="713" t="s">
        <v>174</v>
      </c>
      <c r="BP25" s="713"/>
      <c r="BQ25" s="713"/>
      <c r="BR25" s="713"/>
      <c r="BS25" s="686" t="s">
        <v>227</v>
      </c>
      <c r="BT25" s="681"/>
      <c r="BU25" s="681"/>
      <c r="BV25" s="681"/>
      <c r="BW25" s="681"/>
      <c r="BX25" s="681"/>
      <c r="BY25" s="681"/>
      <c r="BZ25" s="681"/>
      <c r="CA25" s="681"/>
      <c r="CB25" s="726"/>
      <c r="CD25" s="727" t="s">
        <v>293</v>
      </c>
      <c r="CE25" s="724"/>
      <c r="CF25" s="724"/>
      <c r="CG25" s="724"/>
      <c r="CH25" s="724"/>
      <c r="CI25" s="724"/>
      <c r="CJ25" s="724"/>
      <c r="CK25" s="724"/>
      <c r="CL25" s="724"/>
      <c r="CM25" s="724"/>
      <c r="CN25" s="724"/>
      <c r="CO25" s="724"/>
      <c r="CP25" s="724"/>
      <c r="CQ25" s="725"/>
      <c r="CR25" s="680">
        <v>951037</v>
      </c>
      <c r="CS25" s="699"/>
      <c r="CT25" s="699"/>
      <c r="CU25" s="699"/>
      <c r="CV25" s="699"/>
      <c r="CW25" s="699"/>
      <c r="CX25" s="699"/>
      <c r="CY25" s="700"/>
      <c r="CZ25" s="683">
        <v>15.8</v>
      </c>
      <c r="DA25" s="701"/>
      <c r="DB25" s="701"/>
      <c r="DC25" s="702"/>
      <c r="DD25" s="686">
        <v>907820</v>
      </c>
      <c r="DE25" s="699"/>
      <c r="DF25" s="699"/>
      <c r="DG25" s="699"/>
      <c r="DH25" s="699"/>
      <c r="DI25" s="699"/>
      <c r="DJ25" s="699"/>
      <c r="DK25" s="700"/>
      <c r="DL25" s="686">
        <v>907621</v>
      </c>
      <c r="DM25" s="699"/>
      <c r="DN25" s="699"/>
      <c r="DO25" s="699"/>
      <c r="DP25" s="699"/>
      <c r="DQ25" s="699"/>
      <c r="DR25" s="699"/>
      <c r="DS25" s="699"/>
      <c r="DT25" s="699"/>
      <c r="DU25" s="699"/>
      <c r="DV25" s="700"/>
      <c r="DW25" s="683">
        <v>26.1</v>
      </c>
      <c r="DX25" s="701"/>
      <c r="DY25" s="701"/>
      <c r="DZ25" s="701"/>
      <c r="EA25" s="701"/>
      <c r="EB25" s="701"/>
      <c r="EC25" s="719"/>
    </row>
    <row r="26" spans="2:133" ht="11.25" customHeight="1" x14ac:dyDescent="0.15">
      <c r="B26" s="677" t="s">
        <v>294</v>
      </c>
      <c r="C26" s="678"/>
      <c r="D26" s="678"/>
      <c r="E26" s="678"/>
      <c r="F26" s="678"/>
      <c r="G26" s="678"/>
      <c r="H26" s="678"/>
      <c r="I26" s="678"/>
      <c r="J26" s="678"/>
      <c r="K26" s="678"/>
      <c r="L26" s="678"/>
      <c r="M26" s="678"/>
      <c r="N26" s="678"/>
      <c r="O26" s="678"/>
      <c r="P26" s="678"/>
      <c r="Q26" s="679"/>
      <c r="R26" s="680">
        <v>3186528</v>
      </c>
      <c r="S26" s="681"/>
      <c r="T26" s="681"/>
      <c r="U26" s="681"/>
      <c r="V26" s="681"/>
      <c r="W26" s="681"/>
      <c r="X26" s="681"/>
      <c r="Y26" s="682"/>
      <c r="Z26" s="713">
        <v>48.6</v>
      </c>
      <c r="AA26" s="713"/>
      <c r="AB26" s="713"/>
      <c r="AC26" s="713"/>
      <c r="AD26" s="714">
        <v>2984913</v>
      </c>
      <c r="AE26" s="714"/>
      <c r="AF26" s="714"/>
      <c r="AG26" s="714"/>
      <c r="AH26" s="714"/>
      <c r="AI26" s="714"/>
      <c r="AJ26" s="714"/>
      <c r="AK26" s="714"/>
      <c r="AL26" s="683">
        <v>88.9</v>
      </c>
      <c r="AM26" s="684"/>
      <c r="AN26" s="684"/>
      <c r="AO26" s="715"/>
      <c r="AP26" s="775" t="s">
        <v>295</v>
      </c>
      <c r="AQ26" s="776"/>
      <c r="AR26" s="776"/>
      <c r="AS26" s="776"/>
      <c r="AT26" s="776"/>
      <c r="AU26" s="776"/>
      <c r="AV26" s="776"/>
      <c r="AW26" s="776"/>
      <c r="AX26" s="776"/>
      <c r="AY26" s="776"/>
      <c r="AZ26" s="776"/>
      <c r="BA26" s="776"/>
      <c r="BB26" s="776"/>
      <c r="BC26" s="776"/>
      <c r="BD26" s="776"/>
      <c r="BE26" s="776"/>
      <c r="BF26" s="777"/>
      <c r="BG26" s="680" t="s">
        <v>227</v>
      </c>
      <c r="BH26" s="681"/>
      <c r="BI26" s="681"/>
      <c r="BJ26" s="681"/>
      <c r="BK26" s="681"/>
      <c r="BL26" s="681"/>
      <c r="BM26" s="681"/>
      <c r="BN26" s="682"/>
      <c r="BO26" s="713" t="s">
        <v>174</v>
      </c>
      <c r="BP26" s="713"/>
      <c r="BQ26" s="713"/>
      <c r="BR26" s="713"/>
      <c r="BS26" s="686" t="s">
        <v>174</v>
      </c>
      <c r="BT26" s="681"/>
      <c r="BU26" s="681"/>
      <c r="BV26" s="681"/>
      <c r="BW26" s="681"/>
      <c r="BX26" s="681"/>
      <c r="BY26" s="681"/>
      <c r="BZ26" s="681"/>
      <c r="CA26" s="681"/>
      <c r="CB26" s="726"/>
      <c r="CD26" s="727" t="s">
        <v>296</v>
      </c>
      <c r="CE26" s="724"/>
      <c r="CF26" s="724"/>
      <c r="CG26" s="724"/>
      <c r="CH26" s="724"/>
      <c r="CI26" s="724"/>
      <c r="CJ26" s="724"/>
      <c r="CK26" s="724"/>
      <c r="CL26" s="724"/>
      <c r="CM26" s="724"/>
      <c r="CN26" s="724"/>
      <c r="CO26" s="724"/>
      <c r="CP26" s="724"/>
      <c r="CQ26" s="725"/>
      <c r="CR26" s="680">
        <v>558447</v>
      </c>
      <c r="CS26" s="681"/>
      <c r="CT26" s="681"/>
      <c r="CU26" s="681"/>
      <c r="CV26" s="681"/>
      <c r="CW26" s="681"/>
      <c r="CX26" s="681"/>
      <c r="CY26" s="682"/>
      <c r="CZ26" s="683">
        <v>9.3000000000000007</v>
      </c>
      <c r="DA26" s="701"/>
      <c r="DB26" s="701"/>
      <c r="DC26" s="702"/>
      <c r="DD26" s="686">
        <v>528020</v>
      </c>
      <c r="DE26" s="681"/>
      <c r="DF26" s="681"/>
      <c r="DG26" s="681"/>
      <c r="DH26" s="681"/>
      <c r="DI26" s="681"/>
      <c r="DJ26" s="681"/>
      <c r="DK26" s="682"/>
      <c r="DL26" s="686" t="s">
        <v>227</v>
      </c>
      <c r="DM26" s="681"/>
      <c r="DN26" s="681"/>
      <c r="DO26" s="681"/>
      <c r="DP26" s="681"/>
      <c r="DQ26" s="681"/>
      <c r="DR26" s="681"/>
      <c r="DS26" s="681"/>
      <c r="DT26" s="681"/>
      <c r="DU26" s="681"/>
      <c r="DV26" s="682"/>
      <c r="DW26" s="683" t="s">
        <v>174</v>
      </c>
      <c r="DX26" s="701"/>
      <c r="DY26" s="701"/>
      <c r="DZ26" s="701"/>
      <c r="EA26" s="701"/>
      <c r="EB26" s="701"/>
      <c r="EC26" s="719"/>
    </row>
    <row r="27" spans="2:133" ht="11.25" customHeight="1" x14ac:dyDescent="0.15">
      <c r="B27" s="677" t="s">
        <v>297</v>
      </c>
      <c r="C27" s="678"/>
      <c r="D27" s="678"/>
      <c r="E27" s="678"/>
      <c r="F27" s="678"/>
      <c r="G27" s="678"/>
      <c r="H27" s="678"/>
      <c r="I27" s="678"/>
      <c r="J27" s="678"/>
      <c r="K27" s="678"/>
      <c r="L27" s="678"/>
      <c r="M27" s="678"/>
      <c r="N27" s="678"/>
      <c r="O27" s="678"/>
      <c r="P27" s="678"/>
      <c r="Q27" s="679"/>
      <c r="R27" s="680">
        <v>793</v>
      </c>
      <c r="S27" s="681"/>
      <c r="T27" s="681"/>
      <c r="U27" s="681"/>
      <c r="V27" s="681"/>
      <c r="W27" s="681"/>
      <c r="X27" s="681"/>
      <c r="Y27" s="682"/>
      <c r="Z27" s="713">
        <v>0</v>
      </c>
      <c r="AA27" s="713"/>
      <c r="AB27" s="713"/>
      <c r="AC27" s="713"/>
      <c r="AD27" s="714">
        <v>793</v>
      </c>
      <c r="AE27" s="714"/>
      <c r="AF27" s="714"/>
      <c r="AG27" s="714"/>
      <c r="AH27" s="714"/>
      <c r="AI27" s="714"/>
      <c r="AJ27" s="714"/>
      <c r="AK27" s="714"/>
      <c r="AL27" s="683">
        <v>0</v>
      </c>
      <c r="AM27" s="684"/>
      <c r="AN27" s="684"/>
      <c r="AO27" s="715"/>
      <c r="AP27" s="677" t="s">
        <v>298</v>
      </c>
      <c r="AQ27" s="678"/>
      <c r="AR27" s="678"/>
      <c r="AS27" s="678"/>
      <c r="AT27" s="678"/>
      <c r="AU27" s="678"/>
      <c r="AV27" s="678"/>
      <c r="AW27" s="678"/>
      <c r="AX27" s="678"/>
      <c r="AY27" s="678"/>
      <c r="AZ27" s="678"/>
      <c r="BA27" s="678"/>
      <c r="BB27" s="678"/>
      <c r="BC27" s="678"/>
      <c r="BD27" s="678"/>
      <c r="BE27" s="678"/>
      <c r="BF27" s="679"/>
      <c r="BG27" s="680">
        <v>896868</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6"/>
      <c r="CD27" s="727" t="s">
        <v>299</v>
      </c>
      <c r="CE27" s="724"/>
      <c r="CF27" s="724"/>
      <c r="CG27" s="724"/>
      <c r="CH27" s="724"/>
      <c r="CI27" s="724"/>
      <c r="CJ27" s="724"/>
      <c r="CK27" s="724"/>
      <c r="CL27" s="724"/>
      <c r="CM27" s="724"/>
      <c r="CN27" s="724"/>
      <c r="CO27" s="724"/>
      <c r="CP27" s="724"/>
      <c r="CQ27" s="725"/>
      <c r="CR27" s="680">
        <v>466033</v>
      </c>
      <c r="CS27" s="699"/>
      <c r="CT27" s="699"/>
      <c r="CU27" s="699"/>
      <c r="CV27" s="699"/>
      <c r="CW27" s="699"/>
      <c r="CX27" s="699"/>
      <c r="CY27" s="700"/>
      <c r="CZ27" s="683">
        <v>7.7</v>
      </c>
      <c r="DA27" s="701"/>
      <c r="DB27" s="701"/>
      <c r="DC27" s="702"/>
      <c r="DD27" s="686">
        <v>141004</v>
      </c>
      <c r="DE27" s="699"/>
      <c r="DF27" s="699"/>
      <c r="DG27" s="699"/>
      <c r="DH27" s="699"/>
      <c r="DI27" s="699"/>
      <c r="DJ27" s="699"/>
      <c r="DK27" s="700"/>
      <c r="DL27" s="686">
        <v>135516</v>
      </c>
      <c r="DM27" s="699"/>
      <c r="DN27" s="699"/>
      <c r="DO27" s="699"/>
      <c r="DP27" s="699"/>
      <c r="DQ27" s="699"/>
      <c r="DR27" s="699"/>
      <c r="DS27" s="699"/>
      <c r="DT27" s="699"/>
      <c r="DU27" s="699"/>
      <c r="DV27" s="700"/>
      <c r="DW27" s="683">
        <v>3.9</v>
      </c>
      <c r="DX27" s="701"/>
      <c r="DY27" s="701"/>
      <c r="DZ27" s="701"/>
      <c r="EA27" s="701"/>
      <c r="EB27" s="701"/>
      <c r="EC27" s="719"/>
    </row>
    <row r="28" spans="2:133" ht="11.25" customHeight="1" x14ac:dyDescent="0.15">
      <c r="B28" s="677" t="s">
        <v>300</v>
      </c>
      <c r="C28" s="678"/>
      <c r="D28" s="678"/>
      <c r="E28" s="678"/>
      <c r="F28" s="678"/>
      <c r="G28" s="678"/>
      <c r="H28" s="678"/>
      <c r="I28" s="678"/>
      <c r="J28" s="678"/>
      <c r="K28" s="678"/>
      <c r="L28" s="678"/>
      <c r="M28" s="678"/>
      <c r="N28" s="678"/>
      <c r="O28" s="678"/>
      <c r="P28" s="678"/>
      <c r="Q28" s="679"/>
      <c r="R28" s="680">
        <v>33813</v>
      </c>
      <c r="S28" s="681"/>
      <c r="T28" s="681"/>
      <c r="U28" s="681"/>
      <c r="V28" s="681"/>
      <c r="W28" s="681"/>
      <c r="X28" s="681"/>
      <c r="Y28" s="682"/>
      <c r="Z28" s="713">
        <v>0.5</v>
      </c>
      <c r="AA28" s="713"/>
      <c r="AB28" s="713"/>
      <c r="AC28" s="713"/>
      <c r="AD28" s="714" t="s">
        <v>227</v>
      </c>
      <c r="AE28" s="714"/>
      <c r="AF28" s="714"/>
      <c r="AG28" s="714"/>
      <c r="AH28" s="714"/>
      <c r="AI28" s="714"/>
      <c r="AJ28" s="714"/>
      <c r="AK28" s="714"/>
      <c r="AL28" s="683" t="s">
        <v>227</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301</v>
      </c>
      <c r="CE28" s="724"/>
      <c r="CF28" s="724"/>
      <c r="CG28" s="724"/>
      <c r="CH28" s="724"/>
      <c r="CI28" s="724"/>
      <c r="CJ28" s="724"/>
      <c r="CK28" s="724"/>
      <c r="CL28" s="724"/>
      <c r="CM28" s="724"/>
      <c r="CN28" s="724"/>
      <c r="CO28" s="724"/>
      <c r="CP28" s="724"/>
      <c r="CQ28" s="725"/>
      <c r="CR28" s="680">
        <v>312877</v>
      </c>
      <c r="CS28" s="681"/>
      <c r="CT28" s="681"/>
      <c r="CU28" s="681"/>
      <c r="CV28" s="681"/>
      <c r="CW28" s="681"/>
      <c r="CX28" s="681"/>
      <c r="CY28" s="682"/>
      <c r="CZ28" s="683">
        <v>5.2</v>
      </c>
      <c r="DA28" s="701"/>
      <c r="DB28" s="701"/>
      <c r="DC28" s="702"/>
      <c r="DD28" s="686">
        <v>307227</v>
      </c>
      <c r="DE28" s="681"/>
      <c r="DF28" s="681"/>
      <c r="DG28" s="681"/>
      <c r="DH28" s="681"/>
      <c r="DI28" s="681"/>
      <c r="DJ28" s="681"/>
      <c r="DK28" s="682"/>
      <c r="DL28" s="686">
        <v>307227</v>
      </c>
      <c r="DM28" s="681"/>
      <c r="DN28" s="681"/>
      <c r="DO28" s="681"/>
      <c r="DP28" s="681"/>
      <c r="DQ28" s="681"/>
      <c r="DR28" s="681"/>
      <c r="DS28" s="681"/>
      <c r="DT28" s="681"/>
      <c r="DU28" s="681"/>
      <c r="DV28" s="682"/>
      <c r="DW28" s="683">
        <v>8.8000000000000007</v>
      </c>
      <c r="DX28" s="701"/>
      <c r="DY28" s="701"/>
      <c r="DZ28" s="701"/>
      <c r="EA28" s="701"/>
      <c r="EB28" s="701"/>
      <c r="EC28" s="719"/>
    </row>
    <row r="29" spans="2:133" ht="11.25" customHeight="1" x14ac:dyDescent="0.15">
      <c r="B29" s="677" t="s">
        <v>302</v>
      </c>
      <c r="C29" s="678"/>
      <c r="D29" s="678"/>
      <c r="E29" s="678"/>
      <c r="F29" s="678"/>
      <c r="G29" s="678"/>
      <c r="H29" s="678"/>
      <c r="I29" s="678"/>
      <c r="J29" s="678"/>
      <c r="K29" s="678"/>
      <c r="L29" s="678"/>
      <c r="M29" s="678"/>
      <c r="N29" s="678"/>
      <c r="O29" s="678"/>
      <c r="P29" s="678"/>
      <c r="Q29" s="679"/>
      <c r="R29" s="680">
        <v>20027</v>
      </c>
      <c r="S29" s="681"/>
      <c r="T29" s="681"/>
      <c r="U29" s="681"/>
      <c r="V29" s="681"/>
      <c r="W29" s="681"/>
      <c r="X29" s="681"/>
      <c r="Y29" s="682"/>
      <c r="Z29" s="713">
        <v>0.3</v>
      </c>
      <c r="AA29" s="713"/>
      <c r="AB29" s="713"/>
      <c r="AC29" s="713"/>
      <c r="AD29" s="714">
        <v>1886</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303</v>
      </c>
      <c r="CE29" s="770"/>
      <c r="CF29" s="727" t="s">
        <v>304</v>
      </c>
      <c r="CG29" s="724"/>
      <c r="CH29" s="724"/>
      <c r="CI29" s="724"/>
      <c r="CJ29" s="724"/>
      <c r="CK29" s="724"/>
      <c r="CL29" s="724"/>
      <c r="CM29" s="724"/>
      <c r="CN29" s="724"/>
      <c r="CO29" s="724"/>
      <c r="CP29" s="724"/>
      <c r="CQ29" s="725"/>
      <c r="CR29" s="680">
        <v>312877</v>
      </c>
      <c r="CS29" s="699"/>
      <c r="CT29" s="699"/>
      <c r="CU29" s="699"/>
      <c r="CV29" s="699"/>
      <c r="CW29" s="699"/>
      <c r="CX29" s="699"/>
      <c r="CY29" s="700"/>
      <c r="CZ29" s="683">
        <v>5.2</v>
      </c>
      <c r="DA29" s="701"/>
      <c r="DB29" s="701"/>
      <c r="DC29" s="702"/>
      <c r="DD29" s="686">
        <v>307227</v>
      </c>
      <c r="DE29" s="699"/>
      <c r="DF29" s="699"/>
      <c r="DG29" s="699"/>
      <c r="DH29" s="699"/>
      <c r="DI29" s="699"/>
      <c r="DJ29" s="699"/>
      <c r="DK29" s="700"/>
      <c r="DL29" s="686">
        <v>307227</v>
      </c>
      <c r="DM29" s="699"/>
      <c r="DN29" s="699"/>
      <c r="DO29" s="699"/>
      <c r="DP29" s="699"/>
      <c r="DQ29" s="699"/>
      <c r="DR29" s="699"/>
      <c r="DS29" s="699"/>
      <c r="DT29" s="699"/>
      <c r="DU29" s="699"/>
      <c r="DV29" s="700"/>
      <c r="DW29" s="683">
        <v>8.8000000000000007</v>
      </c>
      <c r="DX29" s="701"/>
      <c r="DY29" s="701"/>
      <c r="DZ29" s="701"/>
      <c r="EA29" s="701"/>
      <c r="EB29" s="701"/>
      <c r="EC29" s="719"/>
    </row>
    <row r="30" spans="2:133" ht="11.25" customHeight="1" x14ac:dyDescent="0.15">
      <c r="B30" s="677" t="s">
        <v>305</v>
      </c>
      <c r="C30" s="678"/>
      <c r="D30" s="678"/>
      <c r="E30" s="678"/>
      <c r="F30" s="678"/>
      <c r="G30" s="678"/>
      <c r="H30" s="678"/>
      <c r="I30" s="678"/>
      <c r="J30" s="678"/>
      <c r="K30" s="678"/>
      <c r="L30" s="678"/>
      <c r="M30" s="678"/>
      <c r="N30" s="678"/>
      <c r="O30" s="678"/>
      <c r="P30" s="678"/>
      <c r="Q30" s="679"/>
      <c r="R30" s="680">
        <v>10718</v>
      </c>
      <c r="S30" s="681"/>
      <c r="T30" s="681"/>
      <c r="U30" s="681"/>
      <c r="V30" s="681"/>
      <c r="W30" s="681"/>
      <c r="X30" s="681"/>
      <c r="Y30" s="682"/>
      <c r="Z30" s="713">
        <v>0.2</v>
      </c>
      <c r="AA30" s="713"/>
      <c r="AB30" s="713"/>
      <c r="AC30" s="713"/>
      <c r="AD30" s="714" t="s">
        <v>174</v>
      </c>
      <c r="AE30" s="714"/>
      <c r="AF30" s="714"/>
      <c r="AG30" s="714"/>
      <c r="AH30" s="714"/>
      <c r="AI30" s="714"/>
      <c r="AJ30" s="714"/>
      <c r="AK30" s="714"/>
      <c r="AL30" s="683" t="s">
        <v>174</v>
      </c>
      <c r="AM30" s="684"/>
      <c r="AN30" s="684"/>
      <c r="AO30" s="715"/>
      <c r="AP30" s="741" t="s">
        <v>221</v>
      </c>
      <c r="AQ30" s="742"/>
      <c r="AR30" s="742"/>
      <c r="AS30" s="742"/>
      <c r="AT30" s="742"/>
      <c r="AU30" s="742"/>
      <c r="AV30" s="742"/>
      <c r="AW30" s="742"/>
      <c r="AX30" s="742"/>
      <c r="AY30" s="742"/>
      <c r="AZ30" s="742"/>
      <c r="BA30" s="742"/>
      <c r="BB30" s="742"/>
      <c r="BC30" s="742"/>
      <c r="BD30" s="742"/>
      <c r="BE30" s="742"/>
      <c r="BF30" s="743"/>
      <c r="BG30" s="741" t="s">
        <v>306</v>
      </c>
      <c r="BH30" s="766"/>
      <c r="BI30" s="766"/>
      <c r="BJ30" s="766"/>
      <c r="BK30" s="766"/>
      <c r="BL30" s="766"/>
      <c r="BM30" s="766"/>
      <c r="BN30" s="766"/>
      <c r="BO30" s="766"/>
      <c r="BP30" s="766"/>
      <c r="BQ30" s="767"/>
      <c r="BR30" s="741" t="s">
        <v>307</v>
      </c>
      <c r="BS30" s="766"/>
      <c r="BT30" s="766"/>
      <c r="BU30" s="766"/>
      <c r="BV30" s="766"/>
      <c r="BW30" s="766"/>
      <c r="BX30" s="766"/>
      <c r="BY30" s="766"/>
      <c r="BZ30" s="766"/>
      <c r="CA30" s="766"/>
      <c r="CB30" s="767"/>
      <c r="CD30" s="771"/>
      <c r="CE30" s="772"/>
      <c r="CF30" s="727" t="s">
        <v>308</v>
      </c>
      <c r="CG30" s="724"/>
      <c r="CH30" s="724"/>
      <c r="CI30" s="724"/>
      <c r="CJ30" s="724"/>
      <c r="CK30" s="724"/>
      <c r="CL30" s="724"/>
      <c r="CM30" s="724"/>
      <c r="CN30" s="724"/>
      <c r="CO30" s="724"/>
      <c r="CP30" s="724"/>
      <c r="CQ30" s="725"/>
      <c r="CR30" s="680">
        <v>286304</v>
      </c>
      <c r="CS30" s="681"/>
      <c r="CT30" s="681"/>
      <c r="CU30" s="681"/>
      <c r="CV30" s="681"/>
      <c r="CW30" s="681"/>
      <c r="CX30" s="681"/>
      <c r="CY30" s="682"/>
      <c r="CZ30" s="683">
        <v>4.8</v>
      </c>
      <c r="DA30" s="701"/>
      <c r="DB30" s="701"/>
      <c r="DC30" s="702"/>
      <c r="DD30" s="686">
        <v>280654</v>
      </c>
      <c r="DE30" s="681"/>
      <c r="DF30" s="681"/>
      <c r="DG30" s="681"/>
      <c r="DH30" s="681"/>
      <c r="DI30" s="681"/>
      <c r="DJ30" s="681"/>
      <c r="DK30" s="682"/>
      <c r="DL30" s="686">
        <v>280654</v>
      </c>
      <c r="DM30" s="681"/>
      <c r="DN30" s="681"/>
      <c r="DO30" s="681"/>
      <c r="DP30" s="681"/>
      <c r="DQ30" s="681"/>
      <c r="DR30" s="681"/>
      <c r="DS30" s="681"/>
      <c r="DT30" s="681"/>
      <c r="DU30" s="681"/>
      <c r="DV30" s="682"/>
      <c r="DW30" s="683">
        <v>8.1</v>
      </c>
      <c r="DX30" s="701"/>
      <c r="DY30" s="701"/>
      <c r="DZ30" s="701"/>
      <c r="EA30" s="701"/>
      <c r="EB30" s="701"/>
      <c r="EC30" s="719"/>
    </row>
    <row r="31" spans="2:133" ht="11.25" customHeight="1" x14ac:dyDescent="0.15">
      <c r="B31" s="677" t="s">
        <v>309</v>
      </c>
      <c r="C31" s="678"/>
      <c r="D31" s="678"/>
      <c r="E31" s="678"/>
      <c r="F31" s="678"/>
      <c r="G31" s="678"/>
      <c r="H31" s="678"/>
      <c r="I31" s="678"/>
      <c r="J31" s="678"/>
      <c r="K31" s="678"/>
      <c r="L31" s="678"/>
      <c r="M31" s="678"/>
      <c r="N31" s="678"/>
      <c r="O31" s="678"/>
      <c r="P31" s="678"/>
      <c r="Q31" s="679"/>
      <c r="R31" s="680">
        <v>1433786</v>
      </c>
      <c r="S31" s="681"/>
      <c r="T31" s="681"/>
      <c r="U31" s="681"/>
      <c r="V31" s="681"/>
      <c r="W31" s="681"/>
      <c r="X31" s="681"/>
      <c r="Y31" s="682"/>
      <c r="Z31" s="713">
        <v>21.9</v>
      </c>
      <c r="AA31" s="713"/>
      <c r="AB31" s="713"/>
      <c r="AC31" s="713"/>
      <c r="AD31" s="714" t="s">
        <v>174</v>
      </c>
      <c r="AE31" s="714"/>
      <c r="AF31" s="714"/>
      <c r="AG31" s="714"/>
      <c r="AH31" s="714"/>
      <c r="AI31" s="714"/>
      <c r="AJ31" s="714"/>
      <c r="AK31" s="714"/>
      <c r="AL31" s="683" t="s">
        <v>227</v>
      </c>
      <c r="AM31" s="684"/>
      <c r="AN31" s="684"/>
      <c r="AO31" s="715"/>
      <c r="AP31" s="754" t="s">
        <v>310</v>
      </c>
      <c r="AQ31" s="755"/>
      <c r="AR31" s="755"/>
      <c r="AS31" s="755"/>
      <c r="AT31" s="760" t="s">
        <v>311</v>
      </c>
      <c r="AU31" s="231"/>
      <c r="AV31" s="231"/>
      <c r="AW31" s="231"/>
      <c r="AX31" s="746" t="s">
        <v>186</v>
      </c>
      <c r="AY31" s="747"/>
      <c r="AZ31" s="747"/>
      <c r="BA31" s="747"/>
      <c r="BB31" s="747"/>
      <c r="BC31" s="747"/>
      <c r="BD31" s="747"/>
      <c r="BE31" s="747"/>
      <c r="BF31" s="748"/>
      <c r="BG31" s="749">
        <v>98.4</v>
      </c>
      <c r="BH31" s="750"/>
      <c r="BI31" s="750"/>
      <c r="BJ31" s="750"/>
      <c r="BK31" s="750"/>
      <c r="BL31" s="750"/>
      <c r="BM31" s="751">
        <v>95.1</v>
      </c>
      <c r="BN31" s="750"/>
      <c r="BO31" s="750"/>
      <c r="BP31" s="750"/>
      <c r="BQ31" s="752"/>
      <c r="BR31" s="749">
        <v>98.3</v>
      </c>
      <c r="BS31" s="750"/>
      <c r="BT31" s="750"/>
      <c r="BU31" s="750"/>
      <c r="BV31" s="750"/>
      <c r="BW31" s="750"/>
      <c r="BX31" s="751">
        <v>94.7</v>
      </c>
      <c r="BY31" s="750"/>
      <c r="BZ31" s="750"/>
      <c r="CA31" s="750"/>
      <c r="CB31" s="752"/>
      <c r="CD31" s="771"/>
      <c r="CE31" s="772"/>
      <c r="CF31" s="727" t="s">
        <v>312</v>
      </c>
      <c r="CG31" s="724"/>
      <c r="CH31" s="724"/>
      <c r="CI31" s="724"/>
      <c r="CJ31" s="724"/>
      <c r="CK31" s="724"/>
      <c r="CL31" s="724"/>
      <c r="CM31" s="724"/>
      <c r="CN31" s="724"/>
      <c r="CO31" s="724"/>
      <c r="CP31" s="724"/>
      <c r="CQ31" s="725"/>
      <c r="CR31" s="680">
        <v>26573</v>
      </c>
      <c r="CS31" s="699"/>
      <c r="CT31" s="699"/>
      <c r="CU31" s="699"/>
      <c r="CV31" s="699"/>
      <c r="CW31" s="699"/>
      <c r="CX31" s="699"/>
      <c r="CY31" s="700"/>
      <c r="CZ31" s="683">
        <v>0.4</v>
      </c>
      <c r="DA31" s="701"/>
      <c r="DB31" s="701"/>
      <c r="DC31" s="702"/>
      <c r="DD31" s="686">
        <v>26573</v>
      </c>
      <c r="DE31" s="699"/>
      <c r="DF31" s="699"/>
      <c r="DG31" s="699"/>
      <c r="DH31" s="699"/>
      <c r="DI31" s="699"/>
      <c r="DJ31" s="699"/>
      <c r="DK31" s="700"/>
      <c r="DL31" s="686">
        <v>26573</v>
      </c>
      <c r="DM31" s="699"/>
      <c r="DN31" s="699"/>
      <c r="DO31" s="699"/>
      <c r="DP31" s="699"/>
      <c r="DQ31" s="699"/>
      <c r="DR31" s="699"/>
      <c r="DS31" s="699"/>
      <c r="DT31" s="699"/>
      <c r="DU31" s="699"/>
      <c r="DV31" s="700"/>
      <c r="DW31" s="683">
        <v>0.8</v>
      </c>
      <c r="DX31" s="701"/>
      <c r="DY31" s="701"/>
      <c r="DZ31" s="701"/>
      <c r="EA31" s="701"/>
      <c r="EB31" s="701"/>
      <c r="EC31" s="719"/>
    </row>
    <row r="32" spans="2:133" ht="11.25" customHeight="1" x14ac:dyDescent="0.15">
      <c r="B32" s="763" t="s">
        <v>313</v>
      </c>
      <c r="C32" s="764"/>
      <c r="D32" s="764"/>
      <c r="E32" s="764"/>
      <c r="F32" s="764"/>
      <c r="G32" s="764"/>
      <c r="H32" s="764"/>
      <c r="I32" s="764"/>
      <c r="J32" s="764"/>
      <c r="K32" s="764"/>
      <c r="L32" s="764"/>
      <c r="M32" s="764"/>
      <c r="N32" s="764"/>
      <c r="O32" s="764"/>
      <c r="P32" s="764"/>
      <c r="Q32" s="765"/>
      <c r="R32" s="680" t="s">
        <v>174</v>
      </c>
      <c r="S32" s="681"/>
      <c r="T32" s="681"/>
      <c r="U32" s="681"/>
      <c r="V32" s="681"/>
      <c r="W32" s="681"/>
      <c r="X32" s="681"/>
      <c r="Y32" s="682"/>
      <c r="Z32" s="713" t="s">
        <v>174</v>
      </c>
      <c r="AA32" s="713"/>
      <c r="AB32" s="713"/>
      <c r="AC32" s="713"/>
      <c r="AD32" s="714" t="s">
        <v>174</v>
      </c>
      <c r="AE32" s="714"/>
      <c r="AF32" s="714"/>
      <c r="AG32" s="714"/>
      <c r="AH32" s="714"/>
      <c r="AI32" s="714"/>
      <c r="AJ32" s="714"/>
      <c r="AK32" s="714"/>
      <c r="AL32" s="683" t="s">
        <v>227</v>
      </c>
      <c r="AM32" s="684"/>
      <c r="AN32" s="684"/>
      <c r="AO32" s="715"/>
      <c r="AP32" s="756"/>
      <c r="AQ32" s="757"/>
      <c r="AR32" s="757"/>
      <c r="AS32" s="757"/>
      <c r="AT32" s="761"/>
      <c r="AU32" s="230" t="s">
        <v>314</v>
      </c>
      <c r="AV32" s="230"/>
      <c r="AW32" s="230"/>
      <c r="AX32" s="677" t="s">
        <v>315</v>
      </c>
      <c r="AY32" s="678"/>
      <c r="AZ32" s="678"/>
      <c r="BA32" s="678"/>
      <c r="BB32" s="678"/>
      <c r="BC32" s="678"/>
      <c r="BD32" s="678"/>
      <c r="BE32" s="678"/>
      <c r="BF32" s="679"/>
      <c r="BG32" s="753">
        <v>98.3</v>
      </c>
      <c r="BH32" s="699"/>
      <c r="BI32" s="699"/>
      <c r="BJ32" s="699"/>
      <c r="BK32" s="699"/>
      <c r="BL32" s="699"/>
      <c r="BM32" s="684">
        <v>95.8</v>
      </c>
      <c r="BN32" s="745"/>
      <c r="BO32" s="745"/>
      <c r="BP32" s="745"/>
      <c r="BQ32" s="723"/>
      <c r="BR32" s="753">
        <v>98.1</v>
      </c>
      <c r="BS32" s="699"/>
      <c r="BT32" s="699"/>
      <c r="BU32" s="699"/>
      <c r="BV32" s="699"/>
      <c r="BW32" s="699"/>
      <c r="BX32" s="684">
        <v>95.7</v>
      </c>
      <c r="BY32" s="745"/>
      <c r="BZ32" s="745"/>
      <c r="CA32" s="745"/>
      <c r="CB32" s="723"/>
      <c r="CD32" s="773"/>
      <c r="CE32" s="774"/>
      <c r="CF32" s="727" t="s">
        <v>316</v>
      </c>
      <c r="CG32" s="724"/>
      <c r="CH32" s="724"/>
      <c r="CI32" s="724"/>
      <c r="CJ32" s="724"/>
      <c r="CK32" s="724"/>
      <c r="CL32" s="724"/>
      <c r="CM32" s="724"/>
      <c r="CN32" s="724"/>
      <c r="CO32" s="724"/>
      <c r="CP32" s="724"/>
      <c r="CQ32" s="725"/>
      <c r="CR32" s="680" t="s">
        <v>227</v>
      </c>
      <c r="CS32" s="681"/>
      <c r="CT32" s="681"/>
      <c r="CU32" s="681"/>
      <c r="CV32" s="681"/>
      <c r="CW32" s="681"/>
      <c r="CX32" s="681"/>
      <c r="CY32" s="682"/>
      <c r="CZ32" s="683" t="s">
        <v>227</v>
      </c>
      <c r="DA32" s="701"/>
      <c r="DB32" s="701"/>
      <c r="DC32" s="702"/>
      <c r="DD32" s="686" t="s">
        <v>227</v>
      </c>
      <c r="DE32" s="681"/>
      <c r="DF32" s="681"/>
      <c r="DG32" s="681"/>
      <c r="DH32" s="681"/>
      <c r="DI32" s="681"/>
      <c r="DJ32" s="681"/>
      <c r="DK32" s="682"/>
      <c r="DL32" s="686" t="s">
        <v>174</v>
      </c>
      <c r="DM32" s="681"/>
      <c r="DN32" s="681"/>
      <c r="DO32" s="681"/>
      <c r="DP32" s="681"/>
      <c r="DQ32" s="681"/>
      <c r="DR32" s="681"/>
      <c r="DS32" s="681"/>
      <c r="DT32" s="681"/>
      <c r="DU32" s="681"/>
      <c r="DV32" s="682"/>
      <c r="DW32" s="683" t="s">
        <v>174</v>
      </c>
      <c r="DX32" s="701"/>
      <c r="DY32" s="701"/>
      <c r="DZ32" s="701"/>
      <c r="EA32" s="701"/>
      <c r="EB32" s="701"/>
      <c r="EC32" s="719"/>
    </row>
    <row r="33" spans="2:133" ht="11.25" customHeight="1" x14ac:dyDescent="0.15">
      <c r="B33" s="677" t="s">
        <v>317</v>
      </c>
      <c r="C33" s="678"/>
      <c r="D33" s="678"/>
      <c r="E33" s="678"/>
      <c r="F33" s="678"/>
      <c r="G33" s="678"/>
      <c r="H33" s="678"/>
      <c r="I33" s="678"/>
      <c r="J33" s="678"/>
      <c r="K33" s="678"/>
      <c r="L33" s="678"/>
      <c r="M33" s="678"/>
      <c r="N33" s="678"/>
      <c r="O33" s="678"/>
      <c r="P33" s="678"/>
      <c r="Q33" s="679"/>
      <c r="R33" s="680">
        <v>367557</v>
      </c>
      <c r="S33" s="681"/>
      <c r="T33" s="681"/>
      <c r="U33" s="681"/>
      <c r="V33" s="681"/>
      <c r="W33" s="681"/>
      <c r="X33" s="681"/>
      <c r="Y33" s="682"/>
      <c r="Z33" s="713">
        <v>5.6</v>
      </c>
      <c r="AA33" s="713"/>
      <c r="AB33" s="713"/>
      <c r="AC33" s="713"/>
      <c r="AD33" s="714" t="s">
        <v>174</v>
      </c>
      <c r="AE33" s="714"/>
      <c r="AF33" s="714"/>
      <c r="AG33" s="714"/>
      <c r="AH33" s="714"/>
      <c r="AI33" s="714"/>
      <c r="AJ33" s="714"/>
      <c r="AK33" s="714"/>
      <c r="AL33" s="683" t="s">
        <v>227</v>
      </c>
      <c r="AM33" s="684"/>
      <c r="AN33" s="684"/>
      <c r="AO33" s="715"/>
      <c r="AP33" s="758"/>
      <c r="AQ33" s="759"/>
      <c r="AR33" s="759"/>
      <c r="AS33" s="759"/>
      <c r="AT33" s="762"/>
      <c r="AU33" s="232"/>
      <c r="AV33" s="232"/>
      <c r="AW33" s="232"/>
      <c r="AX33" s="661" t="s">
        <v>318</v>
      </c>
      <c r="AY33" s="662"/>
      <c r="AZ33" s="662"/>
      <c r="BA33" s="662"/>
      <c r="BB33" s="662"/>
      <c r="BC33" s="662"/>
      <c r="BD33" s="662"/>
      <c r="BE33" s="662"/>
      <c r="BF33" s="663"/>
      <c r="BG33" s="744">
        <v>98.5</v>
      </c>
      <c r="BH33" s="665"/>
      <c r="BI33" s="665"/>
      <c r="BJ33" s="665"/>
      <c r="BK33" s="665"/>
      <c r="BL33" s="665"/>
      <c r="BM33" s="707">
        <v>94.7</v>
      </c>
      <c r="BN33" s="665"/>
      <c r="BO33" s="665"/>
      <c r="BP33" s="665"/>
      <c r="BQ33" s="709"/>
      <c r="BR33" s="744">
        <v>98.3</v>
      </c>
      <c r="BS33" s="665"/>
      <c r="BT33" s="665"/>
      <c r="BU33" s="665"/>
      <c r="BV33" s="665"/>
      <c r="BW33" s="665"/>
      <c r="BX33" s="707">
        <v>93.6</v>
      </c>
      <c r="BY33" s="665"/>
      <c r="BZ33" s="665"/>
      <c r="CA33" s="665"/>
      <c r="CB33" s="709"/>
      <c r="CD33" s="727" t="s">
        <v>319</v>
      </c>
      <c r="CE33" s="724"/>
      <c r="CF33" s="724"/>
      <c r="CG33" s="724"/>
      <c r="CH33" s="724"/>
      <c r="CI33" s="724"/>
      <c r="CJ33" s="724"/>
      <c r="CK33" s="724"/>
      <c r="CL33" s="724"/>
      <c r="CM33" s="724"/>
      <c r="CN33" s="724"/>
      <c r="CO33" s="724"/>
      <c r="CP33" s="724"/>
      <c r="CQ33" s="725"/>
      <c r="CR33" s="680">
        <v>3721503</v>
      </c>
      <c r="CS33" s="699"/>
      <c r="CT33" s="699"/>
      <c r="CU33" s="699"/>
      <c r="CV33" s="699"/>
      <c r="CW33" s="699"/>
      <c r="CX33" s="699"/>
      <c r="CY33" s="700"/>
      <c r="CZ33" s="683">
        <v>61.8</v>
      </c>
      <c r="DA33" s="701"/>
      <c r="DB33" s="701"/>
      <c r="DC33" s="702"/>
      <c r="DD33" s="686">
        <v>2367772</v>
      </c>
      <c r="DE33" s="699"/>
      <c r="DF33" s="699"/>
      <c r="DG33" s="699"/>
      <c r="DH33" s="699"/>
      <c r="DI33" s="699"/>
      <c r="DJ33" s="699"/>
      <c r="DK33" s="700"/>
      <c r="DL33" s="686">
        <v>1470040</v>
      </c>
      <c r="DM33" s="699"/>
      <c r="DN33" s="699"/>
      <c r="DO33" s="699"/>
      <c r="DP33" s="699"/>
      <c r="DQ33" s="699"/>
      <c r="DR33" s="699"/>
      <c r="DS33" s="699"/>
      <c r="DT33" s="699"/>
      <c r="DU33" s="699"/>
      <c r="DV33" s="700"/>
      <c r="DW33" s="683">
        <v>42.3</v>
      </c>
      <c r="DX33" s="701"/>
      <c r="DY33" s="701"/>
      <c r="DZ33" s="701"/>
      <c r="EA33" s="701"/>
      <c r="EB33" s="701"/>
      <c r="EC33" s="719"/>
    </row>
    <row r="34" spans="2:133" ht="11.25" customHeight="1" x14ac:dyDescent="0.15">
      <c r="B34" s="677" t="s">
        <v>320</v>
      </c>
      <c r="C34" s="678"/>
      <c r="D34" s="678"/>
      <c r="E34" s="678"/>
      <c r="F34" s="678"/>
      <c r="G34" s="678"/>
      <c r="H34" s="678"/>
      <c r="I34" s="678"/>
      <c r="J34" s="678"/>
      <c r="K34" s="678"/>
      <c r="L34" s="678"/>
      <c r="M34" s="678"/>
      <c r="N34" s="678"/>
      <c r="O34" s="678"/>
      <c r="P34" s="678"/>
      <c r="Q34" s="679"/>
      <c r="R34" s="680">
        <v>730</v>
      </c>
      <c r="S34" s="681"/>
      <c r="T34" s="681"/>
      <c r="U34" s="681"/>
      <c r="V34" s="681"/>
      <c r="W34" s="681"/>
      <c r="X34" s="681"/>
      <c r="Y34" s="682"/>
      <c r="Z34" s="713">
        <v>0</v>
      </c>
      <c r="AA34" s="713"/>
      <c r="AB34" s="713"/>
      <c r="AC34" s="713"/>
      <c r="AD34" s="714">
        <v>482</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321</v>
      </c>
      <c r="CE34" s="724"/>
      <c r="CF34" s="724"/>
      <c r="CG34" s="724"/>
      <c r="CH34" s="724"/>
      <c r="CI34" s="724"/>
      <c r="CJ34" s="724"/>
      <c r="CK34" s="724"/>
      <c r="CL34" s="724"/>
      <c r="CM34" s="724"/>
      <c r="CN34" s="724"/>
      <c r="CO34" s="724"/>
      <c r="CP34" s="724"/>
      <c r="CQ34" s="725"/>
      <c r="CR34" s="680">
        <v>567987</v>
      </c>
      <c r="CS34" s="681"/>
      <c r="CT34" s="681"/>
      <c r="CU34" s="681"/>
      <c r="CV34" s="681"/>
      <c r="CW34" s="681"/>
      <c r="CX34" s="681"/>
      <c r="CY34" s="682"/>
      <c r="CZ34" s="683">
        <v>9.4</v>
      </c>
      <c r="DA34" s="701"/>
      <c r="DB34" s="701"/>
      <c r="DC34" s="702"/>
      <c r="DD34" s="686">
        <v>480421</v>
      </c>
      <c r="DE34" s="681"/>
      <c r="DF34" s="681"/>
      <c r="DG34" s="681"/>
      <c r="DH34" s="681"/>
      <c r="DI34" s="681"/>
      <c r="DJ34" s="681"/>
      <c r="DK34" s="682"/>
      <c r="DL34" s="686">
        <v>368406</v>
      </c>
      <c r="DM34" s="681"/>
      <c r="DN34" s="681"/>
      <c r="DO34" s="681"/>
      <c r="DP34" s="681"/>
      <c r="DQ34" s="681"/>
      <c r="DR34" s="681"/>
      <c r="DS34" s="681"/>
      <c r="DT34" s="681"/>
      <c r="DU34" s="681"/>
      <c r="DV34" s="682"/>
      <c r="DW34" s="683">
        <v>10.6</v>
      </c>
      <c r="DX34" s="701"/>
      <c r="DY34" s="701"/>
      <c r="DZ34" s="701"/>
      <c r="EA34" s="701"/>
      <c r="EB34" s="701"/>
      <c r="EC34" s="719"/>
    </row>
    <row r="35" spans="2:133" ht="11.25" customHeight="1" x14ac:dyDescent="0.15">
      <c r="B35" s="677" t="s">
        <v>322</v>
      </c>
      <c r="C35" s="678"/>
      <c r="D35" s="678"/>
      <c r="E35" s="678"/>
      <c r="F35" s="678"/>
      <c r="G35" s="678"/>
      <c r="H35" s="678"/>
      <c r="I35" s="678"/>
      <c r="J35" s="678"/>
      <c r="K35" s="678"/>
      <c r="L35" s="678"/>
      <c r="M35" s="678"/>
      <c r="N35" s="678"/>
      <c r="O35" s="678"/>
      <c r="P35" s="678"/>
      <c r="Q35" s="679"/>
      <c r="R35" s="680">
        <v>57581</v>
      </c>
      <c r="S35" s="681"/>
      <c r="T35" s="681"/>
      <c r="U35" s="681"/>
      <c r="V35" s="681"/>
      <c r="W35" s="681"/>
      <c r="X35" s="681"/>
      <c r="Y35" s="682"/>
      <c r="Z35" s="713">
        <v>0.9</v>
      </c>
      <c r="AA35" s="713"/>
      <c r="AB35" s="713"/>
      <c r="AC35" s="713"/>
      <c r="AD35" s="714" t="s">
        <v>227</v>
      </c>
      <c r="AE35" s="714"/>
      <c r="AF35" s="714"/>
      <c r="AG35" s="714"/>
      <c r="AH35" s="714"/>
      <c r="AI35" s="714"/>
      <c r="AJ35" s="714"/>
      <c r="AK35" s="714"/>
      <c r="AL35" s="683" t="s">
        <v>174</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325</v>
      </c>
      <c r="CE35" s="724"/>
      <c r="CF35" s="724"/>
      <c r="CG35" s="724"/>
      <c r="CH35" s="724"/>
      <c r="CI35" s="724"/>
      <c r="CJ35" s="724"/>
      <c r="CK35" s="724"/>
      <c r="CL35" s="724"/>
      <c r="CM35" s="724"/>
      <c r="CN35" s="724"/>
      <c r="CO35" s="724"/>
      <c r="CP35" s="724"/>
      <c r="CQ35" s="725"/>
      <c r="CR35" s="680">
        <v>33162</v>
      </c>
      <c r="CS35" s="699"/>
      <c r="CT35" s="699"/>
      <c r="CU35" s="699"/>
      <c r="CV35" s="699"/>
      <c r="CW35" s="699"/>
      <c r="CX35" s="699"/>
      <c r="CY35" s="700"/>
      <c r="CZ35" s="683">
        <v>0.6</v>
      </c>
      <c r="DA35" s="701"/>
      <c r="DB35" s="701"/>
      <c r="DC35" s="702"/>
      <c r="DD35" s="686">
        <v>3697</v>
      </c>
      <c r="DE35" s="699"/>
      <c r="DF35" s="699"/>
      <c r="DG35" s="699"/>
      <c r="DH35" s="699"/>
      <c r="DI35" s="699"/>
      <c r="DJ35" s="699"/>
      <c r="DK35" s="700"/>
      <c r="DL35" s="686">
        <v>2014</v>
      </c>
      <c r="DM35" s="699"/>
      <c r="DN35" s="699"/>
      <c r="DO35" s="699"/>
      <c r="DP35" s="699"/>
      <c r="DQ35" s="699"/>
      <c r="DR35" s="699"/>
      <c r="DS35" s="699"/>
      <c r="DT35" s="699"/>
      <c r="DU35" s="699"/>
      <c r="DV35" s="700"/>
      <c r="DW35" s="683">
        <v>0.1</v>
      </c>
      <c r="DX35" s="701"/>
      <c r="DY35" s="701"/>
      <c r="DZ35" s="701"/>
      <c r="EA35" s="701"/>
      <c r="EB35" s="701"/>
      <c r="EC35" s="719"/>
    </row>
    <row r="36" spans="2:133" ht="11.25" customHeight="1" x14ac:dyDescent="0.15">
      <c r="B36" s="677" t="s">
        <v>326</v>
      </c>
      <c r="C36" s="678"/>
      <c r="D36" s="678"/>
      <c r="E36" s="678"/>
      <c r="F36" s="678"/>
      <c r="G36" s="678"/>
      <c r="H36" s="678"/>
      <c r="I36" s="678"/>
      <c r="J36" s="678"/>
      <c r="K36" s="678"/>
      <c r="L36" s="678"/>
      <c r="M36" s="678"/>
      <c r="N36" s="678"/>
      <c r="O36" s="678"/>
      <c r="P36" s="678"/>
      <c r="Q36" s="679"/>
      <c r="R36" s="680">
        <v>162888</v>
      </c>
      <c r="S36" s="681"/>
      <c r="T36" s="681"/>
      <c r="U36" s="681"/>
      <c r="V36" s="681"/>
      <c r="W36" s="681"/>
      <c r="X36" s="681"/>
      <c r="Y36" s="682"/>
      <c r="Z36" s="713">
        <v>2.5</v>
      </c>
      <c r="AA36" s="713"/>
      <c r="AB36" s="713"/>
      <c r="AC36" s="713"/>
      <c r="AD36" s="714" t="s">
        <v>227</v>
      </c>
      <c r="AE36" s="714"/>
      <c r="AF36" s="714"/>
      <c r="AG36" s="714"/>
      <c r="AH36" s="714"/>
      <c r="AI36" s="714"/>
      <c r="AJ36" s="714"/>
      <c r="AK36" s="714"/>
      <c r="AL36" s="683" t="s">
        <v>227</v>
      </c>
      <c r="AM36" s="684"/>
      <c r="AN36" s="684"/>
      <c r="AO36" s="715"/>
      <c r="AP36" s="235"/>
      <c r="AQ36" s="732" t="s">
        <v>327</v>
      </c>
      <c r="AR36" s="733"/>
      <c r="AS36" s="733"/>
      <c r="AT36" s="733"/>
      <c r="AU36" s="733"/>
      <c r="AV36" s="733"/>
      <c r="AW36" s="733"/>
      <c r="AX36" s="733"/>
      <c r="AY36" s="734"/>
      <c r="AZ36" s="735">
        <v>660615</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230167</v>
      </c>
      <c r="BW36" s="736"/>
      <c r="BX36" s="736"/>
      <c r="BY36" s="736"/>
      <c r="BZ36" s="736"/>
      <c r="CA36" s="736"/>
      <c r="CB36" s="737"/>
      <c r="CD36" s="727" t="s">
        <v>329</v>
      </c>
      <c r="CE36" s="724"/>
      <c r="CF36" s="724"/>
      <c r="CG36" s="724"/>
      <c r="CH36" s="724"/>
      <c r="CI36" s="724"/>
      <c r="CJ36" s="724"/>
      <c r="CK36" s="724"/>
      <c r="CL36" s="724"/>
      <c r="CM36" s="724"/>
      <c r="CN36" s="724"/>
      <c r="CO36" s="724"/>
      <c r="CP36" s="724"/>
      <c r="CQ36" s="725"/>
      <c r="CR36" s="680">
        <v>1825669</v>
      </c>
      <c r="CS36" s="681"/>
      <c r="CT36" s="681"/>
      <c r="CU36" s="681"/>
      <c r="CV36" s="681"/>
      <c r="CW36" s="681"/>
      <c r="CX36" s="681"/>
      <c r="CY36" s="682"/>
      <c r="CZ36" s="683">
        <v>30.3</v>
      </c>
      <c r="DA36" s="701"/>
      <c r="DB36" s="701"/>
      <c r="DC36" s="702"/>
      <c r="DD36" s="686">
        <v>721709</v>
      </c>
      <c r="DE36" s="681"/>
      <c r="DF36" s="681"/>
      <c r="DG36" s="681"/>
      <c r="DH36" s="681"/>
      <c r="DI36" s="681"/>
      <c r="DJ36" s="681"/>
      <c r="DK36" s="682"/>
      <c r="DL36" s="686">
        <v>547334</v>
      </c>
      <c r="DM36" s="681"/>
      <c r="DN36" s="681"/>
      <c r="DO36" s="681"/>
      <c r="DP36" s="681"/>
      <c r="DQ36" s="681"/>
      <c r="DR36" s="681"/>
      <c r="DS36" s="681"/>
      <c r="DT36" s="681"/>
      <c r="DU36" s="681"/>
      <c r="DV36" s="682"/>
      <c r="DW36" s="683">
        <v>15.8</v>
      </c>
      <c r="DX36" s="701"/>
      <c r="DY36" s="701"/>
      <c r="DZ36" s="701"/>
      <c r="EA36" s="701"/>
      <c r="EB36" s="701"/>
      <c r="EC36" s="719"/>
    </row>
    <row r="37" spans="2:133" ht="11.25" customHeight="1" x14ac:dyDescent="0.15">
      <c r="B37" s="677" t="s">
        <v>330</v>
      </c>
      <c r="C37" s="678"/>
      <c r="D37" s="678"/>
      <c r="E37" s="678"/>
      <c r="F37" s="678"/>
      <c r="G37" s="678"/>
      <c r="H37" s="678"/>
      <c r="I37" s="678"/>
      <c r="J37" s="678"/>
      <c r="K37" s="678"/>
      <c r="L37" s="678"/>
      <c r="M37" s="678"/>
      <c r="N37" s="678"/>
      <c r="O37" s="678"/>
      <c r="P37" s="678"/>
      <c r="Q37" s="679"/>
      <c r="R37" s="680">
        <v>505986</v>
      </c>
      <c r="S37" s="681"/>
      <c r="T37" s="681"/>
      <c r="U37" s="681"/>
      <c r="V37" s="681"/>
      <c r="W37" s="681"/>
      <c r="X37" s="681"/>
      <c r="Y37" s="682"/>
      <c r="Z37" s="713">
        <v>7.7</v>
      </c>
      <c r="AA37" s="713"/>
      <c r="AB37" s="713"/>
      <c r="AC37" s="713"/>
      <c r="AD37" s="714" t="s">
        <v>227</v>
      </c>
      <c r="AE37" s="714"/>
      <c r="AF37" s="714"/>
      <c r="AG37" s="714"/>
      <c r="AH37" s="714"/>
      <c r="AI37" s="714"/>
      <c r="AJ37" s="714"/>
      <c r="AK37" s="714"/>
      <c r="AL37" s="683" t="s">
        <v>227</v>
      </c>
      <c r="AM37" s="684"/>
      <c r="AN37" s="684"/>
      <c r="AO37" s="715"/>
      <c r="AQ37" s="720" t="s">
        <v>331</v>
      </c>
      <c r="AR37" s="721"/>
      <c r="AS37" s="721"/>
      <c r="AT37" s="721"/>
      <c r="AU37" s="721"/>
      <c r="AV37" s="721"/>
      <c r="AW37" s="721"/>
      <c r="AX37" s="721"/>
      <c r="AY37" s="722"/>
      <c r="AZ37" s="680">
        <v>217584</v>
      </c>
      <c r="BA37" s="681"/>
      <c r="BB37" s="681"/>
      <c r="BC37" s="681"/>
      <c r="BD37" s="699"/>
      <c r="BE37" s="699"/>
      <c r="BF37" s="723"/>
      <c r="BG37" s="727" t="s">
        <v>332</v>
      </c>
      <c r="BH37" s="724"/>
      <c r="BI37" s="724"/>
      <c r="BJ37" s="724"/>
      <c r="BK37" s="724"/>
      <c r="BL37" s="724"/>
      <c r="BM37" s="724"/>
      <c r="BN37" s="724"/>
      <c r="BO37" s="724"/>
      <c r="BP37" s="724"/>
      <c r="BQ37" s="724"/>
      <c r="BR37" s="724"/>
      <c r="BS37" s="724"/>
      <c r="BT37" s="724"/>
      <c r="BU37" s="725"/>
      <c r="BV37" s="680">
        <v>230167</v>
      </c>
      <c r="BW37" s="681"/>
      <c r="BX37" s="681"/>
      <c r="BY37" s="681"/>
      <c r="BZ37" s="681"/>
      <c r="CA37" s="681"/>
      <c r="CB37" s="726"/>
      <c r="CD37" s="727" t="s">
        <v>333</v>
      </c>
      <c r="CE37" s="724"/>
      <c r="CF37" s="724"/>
      <c r="CG37" s="724"/>
      <c r="CH37" s="724"/>
      <c r="CI37" s="724"/>
      <c r="CJ37" s="724"/>
      <c r="CK37" s="724"/>
      <c r="CL37" s="724"/>
      <c r="CM37" s="724"/>
      <c r="CN37" s="724"/>
      <c r="CO37" s="724"/>
      <c r="CP37" s="724"/>
      <c r="CQ37" s="725"/>
      <c r="CR37" s="680">
        <v>400636</v>
      </c>
      <c r="CS37" s="699"/>
      <c r="CT37" s="699"/>
      <c r="CU37" s="699"/>
      <c r="CV37" s="699"/>
      <c r="CW37" s="699"/>
      <c r="CX37" s="699"/>
      <c r="CY37" s="700"/>
      <c r="CZ37" s="683">
        <v>6.6</v>
      </c>
      <c r="DA37" s="701"/>
      <c r="DB37" s="701"/>
      <c r="DC37" s="702"/>
      <c r="DD37" s="686">
        <v>400636</v>
      </c>
      <c r="DE37" s="699"/>
      <c r="DF37" s="699"/>
      <c r="DG37" s="699"/>
      <c r="DH37" s="699"/>
      <c r="DI37" s="699"/>
      <c r="DJ37" s="699"/>
      <c r="DK37" s="700"/>
      <c r="DL37" s="686">
        <v>303613</v>
      </c>
      <c r="DM37" s="699"/>
      <c r="DN37" s="699"/>
      <c r="DO37" s="699"/>
      <c r="DP37" s="699"/>
      <c r="DQ37" s="699"/>
      <c r="DR37" s="699"/>
      <c r="DS37" s="699"/>
      <c r="DT37" s="699"/>
      <c r="DU37" s="699"/>
      <c r="DV37" s="700"/>
      <c r="DW37" s="683">
        <v>8.6999999999999993</v>
      </c>
      <c r="DX37" s="701"/>
      <c r="DY37" s="701"/>
      <c r="DZ37" s="701"/>
      <c r="EA37" s="701"/>
      <c r="EB37" s="701"/>
      <c r="EC37" s="719"/>
    </row>
    <row r="38" spans="2:133" ht="11.25" customHeight="1" x14ac:dyDescent="0.15">
      <c r="B38" s="677" t="s">
        <v>334</v>
      </c>
      <c r="C38" s="678"/>
      <c r="D38" s="678"/>
      <c r="E38" s="678"/>
      <c r="F38" s="678"/>
      <c r="G38" s="678"/>
      <c r="H38" s="678"/>
      <c r="I38" s="678"/>
      <c r="J38" s="678"/>
      <c r="K38" s="678"/>
      <c r="L38" s="678"/>
      <c r="M38" s="678"/>
      <c r="N38" s="678"/>
      <c r="O38" s="678"/>
      <c r="P38" s="678"/>
      <c r="Q38" s="679"/>
      <c r="R38" s="680">
        <v>477840</v>
      </c>
      <c r="S38" s="681"/>
      <c r="T38" s="681"/>
      <c r="U38" s="681"/>
      <c r="V38" s="681"/>
      <c r="W38" s="681"/>
      <c r="X38" s="681"/>
      <c r="Y38" s="682"/>
      <c r="Z38" s="713">
        <v>7.3</v>
      </c>
      <c r="AA38" s="713"/>
      <c r="AB38" s="713"/>
      <c r="AC38" s="713"/>
      <c r="AD38" s="714">
        <v>369875</v>
      </c>
      <c r="AE38" s="714"/>
      <c r="AF38" s="714"/>
      <c r="AG38" s="714"/>
      <c r="AH38" s="714"/>
      <c r="AI38" s="714"/>
      <c r="AJ38" s="714"/>
      <c r="AK38" s="714"/>
      <c r="AL38" s="683">
        <v>11</v>
      </c>
      <c r="AM38" s="684"/>
      <c r="AN38" s="684"/>
      <c r="AO38" s="715"/>
      <c r="AQ38" s="720" t="s">
        <v>335</v>
      </c>
      <c r="AR38" s="721"/>
      <c r="AS38" s="721"/>
      <c r="AT38" s="721"/>
      <c r="AU38" s="721"/>
      <c r="AV38" s="721"/>
      <c r="AW38" s="721"/>
      <c r="AX38" s="721"/>
      <c r="AY38" s="722"/>
      <c r="AZ38" s="680">
        <v>25459</v>
      </c>
      <c r="BA38" s="681"/>
      <c r="BB38" s="681"/>
      <c r="BC38" s="681"/>
      <c r="BD38" s="699"/>
      <c r="BE38" s="699"/>
      <c r="BF38" s="723"/>
      <c r="BG38" s="727" t="s">
        <v>336</v>
      </c>
      <c r="BH38" s="724"/>
      <c r="BI38" s="724"/>
      <c r="BJ38" s="724"/>
      <c r="BK38" s="724"/>
      <c r="BL38" s="724"/>
      <c r="BM38" s="724"/>
      <c r="BN38" s="724"/>
      <c r="BO38" s="724"/>
      <c r="BP38" s="724"/>
      <c r="BQ38" s="724"/>
      <c r="BR38" s="724"/>
      <c r="BS38" s="724"/>
      <c r="BT38" s="724"/>
      <c r="BU38" s="725"/>
      <c r="BV38" s="680">
        <v>1407</v>
      </c>
      <c r="BW38" s="681"/>
      <c r="BX38" s="681"/>
      <c r="BY38" s="681"/>
      <c r="BZ38" s="681"/>
      <c r="CA38" s="681"/>
      <c r="CB38" s="726"/>
      <c r="CD38" s="727" t="s">
        <v>337</v>
      </c>
      <c r="CE38" s="724"/>
      <c r="CF38" s="724"/>
      <c r="CG38" s="724"/>
      <c r="CH38" s="724"/>
      <c r="CI38" s="724"/>
      <c r="CJ38" s="724"/>
      <c r="CK38" s="724"/>
      <c r="CL38" s="724"/>
      <c r="CM38" s="724"/>
      <c r="CN38" s="724"/>
      <c r="CO38" s="724"/>
      <c r="CP38" s="724"/>
      <c r="CQ38" s="725"/>
      <c r="CR38" s="680">
        <v>635156</v>
      </c>
      <c r="CS38" s="681"/>
      <c r="CT38" s="681"/>
      <c r="CU38" s="681"/>
      <c r="CV38" s="681"/>
      <c r="CW38" s="681"/>
      <c r="CX38" s="681"/>
      <c r="CY38" s="682"/>
      <c r="CZ38" s="683">
        <v>10.5</v>
      </c>
      <c r="DA38" s="701"/>
      <c r="DB38" s="701"/>
      <c r="DC38" s="702"/>
      <c r="DD38" s="686">
        <v>561211</v>
      </c>
      <c r="DE38" s="681"/>
      <c r="DF38" s="681"/>
      <c r="DG38" s="681"/>
      <c r="DH38" s="681"/>
      <c r="DI38" s="681"/>
      <c r="DJ38" s="681"/>
      <c r="DK38" s="682"/>
      <c r="DL38" s="686">
        <v>552286</v>
      </c>
      <c r="DM38" s="681"/>
      <c r="DN38" s="681"/>
      <c r="DO38" s="681"/>
      <c r="DP38" s="681"/>
      <c r="DQ38" s="681"/>
      <c r="DR38" s="681"/>
      <c r="DS38" s="681"/>
      <c r="DT38" s="681"/>
      <c r="DU38" s="681"/>
      <c r="DV38" s="682"/>
      <c r="DW38" s="683">
        <v>15.9</v>
      </c>
      <c r="DX38" s="701"/>
      <c r="DY38" s="701"/>
      <c r="DZ38" s="701"/>
      <c r="EA38" s="701"/>
      <c r="EB38" s="701"/>
      <c r="EC38" s="719"/>
    </row>
    <row r="39" spans="2:133" ht="11.25" customHeight="1" x14ac:dyDescent="0.15">
      <c r="B39" s="677" t="s">
        <v>338</v>
      </c>
      <c r="C39" s="678"/>
      <c r="D39" s="678"/>
      <c r="E39" s="678"/>
      <c r="F39" s="678"/>
      <c r="G39" s="678"/>
      <c r="H39" s="678"/>
      <c r="I39" s="678"/>
      <c r="J39" s="678"/>
      <c r="K39" s="678"/>
      <c r="L39" s="678"/>
      <c r="M39" s="678"/>
      <c r="N39" s="678"/>
      <c r="O39" s="678"/>
      <c r="P39" s="678"/>
      <c r="Q39" s="679"/>
      <c r="R39" s="680">
        <v>299400</v>
      </c>
      <c r="S39" s="681"/>
      <c r="T39" s="681"/>
      <c r="U39" s="681"/>
      <c r="V39" s="681"/>
      <c r="W39" s="681"/>
      <c r="X39" s="681"/>
      <c r="Y39" s="682"/>
      <c r="Z39" s="713">
        <v>4.5999999999999996</v>
      </c>
      <c r="AA39" s="713"/>
      <c r="AB39" s="713"/>
      <c r="AC39" s="713"/>
      <c r="AD39" s="714" t="s">
        <v>174</v>
      </c>
      <c r="AE39" s="714"/>
      <c r="AF39" s="714"/>
      <c r="AG39" s="714"/>
      <c r="AH39" s="714"/>
      <c r="AI39" s="714"/>
      <c r="AJ39" s="714"/>
      <c r="AK39" s="714"/>
      <c r="AL39" s="683" t="s">
        <v>227</v>
      </c>
      <c r="AM39" s="684"/>
      <c r="AN39" s="684"/>
      <c r="AO39" s="715"/>
      <c r="AQ39" s="720" t="s">
        <v>339</v>
      </c>
      <c r="AR39" s="721"/>
      <c r="AS39" s="721"/>
      <c r="AT39" s="721"/>
      <c r="AU39" s="721"/>
      <c r="AV39" s="721"/>
      <c r="AW39" s="721"/>
      <c r="AX39" s="721"/>
      <c r="AY39" s="722"/>
      <c r="AZ39" s="680" t="s">
        <v>174</v>
      </c>
      <c r="BA39" s="681"/>
      <c r="BB39" s="681"/>
      <c r="BC39" s="681"/>
      <c r="BD39" s="699"/>
      <c r="BE39" s="699"/>
      <c r="BF39" s="723"/>
      <c r="BG39" s="727" t="s">
        <v>340</v>
      </c>
      <c r="BH39" s="724"/>
      <c r="BI39" s="724"/>
      <c r="BJ39" s="724"/>
      <c r="BK39" s="724"/>
      <c r="BL39" s="724"/>
      <c r="BM39" s="724"/>
      <c r="BN39" s="724"/>
      <c r="BO39" s="724"/>
      <c r="BP39" s="724"/>
      <c r="BQ39" s="724"/>
      <c r="BR39" s="724"/>
      <c r="BS39" s="724"/>
      <c r="BT39" s="724"/>
      <c r="BU39" s="725"/>
      <c r="BV39" s="680">
        <v>2346</v>
      </c>
      <c r="BW39" s="681"/>
      <c r="BX39" s="681"/>
      <c r="BY39" s="681"/>
      <c r="BZ39" s="681"/>
      <c r="CA39" s="681"/>
      <c r="CB39" s="726"/>
      <c r="CD39" s="727" t="s">
        <v>341</v>
      </c>
      <c r="CE39" s="724"/>
      <c r="CF39" s="724"/>
      <c r="CG39" s="724"/>
      <c r="CH39" s="724"/>
      <c r="CI39" s="724"/>
      <c r="CJ39" s="724"/>
      <c r="CK39" s="724"/>
      <c r="CL39" s="724"/>
      <c r="CM39" s="724"/>
      <c r="CN39" s="724"/>
      <c r="CO39" s="724"/>
      <c r="CP39" s="724"/>
      <c r="CQ39" s="725"/>
      <c r="CR39" s="680">
        <v>657415</v>
      </c>
      <c r="CS39" s="699"/>
      <c r="CT39" s="699"/>
      <c r="CU39" s="699"/>
      <c r="CV39" s="699"/>
      <c r="CW39" s="699"/>
      <c r="CX39" s="699"/>
      <c r="CY39" s="700"/>
      <c r="CZ39" s="683">
        <v>10.9</v>
      </c>
      <c r="DA39" s="701"/>
      <c r="DB39" s="701"/>
      <c r="DC39" s="702"/>
      <c r="DD39" s="686">
        <v>600734</v>
      </c>
      <c r="DE39" s="699"/>
      <c r="DF39" s="699"/>
      <c r="DG39" s="699"/>
      <c r="DH39" s="699"/>
      <c r="DI39" s="699"/>
      <c r="DJ39" s="699"/>
      <c r="DK39" s="700"/>
      <c r="DL39" s="686" t="s">
        <v>174</v>
      </c>
      <c r="DM39" s="699"/>
      <c r="DN39" s="699"/>
      <c r="DO39" s="699"/>
      <c r="DP39" s="699"/>
      <c r="DQ39" s="699"/>
      <c r="DR39" s="699"/>
      <c r="DS39" s="699"/>
      <c r="DT39" s="699"/>
      <c r="DU39" s="699"/>
      <c r="DV39" s="700"/>
      <c r="DW39" s="683" t="s">
        <v>174</v>
      </c>
      <c r="DX39" s="701"/>
      <c r="DY39" s="701"/>
      <c r="DZ39" s="701"/>
      <c r="EA39" s="701"/>
      <c r="EB39" s="701"/>
      <c r="EC39" s="719"/>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174</v>
      </c>
      <c r="S40" s="681"/>
      <c r="T40" s="681"/>
      <c r="U40" s="681"/>
      <c r="V40" s="681"/>
      <c r="W40" s="681"/>
      <c r="X40" s="681"/>
      <c r="Y40" s="682"/>
      <c r="Z40" s="713" t="s">
        <v>174</v>
      </c>
      <c r="AA40" s="713"/>
      <c r="AB40" s="713"/>
      <c r="AC40" s="713"/>
      <c r="AD40" s="714" t="s">
        <v>174</v>
      </c>
      <c r="AE40" s="714"/>
      <c r="AF40" s="714"/>
      <c r="AG40" s="714"/>
      <c r="AH40" s="714"/>
      <c r="AI40" s="714"/>
      <c r="AJ40" s="714"/>
      <c r="AK40" s="714"/>
      <c r="AL40" s="683" t="s">
        <v>227</v>
      </c>
      <c r="AM40" s="684"/>
      <c r="AN40" s="684"/>
      <c r="AO40" s="715"/>
      <c r="AQ40" s="720" t="s">
        <v>343</v>
      </c>
      <c r="AR40" s="721"/>
      <c r="AS40" s="721"/>
      <c r="AT40" s="721"/>
      <c r="AU40" s="721"/>
      <c r="AV40" s="721"/>
      <c r="AW40" s="721"/>
      <c r="AX40" s="721"/>
      <c r="AY40" s="722"/>
      <c r="AZ40" s="680" t="s">
        <v>227</v>
      </c>
      <c r="BA40" s="681"/>
      <c r="BB40" s="681"/>
      <c r="BC40" s="681"/>
      <c r="BD40" s="699"/>
      <c r="BE40" s="699"/>
      <c r="BF40" s="723"/>
      <c r="BG40" s="728" t="s">
        <v>344</v>
      </c>
      <c r="BH40" s="729"/>
      <c r="BI40" s="729"/>
      <c r="BJ40" s="729"/>
      <c r="BK40" s="729"/>
      <c r="BL40" s="236"/>
      <c r="BM40" s="724" t="s">
        <v>345</v>
      </c>
      <c r="BN40" s="724"/>
      <c r="BO40" s="724"/>
      <c r="BP40" s="724"/>
      <c r="BQ40" s="724"/>
      <c r="BR40" s="724"/>
      <c r="BS40" s="724"/>
      <c r="BT40" s="724"/>
      <c r="BU40" s="725"/>
      <c r="BV40" s="680">
        <v>117</v>
      </c>
      <c r="BW40" s="681"/>
      <c r="BX40" s="681"/>
      <c r="BY40" s="681"/>
      <c r="BZ40" s="681"/>
      <c r="CA40" s="681"/>
      <c r="CB40" s="726"/>
      <c r="CD40" s="727" t="s">
        <v>346</v>
      </c>
      <c r="CE40" s="724"/>
      <c r="CF40" s="724"/>
      <c r="CG40" s="724"/>
      <c r="CH40" s="724"/>
      <c r="CI40" s="724"/>
      <c r="CJ40" s="724"/>
      <c r="CK40" s="724"/>
      <c r="CL40" s="724"/>
      <c r="CM40" s="724"/>
      <c r="CN40" s="724"/>
      <c r="CO40" s="724"/>
      <c r="CP40" s="724"/>
      <c r="CQ40" s="725"/>
      <c r="CR40" s="680">
        <v>2114</v>
      </c>
      <c r="CS40" s="681"/>
      <c r="CT40" s="681"/>
      <c r="CU40" s="681"/>
      <c r="CV40" s="681"/>
      <c r="CW40" s="681"/>
      <c r="CX40" s="681"/>
      <c r="CY40" s="682"/>
      <c r="CZ40" s="683">
        <v>0</v>
      </c>
      <c r="DA40" s="701"/>
      <c r="DB40" s="701"/>
      <c r="DC40" s="702"/>
      <c r="DD40" s="686" t="s">
        <v>174</v>
      </c>
      <c r="DE40" s="681"/>
      <c r="DF40" s="681"/>
      <c r="DG40" s="681"/>
      <c r="DH40" s="681"/>
      <c r="DI40" s="681"/>
      <c r="DJ40" s="681"/>
      <c r="DK40" s="682"/>
      <c r="DL40" s="686" t="s">
        <v>174</v>
      </c>
      <c r="DM40" s="681"/>
      <c r="DN40" s="681"/>
      <c r="DO40" s="681"/>
      <c r="DP40" s="681"/>
      <c r="DQ40" s="681"/>
      <c r="DR40" s="681"/>
      <c r="DS40" s="681"/>
      <c r="DT40" s="681"/>
      <c r="DU40" s="681"/>
      <c r="DV40" s="682"/>
      <c r="DW40" s="683" t="s">
        <v>227</v>
      </c>
      <c r="DX40" s="701"/>
      <c r="DY40" s="701"/>
      <c r="DZ40" s="701"/>
      <c r="EA40" s="701"/>
      <c r="EB40" s="701"/>
      <c r="EC40" s="719"/>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174</v>
      </c>
      <c r="S41" s="681"/>
      <c r="T41" s="681"/>
      <c r="U41" s="681"/>
      <c r="V41" s="681"/>
      <c r="W41" s="681"/>
      <c r="X41" s="681"/>
      <c r="Y41" s="682"/>
      <c r="Z41" s="713" t="s">
        <v>174</v>
      </c>
      <c r="AA41" s="713"/>
      <c r="AB41" s="713"/>
      <c r="AC41" s="713"/>
      <c r="AD41" s="714" t="s">
        <v>227</v>
      </c>
      <c r="AE41" s="714"/>
      <c r="AF41" s="714"/>
      <c r="AG41" s="714"/>
      <c r="AH41" s="714"/>
      <c r="AI41" s="714"/>
      <c r="AJ41" s="714"/>
      <c r="AK41" s="714"/>
      <c r="AL41" s="683" t="s">
        <v>227</v>
      </c>
      <c r="AM41" s="684"/>
      <c r="AN41" s="684"/>
      <c r="AO41" s="715"/>
      <c r="AQ41" s="720" t="s">
        <v>348</v>
      </c>
      <c r="AR41" s="721"/>
      <c r="AS41" s="721"/>
      <c r="AT41" s="721"/>
      <c r="AU41" s="721"/>
      <c r="AV41" s="721"/>
      <c r="AW41" s="721"/>
      <c r="AX41" s="721"/>
      <c r="AY41" s="722"/>
      <c r="AZ41" s="680">
        <v>84160</v>
      </c>
      <c r="BA41" s="681"/>
      <c r="BB41" s="681"/>
      <c r="BC41" s="681"/>
      <c r="BD41" s="699"/>
      <c r="BE41" s="699"/>
      <c r="BF41" s="723"/>
      <c r="BG41" s="728"/>
      <c r="BH41" s="729"/>
      <c r="BI41" s="729"/>
      <c r="BJ41" s="729"/>
      <c r="BK41" s="729"/>
      <c r="BL41" s="236"/>
      <c r="BM41" s="724" t="s">
        <v>349</v>
      </c>
      <c r="BN41" s="724"/>
      <c r="BO41" s="724"/>
      <c r="BP41" s="724"/>
      <c r="BQ41" s="724"/>
      <c r="BR41" s="724"/>
      <c r="BS41" s="724"/>
      <c r="BT41" s="724"/>
      <c r="BU41" s="725"/>
      <c r="BV41" s="680" t="s">
        <v>174</v>
      </c>
      <c r="BW41" s="681"/>
      <c r="BX41" s="681"/>
      <c r="BY41" s="681"/>
      <c r="BZ41" s="681"/>
      <c r="CA41" s="681"/>
      <c r="CB41" s="726"/>
      <c r="CD41" s="727" t="s">
        <v>350</v>
      </c>
      <c r="CE41" s="724"/>
      <c r="CF41" s="724"/>
      <c r="CG41" s="724"/>
      <c r="CH41" s="724"/>
      <c r="CI41" s="724"/>
      <c r="CJ41" s="724"/>
      <c r="CK41" s="724"/>
      <c r="CL41" s="724"/>
      <c r="CM41" s="724"/>
      <c r="CN41" s="724"/>
      <c r="CO41" s="724"/>
      <c r="CP41" s="724"/>
      <c r="CQ41" s="725"/>
      <c r="CR41" s="680" t="s">
        <v>174</v>
      </c>
      <c r="CS41" s="699"/>
      <c r="CT41" s="699"/>
      <c r="CU41" s="699"/>
      <c r="CV41" s="699"/>
      <c r="CW41" s="699"/>
      <c r="CX41" s="699"/>
      <c r="CY41" s="700"/>
      <c r="CZ41" s="683" t="s">
        <v>174</v>
      </c>
      <c r="DA41" s="701"/>
      <c r="DB41" s="701"/>
      <c r="DC41" s="702"/>
      <c r="DD41" s="686" t="s">
        <v>174</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114700</v>
      </c>
      <c r="S42" s="681"/>
      <c r="T42" s="681"/>
      <c r="U42" s="681"/>
      <c r="V42" s="681"/>
      <c r="W42" s="681"/>
      <c r="X42" s="681"/>
      <c r="Y42" s="682"/>
      <c r="Z42" s="713">
        <v>1.7</v>
      </c>
      <c r="AA42" s="713"/>
      <c r="AB42" s="713"/>
      <c r="AC42" s="713"/>
      <c r="AD42" s="714" t="s">
        <v>174</v>
      </c>
      <c r="AE42" s="714"/>
      <c r="AF42" s="714"/>
      <c r="AG42" s="714"/>
      <c r="AH42" s="714"/>
      <c r="AI42" s="714"/>
      <c r="AJ42" s="714"/>
      <c r="AK42" s="714"/>
      <c r="AL42" s="683" t="s">
        <v>174</v>
      </c>
      <c r="AM42" s="684"/>
      <c r="AN42" s="684"/>
      <c r="AO42" s="715"/>
      <c r="AQ42" s="716" t="s">
        <v>352</v>
      </c>
      <c r="AR42" s="717"/>
      <c r="AS42" s="717"/>
      <c r="AT42" s="717"/>
      <c r="AU42" s="717"/>
      <c r="AV42" s="717"/>
      <c r="AW42" s="717"/>
      <c r="AX42" s="717"/>
      <c r="AY42" s="718"/>
      <c r="AZ42" s="664">
        <v>333412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275</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573192</v>
      </c>
      <c r="CS42" s="681"/>
      <c r="CT42" s="681"/>
      <c r="CU42" s="681"/>
      <c r="CV42" s="681"/>
      <c r="CW42" s="681"/>
      <c r="CX42" s="681"/>
      <c r="CY42" s="682"/>
      <c r="CZ42" s="683">
        <v>9.5</v>
      </c>
      <c r="DA42" s="684"/>
      <c r="DB42" s="684"/>
      <c r="DC42" s="685"/>
      <c r="DD42" s="686">
        <v>200132</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6557647</v>
      </c>
      <c r="S43" s="703"/>
      <c r="T43" s="703"/>
      <c r="U43" s="703"/>
      <c r="V43" s="703"/>
      <c r="W43" s="703"/>
      <c r="X43" s="703"/>
      <c r="Y43" s="704"/>
      <c r="Z43" s="705">
        <v>100</v>
      </c>
      <c r="AA43" s="705"/>
      <c r="AB43" s="705"/>
      <c r="AC43" s="705"/>
      <c r="AD43" s="706">
        <v>3357949</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t="s">
        <v>174</v>
      </c>
      <c r="CS43" s="699"/>
      <c r="CT43" s="699"/>
      <c r="CU43" s="699"/>
      <c r="CV43" s="699"/>
      <c r="CW43" s="699"/>
      <c r="CX43" s="699"/>
      <c r="CY43" s="700"/>
      <c r="CZ43" s="683" t="s">
        <v>227</v>
      </c>
      <c r="DA43" s="701"/>
      <c r="DB43" s="701"/>
      <c r="DC43" s="702"/>
      <c r="DD43" s="686" t="s">
        <v>174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303</v>
      </c>
      <c r="CE44" s="694"/>
      <c r="CF44" s="677" t="s">
        <v>357</v>
      </c>
      <c r="CG44" s="678"/>
      <c r="CH44" s="678"/>
      <c r="CI44" s="678"/>
      <c r="CJ44" s="678"/>
      <c r="CK44" s="678"/>
      <c r="CL44" s="678"/>
      <c r="CM44" s="678"/>
      <c r="CN44" s="678"/>
      <c r="CO44" s="678"/>
      <c r="CP44" s="678"/>
      <c r="CQ44" s="679"/>
      <c r="CR44" s="680">
        <v>573192</v>
      </c>
      <c r="CS44" s="681"/>
      <c r="CT44" s="681"/>
      <c r="CU44" s="681"/>
      <c r="CV44" s="681"/>
      <c r="CW44" s="681"/>
      <c r="CX44" s="681"/>
      <c r="CY44" s="682"/>
      <c r="CZ44" s="683">
        <v>9.5</v>
      </c>
      <c r="DA44" s="684"/>
      <c r="DB44" s="684"/>
      <c r="DC44" s="685"/>
      <c r="DD44" s="686">
        <v>200132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67828</v>
      </c>
      <c r="CS45" s="699"/>
      <c r="CT45" s="699"/>
      <c r="CU45" s="699"/>
      <c r="CV45" s="699"/>
      <c r="CW45" s="699"/>
      <c r="CX45" s="699"/>
      <c r="CY45" s="700"/>
      <c r="CZ45" s="683">
        <v>1.1000000000000001</v>
      </c>
      <c r="DA45" s="701"/>
      <c r="DB45" s="701"/>
      <c r="DC45" s="702"/>
      <c r="DD45" s="686">
        <v>29929</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505364</v>
      </c>
      <c r="CS46" s="681"/>
      <c r="CT46" s="681"/>
      <c r="CU46" s="681"/>
      <c r="CV46" s="681"/>
      <c r="CW46" s="681"/>
      <c r="CX46" s="681"/>
      <c r="CY46" s="682"/>
      <c r="CZ46" s="683">
        <v>8.4</v>
      </c>
      <c r="DA46" s="684"/>
      <c r="DB46" s="684"/>
      <c r="DC46" s="685"/>
      <c r="DD46" s="686">
        <v>170203</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t="s">
        <v>227</v>
      </c>
      <c r="CS47" s="699"/>
      <c r="CT47" s="699"/>
      <c r="CU47" s="699"/>
      <c r="CV47" s="699"/>
      <c r="CW47" s="699"/>
      <c r="CX47" s="699"/>
      <c r="CY47" s="700"/>
      <c r="CZ47" s="683" t="s">
        <v>227</v>
      </c>
      <c r="DA47" s="701"/>
      <c r="DB47" s="701"/>
      <c r="DC47" s="702"/>
      <c r="DD47" s="686" t="s">
        <v>174</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174</v>
      </c>
      <c r="CS48" s="681"/>
      <c r="CT48" s="681"/>
      <c r="CU48" s="681"/>
      <c r="CV48" s="681"/>
      <c r="CW48" s="681"/>
      <c r="CX48" s="681"/>
      <c r="CY48" s="682"/>
      <c r="CZ48" s="683" t="s">
        <v>227</v>
      </c>
      <c r="DA48" s="684"/>
      <c r="DB48" s="684"/>
      <c r="DC48" s="685"/>
      <c r="DD48" s="686" t="s">
        <v>174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6024642</v>
      </c>
      <c r="CS49" s="665"/>
      <c r="CT49" s="665"/>
      <c r="CU49" s="665"/>
      <c r="CV49" s="665"/>
      <c r="CW49" s="665"/>
      <c r="CX49" s="665"/>
      <c r="CY49" s="666"/>
      <c r="CZ49" s="667">
        <v>100</v>
      </c>
      <c r="DA49" s="668"/>
      <c r="DB49" s="668"/>
      <c r="DC49" s="669"/>
      <c r="DD49" s="670">
        <v>3923955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Cdr42sdcMuXGbJU/WP437CHXxHA7c0bbQB76TFsZJoZkIR4VqQLst81NSm78+egfndVUfsDwT6gJaqdwVLFl1g==" saltValue="rE3TvSWMp420/dvlBP2hx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6559</v>
      </c>
      <c r="R7" s="1200"/>
      <c r="S7" s="1200"/>
      <c r="T7" s="1200"/>
      <c r="U7" s="1200"/>
      <c r="V7" s="1200">
        <v>6026</v>
      </c>
      <c r="W7" s="1200"/>
      <c r="X7" s="1200"/>
      <c r="Y7" s="1200"/>
      <c r="Z7" s="1200"/>
      <c r="AA7" s="1200">
        <v>533</v>
      </c>
      <c r="AB7" s="1200"/>
      <c r="AC7" s="1200"/>
      <c r="AD7" s="1200"/>
      <c r="AE7" s="1201"/>
      <c r="AF7" s="1202">
        <v>362</v>
      </c>
      <c r="AG7" s="1203"/>
      <c r="AH7" s="1203"/>
      <c r="AI7" s="1203"/>
      <c r="AJ7" s="1204"/>
      <c r="AK7" s="1186">
        <v>2</v>
      </c>
      <c r="AL7" s="1187"/>
      <c r="AM7" s="1187"/>
      <c r="AN7" s="1187"/>
      <c r="AO7" s="1187"/>
      <c r="AP7" s="1187">
        <v>3893</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c r="BT7" s="1191"/>
      <c r="BU7" s="1191"/>
      <c r="BV7" s="1191"/>
      <c r="BW7" s="1191"/>
      <c r="BX7" s="1191"/>
      <c r="BY7" s="1191"/>
      <c r="BZ7" s="1191"/>
      <c r="CA7" s="1191"/>
      <c r="CB7" s="1191"/>
      <c r="CC7" s="1191"/>
      <c r="CD7" s="1191"/>
      <c r="CE7" s="1191"/>
      <c r="CF7" s="1191"/>
      <c r="CG7" s="1192"/>
      <c r="CH7" s="1183"/>
      <c r="CI7" s="1184"/>
      <c r="CJ7" s="1184"/>
      <c r="CK7" s="1184"/>
      <c r="CL7" s="1185"/>
      <c r="CM7" s="1183"/>
      <c r="CN7" s="1184"/>
      <c r="CO7" s="1184"/>
      <c r="CP7" s="1184"/>
      <c r="CQ7" s="1185"/>
      <c r="CR7" s="1183"/>
      <c r="CS7" s="1184"/>
      <c r="CT7" s="1184"/>
      <c r="CU7" s="1184"/>
      <c r="CV7" s="1185"/>
      <c r="CW7" s="1183"/>
      <c r="CX7" s="1184"/>
      <c r="CY7" s="1184"/>
      <c r="CZ7" s="1184"/>
      <c r="DA7" s="1185"/>
      <c r="DB7" s="1183"/>
      <c r="DC7" s="1184"/>
      <c r="DD7" s="1184"/>
      <c r="DE7" s="1184"/>
      <c r="DF7" s="1185"/>
      <c r="DG7" s="1183"/>
      <c r="DH7" s="1184"/>
      <c r="DI7" s="1184"/>
      <c r="DJ7" s="1184"/>
      <c r="DK7" s="1185"/>
      <c r="DL7" s="1183"/>
      <c r="DM7" s="1184"/>
      <c r="DN7" s="1184"/>
      <c r="DO7" s="1184"/>
      <c r="DP7" s="1185"/>
      <c r="DQ7" s="1183"/>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c r="BT8" s="1110"/>
      <c r="BU8" s="1110"/>
      <c r="BV8" s="1110"/>
      <c r="BW8" s="1110"/>
      <c r="BX8" s="1110"/>
      <c r="BY8" s="1110"/>
      <c r="BZ8" s="1110"/>
      <c r="CA8" s="1110"/>
      <c r="CB8" s="1110"/>
      <c r="CC8" s="1110"/>
      <c r="CD8" s="1110"/>
      <c r="CE8" s="1110"/>
      <c r="CF8" s="1110"/>
      <c r="CG8" s="1111"/>
      <c r="CH8" s="1084"/>
      <c r="CI8" s="1085"/>
      <c r="CJ8" s="1085"/>
      <c r="CK8" s="1085"/>
      <c r="CL8" s="1086"/>
      <c r="CM8" s="1084"/>
      <c r="CN8" s="1085"/>
      <c r="CO8" s="1085"/>
      <c r="CP8" s="1085"/>
      <c r="CQ8" s="1086"/>
      <c r="CR8" s="1084"/>
      <c r="CS8" s="1085"/>
      <c r="CT8" s="1085"/>
      <c r="CU8" s="1085"/>
      <c r="CV8" s="1086"/>
      <c r="CW8" s="1084"/>
      <c r="CX8" s="1085"/>
      <c r="CY8" s="1085"/>
      <c r="CZ8" s="1085"/>
      <c r="DA8" s="1086"/>
      <c r="DB8" s="1084"/>
      <c r="DC8" s="1085"/>
      <c r="DD8" s="1085"/>
      <c r="DE8" s="1085"/>
      <c r="DF8" s="1086"/>
      <c r="DG8" s="1084"/>
      <c r="DH8" s="1085"/>
      <c r="DI8" s="1085"/>
      <c r="DJ8" s="1085"/>
      <c r="DK8" s="1086"/>
      <c r="DL8" s="1084"/>
      <c r="DM8" s="1085"/>
      <c r="DN8" s="1085"/>
      <c r="DO8" s="1085"/>
      <c r="DP8" s="1086"/>
      <c r="DQ8" s="1084"/>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389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390</v>
      </c>
      <c r="B23" s="1039" t="s">
        <v>391</v>
      </c>
      <c r="C23" s="1040"/>
      <c r="D23" s="1040"/>
      <c r="E23" s="1040"/>
      <c r="F23" s="1040"/>
      <c r="G23" s="1040"/>
      <c r="H23" s="1040"/>
      <c r="I23" s="1040"/>
      <c r="J23" s="1040"/>
      <c r="K23" s="1040"/>
      <c r="L23" s="1040"/>
      <c r="M23" s="1040"/>
      <c r="N23" s="1040"/>
      <c r="O23" s="1040"/>
      <c r="P23" s="1041"/>
      <c r="Q23" s="1163">
        <v>6559</v>
      </c>
      <c r="R23" s="1164"/>
      <c r="S23" s="1164"/>
      <c r="T23" s="1164"/>
      <c r="U23" s="1164"/>
      <c r="V23" s="1164">
        <v>6026</v>
      </c>
      <c r="W23" s="1164"/>
      <c r="X23" s="1164"/>
      <c r="Y23" s="1164"/>
      <c r="Z23" s="1164"/>
      <c r="AA23" s="1164">
        <v>533</v>
      </c>
      <c r="AB23" s="1164"/>
      <c r="AC23" s="1164"/>
      <c r="AD23" s="1164"/>
      <c r="AE23" s="1165"/>
      <c r="AF23" s="1166">
        <v>362</v>
      </c>
      <c r="AG23" s="1164"/>
      <c r="AH23" s="1164"/>
      <c r="AI23" s="1164"/>
      <c r="AJ23" s="1167"/>
      <c r="AK23" s="1168"/>
      <c r="AL23" s="1169"/>
      <c r="AM23" s="1169"/>
      <c r="AN23" s="1169"/>
      <c r="AO23" s="1169"/>
      <c r="AP23" s="1164">
        <v>3893</v>
      </c>
      <c r="AQ23" s="1164"/>
      <c r="AR23" s="1164"/>
      <c r="AS23" s="1164"/>
      <c r="AT23" s="1164"/>
      <c r="AU23" s="1170"/>
      <c r="AV23" s="1170"/>
      <c r="AW23" s="1170"/>
      <c r="AX23" s="1170"/>
      <c r="AY23" s="1171"/>
      <c r="AZ23" s="1160" t="s">
        <v>392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395</v>
      </c>
      <c r="R26" s="1097"/>
      <c r="S26" s="1097"/>
      <c r="T26" s="1097"/>
      <c r="U26" s="1098"/>
      <c r="V26" s="1096" t="s">
        <v>396</v>
      </c>
      <c r="W26" s="1097"/>
      <c r="X26" s="1097"/>
      <c r="Y26" s="1097"/>
      <c r="Z26" s="1098"/>
      <c r="AA26" s="1096" t="s">
        <v>397</v>
      </c>
      <c r="AB26" s="1097"/>
      <c r="AC26" s="1097"/>
      <c r="AD26" s="1097"/>
      <c r="AE26" s="1097"/>
      <c r="AF26" s="1154" t="s">
        <v>398</v>
      </c>
      <c r="AG26" s="1103"/>
      <c r="AH26" s="1103"/>
      <c r="AI26" s="1103"/>
      <c r="AJ26" s="1155"/>
      <c r="AK26" s="1097" t="s">
        <v>399</v>
      </c>
      <c r="AL26" s="1097"/>
      <c r="AM26" s="1097"/>
      <c r="AN26" s="1097"/>
      <c r="AO26" s="1098"/>
      <c r="AP26" s="1096" t="s">
        <v>400</v>
      </c>
      <c r="AQ26" s="1097"/>
      <c r="AR26" s="1097"/>
      <c r="AS26" s="1097"/>
      <c r="AT26" s="1098"/>
      <c r="AU26" s="1096" t="s">
        <v>401</v>
      </c>
      <c r="AV26" s="1097"/>
      <c r="AW26" s="1097"/>
      <c r="AX26" s="1097"/>
      <c r="AY26" s="1098"/>
      <c r="AZ26" s="1096" t="s">
        <v>402</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403</v>
      </c>
      <c r="C28" s="1146"/>
      <c r="D28" s="1146"/>
      <c r="E28" s="1146"/>
      <c r="F28" s="1146"/>
      <c r="G28" s="1146"/>
      <c r="H28" s="1146"/>
      <c r="I28" s="1146"/>
      <c r="J28" s="1146"/>
      <c r="K28" s="1146"/>
      <c r="L28" s="1146"/>
      <c r="M28" s="1146"/>
      <c r="N28" s="1146"/>
      <c r="O28" s="1146"/>
      <c r="P28" s="1147"/>
      <c r="Q28" s="1148">
        <v>1230</v>
      </c>
      <c r="R28" s="1149"/>
      <c r="S28" s="1149"/>
      <c r="T28" s="1149"/>
      <c r="U28" s="1149"/>
      <c r="V28" s="1149">
        <v>1000</v>
      </c>
      <c r="W28" s="1149"/>
      <c r="X28" s="1149"/>
      <c r="Y28" s="1149"/>
      <c r="Z28" s="1149"/>
      <c r="AA28" s="1149">
        <v>230</v>
      </c>
      <c r="AB28" s="1149"/>
      <c r="AC28" s="1149"/>
      <c r="AD28" s="1149"/>
      <c r="AE28" s="1150"/>
      <c r="AF28" s="1151">
        <v>230</v>
      </c>
      <c r="AG28" s="1149"/>
      <c r="AH28" s="1149"/>
      <c r="AI28" s="1149"/>
      <c r="AJ28" s="1152"/>
      <c r="AK28" s="1153">
        <v>93</v>
      </c>
      <c r="AL28" s="1141"/>
      <c r="AM28" s="1141"/>
      <c r="AN28" s="1141"/>
      <c r="AO28" s="1141"/>
      <c r="AP28" s="1141" t="s">
        <v>598</v>
      </c>
      <c r="AQ28" s="1141"/>
      <c r="AR28" s="1141"/>
      <c r="AS28" s="1141"/>
      <c r="AT28" s="1141"/>
      <c r="AU28" s="1141" t="s">
        <v>598</v>
      </c>
      <c r="AV28" s="1141"/>
      <c r="AW28" s="1141"/>
      <c r="AX28" s="1141"/>
      <c r="AY28" s="1141"/>
      <c r="AZ28" s="1142"/>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404</v>
      </c>
      <c r="C29" s="1133"/>
      <c r="D29" s="1133"/>
      <c r="E29" s="1133"/>
      <c r="F29" s="1133"/>
      <c r="G29" s="1133"/>
      <c r="H29" s="1133"/>
      <c r="I29" s="1133"/>
      <c r="J29" s="1133"/>
      <c r="K29" s="1133"/>
      <c r="L29" s="1133"/>
      <c r="M29" s="1133"/>
      <c r="N29" s="1133"/>
      <c r="O29" s="1133"/>
      <c r="P29" s="1134"/>
      <c r="Q29" s="1138">
        <v>1222</v>
      </c>
      <c r="R29" s="1139"/>
      <c r="S29" s="1139"/>
      <c r="T29" s="1139"/>
      <c r="U29" s="1139"/>
      <c r="V29" s="1139">
        <v>1134</v>
      </c>
      <c r="W29" s="1139"/>
      <c r="X29" s="1139"/>
      <c r="Y29" s="1139"/>
      <c r="Z29" s="1139"/>
      <c r="AA29" s="1139">
        <v>88</v>
      </c>
      <c r="AB29" s="1139"/>
      <c r="AC29" s="1139"/>
      <c r="AD29" s="1139"/>
      <c r="AE29" s="1140"/>
      <c r="AF29" s="1114">
        <v>88</v>
      </c>
      <c r="AG29" s="1115"/>
      <c r="AH29" s="1115"/>
      <c r="AI29" s="1115"/>
      <c r="AJ29" s="1116"/>
      <c r="AK29" s="1075">
        <v>167</v>
      </c>
      <c r="AL29" s="1066"/>
      <c r="AM29" s="1066"/>
      <c r="AN29" s="1066"/>
      <c r="AO29" s="1066"/>
      <c r="AP29" s="1066" t="s">
        <v>598</v>
      </c>
      <c r="AQ29" s="1066"/>
      <c r="AR29" s="1066"/>
      <c r="AS29" s="1066"/>
      <c r="AT29" s="1066"/>
      <c r="AU29" s="1066" t="s">
        <v>598</v>
      </c>
      <c r="AV29" s="1066"/>
      <c r="AW29" s="1066"/>
      <c r="AX29" s="1066"/>
      <c r="AY29" s="1066"/>
      <c r="AZ29" s="1137"/>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405</v>
      </c>
      <c r="C30" s="1133"/>
      <c r="D30" s="1133"/>
      <c r="E30" s="1133"/>
      <c r="F30" s="1133"/>
      <c r="G30" s="1133"/>
      <c r="H30" s="1133"/>
      <c r="I30" s="1133"/>
      <c r="J30" s="1133"/>
      <c r="K30" s="1133"/>
      <c r="L30" s="1133"/>
      <c r="M30" s="1133"/>
      <c r="N30" s="1133"/>
      <c r="O30" s="1133"/>
      <c r="P30" s="1134"/>
      <c r="Q30" s="1138">
        <v>130</v>
      </c>
      <c r="R30" s="1139"/>
      <c r="S30" s="1139"/>
      <c r="T30" s="1139"/>
      <c r="U30" s="1139"/>
      <c r="V30" s="1139">
        <v>124</v>
      </c>
      <c r="W30" s="1139"/>
      <c r="X30" s="1139"/>
      <c r="Y30" s="1139"/>
      <c r="Z30" s="1139"/>
      <c r="AA30" s="1139">
        <v>7</v>
      </c>
      <c r="AB30" s="1139"/>
      <c r="AC30" s="1139"/>
      <c r="AD30" s="1139"/>
      <c r="AE30" s="1140"/>
      <c r="AF30" s="1114">
        <v>7</v>
      </c>
      <c r="AG30" s="1115"/>
      <c r="AH30" s="1115"/>
      <c r="AI30" s="1115"/>
      <c r="AJ30" s="1116"/>
      <c r="AK30" s="1075">
        <v>34</v>
      </c>
      <c r="AL30" s="1066"/>
      <c r="AM30" s="1066"/>
      <c r="AN30" s="1066"/>
      <c r="AO30" s="1066"/>
      <c r="AP30" s="1066" t="s">
        <v>598</v>
      </c>
      <c r="AQ30" s="1066"/>
      <c r="AR30" s="1066"/>
      <c r="AS30" s="1066"/>
      <c r="AT30" s="1066"/>
      <c r="AU30" s="1066" t="s">
        <v>598</v>
      </c>
      <c r="AV30" s="1066"/>
      <c r="AW30" s="1066"/>
      <c r="AX30" s="1066"/>
      <c r="AY30" s="1066"/>
      <c r="AZ30" s="1137"/>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406</v>
      </c>
      <c r="C31" s="1133"/>
      <c r="D31" s="1133"/>
      <c r="E31" s="1133"/>
      <c r="F31" s="1133"/>
      <c r="G31" s="1133"/>
      <c r="H31" s="1133"/>
      <c r="I31" s="1133"/>
      <c r="J31" s="1133"/>
      <c r="K31" s="1133"/>
      <c r="L31" s="1133"/>
      <c r="M31" s="1133"/>
      <c r="N31" s="1133"/>
      <c r="O31" s="1133"/>
      <c r="P31" s="1134"/>
      <c r="Q31" s="1138">
        <v>10</v>
      </c>
      <c r="R31" s="1139"/>
      <c r="S31" s="1139"/>
      <c r="T31" s="1139"/>
      <c r="U31" s="1139"/>
      <c r="V31" s="1139">
        <v>9</v>
      </c>
      <c r="W31" s="1139"/>
      <c r="X31" s="1139"/>
      <c r="Y31" s="1139"/>
      <c r="Z31" s="1139"/>
      <c r="AA31" s="1139">
        <v>1</v>
      </c>
      <c r="AB31" s="1139"/>
      <c r="AC31" s="1139"/>
      <c r="AD31" s="1139"/>
      <c r="AE31" s="1140"/>
      <c r="AF31" s="1114">
        <v>1</v>
      </c>
      <c r="AG31" s="1115"/>
      <c r="AH31" s="1115"/>
      <c r="AI31" s="1115"/>
      <c r="AJ31" s="1116"/>
      <c r="AK31" s="1075">
        <v>7</v>
      </c>
      <c r="AL31" s="1066"/>
      <c r="AM31" s="1066"/>
      <c r="AN31" s="1066"/>
      <c r="AO31" s="1066"/>
      <c r="AP31" s="1066" t="s">
        <v>598</v>
      </c>
      <c r="AQ31" s="1066"/>
      <c r="AR31" s="1066"/>
      <c r="AS31" s="1066"/>
      <c r="AT31" s="1066"/>
      <c r="AU31" s="1066" t="s">
        <v>598</v>
      </c>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407</v>
      </c>
      <c r="C32" s="1133"/>
      <c r="D32" s="1133"/>
      <c r="E32" s="1133"/>
      <c r="F32" s="1133"/>
      <c r="G32" s="1133"/>
      <c r="H32" s="1133"/>
      <c r="I32" s="1133"/>
      <c r="J32" s="1133"/>
      <c r="K32" s="1133"/>
      <c r="L32" s="1133"/>
      <c r="M32" s="1133"/>
      <c r="N32" s="1133"/>
      <c r="O32" s="1133"/>
      <c r="P32" s="1134"/>
      <c r="Q32" s="1138">
        <v>235</v>
      </c>
      <c r="R32" s="1139"/>
      <c r="S32" s="1139"/>
      <c r="T32" s="1139"/>
      <c r="U32" s="1139"/>
      <c r="V32" s="1139">
        <v>235</v>
      </c>
      <c r="W32" s="1139"/>
      <c r="X32" s="1139"/>
      <c r="Y32" s="1139"/>
      <c r="Z32" s="1139"/>
      <c r="AA32" s="1139">
        <v>0</v>
      </c>
      <c r="AB32" s="1139"/>
      <c r="AC32" s="1139"/>
      <c r="AD32" s="1139"/>
      <c r="AE32" s="1140"/>
      <c r="AF32" s="1114">
        <v>217</v>
      </c>
      <c r="AG32" s="1115"/>
      <c r="AH32" s="1115"/>
      <c r="AI32" s="1115"/>
      <c r="AJ32" s="1116"/>
      <c r="AK32" s="1075">
        <v>25</v>
      </c>
      <c r="AL32" s="1066"/>
      <c r="AM32" s="1066"/>
      <c r="AN32" s="1066"/>
      <c r="AO32" s="1066"/>
      <c r="AP32" s="1066">
        <v>152</v>
      </c>
      <c r="AQ32" s="1066"/>
      <c r="AR32" s="1066"/>
      <c r="AS32" s="1066"/>
      <c r="AT32" s="1066"/>
      <c r="AU32" s="1066">
        <v>20</v>
      </c>
      <c r="AV32" s="1066"/>
      <c r="AW32" s="1066"/>
      <c r="AX32" s="1066"/>
      <c r="AY32" s="1066"/>
      <c r="AZ32" s="1137"/>
      <c r="BA32" s="1137"/>
      <c r="BB32" s="1137"/>
      <c r="BC32" s="1137"/>
      <c r="BD32" s="1137"/>
      <c r="BE32" s="1127" t="s">
        <v>408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409</v>
      </c>
      <c r="C33" s="1133"/>
      <c r="D33" s="1133"/>
      <c r="E33" s="1133"/>
      <c r="F33" s="1133"/>
      <c r="G33" s="1133"/>
      <c r="H33" s="1133"/>
      <c r="I33" s="1133"/>
      <c r="J33" s="1133"/>
      <c r="K33" s="1133"/>
      <c r="L33" s="1133"/>
      <c r="M33" s="1133"/>
      <c r="N33" s="1133"/>
      <c r="O33" s="1133"/>
      <c r="P33" s="1134"/>
      <c r="Q33" s="1138">
        <v>336</v>
      </c>
      <c r="R33" s="1139"/>
      <c r="S33" s="1139"/>
      <c r="T33" s="1139"/>
      <c r="U33" s="1139"/>
      <c r="V33" s="1139">
        <v>281</v>
      </c>
      <c r="W33" s="1139"/>
      <c r="X33" s="1139"/>
      <c r="Y33" s="1139"/>
      <c r="Z33" s="1139"/>
      <c r="AA33" s="1139">
        <v>55</v>
      </c>
      <c r="AB33" s="1139"/>
      <c r="AC33" s="1139"/>
      <c r="AD33" s="1139"/>
      <c r="AE33" s="1140"/>
      <c r="AF33" s="1114">
        <v>48</v>
      </c>
      <c r="AG33" s="1115"/>
      <c r="AH33" s="1115"/>
      <c r="AI33" s="1115"/>
      <c r="AJ33" s="1116"/>
      <c r="AK33" s="1075">
        <v>218</v>
      </c>
      <c r="AL33" s="1066"/>
      <c r="AM33" s="1066"/>
      <c r="AN33" s="1066"/>
      <c r="AO33" s="1066"/>
      <c r="AP33" s="1066">
        <v>1471</v>
      </c>
      <c r="AQ33" s="1066"/>
      <c r="AR33" s="1066"/>
      <c r="AS33" s="1066"/>
      <c r="AT33" s="1066"/>
      <c r="AU33" s="1066">
        <v>1444</v>
      </c>
      <c r="AV33" s="1066"/>
      <c r="AW33" s="1066"/>
      <c r="AX33" s="1066"/>
      <c r="AY33" s="1066"/>
      <c r="AZ33" s="1137"/>
      <c r="BA33" s="1137"/>
      <c r="BB33" s="1137"/>
      <c r="BC33" s="1137"/>
      <c r="BD33" s="1137"/>
      <c r="BE33" s="1127" t="s">
        <v>410</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390</v>
      </c>
      <c r="B63" s="1039" t="s">
        <v>412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591</v>
      </c>
      <c r="AG63" s="1054"/>
      <c r="AH63" s="1054"/>
      <c r="AI63" s="1054"/>
      <c r="AJ63" s="1125"/>
      <c r="AK63" s="1126"/>
      <c r="AL63" s="1058"/>
      <c r="AM63" s="1058"/>
      <c r="AN63" s="1058"/>
      <c r="AO63" s="1058"/>
      <c r="AP63" s="1054">
        <v>1623</v>
      </c>
      <c r="AQ63" s="1054"/>
      <c r="AR63" s="1054"/>
      <c r="AS63" s="1054"/>
      <c r="AT63" s="1054"/>
      <c r="AU63" s="1054">
        <v>1464</v>
      </c>
      <c r="AV63" s="1054"/>
      <c r="AW63" s="1054"/>
      <c r="AX63" s="1054"/>
      <c r="AY63" s="1054"/>
      <c r="AZ63" s="1120"/>
      <c r="BA63" s="1120"/>
      <c r="BB63" s="1120"/>
      <c r="BC63" s="1120"/>
      <c r="BD63" s="1120"/>
      <c r="BE63" s="1055"/>
      <c r="BF63" s="1055"/>
      <c r="BG63" s="1055"/>
      <c r="BH63" s="1055"/>
      <c r="BI63" s="1056"/>
      <c r="BJ63" s="1121" t="s">
        <v>413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417</v>
      </c>
      <c r="W66" s="1097"/>
      <c r="X66" s="1097"/>
      <c r="Y66" s="1097"/>
      <c r="Z66" s="1098"/>
      <c r="AA66" s="1096" t="s">
        <v>418</v>
      </c>
      <c r="AB66" s="1097"/>
      <c r="AC66" s="1097"/>
      <c r="AD66" s="1097"/>
      <c r="AE66" s="1098"/>
      <c r="AF66" s="1102" t="s">
        <v>419</v>
      </c>
      <c r="AG66" s="1103"/>
      <c r="AH66" s="1103"/>
      <c r="AI66" s="1103"/>
      <c r="AJ66" s="1104"/>
      <c r="AK66" s="1096" t="s">
        <v>420</v>
      </c>
      <c r="AL66" s="1091"/>
      <c r="AM66" s="1091"/>
      <c r="AN66" s="1091"/>
      <c r="AO66" s="1092"/>
      <c r="AP66" s="1096" t="s">
        <v>421</v>
      </c>
      <c r="AQ66" s="1097"/>
      <c r="AR66" s="1097"/>
      <c r="AS66" s="1097"/>
      <c r="AT66" s="1098"/>
      <c r="AU66" s="1096" t="s">
        <v>422</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16027</v>
      </c>
      <c r="R68" s="1077"/>
      <c r="S68" s="1077"/>
      <c r="T68" s="1077"/>
      <c r="U68" s="1077"/>
      <c r="V68" s="1077">
        <v>16007</v>
      </c>
      <c r="W68" s="1077"/>
      <c r="X68" s="1077"/>
      <c r="Y68" s="1077"/>
      <c r="Z68" s="1077"/>
      <c r="AA68" s="1077">
        <v>20</v>
      </c>
      <c r="AB68" s="1077"/>
      <c r="AC68" s="1077"/>
      <c r="AD68" s="1077"/>
      <c r="AE68" s="1077"/>
      <c r="AF68" s="1077">
        <v>20</v>
      </c>
      <c r="AG68" s="1077"/>
      <c r="AH68" s="1077"/>
      <c r="AI68" s="1077"/>
      <c r="AJ68" s="1077"/>
      <c r="AK68" s="1077">
        <v>67</v>
      </c>
      <c r="AL68" s="1077"/>
      <c r="AM68" s="1077"/>
      <c r="AN68" s="1077"/>
      <c r="AO68" s="1077"/>
      <c r="AP68" s="1077" t="s">
        <v>598</v>
      </c>
      <c r="AQ68" s="1077"/>
      <c r="AR68" s="1077"/>
      <c r="AS68" s="1077"/>
      <c r="AT68" s="1077"/>
      <c r="AU68" s="1077" t="s">
        <v>598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112</v>
      </c>
      <c r="R69" s="1066"/>
      <c r="S69" s="1066"/>
      <c r="T69" s="1066"/>
      <c r="U69" s="1066"/>
      <c r="V69" s="1066">
        <v>111</v>
      </c>
      <c r="W69" s="1066"/>
      <c r="X69" s="1066"/>
      <c r="Y69" s="1066"/>
      <c r="Z69" s="1066"/>
      <c r="AA69" s="1066">
        <v>1</v>
      </c>
      <c r="AB69" s="1066"/>
      <c r="AC69" s="1066"/>
      <c r="AD69" s="1066"/>
      <c r="AE69" s="1066"/>
      <c r="AF69" s="1066">
        <v>1</v>
      </c>
      <c r="AG69" s="1066"/>
      <c r="AH69" s="1066"/>
      <c r="AI69" s="1066"/>
      <c r="AJ69" s="1066"/>
      <c r="AK69" s="1066">
        <v>11</v>
      </c>
      <c r="AL69" s="1066"/>
      <c r="AM69" s="1066"/>
      <c r="AN69" s="1066"/>
      <c r="AO69" s="1066"/>
      <c r="AP69" s="1066" t="s">
        <v>598</v>
      </c>
      <c r="AQ69" s="1066"/>
      <c r="AR69" s="1066"/>
      <c r="AS69" s="1066"/>
      <c r="AT69" s="1066"/>
      <c r="AU69" s="1066" t="s">
        <v>598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519</v>
      </c>
      <c r="R70" s="1066"/>
      <c r="S70" s="1066"/>
      <c r="T70" s="1066"/>
      <c r="U70" s="1066"/>
      <c r="V70" s="1066">
        <v>299</v>
      </c>
      <c r="W70" s="1066"/>
      <c r="X70" s="1066"/>
      <c r="Y70" s="1066"/>
      <c r="Z70" s="1066"/>
      <c r="AA70" s="1066">
        <v>220</v>
      </c>
      <c r="AB70" s="1066"/>
      <c r="AC70" s="1066"/>
      <c r="AD70" s="1066"/>
      <c r="AE70" s="1066"/>
      <c r="AF70" s="1066">
        <v>220</v>
      </c>
      <c r="AG70" s="1066"/>
      <c r="AH70" s="1066"/>
      <c r="AI70" s="1066"/>
      <c r="AJ70" s="1066"/>
      <c r="AK70" s="1066" t="s">
        <v>598</v>
      </c>
      <c r="AL70" s="1066"/>
      <c r="AM70" s="1066"/>
      <c r="AN70" s="1066"/>
      <c r="AO70" s="1066"/>
      <c r="AP70" s="1066" t="s">
        <v>598</v>
      </c>
      <c r="AQ70" s="1066"/>
      <c r="AR70" s="1066"/>
      <c r="AS70" s="1066"/>
      <c r="AT70" s="1066"/>
      <c r="AU70" s="1066" t="s">
        <v>598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971</v>
      </c>
      <c r="R71" s="1066"/>
      <c r="S71" s="1066"/>
      <c r="T71" s="1066"/>
      <c r="U71" s="1066"/>
      <c r="V71" s="1066">
        <v>961</v>
      </c>
      <c r="W71" s="1066"/>
      <c r="X71" s="1066"/>
      <c r="Y71" s="1066"/>
      <c r="Z71" s="1066"/>
      <c r="AA71" s="1066">
        <v>10</v>
      </c>
      <c r="AB71" s="1066"/>
      <c r="AC71" s="1066"/>
      <c r="AD71" s="1066"/>
      <c r="AE71" s="1066"/>
      <c r="AF71" s="1066">
        <v>10</v>
      </c>
      <c r="AG71" s="1066"/>
      <c r="AH71" s="1066"/>
      <c r="AI71" s="1066"/>
      <c r="AJ71" s="1066"/>
      <c r="AK71" s="1066" t="s">
        <v>598</v>
      </c>
      <c r="AL71" s="1066"/>
      <c r="AM71" s="1066"/>
      <c r="AN71" s="1066"/>
      <c r="AO71" s="1066"/>
      <c r="AP71" s="1066" t="s">
        <v>598</v>
      </c>
      <c r="AQ71" s="1066"/>
      <c r="AR71" s="1066"/>
      <c r="AS71" s="1066"/>
      <c r="AT71" s="1066"/>
      <c r="AU71" s="1066" t="s">
        <v>598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603</v>
      </c>
      <c r="C72" s="1070"/>
      <c r="D72" s="1070"/>
      <c r="E72" s="1070"/>
      <c r="F72" s="1070"/>
      <c r="G72" s="1070"/>
      <c r="H72" s="1070"/>
      <c r="I72" s="1070"/>
      <c r="J72" s="1070"/>
      <c r="K72" s="1070"/>
      <c r="L72" s="1070"/>
      <c r="M72" s="1070"/>
      <c r="N72" s="1070"/>
      <c r="O72" s="1070"/>
      <c r="P72" s="1071"/>
      <c r="Q72" s="1072">
        <v>346250</v>
      </c>
      <c r="R72" s="1066"/>
      <c r="S72" s="1066"/>
      <c r="T72" s="1066"/>
      <c r="U72" s="1066"/>
      <c r="V72" s="1066">
        <v>330270</v>
      </c>
      <c r="W72" s="1066"/>
      <c r="X72" s="1066"/>
      <c r="Y72" s="1066"/>
      <c r="Z72" s="1066"/>
      <c r="AA72" s="1066">
        <v>15980</v>
      </c>
      <c r="AB72" s="1066"/>
      <c r="AC72" s="1066"/>
      <c r="AD72" s="1066"/>
      <c r="AE72" s="1066"/>
      <c r="AF72" s="1066">
        <v>15980</v>
      </c>
      <c r="AG72" s="1066"/>
      <c r="AH72" s="1066"/>
      <c r="AI72" s="1066"/>
      <c r="AJ72" s="1066"/>
      <c r="AK72" s="1066">
        <v>702</v>
      </c>
      <c r="AL72" s="1066"/>
      <c r="AM72" s="1066"/>
      <c r="AN72" s="1066"/>
      <c r="AO72" s="1066"/>
      <c r="AP72" s="1066" t="s">
        <v>598</v>
      </c>
      <c r="AQ72" s="1066"/>
      <c r="AR72" s="1066"/>
      <c r="AS72" s="1066"/>
      <c r="AT72" s="1066"/>
      <c r="AU72" s="1066" t="s">
        <v>598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604</v>
      </c>
      <c r="C73" s="1070"/>
      <c r="D73" s="1070"/>
      <c r="E73" s="1070"/>
      <c r="F73" s="1070"/>
      <c r="G73" s="1070"/>
      <c r="H73" s="1070"/>
      <c r="I73" s="1070"/>
      <c r="J73" s="1070"/>
      <c r="K73" s="1070"/>
      <c r="L73" s="1070"/>
      <c r="M73" s="1070"/>
      <c r="N73" s="1070"/>
      <c r="O73" s="1070"/>
      <c r="P73" s="1071"/>
      <c r="Q73" s="1072">
        <v>3042</v>
      </c>
      <c r="R73" s="1066"/>
      <c r="S73" s="1066"/>
      <c r="T73" s="1066"/>
      <c r="U73" s="1066"/>
      <c r="V73" s="1066">
        <v>2932</v>
      </c>
      <c r="W73" s="1066"/>
      <c r="X73" s="1066"/>
      <c r="Y73" s="1066"/>
      <c r="Z73" s="1066"/>
      <c r="AA73" s="1066">
        <v>110</v>
      </c>
      <c r="AB73" s="1066"/>
      <c r="AC73" s="1066"/>
      <c r="AD73" s="1066"/>
      <c r="AE73" s="1066"/>
      <c r="AF73" s="1066">
        <v>110</v>
      </c>
      <c r="AG73" s="1066"/>
      <c r="AH73" s="1066"/>
      <c r="AI73" s="1066"/>
      <c r="AJ73" s="1066"/>
      <c r="AK73" s="1066">
        <v>232</v>
      </c>
      <c r="AL73" s="1066"/>
      <c r="AM73" s="1066"/>
      <c r="AN73" s="1066"/>
      <c r="AO73" s="1066"/>
      <c r="AP73" s="1066">
        <v>1224</v>
      </c>
      <c r="AQ73" s="1066"/>
      <c r="AR73" s="1066"/>
      <c r="AS73" s="1066"/>
      <c r="AT73" s="1066"/>
      <c r="AU73" s="1066">
        <v>135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605</v>
      </c>
      <c r="C74" s="1070"/>
      <c r="D74" s="1070"/>
      <c r="E74" s="1070"/>
      <c r="F74" s="1070"/>
      <c r="G74" s="1070"/>
      <c r="H74" s="1070"/>
      <c r="I74" s="1070"/>
      <c r="J74" s="1070"/>
      <c r="K74" s="1070"/>
      <c r="L74" s="1070"/>
      <c r="M74" s="1070"/>
      <c r="N74" s="1070"/>
      <c r="O74" s="1070"/>
      <c r="P74" s="1071"/>
      <c r="Q74" s="1072">
        <v>2002</v>
      </c>
      <c r="R74" s="1066"/>
      <c r="S74" s="1066"/>
      <c r="T74" s="1066"/>
      <c r="U74" s="1066"/>
      <c r="V74" s="1066">
        <v>1982</v>
      </c>
      <c r="W74" s="1066"/>
      <c r="X74" s="1066"/>
      <c r="Y74" s="1066"/>
      <c r="Z74" s="1066"/>
      <c r="AA74" s="1066">
        <v>21</v>
      </c>
      <c r="AB74" s="1066"/>
      <c r="AC74" s="1066"/>
      <c r="AD74" s="1066"/>
      <c r="AE74" s="1066"/>
      <c r="AF74" s="1066">
        <v>21</v>
      </c>
      <c r="AG74" s="1066"/>
      <c r="AH74" s="1066"/>
      <c r="AI74" s="1066"/>
      <c r="AJ74" s="1066"/>
      <c r="AK74" s="1066">
        <v>74</v>
      </c>
      <c r="AL74" s="1066"/>
      <c r="AM74" s="1066"/>
      <c r="AN74" s="1066"/>
      <c r="AO74" s="1066"/>
      <c r="AP74" s="1066" t="s">
        <v>598</v>
      </c>
      <c r="AQ74" s="1066"/>
      <c r="AR74" s="1066"/>
      <c r="AS74" s="1066"/>
      <c r="AT74" s="1066"/>
      <c r="AU74" s="1066" t="s">
        <v>598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606</v>
      </c>
      <c r="C75" s="1070"/>
      <c r="D75" s="1070"/>
      <c r="E75" s="1070"/>
      <c r="F75" s="1070"/>
      <c r="G75" s="1070"/>
      <c r="H75" s="1070"/>
      <c r="I75" s="1070"/>
      <c r="J75" s="1070"/>
      <c r="K75" s="1070"/>
      <c r="L75" s="1070"/>
      <c r="M75" s="1070"/>
      <c r="N75" s="1070"/>
      <c r="O75" s="1070"/>
      <c r="P75" s="1071"/>
      <c r="Q75" s="1073">
        <v>4283</v>
      </c>
      <c r="R75" s="1074"/>
      <c r="S75" s="1074"/>
      <c r="T75" s="1074"/>
      <c r="U75" s="1075"/>
      <c r="V75" s="1076">
        <v>4229</v>
      </c>
      <c r="W75" s="1074"/>
      <c r="X75" s="1074"/>
      <c r="Y75" s="1074"/>
      <c r="Z75" s="1075"/>
      <c r="AA75" s="1076">
        <v>54</v>
      </c>
      <c r="AB75" s="1074"/>
      <c r="AC75" s="1074"/>
      <c r="AD75" s="1074"/>
      <c r="AE75" s="1075"/>
      <c r="AF75" s="1076">
        <v>54</v>
      </c>
      <c r="AG75" s="1074"/>
      <c r="AH75" s="1074"/>
      <c r="AI75" s="1074"/>
      <c r="AJ75" s="1075"/>
      <c r="AK75" s="1076">
        <v>81</v>
      </c>
      <c r="AL75" s="1074"/>
      <c r="AM75" s="1074"/>
      <c r="AN75" s="1074"/>
      <c r="AO75" s="1075"/>
      <c r="AP75" s="1076">
        <v>1483</v>
      </c>
      <c r="AQ75" s="1074"/>
      <c r="AR75" s="1074"/>
      <c r="AS75" s="1074"/>
      <c r="AT75" s="1075"/>
      <c r="AU75" s="1076">
        <v>76</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607</v>
      </c>
      <c r="C76" s="1070"/>
      <c r="D76" s="1070"/>
      <c r="E76" s="1070"/>
      <c r="F76" s="1070"/>
      <c r="G76" s="1070"/>
      <c r="H76" s="1070"/>
      <c r="I76" s="1070"/>
      <c r="J76" s="1070"/>
      <c r="K76" s="1070"/>
      <c r="L76" s="1070"/>
      <c r="M76" s="1070"/>
      <c r="N76" s="1070"/>
      <c r="O76" s="1070"/>
      <c r="P76" s="1071"/>
      <c r="Q76" s="1073">
        <v>12</v>
      </c>
      <c r="R76" s="1074"/>
      <c r="S76" s="1074"/>
      <c r="T76" s="1074"/>
      <c r="U76" s="1075"/>
      <c r="V76" s="1076">
        <v>11</v>
      </c>
      <c r="W76" s="1074"/>
      <c r="X76" s="1074"/>
      <c r="Y76" s="1074"/>
      <c r="Z76" s="1075"/>
      <c r="AA76" s="1076">
        <v>1</v>
      </c>
      <c r="AB76" s="1074"/>
      <c r="AC76" s="1074"/>
      <c r="AD76" s="1074"/>
      <c r="AE76" s="1075"/>
      <c r="AF76" s="1076">
        <v>1</v>
      </c>
      <c r="AG76" s="1074"/>
      <c r="AH76" s="1074"/>
      <c r="AI76" s="1074"/>
      <c r="AJ76" s="1075"/>
      <c r="AK76" s="1076" t="s">
        <v>598</v>
      </c>
      <c r="AL76" s="1074"/>
      <c r="AM76" s="1074"/>
      <c r="AN76" s="1074"/>
      <c r="AO76" s="1075"/>
      <c r="AP76" s="1076" t="s">
        <v>598</v>
      </c>
      <c r="AQ76" s="1074"/>
      <c r="AR76" s="1074"/>
      <c r="AS76" s="1074"/>
      <c r="AT76" s="1075"/>
      <c r="AU76" s="1076" t="s">
        <v>598</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390</v>
      </c>
      <c r="B88" s="1039" t="s">
        <v>423</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16414</v>
      </c>
      <c r="AG88" s="1054"/>
      <c r="AH88" s="1054"/>
      <c r="AI88" s="1054"/>
      <c r="AJ88" s="1054"/>
      <c r="AK88" s="1058"/>
      <c r="AL88" s="1058"/>
      <c r="AM88" s="1058"/>
      <c r="AN88" s="1058"/>
      <c r="AO88" s="1058"/>
      <c r="AP88" s="1054">
        <v>2707</v>
      </c>
      <c r="AQ88" s="1054"/>
      <c r="AR88" s="1054"/>
      <c r="AS88" s="1054"/>
      <c r="AT88" s="1054"/>
      <c r="AU88" s="1054">
        <v>211</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390</v>
      </c>
      <c r="BR102" s="1039" t="s">
        <v>424</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425</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426</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429</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430</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431</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432</v>
      </c>
      <c r="AB109" s="989"/>
      <c r="AC109" s="989"/>
      <c r="AD109" s="989"/>
      <c r="AE109" s="990"/>
      <c r="AF109" s="991" t="s">
        <v>433</v>
      </c>
      <c r="AG109" s="989"/>
      <c r="AH109" s="989"/>
      <c r="AI109" s="989"/>
      <c r="AJ109" s="990"/>
      <c r="AK109" s="991" t="s">
        <v>306</v>
      </c>
      <c r="AL109" s="989"/>
      <c r="AM109" s="989"/>
      <c r="AN109" s="989"/>
      <c r="AO109" s="990"/>
      <c r="AP109" s="991" t="s">
        <v>434</v>
      </c>
      <c r="AQ109" s="989"/>
      <c r="AR109" s="989"/>
      <c r="AS109" s="989"/>
      <c r="AT109" s="1020"/>
      <c r="AU109" s="988" t="s">
        <v>431</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432</v>
      </c>
      <c r="BR109" s="989"/>
      <c r="BS109" s="989"/>
      <c r="BT109" s="989"/>
      <c r="BU109" s="990"/>
      <c r="BV109" s="991" t="s">
        <v>433</v>
      </c>
      <c r="BW109" s="989"/>
      <c r="BX109" s="989"/>
      <c r="BY109" s="989"/>
      <c r="BZ109" s="990"/>
      <c r="CA109" s="991" t="s">
        <v>306</v>
      </c>
      <c r="CB109" s="989"/>
      <c r="CC109" s="989"/>
      <c r="CD109" s="989"/>
      <c r="CE109" s="990"/>
      <c r="CF109" s="1027" t="s">
        <v>434</v>
      </c>
      <c r="CG109" s="1027"/>
      <c r="CH109" s="1027"/>
      <c r="CI109" s="1027"/>
      <c r="CJ109" s="1027"/>
      <c r="CK109" s="991" t="s">
        <v>435</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432</v>
      </c>
      <c r="DH109" s="989"/>
      <c r="DI109" s="989"/>
      <c r="DJ109" s="989"/>
      <c r="DK109" s="990"/>
      <c r="DL109" s="991" t="s">
        <v>433</v>
      </c>
      <c r="DM109" s="989"/>
      <c r="DN109" s="989"/>
      <c r="DO109" s="989"/>
      <c r="DP109" s="990"/>
      <c r="DQ109" s="991" t="s">
        <v>306</v>
      </c>
      <c r="DR109" s="989"/>
      <c r="DS109" s="989"/>
      <c r="DT109" s="989"/>
      <c r="DU109" s="990"/>
      <c r="DV109" s="991" t="s">
        <v>434</v>
      </c>
      <c r="DW109" s="989"/>
      <c r="DX109" s="989"/>
      <c r="DY109" s="989"/>
      <c r="DZ109" s="1020"/>
    </row>
    <row r="110" spans="1:131" s="248" customFormat="1" ht="26.25" customHeight="1" x14ac:dyDescent="0.15">
      <c r="A110" s="891" t="s">
        <v>436</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261117</v>
      </c>
      <c r="AB110" s="982"/>
      <c r="AC110" s="982"/>
      <c r="AD110" s="982"/>
      <c r="AE110" s="983"/>
      <c r="AF110" s="984">
        <v>283361</v>
      </c>
      <c r="AG110" s="982"/>
      <c r="AH110" s="982"/>
      <c r="AI110" s="982"/>
      <c r="AJ110" s="983"/>
      <c r="AK110" s="984">
        <v>312877</v>
      </c>
      <c r="AL110" s="982"/>
      <c r="AM110" s="982"/>
      <c r="AN110" s="982"/>
      <c r="AO110" s="983"/>
      <c r="AP110" s="985">
        <v>11.2</v>
      </c>
      <c r="AQ110" s="986"/>
      <c r="AR110" s="986"/>
      <c r="AS110" s="986"/>
      <c r="AT110" s="987"/>
      <c r="AU110" s="1021" t="s">
        <v>72</v>
      </c>
      <c r="AV110" s="1022"/>
      <c r="AW110" s="1022"/>
      <c r="AX110" s="1022"/>
      <c r="AY110" s="1022"/>
      <c r="AZ110" s="947" t="s">
        <v>437</v>
      </c>
      <c r="BA110" s="892"/>
      <c r="BB110" s="892"/>
      <c r="BC110" s="892"/>
      <c r="BD110" s="892"/>
      <c r="BE110" s="892"/>
      <c r="BF110" s="892"/>
      <c r="BG110" s="892"/>
      <c r="BH110" s="892"/>
      <c r="BI110" s="892"/>
      <c r="BJ110" s="892"/>
      <c r="BK110" s="892"/>
      <c r="BL110" s="892"/>
      <c r="BM110" s="892"/>
      <c r="BN110" s="892"/>
      <c r="BO110" s="892"/>
      <c r="BP110" s="893"/>
      <c r="BQ110" s="948">
        <v>3914038</v>
      </c>
      <c r="BR110" s="929"/>
      <c r="BS110" s="929"/>
      <c r="BT110" s="929"/>
      <c r="BU110" s="929"/>
      <c r="BV110" s="929">
        <v>3879414</v>
      </c>
      <c r="BW110" s="929"/>
      <c r="BX110" s="929"/>
      <c r="BY110" s="929"/>
      <c r="BZ110" s="929"/>
      <c r="CA110" s="929">
        <v>3892510</v>
      </c>
      <c r="CB110" s="929"/>
      <c r="CC110" s="929"/>
      <c r="CD110" s="929"/>
      <c r="CE110" s="929"/>
      <c r="CF110" s="953">
        <v>139.1</v>
      </c>
      <c r="CG110" s="954"/>
      <c r="CH110" s="954"/>
      <c r="CI110" s="954"/>
      <c r="CJ110" s="954"/>
      <c r="CK110" s="1017" t="s">
        <v>438</v>
      </c>
      <c r="CL110" s="903"/>
      <c r="CM110" s="978" t="s">
        <v>439</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440</v>
      </c>
      <c r="DH110" s="929"/>
      <c r="DI110" s="929"/>
      <c r="DJ110" s="929"/>
      <c r="DK110" s="929"/>
      <c r="DL110" s="929" t="s">
        <v>440</v>
      </c>
      <c r="DM110" s="929"/>
      <c r="DN110" s="929"/>
      <c r="DO110" s="929"/>
      <c r="DP110" s="929"/>
      <c r="DQ110" s="929" t="s">
        <v>440</v>
      </c>
      <c r="DR110" s="929"/>
      <c r="DS110" s="929"/>
      <c r="DT110" s="929"/>
      <c r="DU110" s="929"/>
      <c r="DV110" s="930" t="s">
        <v>440</v>
      </c>
      <c r="DW110" s="930"/>
      <c r="DX110" s="930"/>
      <c r="DY110" s="930"/>
      <c r="DZ110" s="931"/>
    </row>
    <row r="111" spans="1:131" s="248" customFormat="1" ht="26.25" customHeight="1" x14ac:dyDescent="0.15">
      <c r="A111" s="858" t="s">
        <v>441</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440</v>
      </c>
      <c r="AB111" s="1010"/>
      <c r="AC111" s="1010"/>
      <c r="AD111" s="1010"/>
      <c r="AE111" s="1011"/>
      <c r="AF111" s="1012" t="s">
        <v>440</v>
      </c>
      <c r="AG111" s="1010"/>
      <c r="AH111" s="1010"/>
      <c r="AI111" s="1010"/>
      <c r="AJ111" s="1011"/>
      <c r="AK111" s="1012" t="s">
        <v>440</v>
      </c>
      <c r="AL111" s="1010"/>
      <c r="AM111" s="1010"/>
      <c r="AN111" s="1010"/>
      <c r="AO111" s="1011"/>
      <c r="AP111" s="1013" t="s">
        <v>440</v>
      </c>
      <c r="AQ111" s="1014"/>
      <c r="AR111" s="1014"/>
      <c r="AS111" s="1014"/>
      <c r="AT111" s="1015"/>
      <c r="AU111" s="1023"/>
      <c r="AV111" s="1024"/>
      <c r="AW111" s="1024"/>
      <c r="AX111" s="1024"/>
      <c r="AY111" s="1024"/>
      <c r="AZ111" s="899" t="s">
        <v>442</v>
      </c>
      <c r="BA111" s="834"/>
      <c r="BB111" s="834"/>
      <c r="BC111" s="834"/>
      <c r="BD111" s="834"/>
      <c r="BE111" s="834"/>
      <c r="BF111" s="834"/>
      <c r="BG111" s="834"/>
      <c r="BH111" s="834"/>
      <c r="BI111" s="834"/>
      <c r="BJ111" s="834"/>
      <c r="BK111" s="834"/>
      <c r="BL111" s="834"/>
      <c r="BM111" s="834"/>
      <c r="BN111" s="834"/>
      <c r="BO111" s="834"/>
      <c r="BP111" s="835"/>
      <c r="BQ111" s="900">
        <v>8025</v>
      </c>
      <c r="BR111" s="901"/>
      <c r="BS111" s="901"/>
      <c r="BT111" s="901"/>
      <c r="BU111" s="901"/>
      <c r="BV111" s="901">
        <v>4859</v>
      </c>
      <c r="BW111" s="901"/>
      <c r="BX111" s="901"/>
      <c r="BY111" s="901"/>
      <c r="BZ111" s="901"/>
      <c r="CA111" s="901">
        <v>3206</v>
      </c>
      <c r="CB111" s="901"/>
      <c r="CC111" s="901"/>
      <c r="CD111" s="901"/>
      <c r="CE111" s="901"/>
      <c r="CF111" s="962">
        <v>0.1</v>
      </c>
      <c r="CG111" s="963"/>
      <c r="CH111" s="963"/>
      <c r="CI111" s="963"/>
      <c r="CJ111" s="963"/>
      <c r="CK111" s="1018"/>
      <c r="CL111" s="905"/>
      <c r="CM111" s="908" t="s">
        <v>443</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440</v>
      </c>
      <c r="DH111" s="901"/>
      <c r="DI111" s="901"/>
      <c r="DJ111" s="901"/>
      <c r="DK111" s="901"/>
      <c r="DL111" s="901" t="s">
        <v>440</v>
      </c>
      <c r="DM111" s="901"/>
      <c r="DN111" s="901"/>
      <c r="DO111" s="901"/>
      <c r="DP111" s="901"/>
      <c r="DQ111" s="901" t="s">
        <v>440</v>
      </c>
      <c r="DR111" s="901"/>
      <c r="DS111" s="901"/>
      <c r="DT111" s="901"/>
      <c r="DU111" s="901"/>
      <c r="DV111" s="878" t="s">
        <v>440</v>
      </c>
      <c r="DW111" s="878"/>
      <c r="DX111" s="878"/>
      <c r="DY111" s="878"/>
      <c r="DZ111" s="879"/>
    </row>
    <row r="112" spans="1:131" s="248" customFormat="1" ht="26.25" customHeight="1" x14ac:dyDescent="0.15">
      <c r="A112" s="1003" t="s">
        <v>444</v>
      </c>
      <c r="B112" s="1004"/>
      <c r="C112" s="834" t="s">
        <v>445</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174</v>
      </c>
      <c r="AB112" s="864"/>
      <c r="AC112" s="864"/>
      <c r="AD112" s="864"/>
      <c r="AE112" s="865"/>
      <c r="AF112" s="866" t="s">
        <v>446</v>
      </c>
      <c r="AG112" s="864"/>
      <c r="AH112" s="864"/>
      <c r="AI112" s="864"/>
      <c r="AJ112" s="865"/>
      <c r="AK112" s="866" t="s">
        <v>447</v>
      </c>
      <c r="AL112" s="864"/>
      <c r="AM112" s="864"/>
      <c r="AN112" s="864"/>
      <c r="AO112" s="865"/>
      <c r="AP112" s="911" t="s">
        <v>448</v>
      </c>
      <c r="AQ112" s="912"/>
      <c r="AR112" s="912"/>
      <c r="AS112" s="912"/>
      <c r="AT112" s="913"/>
      <c r="AU112" s="1023"/>
      <c r="AV112" s="1024"/>
      <c r="AW112" s="1024"/>
      <c r="AX112" s="1024"/>
      <c r="AY112" s="1024"/>
      <c r="AZ112" s="899" t="s">
        <v>449</v>
      </c>
      <c r="BA112" s="834"/>
      <c r="BB112" s="834"/>
      <c r="BC112" s="834"/>
      <c r="BD112" s="834"/>
      <c r="BE112" s="834"/>
      <c r="BF112" s="834"/>
      <c r="BG112" s="834"/>
      <c r="BH112" s="834"/>
      <c r="BI112" s="834"/>
      <c r="BJ112" s="834"/>
      <c r="BK112" s="834"/>
      <c r="BL112" s="834"/>
      <c r="BM112" s="834"/>
      <c r="BN112" s="834"/>
      <c r="BO112" s="834"/>
      <c r="BP112" s="835"/>
      <c r="BQ112" s="900">
        <v>1774428</v>
      </c>
      <c r="BR112" s="901"/>
      <c r="BS112" s="901"/>
      <c r="BT112" s="901"/>
      <c r="BU112" s="901"/>
      <c r="BV112" s="901">
        <v>1609391</v>
      </c>
      <c r="BW112" s="901"/>
      <c r="BX112" s="901"/>
      <c r="BY112" s="901"/>
      <c r="BZ112" s="901"/>
      <c r="CA112" s="901">
        <v>1464536</v>
      </c>
      <c r="CB112" s="901"/>
      <c r="CC112" s="901"/>
      <c r="CD112" s="901"/>
      <c r="CE112" s="901"/>
      <c r="CF112" s="962">
        <v>52.3</v>
      </c>
      <c r="CG112" s="963"/>
      <c r="CH112" s="963"/>
      <c r="CI112" s="963"/>
      <c r="CJ112" s="963"/>
      <c r="CK112" s="1018"/>
      <c r="CL112" s="905"/>
      <c r="CM112" s="908" t="s">
        <v>450</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451</v>
      </c>
      <c r="DH112" s="901"/>
      <c r="DI112" s="901"/>
      <c r="DJ112" s="901"/>
      <c r="DK112" s="901"/>
      <c r="DL112" s="901" t="s">
        <v>452</v>
      </c>
      <c r="DM112" s="901"/>
      <c r="DN112" s="901"/>
      <c r="DO112" s="901"/>
      <c r="DP112" s="901"/>
      <c r="DQ112" s="901" t="s">
        <v>451</v>
      </c>
      <c r="DR112" s="901"/>
      <c r="DS112" s="901"/>
      <c r="DT112" s="901"/>
      <c r="DU112" s="901"/>
      <c r="DV112" s="878" t="s">
        <v>448</v>
      </c>
      <c r="DW112" s="878"/>
      <c r="DX112" s="878"/>
      <c r="DY112" s="878"/>
      <c r="DZ112" s="879"/>
    </row>
    <row r="113" spans="1:130" s="248" customFormat="1" ht="26.25" customHeight="1" x14ac:dyDescent="0.15">
      <c r="A113" s="1005"/>
      <c r="B113" s="1006"/>
      <c r="C113" s="834" t="s">
        <v>453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203063</v>
      </c>
      <c r="AB113" s="1010"/>
      <c r="AC113" s="1010"/>
      <c r="AD113" s="1010"/>
      <c r="AE113" s="1011"/>
      <c r="AF113" s="1012">
        <v>197375</v>
      </c>
      <c r="AG113" s="1010"/>
      <c r="AH113" s="1010"/>
      <c r="AI113" s="1010"/>
      <c r="AJ113" s="1011"/>
      <c r="AK113" s="1012">
        <v>189954</v>
      </c>
      <c r="AL113" s="1010"/>
      <c r="AM113" s="1010"/>
      <c r="AN113" s="1010"/>
      <c r="AO113" s="1011"/>
      <c r="AP113" s="1013">
        <v>6.8</v>
      </c>
      <c r="AQ113" s="1014"/>
      <c r="AR113" s="1014"/>
      <c r="AS113" s="1014"/>
      <c r="AT113" s="1015"/>
      <c r="AU113" s="1023"/>
      <c r="AV113" s="1024"/>
      <c r="AW113" s="1024"/>
      <c r="AX113" s="1024"/>
      <c r="AY113" s="1024"/>
      <c r="AZ113" s="899" t="s">
        <v>454</v>
      </c>
      <c r="BA113" s="834"/>
      <c r="BB113" s="834"/>
      <c r="BC113" s="834"/>
      <c r="BD113" s="834"/>
      <c r="BE113" s="834"/>
      <c r="BF113" s="834"/>
      <c r="BG113" s="834"/>
      <c r="BH113" s="834"/>
      <c r="BI113" s="834"/>
      <c r="BJ113" s="834"/>
      <c r="BK113" s="834"/>
      <c r="BL113" s="834"/>
      <c r="BM113" s="834"/>
      <c r="BN113" s="834"/>
      <c r="BO113" s="834"/>
      <c r="BP113" s="835"/>
      <c r="BQ113" s="900">
        <v>132420</v>
      </c>
      <c r="BR113" s="901"/>
      <c r="BS113" s="901"/>
      <c r="BT113" s="901"/>
      <c r="BU113" s="901"/>
      <c r="BV113" s="901">
        <v>152951</v>
      </c>
      <c r="BW113" s="901"/>
      <c r="BX113" s="901"/>
      <c r="BY113" s="901"/>
      <c r="BZ113" s="901"/>
      <c r="CA113" s="901">
        <v>210630</v>
      </c>
      <c r="CB113" s="901"/>
      <c r="CC113" s="901"/>
      <c r="CD113" s="901"/>
      <c r="CE113" s="901"/>
      <c r="CF113" s="962">
        <v>7.5</v>
      </c>
      <c r="CG113" s="963"/>
      <c r="CH113" s="963"/>
      <c r="CI113" s="963"/>
      <c r="CJ113" s="963"/>
      <c r="CK113" s="1018"/>
      <c r="CL113" s="905"/>
      <c r="CM113" s="908" t="s">
        <v>455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174</v>
      </c>
      <c r="DH113" s="864"/>
      <c r="DI113" s="864"/>
      <c r="DJ113" s="864"/>
      <c r="DK113" s="865"/>
      <c r="DL113" s="866" t="s">
        <v>456</v>
      </c>
      <c r="DM113" s="864"/>
      <c r="DN113" s="864"/>
      <c r="DO113" s="864"/>
      <c r="DP113" s="865"/>
      <c r="DQ113" s="866" t="s">
        <v>174</v>
      </c>
      <c r="DR113" s="864"/>
      <c r="DS113" s="864"/>
      <c r="DT113" s="864"/>
      <c r="DU113" s="865"/>
      <c r="DV113" s="911" t="s">
        <v>448</v>
      </c>
      <c r="DW113" s="912"/>
      <c r="DX113" s="912"/>
      <c r="DY113" s="912"/>
      <c r="DZ113" s="913"/>
    </row>
    <row r="114" spans="1:130" s="248" customFormat="1" ht="26.25" customHeight="1" x14ac:dyDescent="0.15">
      <c r="A114" s="1005"/>
      <c r="B114" s="1006"/>
      <c r="C114" s="834" t="s">
        <v>457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24026</v>
      </c>
      <c r="AB114" s="864"/>
      <c r="AC114" s="864"/>
      <c r="AD114" s="864"/>
      <c r="AE114" s="865"/>
      <c r="AF114" s="866">
        <v>22391</v>
      </c>
      <c r="AG114" s="864"/>
      <c r="AH114" s="864"/>
      <c r="AI114" s="864"/>
      <c r="AJ114" s="865"/>
      <c r="AK114" s="866">
        <v>18315</v>
      </c>
      <c r="AL114" s="864"/>
      <c r="AM114" s="864"/>
      <c r="AN114" s="864"/>
      <c r="AO114" s="865"/>
      <c r="AP114" s="911">
        <v>0.7</v>
      </c>
      <c r="AQ114" s="912"/>
      <c r="AR114" s="912"/>
      <c r="AS114" s="912"/>
      <c r="AT114" s="913"/>
      <c r="AU114" s="1023"/>
      <c r="AV114" s="1024"/>
      <c r="AW114" s="1024"/>
      <c r="AX114" s="1024"/>
      <c r="AY114" s="1024"/>
      <c r="AZ114" s="899" t="s">
        <v>458</v>
      </c>
      <c r="BA114" s="834"/>
      <c r="BB114" s="834"/>
      <c r="BC114" s="834"/>
      <c r="BD114" s="834"/>
      <c r="BE114" s="834"/>
      <c r="BF114" s="834"/>
      <c r="BG114" s="834"/>
      <c r="BH114" s="834"/>
      <c r="BI114" s="834"/>
      <c r="BJ114" s="834"/>
      <c r="BK114" s="834"/>
      <c r="BL114" s="834"/>
      <c r="BM114" s="834"/>
      <c r="BN114" s="834"/>
      <c r="BO114" s="834"/>
      <c r="BP114" s="835"/>
      <c r="BQ114" s="900">
        <v>895659</v>
      </c>
      <c r="BR114" s="901"/>
      <c r="BS114" s="901"/>
      <c r="BT114" s="901"/>
      <c r="BU114" s="901"/>
      <c r="BV114" s="901">
        <v>905104</v>
      </c>
      <c r="BW114" s="901"/>
      <c r="BX114" s="901"/>
      <c r="BY114" s="901"/>
      <c r="BZ114" s="901"/>
      <c r="CA114" s="901">
        <v>974268</v>
      </c>
      <c r="CB114" s="901"/>
      <c r="CC114" s="901"/>
      <c r="CD114" s="901"/>
      <c r="CE114" s="901"/>
      <c r="CF114" s="962">
        <v>34.799999999999997</v>
      </c>
      <c r="CG114" s="963"/>
      <c r="CH114" s="963"/>
      <c r="CI114" s="963"/>
      <c r="CJ114" s="963"/>
      <c r="CK114" s="1018"/>
      <c r="CL114" s="905"/>
      <c r="CM114" s="908" t="s">
        <v>459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174</v>
      </c>
      <c r="DH114" s="864"/>
      <c r="DI114" s="864"/>
      <c r="DJ114" s="864"/>
      <c r="DK114" s="865"/>
      <c r="DL114" s="866" t="s">
        <v>460</v>
      </c>
      <c r="DM114" s="864"/>
      <c r="DN114" s="864"/>
      <c r="DO114" s="864"/>
      <c r="DP114" s="865"/>
      <c r="DQ114" s="866" t="s">
        <v>174</v>
      </c>
      <c r="DR114" s="864"/>
      <c r="DS114" s="864"/>
      <c r="DT114" s="864"/>
      <c r="DU114" s="865"/>
      <c r="DV114" s="911" t="s">
        <v>461</v>
      </c>
      <c r="DW114" s="912"/>
      <c r="DX114" s="912"/>
      <c r="DY114" s="912"/>
      <c r="DZ114" s="913"/>
    </row>
    <row r="115" spans="1:130" s="248" customFormat="1" ht="26.25" customHeight="1" x14ac:dyDescent="0.15">
      <c r="A115" s="1005"/>
      <c r="B115" s="1006"/>
      <c r="C115" s="834" t="s">
        <v>462</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3855</v>
      </c>
      <c r="AB115" s="1010"/>
      <c r="AC115" s="1010"/>
      <c r="AD115" s="1010"/>
      <c r="AE115" s="1011"/>
      <c r="AF115" s="1012">
        <v>3338</v>
      </c>
      <c r="AG115" s="1010"/>
      <c r="AH115" s="1010"/>
      <c r="AI115" s="1010"/>
      <c r="AJ115" s="1011"/>
      <c r="AK115" s="1012">
        <v>1744</v>
      </c>
      <c r="AL115" s="1010"/>
      <c r="AM115" s="1010"/>
      <c r="AN115" s="1010"/>
      <c r="AO115" s="1011"/>
      <c r="AP115" s="1013">
        <v>0.1</v>
      </c>
      <c r="AQ115" s="1014"/>
      <c r="AR115" s="1014"/>
      <c r="AS115" s="1014"/>
      <c r="AT115" s="1015"/>
      <c r="AU115" s="1023"/>
      <c r="AV115" s="1024"/>
      <c r="AW115" s="1024"/>
      <c r="AX115" s="1024"/>
      <c r="AY115" s="1024"/>
      <c r="AZ115" s="899" t="s">
        <v>463</v>
      </c>
      <c r="BA115" s="834"/>
      <c r="BB115" s="834"/>
      <c r="BC115" s="834"/>
      <c r="BD115" s="834"/>
      <c r="BE115" s="834"/>
      <c r="BF115" s="834"/>
      <c r="BG115" s="834"/>
      <c r="BH115" s="834"/>
      <c r="BI115" s="834"/>
      <c r="BJ115" s="834"/>
      <c r="BK115" s="834"/>
      <c r="BL115" s="834"/>
      <c r="BM115" s="834"/>
      <c r="BN115" s="834"/>
      <c r="BO115" s="834"/>
      <c r="BP115" s="835"/>
      <c r="BQ115" s="900" t="s">
        <v>464</v>
      </c>
      <c r="BR115" s="901"/>
      <c r="BS115" s="901"/>
      <c r="BT115" s="901"/>
      <c r="BU115" s="901"/>
      <c r="BV115" s="901" t="s">
        <v>448</v>
      </c>
      <c r="BW115" s="901"/>
      <c r="BX115" s="901"/>
      <c r="BY115" s="901"/>
      <c r="BZ115" s="901"/>
      <c r="CA115" s="901">
        <v>2166</v>
      </c>
      <c r="CB115" s="901"/>
      <c r="CC115" s="901"/>
      <c r="CD115" s="901"/>
      <c r="CE115" s="901"/>
      <c r="CF115" s="962">
        <v>0.1</v>
      </c>
      <c r="CG115" s="963"/>
      <c r="CH115" s="963"/>
      <c r="CI115" s="963"/>
      <c r="CJ115" s="963"/>
      <c r="CK115" s="1018"/>
      <c r="CL115" s="905"/>
      <c r="CM115" s="899" t="s">
        <v>465</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464</v>
      </c>
      <c r="DH115" s="864"/>
      <c r="DI115" s="864"/>
      <c r="DJ115" s="864"/>
      <c r="DK115" s="865"/>
      <c r="DL115" s="866" t="s">
        <v>466</v>
      </c>
      <c r="DM115" s="864"/>
      <c r="DN115" s="864"/>
      <c r="DO115" s="864"/>
      <c r="DP115" s="865"/>
      <c r="DQ115" s="866" t="s">
        <v>448</v>
      </c>
      <c r="DR115" s="864"/>
      <c r="DS115" s="864"/>
      <c r="DT115" s="864"/>
      <c r="DU115" s="865"/>
      <c r="DV115" s="911" t="s">
        <v>174</v>
      </c>
      <c r="DW115" s="912"/>
      <c r="DX115" s="912"/>
      <c r="DY115" s="912"/>
      <c r="DZ115" s="913"/>
    </row>
    <row r="116" spans="1:130" s="248" customFormat="1" ht="26.25" customHeight="1" x14ac:dyDescent="0.15">
      <c r="A116" s="1007"/>
      <c r="B116" s="1008"/>
      <c r="C116" s="967" t="s">
        <v>467</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466</v>
      </c>
      <c r="AB116" s="864"/>
      <c r="AC116" s="864"/>
      <c r="AD116" s="864"/>
      <c r="AE116" s="865"/>
      <c r="AF116" s="866" t="s">
        <v>456</v>
      </c>
      <c r="AG116" s="864"/>
      <c r="AH116" s="864"/>
      <c r="AI116" s="864"/>
      <c r="AJ116" s="865"/>
      <c r="AK116" s="866" t="s">
        <v>466</v>
      </c>
      <c r="AL116" s="864"/>
      <c r="AM116" s="864"/>
      <c r="AN116" s="864"/>
      <c r="AO116" s="865"/>
      <c r="AP116" s="911" t="s">
        <v>461</v>
      </c>
      <c r="AQ116" s="912"/>
      <c r="AR116" s="912"/>
      <c r="AS116" s="912"/>
      <c r="AT116" s="913"/>
      <c r="AU116" s="1023"/>
      <c r="AV116" s="1024"/>
      <c r="AW116" s="1024"/>
      <c r="AX116" s="1024"/>
      <c r="AY116" s="1024"/>
      <c r="AZ116" s="950" t="s">
        <v>468</v>
      </c>
      <c r="BA116" s="951"/>
      <c r="BB116" s="951"/>
      <c r="BC116" s="951"/>
      <c r="BD116" s="951"/>
      <c r="BE116" s="951"/>
      <c r="BF116" s="951"/>
      <c r="BG116" s="951"/>
      <c r="BH116" s="951"/>
      <c r="BI116" s="951"/>
      <c r="BJ116" s="951"/>
      <c r="BK116" s="951"/>
      <c r="BL116" s="951"/>
      <c r="BM116" s="951"/>
      <c r="BN116" s="951"/>
      <c r="BO116" s="951"/>
      <c r="BP116" s="952"/>
      <c r="BQ116" s="900" t="s">
        <v>469</v>
      </c>
      <c r="BR116" s="901"/>
      <c r="BS116" s="901"/>
      <c r="BT116" s="901"/>
      <c r="BU116" s="901"/>
      <c r="BV116" s="901" t="s">
        <v>448</v>
      </c>
      <c r="BW116" s="901"/>
      <c r="BX116" s="901"/>
      <c r="BY116" s="901"/>
      <c r="BZ116" s="901"/>
      <c r="CA116" s="901" t="s">
        <v>470</v>
      </c>
      <c r="CB116" s="901"/>
      <c r="CC116" s="901"/>
      <c r="CD116" s="901"/>
      <c r="CE116" s="901"/>
      <c r="CF116" s="962" t="s">
        <v>471</v>
      </c>
      <c r="CG116" s="963"/>
      <c r="CH116" s="963"/>
      <c r="CI116" s="963"/>
      <c r="CJ116" s="963"/>
      <c r="CK116" s="1018"/>
      <c r="CL116" s="905"/>
      <c r="CM116" s="908" t="s">
        <v>472</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448</v>
      </c>
      <c r="DH116" s="864"/>
      <c r="DI116" s="864"/>
      <c r="DJ116" s="864"/>
      <c r="DK116" s="865"/>
      <c r="DL116" s="866" t="s">
        <v>174</v>
      </c>
      <c r="DM116" s="864"/>
      <c r="DN116" s="864"/>
      <c r="DO116" s="864"/>
      <c r="DP116" s="865"/>
      <c r="DQ116" s="866" t="s">
        <v>452</v>
      </c>
      <c r="DR116" s="864"/>
      <c r="DS116" s="864"/>
      <c r="DT116" s="864"/>
      <c r="DU116" s="865"/>
      <c r="DV116" s="911" t="s">
        <v>448</v>
      </c>
      <c r="DW116" s="912"/>
      <c r="DX116" s="912"/>
      <c r="DY116" s="912"/>
      <c r="DZ116" s="913"/>
    </row>
    <row r="117" spans="1:130" s="248" customFormat="1" ht="26.25" customHeight="1" x14ac:dyDescent="0.15">
      <c r="A117" s="988" t="s">
        <v>186</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473</v>
      </c>
      <c r="Z117" s="990"/>
      <c r="AA117" s="995">
        <v>492061</v>
      </c>
      <c r="AB117" s="996"/>
      <c r="AC117" s="996"/>
      <c r="AD117" s="996"/>
      <c r="AE117" s="997"/>
      <c r="AF117" s="998">
        <v>506465</v>
      </c>
      <c r="AG117" s="996"/>
      <c r="AH117" s="996"/>
      <c r="AI117" s="996"/>
      <c r="AJ117" s="997"/>
      <c r="AK117" s="998">
        <v>522890</v>
      </c>
      <c r="AL117" s="996"/>
      <c r="AM117" s="996"/>
      <c r="AN117" s="996"/>
      <c r="AO117" s="997"/>
      <c r="AP117" s="999"/>
      <c r="AQ117" s="1000"/>
      <c r="AR117" s="1000"/>
      <c r="AS117" s="1000"/>
      <c r="AT117" s="1001"/>
      <c r="AU117" s="1023"/>
      <c r="AV117" s="1024"/>
      <c r="AW117" s="1024"/>
      <c r="AX117" s="1024"/>
      <c r="AY117" s="1024"/>
      <c r="AZ117" s="950" t="s">
        <v>474</v>
      </c>
      <c r="BA117" s="951"/>
      <c r="BB117" s="951"/>
      <c r="BC117" s="951"/>
      <c r="BD117" s="951"/>
      <c r="BE117" s="951"/>
      <c r="BF117" s="951"/>
      <c r="BG117" s="951"/>
      <c r="BH117" s="951"/>
      <c r="BI117" s="951"/>
      <c r="BJ117" s="951"/>
      <c r="BK117" s="951"/>
      <c r="BL117" s="951"/>
      <c r="BM117" s="951"/>
      <c r="BN117" s="951"/>
      <c r="BO117" s="951"/>
      <c r="BP117" s="952"/>
      <c r="BQ117" s="900" t="s">
        <v>475</v>
      </c>
      <c r="BR117" s="901"/>
      <c r="BS117" s="901"/>
      <c r="BT117" s="901"/>
      <c r="BU117" s="901"/>
      <c r="BV117" s="901" t="s">
        <v>448</v>
      </c>
      <c r="BW117" s="901"/>
      <c r="BX117" s="901"/>
      <c r="BY117" s="901"/>
      <c r="BZ117" s="901"/>
      <c r="CA117" s="901" t="s">
        <v>460</v>
      </c>
      <c r="CB117" s="901"/>
      <c r="CC117" s="901"/>
      <c r="CD117" s="901"/>
      <c r="CE117" s="901"/>
      <c r="CF117" s="962" t="s">
        <v>448</v>
      </c>
      <c r="CG117" s="963"/>
      <c r="CH117" s="963"/>
      <c r="CI117" s="963"/>
      <c r="CJ117" s="963"/>
      <c r="CK117" s="1018"/>
      <c r="CL117" s="905"/>
      <c r="CM117" s="908" t="s">
        <v>476</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466</v>
      </c>
      <c r="DM117" s="864"/>
      <c r="DN117" s="864"/>
      <c r="DO117" s="864"/>
      <c r="DP117" s="865"/>
      <c r="DQ117" s="866" t="s">
        <v>461</v>
      </c>
      <c r="DR117" s="864"/>
      <c r="DS117" s="864"/>
      <c r="DT117" s="864"/>
      <c r="DU117" s="865"/>
      <c r="DV117" s="911" t="s">
        <v>477</v>
      </c>
      <c r="DW117" s="912"/>
      <c r="DX117" s="912"/>
      <c r="DY117" s="912"/>
      <c r="DZ117" s="913"/>
    </row>
    <row r="118" spans="1:130" s="248" customFormat="1" ht="26.25" customHeight="1" x14ac:dyDescent="0.15">
      <c r="A118" s="988" t="s">
        <v>435</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432</v>
      </c>
      <c r="AB118" s="989"/>
      <c r="AC118" s="989"/>
      <c r="AD118" s="989"/>
      <c r="AE118" s="990"/>
      <c r="AF118" s="991" t="s">
        <v>433</v>
      </c>
      <c r="AG118" s="989"/>
      <c r="AH118" s="989"/>
      <c r="AI118" s="989"/>
      <c r="AJ118" s="990"/>
      <c r="AK118" s="991" t="s">
        <v>306</v>
      </c>
      <c r="AL118" s="989"/>
      <c r="AM118" s="989"/>
      <c r="AN118" s="989"/>
      <c r="AO118" s="990"/>
      <c r="AP118" s="992" t="s">
        <v>434</v>
      </c>
      <c r="AQ118" s="993"/>
      <c r="AR118" s="993"/>
      <c r="AS118" s="993"/>
      <c r="AT118" s="994"/>
      <c r="AU118" s="1023"/>
      <c r="AV118" s="1024"/>
      <c r="AW118" s="1024"/>
      <c r="AX118" s="1024"/>
      <c r="AY118" s="1024"/>
      <c r="AZ118" s="966" t="s">
        <v>478</v>
      </c>
      <c r="BA118" s="967"/>
      <c r="BB118" s="967"/>
      <c r="BC118" s="967"/>
      <c r="BD118" s="967"/>
      <c r="BE118" s="967"/>
      <c r="BF118" s="967"/>
      <c r="BG118" s="967"/>
      <c r="BH118" s="967"/>
      <c r="BI118" s="967"/>
      <c r="BJ118" s="967"/>
      <c r="BK118" s="967"/>
      <c r="BL118" s="967"/>
      <c r="BM118" s="967"/>
      <c r="BN118" s="967"/>
      <c r="BO118" s="967"/>
      <c r="BP118" s="968"/>
      <c r="BQ118" s="969" t="s">
        <v>448</v>
      </c>
      <c r="BR118" s="932"/>
      <c r="BS118" s="932"/>
      <c r="BT118" s="932"/>
      <c r="BU118" s="932"/>
      <c r="BV118" s="932" t="s">
        <v>448</v>
      </c>
      <c r="BW118" s="932"/>
      <c r="BX118" s="932"/>
      <c r="BY118" s="932"/>
      <c r="BZ118" s="932"/>
      <c r="CA118" s="932" t="s">
        <v>471</v>
      </c>
      <c r="CB118" s="932"/>
      <c r="CC118" s="932"/>
      <c r="CD118" s="932"/>
      <c r="CE118" s="932"/>
      <c r="CF118" s="962" t="s">
        <v>471</v>
      </c>
      <c r="CG118" s="963"/>
      <c r="CH118" s="963"/>
      <c r="CI118" s="963"/>
      <c r="CJ118" s="963"/>
      <c r="CK118" s="1018"/>
      <c r="CL118" s="905"/>
      <c r="CM118" s="908" t="s">
        <v>479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448</v>
      </c>
      <c r="DH118" s="864"/>
      <c r="DI118" s="864"/>
      <c r="DJ118" s="864"/>
      <c r="DK118" s="865"/>
      <c r="DL118" s="866" t="s">
        <v>448</v>
      </c>
      <c r="DM118" s="864"/>
      <c r="DN118" s="864"/>
      <c r="DO118" s="864"/>
      <c r="DP118" s="865"/>
      <c r="DQ118" s="866" t="s">
        <v>174</v>
      </c>
      <c r="DR118" s="864"/>
      <c r="DS118" s="864"/>
      <c r="DT118" s="864"/>
      <c r="DU118" s="865"/>
      <c r="DV118" s="911" t="s">
        <v>460</v>
      </c>
      <c r="DW118" s="912"/>
      <c r="DX118" s="912"/>
      <c r="DY118" s="912"/>
      <c r="DZ118" s="913"/>
    </row>
    <row r="119" spans="1:130" s="248" customFormat="1" ht="26.25" customHeight="1" x14ac:dyDescent="0.15">
      <c r="A119" s="902" t="s">
        <v>438</v>
      </c>
      <c r="B119" s="903"/>
      <c r="C119" s="978" t="s">
        <v>439</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475</v>
      </c>
      <c r="AB119" s="982"/>
      <c r="AC119" s="982"/>
      <c r="AD119" s="982"/>
      <c r="AE119" s="983"/>
      <c r="AF119" s="984" t="s">
        <v>446</v>
      </c>
      <c r="AG119" s="982"/>
      <c r="AH119" s="982"/>
      <c r="AI119" s="982"/>
      <c r="AJ119" s="983"/>
      <c r="AK119" s="984" t="s">
        <v>447</v>
      </c>
      <c r="AL119" s="982"/>
      <c r="AM119" s="982"/>
      <c r="AN119" s="982"/>
      <c r="AO119" s="983"/>
      <c r="AP119" s="985" t="s">
        <v>448</v>
      </c>
      <c r="AQ119" s="986"/>
      <c r="AR119" s="986"/>
      <c r="AS119" s="986"/>
      <c r="AT119" s="987"/>
      <c r="AU119" s="1025"/>
      <c r="AV119" s="1026"/>
      <c r="AW119" s="1026"/>
      <c r="AX119" s="1026"/>
      <c r="AY119" s="1026"/>
      <c r="AZ119" s="279" t="s">
        <v>186</v>
      </c>
      <c r="BA119" s="279"/>
      <c r="BB119" s="279"/>
      <c r="BC119" s="279"/>
      <c r="BD119" s="279"/>
      <c r="BE119" s="279"/>
      <c r="BF119" s="279"/>
      <c r="BG119" s="279"/>
      <c r="BH119" s="279"/>
      <c r="BI119" s="279"/>
      <c r="BJ119" s="279"/>
      <c r="BK119" s="279"/>
      <c r="BL119" s="279"/>
      <c r="BM119" s="279"/>
      <c r="BN119" s="279"/>
      <c r="BO119" s="964" t="s">
        <v>480</v>
      </c>
      <c r="BP119" s="965"/>
      <c r="BQ119" s="969">
        <v>6724570</v>
      </c>
      <c r="BR119" s="932"/>
      <c r="BS119" s="932"/>
      <c r="BT119" s="932"/>
      <c r="BU119" s="932"/>
      <c r="BV119" s="932">
        <v>6551719</v>
      </c>
      <c r="BW119" s="932"/>
      <c r="BX119" s="932"/>
      <c r="BY119" s="932"/>
      <c r="BZ119" s="932"/>
      <c r="CA119" s="932">
        <v>6547316</v>
      </c>
      <c r="CB119" s="932"/>
      <c r="CC119" s="932"/>
      <c r="CD119" s="932"/>
      <c r="CE119" s="932"/>
      <c r="CF119" s="830"/>
      <c r="CG119" s="831"/>
      <c r="CH119" s="831"/>
      <c r="CI119" s="831"/>
      <c r="CJ119" s="921"/>
      <c r="CK119" s="1019"/>
      <c r="CL119" s="907"/>
      <c r="CM119" s="925" t="s">
        <v>481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8025</v>
      </c>
      <c r="DH119" s="847"/>
      <c r="DI119" s="847"/>
      <c r="DJ119" s="847"/>
      <c r="DK119" s="848"/>
      <c r="DL119" s="849">
        <v>4859</v>
      </c>
      <c r="DM119" s="847"/>
      <c r="DN119" s="847"/>
      <c r="DO119" s="847"/>
      <c r="DP119" s="848"/>
      <c r="DQ119" s="849">
        <v>3206</v>
      </c>
      <c r="DR119" s="847"/>
      <c r="DS119" s="847"/>
      <c r="DT119" s="847"/>
      <c r="DU119" s="848"/>
      <c r="DV119" s="935">
        <v>0.1</v>
      </c>
      <c r="DW119" s="936"/>
      <c r="DX119" s="936"/>
      <c r="DY119" s="936"/>
      <c r="DZ119" s="937"/>
    </row>
    <row r="120" spans="1:130" s="248" customFormat="1" ht="26.25" customHeight="1" x14ac:dyDescent="0.15">
      <c r="A120" s="904"/>
      <c r="B120" s="905"/>
      <c r="C120" s="908" t="s">
        <v>443</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477</v>
      </c>
      <c r="AB120" s="864"/>
      <c r="AC120" s="864"/>
      <c r="AD120" s="864"/>
      <c r="AE120" s="865"/>
      <c r="AF120" s="866" t="s">
        <v>174</v>
      </c>
      <c r="AG120" s="864"/>
      <c r="AH120" s="864"/>
      <c r="AI120" s="864"/>
      <c r="AJ120" s="865"/>
      <c r="AK120" s="866" t="s">
        <v>448</v>
      </c>
      <c r="AL120" s="864"/>
      <c r="AM120" s="864"/>
      <c r="AN120" s="864"/>
      <c r="AO120" s="865"/>
      <c r="AP120" s="911" t="s">
        <v>461</v>
      </c>
      <c r="AQ120" s="912"/>
      <c r="AR120" s="912"/>
      <c r="AS120" s="912"/>
      <c r="AT120" s="913"/>
      <c r="AU120" s="970" t="s">
        <v>482</v>
      </c>
      <c r="AV120" s="971"/>
      <c r="AW120" s="971"/>
      <c r="AX120" s="971"/>
      <c r="AY120" s="972"/>
      <c r="AZ120" s="947" t="s">
        <v>483</v>
      </c>
      <c r="BA120" s="892"/>
      <c r="BB120" s="892"/>
      <c r="BC120" s="892"/>
      <c r="BD120" s="892"/>
      <c r="BE120" s="892"/>
      <c r="BF120" s="892"/>
      <c r="BG120" s="892"/>
      <c r="BH120" s="892"/>
      <c r="BI120" s="892"/>
      <c r="BJ120" s="892"/>
      <c r="BK120" s="892"/>
      <c r="BL120" s="892"/>
      <c r="BM120" s="892"/>
      <c r="BN120" s="892"/>
      <c r="BO120" s="892"/>
      <c r="BP120" s="893"/>
      <c r="BQ120" s="948">
        <v>2402063</v>
      </c>
      <c r="BR120" s="929"/>
      <c r="BS120" s="929"/>
      <c r="BT120" s="929"/>
      <c r="BU120" s="929"/>
      <c r="BV120" s="929">
        <v>2440343</v>
      </c>
      <c r="BW120" s="929"/>
      <c r="BX120" s="929"/>
      <c r="BY120" s="929"/>
      <c r="BZ120" s="929"/>
      <c r="CA120" s="929">
        <v>2976545</v>
      </c>
      <c r="CB120" s="929"/>
      <c r="CC120" s="929"/>
      <c r="CD120" s="929"/>
      <c r="CE120" s="929"/>
      <c r="CF120" s="953">
        <v>106.3</v>
      </c>
      <c r="CG120" s="954"/>
      <c r="CH120" s="954"/>
      <c r="CI120" s="954"/>
      <c r="CJ120" s="954"/>
      <c r="CK120" s="955" t="s">
        <v>484</v>
      </c>
      <c r="CL120" s="939"/>
      <c r="CM120" s="939"/>
      <c r="CN120" s="939"/>
      <c r="CO120" s="940"/>
      <c r="CP120" s="959" t="s">
        <v>485</v>
      </c>
      <c r="CQ120" s="960"/>
      <c r="CR120" s="960"/>
      <c r="CS120" s="960"/>
      <c r="CT120" s="960"/>
      <c r="CU120" s="960"/>
      <c r="CV120" s="960"/>
      <c r="CW120" s="960"/>
      <c r="CX120" s="960"/>
      <c r="CY120" s="960"/>
      <c r="CZ120" s="960"/>
      <c r="DA120" s="960"/>
      <c r="DB120" s="960"/>
      <c r="DC120" s="960"/>
      <c r="DD120" s="960"/>
      <c r="DE120" s="960"/>
      <c r="DF120" s="961"/>
      <c r="DG120" s="948">
        <v>1746672</v>
      </c>
      <c r="DH120" s="929"/>
      <c r="DI120" s="929"/>
      <c r="DJ120" s="929"/>
      <c r="DK120" s="929"/>
      <c r="DL120" s="929">
        <v>1585165</v>
      </c>
      <c r="DM120" s="929"/>
      <c r="DN120" s="929"/>
      <c r="DO120" s="929"/>
      <c r="DP120" s="929"/>
      <c r="DQ120" s="929">
        <v>1444288</v>
      </c>
      <c r="DR120" s="929"/>
      <c r="DS120" s="929"/>
      <c r="DT120" s="929"/>
      <c r="DU120" s="929"/>
      <c r="DV120" s="930">
        <v>51.6</v>
      </c>
      <c r="DW120" s="930"/>
      <c r="DX120" s="930"/>
      <c r="DY120" s="930"/>
      <c r="DZ120" s="931"/>
    </row>
    <row r="121" spans="1:130" s="248" customFormat="1" ht="26.25" customHeight="1" x14ac:dyDescent="0.15">
      <c r="A121" s="904"/>
      <c r="B121" s="905"/>
      <c r="C121" s="950" t="s">
        <v>486</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448</v>
      </c>
      <c r="AB121" s="864"/>
      <c r="AC121" s="864"/>
      <c r="AD121" s="864"/>
      <c r="AE121" s="865"/>
      <c r="AF121" s="866" t="s">
        <v>174</v>
      </c>
      <c r="AG121" s="864"/>
      <c r="AH121" s="864"/>
      <c r="AI121" s="864"/>
      <c r="AJ121" s="865"/>
      <c r="AK121" s="866" t="s">
        <v>447</v>
      </c>
      <c r="AL121" s="864"/>
      <c r="AM121" s="864"/>
      <c r="AN121" s="864"/>
      <c r="AO121" s="865"/>
      <c r="AP121" s="911" t="s">
        <v>448</v>
      </c>
      <c r="AQ121" s="912"/>
      <c r="AR121" s="912"/>
      <c r="AS121" s="912"/>
      <c r="AT121" s="913"/>
      <c r="AU121" s="973"/>
      <c r="AV121" s="974"/>
      <c r="AW121" s="974"/>
      <c r="AX121" s="974"/>
      <c r="AY121" s="975"/>
      <c r="AZ121" s="899" t="s">
        <v>487</v>
      </c>
      <c r="BA121" s="834"/>
      <c r="BB121" s="834"/>
      <c r="BC121" s="834"/>
      <c r="BD121" s="834"/>
      <c r="BE121" s="834"/>
      <c r="BF121" s="834"/>
      <c r="BG121" s="834"/>
      <c r="BH121" s="834"/>
      <c r="BI121" s="834"/>
      <c r="BJ121" s="834"/>
      <c r="BK121" s="834"/>
      <c r="BL121" s="834"/>
      <c r="BM121" s="834"/>
      <c r="BN121" s="834"/>
      <c r="BO121" s="834"/>
      <c r="BP121" s="835"/>
      <c r="BQ121" s="900">
        <v>70337</v>
      </c>
      <c r="BR121" s="901"/>
      <c r="BS121" s="901"/>
      <c r="BT121" s="901"/>
      <c r="BU121" s="901"/>
      <c r="BV121" s="901">
        <v>56875</v>
      </c>
      <c r="BW121" s="901"/>
      <c r="BX121" s="901"/>
      <c r="BY121" s="901"/>
      <c r="BZ121" s="901"/>
      <c r="CA121" s="901">
        <v>44532</v>
      </c>
      <c r="CB121" s="901"/>
      <c r="CC121" s="901"/>
      <c r="CD121" s="901"/>
      <c r="CE121" s="901"/>
      <c r="CF121" s="962">
        <v>1.6</v>
      </c>
      <c r="CG121" s="963"/>
      <c r="CH121" s="963"/>
      <c r="CI121" s="963"/>
      <c r="CJ121" s="963"/>
      <c r="CK121" s="956"/>
      <c r="CL121" s="942"/>
      <c r="CM121" s="942"/>
      <c r="CN121" s="942"/>
      <c r="CO121" s="943"/>
      <c r="CP121" s="922" t="s">
        <v>488</v>
      </c>
      <c r="CQ121" s="923"/>
      <c r="CR121" s="923"/>
      <c r="CS121" s="923"/>
      <c r="CT121" s="923"/>
      <c r="CU121" s="923"/>
      <c r="CV121" s="923"/>
      <c r="CW121" s="923"/>
      <c r="CX121" s="923"/>
      <c r="CY121" s="923"/>
      <c r="CZ121" s="923"/>
      <c r="DA121" s="923"/>
      <c r="DB121" s="923"/>
      <c r="DC121" s="923"/>
      <c r="DD121" s="923"/>
      <c r="DE121" s="923"/>
      <c r="DF121" s="924"/>
      <c r="DG121" s="900">
        <v>27756</v>
      </c>
      <c r="DH121" s="901"/>
      <c r="DI121" s="901"/>
      <c r="DJ121" s="901"/>
      <c r="DK121" s="901"/>
      <c r="DL121" s="901">
        <v>24226</v>
      </c>
      <c r="DM121" s="901"/>
      <c r="DN121" s="901"/>
      <c r="DO121" s="901"/>
      <c r="DP121" s="901"/>
      <c r="DQ121" s="901">
        <v>20248</v>
      </c>
      <c r="DR121" s="901"/>
      <c r="DS121" s="901"/>
      <c r="DT121" s="901"/>
      <c r="DU121" s="901"/>
      <c r="DV121" s="878">
        <v>0.7</v>
      </c>
      <c r="DW121" s="878"/>
      <c r="DX121" s="878"/>
      <c r="DY121" s="878"/>
      <c r="DZ121" s="879"/>
    </row>
    <row r="122" spans="1:130" s="248" customFormat="1" ht="26.25" customHeight="1" x14ac:dyDescent="0.15">
      <c r="A122" s="904"/>
      <c r="B122" s="905"/>
      <c r="C122" s="908" t="s">
        <v>459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448</v>
      </c>
      <c r="AB122" s="864"/>
      <c r="AC122" s="864"/>
      <c r="AD122" s="864"/>
      <c r="AE122" s="865"/>
      <c r="AF122" s="866" t="s">
        <v>446</v>
      </c>
      <c r="AG122" s="864"/>
      <c r="AH122" s="864"/>
      <c r="AI122" s="864"/>
      <c r="AJ122" s="865"/>
      <c r="AK122" s="866" t="s">
        <v>447</v>
      </c>
      <c r="AL122" s="864"/>
      <c r="AM122" s="864"/>
      <c r="AN122" s="864"/>
      <c r="AO122" s="865"/>
      <c r="AP122" s="911" t="s">
        <v>448</v>
      </c>
      <c r="AQ122" s="912"/>
      <c r="AR122" s="912"/>
      <c r="AS122" s="912"/>
      <c r="AT122" s="913"/>
      <c r="AU122" s="973"/>
      <c r="AV122" s="974"/>
      <c r="AW122" s="974"/>
      <c r="AX122" s="974"/>
      <c r="AY122" s="975"/>
      <c r="AZ122" s="966" t="s">
        <v>489</v>
      </c>
      <c r="BA122" s="967"/>
      <c r="BB122" s="967"/>
      <c r="BC122" s="967"/>
      <c r="BD122" s="967"/>
      <c r="BE122" s="967"/>
      <c r="BF122" s="967"/>
      <c r="BG122" s="967"/>
      <c r="BH122" s="967"/>
      <c r="BI122" s="967"/>
      <c r="BJ122" s="967"/>
      <c r="BK122" s="967"/>
      <c r="BL122" s="967"/>
      <c r="BM122" s="967"/>
      <c r="BN122" s="967"/>
      <c r="BO122" s="967"/>
      <c r="BP122" s="968"/>
      <c r="BQ122" s="969">
        <v>3855860</v>
      </c>
      <c r="BR122" s="932"/>
      <c r="BS122" s="932"/>
      <c r="BT122" s="932"/>
      <c r="BU122" s="932"/>
      <c r="BV122" s="932">
        <v>3677775</v>
      </c>
      <c r="BW122" s="932"/>
      <c r="BX122" s="932"/>
      <c r="BY122" s="932"/>
      <c r="BZ122" s="932"/>
      <c r="CA122" s="932">
        <v>3653350</v>
      </c>
      <c r="CB122" s="932"/>
      <c r="CC122" s="932"/>
      <c r="CD122" s="932"/>
      <c r="CE122" s="932"/>
      <c r="CF122" s="933">
        <v>130.5</v>
      </c>
      <c r="CG122" s="934"/>
      <c r="CH122" s="934"/>
      <c r="CI122" s="934"/>
      <c r="CJ122" s="934"/>
      <c r="CK122" s="956"/>
      <c r="CL122" s="942"/>
      <c r="CM122" s="942"/>
      <c r="CN122" s="942"/>
      <c r="CO122" s="943"/>
      <c r="CP122" s="922" t="s">
        <v>490</v>
      </c>
      <c r="CQ122" s="923"/>
      <c r="CR122" s="923"/>
      <c r="CS122" s="923"/>
      <c r="CT122" s="923"/>
      <c r="CU122" s="923"/>
      <c r="CV122" s="923"/>
      <c r="CW122" s="923"/>
      <c r="CX122" s="923"/>
      <c r="CY122" s="923"/>
      <c r="CZ122" s="923"/>
      <c r="DA122" s="923"/>
      <c r="DB122" s="923"/>
      <c r="DC122" s="923"/>
      <c r="DD122" s="923"/>
      <c r="DE122" s="923"/>
      <c r="DF122" s="924"/>
      <c r="DG122" s="900" t="s">
        <v>452</v>
      </c>
      <c r="DH122" s="901"/>
      <c r="DI122" s="901"/>
      <c r="DJ122" s="901"/>
      <c r="DK122" s="901"/>
      <c r="DL122" s="901" t="s">
        <v>448</v>
      </c>
      <c r="DM122" s="901"/>
      <c r="DN122" s="901"/>
      <c r="DO122" s="901"/>
      <c r="DP122" s="901"/>
      <c r="DQ122" s="901" t="s">
        <v>451</v>
      </c>
      <c r="DR122" s="901"/>
      <c r="DS122" s="901"/>
      <c r="DT122" s="901"/>
      <c r="DU122" s="901"/>
      <c r="DV122" s="878" t="s">
        <v>452</v>
      </c>
      <c r="DW122" s="878"/>
      <c r="DX122" s="878"/>
      <c r="DY122" s="878"/>
      <c r="DZ122" s="879"/>
    </row>
    <row r="123" spans="1:130" s="248" customFormat="1" ht="26.25" customHeight="1" x14ac:dyDescent="0.15">
      <c r="A123" s="904"/>
      <c r="B123" s="905"/>
      <c r="C123" s="908" t="s">
        <v>472</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477</v>
      </c>
      <c r="AB123" s="864"/>
      <c r="AC123" s="864"/>
      <c r="AD123" s="864"/>
      <c r="AE123" s="865"/>
      <c r="AF123" s="866" t="s">
        <v>174</v>
      </c>
      <c r="AG123" s="864"/>
      <c r="AH123" s="864"/>
      <c r="AI123" s="864"/>
      <c r="AJ123" s="865"/>
      <c r="AK123" s="866" t="s">
        <v>448</v>
      </c>
      <c r="AL123" s="864"/>
      <c r="AM123" s="864"/>
      <c r="AN123" s="864"/>
      <c r="AO123" s="865"/>
      <c r="AP123" s="911" t="s">
        <v>448</v>
      </c>
      <c r="AQ123" s="912"/>
      <c r="AR123" s="912"/>
      <c r="AS123" s="912"/>
      <c r="AT123" s="913"/>
      <c r="AU123" s="976"/>
      <c r="AV123" s="977"/>
      <c r="AW123" s="977"/>
      <c r="AX123" s="977"/>
      <c r="AY123" s="977"/>
      <c r="AZ123" s="279" t="s">
        <v>186</v>
      </c>
      <c r="BA123" s="279"/>
      <c r="BB123" s="279"/>
      <c r="BC123" s="279"/>
      <c r="BD123" s="279"/>
      <c r="BE123" s="279"/>
      <c r="BF123" s="279"/>
      <c r="BG123" s="279"/>
      <c r="BH123" s="279"/>
      <c r="BI123" s="279"/>
      <c r="BJ123" s="279"/>
      <c r="BK123" s="279"/>
      <c r="BL123" s="279"/>
      <c r="BM123" s="279"/>
      <c r="BN123" s="279"/>
      <c r="BO123" s="964" t="s">
        <v>491</v>
      </c>
      <c r="BP123" s="965"/>
      <c r="BQ123" s="919">
        <v>6328260</v>
      </c>
      <c r="BR123" s="920"/>
      <c r="BS123" s="920"/>
      <c r="BT123" s="920"/>
      <c r="BU123" s="920"/>
      <c r="BV123" s="920">
        <v>6174993</v>
      </c>
      <c r="BW123" s="920"/>
      <c r="BX123" s="920"/>
      <c r="BY123" s="920"/>
      <c r="BZ123" s="920"/>
      <c r="CA123" s="920">
        <v>6674427</v>
      </c>
      <c r="CB123" s="920"/>
      <c r="CC123" s="920"/>
      <c r="CD123" s="920"/>
      <c r="CE123" s="920"/>
      <c r="CF123" s="830"/>
      <c r="CG123" s="831"/>
      <c r="CH123" s="831"/>
      <c r="CI123" s="831"/>
      <c r="CJ123" s="921"/>
      <c r="CK123" s="956"/>
      <c r="CL123" s="942"/>
      <c r="CM123" s="942"/>
      <c r="CN123" s="942"/>
      <c r="CO123" s="943"/>
      <c r="CP123" s="922" t="s">
        <v>492</v>
      </c>
      <c r="CQ123" s="923"/>
      <c r="CR123" s="923"/>
      <c r="CS123" s="923"/>
      <c r="CT123" s="923"/>
      <c r="CU123" s="923"/>
      <c r="CV123" s="923"/>
      <c r="CW123" s="923"/>
      <c r="CX123" s="923"/>
      <c r="CY123" s="923"/>
      <c r="CZ123" s="923"/>
      <c r="DA123" s="923"/>
      <c r="DB123" s="923"/>
      <c r="DC123" s="923"/>
      <c r="DD123" s="923"/>
      <c r="DE123" s="923"/>
      <c r="DF123" s="924"/>
      <c r="DG123" s="863" t="s">
        <v>174</v>
      </c>
      <c r="DH123" s="864"/>
      <c r="DI123" s="864"/>
      <c r="DJ123" s="864"/>
      <c r="DK123" s="865"/>
      <c r="DL123" s="866" t="s">
        <v>448</v>
      </c>
      <c r="DM123" s="864"/>
      <c r="DN123" s="864"/>
      <c r="DO123" s="864"/>
      <c r="DP123" s="865"/>
      <c r="DQ123" s="866" t="s">
        <v>174</v>
      </c>
      <c r="DR123" s="864"/>
      <c r="DS123" s="864"/>
      <c r="DT123" s="864"/>
      <c r="DU123" s="865"/>
      <c r="DV123" s="911" t="s">
        <v>174</v>
      </c>
      <c r="DW123" s="912"/>
      <c r="DX123" s="912"/>
      <c r="DY123" s="912"/>
      <c r="DZ123" s="913"/>
    </row>
    <row r="124" spans="1:130" s="248" customFormat="1" ht="26.25" customHeight="1" thickBot="1" x14ac:dyDescent="0.2">
      <c r="A124" s="904"/>
      <c r="B124" s="905"/>
      <c r="C124" s="908" t="s">
        <v>476</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448</v>
      </c>
      <c r="AB124" s="864"/>
      <c r="AC124" s="864"/>
      <c r="AD124" s="864"/>
      <c r="AE124" s="865"/>
      <c r="AF124" s="866" t="s">
        <v>448</v>
      </c>
      <c r="AG124" s="864"/>
      <c r="AH124" s="864"/>
      <c r="AI124" s="864"/>
      <c r="AJ124" s="865"/>
      <c r="AK124" s="866" t="s">
        <v>452</v>
      </c>
      <c r="AL124" s="864"/>
      <c r="AM124" s="864"/>
      <c r="AN124" s="864"/>
      <c r="AO124" s="865"/>
      <c r="AP124" s="911" t="s">
        <v>448</v>
      </c>
      <c r="AQ124" s="912"/>
      <c r="AR124" s="912"/>
      <c r="AS124" s="912"/>
      <c r="AT124" s="913"/>
      <c r="AU124" s="914" t="s">
        <v>493</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15.1</v>
      </c>
      <c r="BR124" s="918"/>
      <c r="BS124" s="918"/>
      <c r="BT124" s="918"/>
      <c r="BU124" s="918"/>
      <c r="BV124" s="918">
        <v>14.4</v>
      </c>
      <c r="BW124" s="918"/>
      <c r="BX124" s="918"/>
      <c r="BY124" s="918"/>
      <c r="BZ124" s="918"/>
      <c r="CA124" s="918" t="s">
        <v>469</v>
      </c>
      <c r="CB124" s="918"/>
      <c r="CC124" s="918"/>
      <c r="CD124" s="918"/>
      <c r="CE124" s="918"/>
      <c r="CF124" s="808"/>
      <c r="CG124" s="809"/>
      <c r="CH124" s="809"/>
      <c r="CI124" s="809"/>
      <c r="CJ124" s="949"/>
      <c r="CK124" s="957"/>
      <c r="CL124" s="957"/>
      <c r="CM124" s="957"/>
      <c r="CN124" s="957"/>
      <c r="CO124" s="958"/>
      <c r="CP124" s="922" t="s">
        <v>494</v>
      </c>
      <c r="CQ124" s="923"/>
      <c r="CR124" s="923"/>
      <c r="CS124" s="923"/>
      <c r="CT124" s="923"/>
      <c r="CU124" s="923"/>
      <c r="CV124" s="923"/>
      <c r="CW124" s="923"/>
      <c r="CX124" s="923"/>
      <c r="CY124" s="923"/>
      <c r="CZ124" s="923"/>
      <c r="DA124" s="923"/>
      <c r="DB124" s="923"/>
      <c r="DC124" s="923"/>
      <c r="DD124" s="923"/>
      <c r="DE124" s="923"/>
      <c r="DF124" s="924"/>
      <c r="DG124" s="846" t="s">
        <v>448</v>
      </c>
      <c r="DH124" s="847"/>
      <c r="DI124" s="847"/>
      <c r="DJ124" s="847"/>
      <c r="DK124" s="848"/>
      <c r="DL124" s="849" t="s">
        <v>447</v>
      </c>
      <c r="DM124" s="847"/>
      <c r="DN124" s="847"/>
      <c r="DO124" s="847"/>
      <c r="DP124" s="848"/>
      <c r="DQ124" s="849" t="s">
        <v>448</v>
      </c>
      <c r="DR124" s="847"/>
      <c r="DS124" s="847"/>
      <c r="DT124" s="847"/>
      <c r="DU124" s="848"/>
      <c r="DV124" s="935" t="s">
        <v>448</v>
      </c>
      <c r="DW124" s="936"/>
      <c r="DX124" s="936"/>
      <c r="DY124" s="936"/>
      <c r="DZ124" s="937"/>
    </row>
    <row r="125" spans="1:130" s="248" customFormat="1" ht="26.25" customHeight="1" x14ac:dyDescent="0.15">
      <c r="A125" s="904"/>
      <c r="B125" s="905"/>
      <c r="C125" s="908" t="s">
        <v>479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451</v>
      </c>
      <c r="AB125" s="864"/>
      <c r="AC125" s="864"/>
      <c r="AD125" s="864"/>
      <c r="AE125" s="865"/>
      <c r="AF125" s="866" t="s">
        <v>174</v>
      </c>
      <c r="AG125" s="864"/>
      <c r="AH125" s="864"/>
      <c r="AI125" s="864"/>
      <c r="AJ125" s="865"/>
      <c r="AK125" s="866" t="s">
        <v>448</v>
      </c>
      <c r="AL125" s="864"/>
      <c r="AM125" s="864"/>
      <c r="AN125" s="864"/>
      <c r="AO125" s="865"/>
      <c r="AP125" s="911" t="s">
        <v>451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495</v>
      </c>
      <c r="CL125" s="939"/>
      <c r="CM125" s="939"/>
      <c r="CN125" s="939"/>
      <c r="CO125" s="940"/>
      <c r="CP125" s="947" t="s">
        <v>496</v>
      </c>
      <c r="CQ125" s="892"/>
      <c r="CR125" s="892"/>
      <c r="CS125" s="892"/>
      <c r="CT125" s="892"/>
      <c r="CU125" s="892"/>
      <c r="CV125" s="892"/>
      <c r="CW125" s="892"/>
      <c r="CX125" s="892"/>
      <c r="CY125" s="892"/>
      <c r="CZ125" s="892"/>
      <c r="DA125" s="892"/>
      <c r="DB125" s="892"/>
      <c r="DC125" s="892"/>
      <c r="DD125" s="892"/>
      <c r="DE125" s="892"/>
      <c r="DF125" s="893"/>
      <c r="DG125" s="948" t="s">
        <v>447</v>
      </c>
      <c r="DH125" s="929"/>
      <c r="DI125" s="929"/>
      <c r="DJ125" s="929"/>
      <c r="DK125" s="929"/>
      <c r="DL125" s="929" t="s">
        <v>452</v>
      </c>
      <c r="DM125" s="929"/>
      <c r="DN125" s="929"/>
      <c r="DO125" s="929"/>
      <c r="DP125" s="929"/>
      <c r="DQ125" s="929" t="s">
        <v>447</v>
      </c>
      <c r="DR125" s="929"/>
      <c r="DS125" s="929"/>
      <c r="DT125" s="929"/>
      <c r="DU125" s="929"/>
      <c r="DV125" s="930" t="s">
        <v>448</v>
      </c>
      <c r="DW125" s="930"/>
      <c r="DX125" s="930"/>
      <c r="DY125" s="930"/>
      <c r="DZ125" s="931"/>
    </row>
    <row r="126" spans="1:130" s="248" customFormat="1" ht="26.25" customHeight="1" thickBot="1" x14ac:dyDescent="0.2">
      <c r="A126" s="904"/>
      <c r="B126" s="905"/>
      <c r="C126" s="908" t="s">
        <v>481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3855</v>
      </c>
      <c r="AB126" s="864"/>
      <c r="AC126" s="864"/>
      <c r="AD126" s="864"/>
      <c r="AE126" s="865"/>
      <c r="AF126" s="866">
        <v>3338</v>
      </c>
      <c r="AG126" s="864"/>
      <c r="AH126" s="864"/>
      <c r="AI126" s="864"/>
      <c r="AJ126" s="865"/>
      <c r="AK126" s="866">
        <v>1744</v>
      </c>
      <c r="AL126" s="864"/>
      <c r="AM126" s="864"/>
      <c r="AN126" s="864"/>
      <c r="AO126" s="865"/>
      <c r="AP126" s="911">
        <v>0.1</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497</v>
      </c>
      <c r="CQ126" s="834"/>
      <c r="CR126" s="834"/>
      <c r="CS126" s="834"/>
      <c r="CT126" s="834"/>
      <c r="CU126" s="834"/>
      <c r="CV126" s="834"/>
      <c r="CW126" s="834"/>
      <c r="CX126" s="834"/>
      <c r="CY126" s="834"/>
      <c r="CZ126" s="834"/>
      <c r="DA126" s="834"/>
      <c r="DB126" s="834"/>
      <c r="DC126" s="834"/>
      <c r="DD126" s="834"/>
      <c r="DE126" s="834"/>
      <c r="DF126" s="835"/>
      <c r="DG126" s="900" t="s">
        <v>174</v>
      </c>
      <c r="DH126" s="901"/>
      <c r="DI126" s="901"/>
      <c r="DJ126" s="901"/>
      <c r="DK126" s="901"/>
      <c r="DL126" s="901" t="s">
        <v>464</v>
      </c>
      <c r="DM126" s="901"/>
      <c r="DN126" s="901"/>
      <c r="DO126" s="901"/>
      <c r="DP126" s="901"/>
      <c r="DQ126" s="901" t="s">
        <v>475</v>
      </c>
      <c r="DR126" s="901"/>
      <c r="DS126" s="901"/>
      <c r="DT126" s="901"/>
      <c r="DU126" s="901"/>
      <c r="DV126" s="878" t="s">
        <v>174</v>
      </c>
      <c r="DW126" s="878"/>
      <c r="DX126" s="878"/>
      <c r="DY126" s="878"/>
      <c r="DZ126" s="879"/>
    </row>
    <row r="127" spans="1:130" s="248" customFormat="1" ht="26.25" customHeight="1" x14ac:dyDescent="0.15">
      <c r="A127" s="906"/>
      <c r="B127" s="907"/>
      <c r="C127" s="925" t="s">
        <v>498</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448</v>
      </c>
      <c r="AB127" s="864"/>
      <c r="AC127" s="864"/>
      <c r="AD127" s="864"/>
      <c r="AE127" s="865"/>
      <c r="AF127" s="866" t="s">
        <v>174</v>
      </c>
      <c r="AG127" s="864"/>
      <c r="AH127" s="864"/>
      <c r="AI127" s="864"/>
      <c r="AJ127" s="865"/>
      <c r="AK127" s="866" t="s">
        <v>447</v>
      </c>
      <c r="AL127" s="864"/>
      <c r="AM127" s="864"/>
      <c r="AN127" s="864"/>
      <c r="AO127" s="865"/>
      <c r="AP127" s="911" t="s">
        <v>448</v>
      </c>
      <c r="AQ127" s="912"/>
      <c r="AR127" s="912"/>
      <c r="AS127" s="912"/>
      <c r="AT127" s="913"/>
      <c r="AU127" s="284"/>
      <c r="AV127" s="284"/>
      <c r="AW127" s="284"/>
      <c r="AX127" s="928" t="s">
        <v>499</v>
      </c>
      <c r="AY127" s="896"/>
      <c r="AZ127" s="896"/>
      <c r="BA127" s="896"/>
      <c r="BB127" s="896"/>
      <c r="BC127" s="896"/>
      <c r="BD127" s="896"/>
      <c r="BE127" s="897"/>
      <c r="BF127" s="895" t="s">
        <v>500</v>
      </c>
      <c r="BG127" s="896"/>
      <c r="BH127" s="896"/>
      <c r="BI127" s="896"/>
      <c r="BJ127" s="896"/>
      <c r="BK127" s="896"/>
      <c r="BL127" s="897"/>
      <c r="BM127" s="895" t="s">
        <v>501</v>
      </c>
      <c r="BN127" s="896"/>
      <c r="BO127" s="896"/>
      <c r="BP127" s="896"/>
      <c r="BQ127" s="896"/>
      <c r="BR127" s="896"/>
      <c r="BS127" s="897"/>
      <c r="BT127" s="895" t="s">
        <v>502</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503</v>
      </c>
      <c r="CQ127" s="834"/>
      <c r="CR127" s="834"/>
      <c r="CS127" s="834"/>
      <c r="CT127" s="834"/>
      <c r="CU127" s="834"/>
      <c r="CV127" s="834"/>
      <c r="CW127" s="834"/>
      <c r="CX127" s="834"/>
      <c r="CY127" s="834"/>
      <c r="CZ127" s="834"/>
      <c r="DA127" s="834"/>
      <c r="DB127" s="834"/>
      <c r="DC127" s="834"/>
      <c r="DD127" s="834"/>
      <c r="DE127" s="834"/>
      <c r="DF127" s="835"/>
      <c r="DG127" s="900" t="s">
        <v>448</v>
      </c>
      <c r="DH127" s="901"/>
      <c r="DI127" s="901"/>
      <c r="DJ127" s="901"/>
      <c r="DK127" s="901"/>
      <c r="DL127" s="901" t="s">
        <v>460</v>
      </c>
      <c r="DM127" s="901"/>
      <c r="DN127" s="901"/>
      <c r="DO127" s="901"/>
      <c r="DP127" s="901"/>
      <c r="DQ127" s="901" t="s">
        <v>448</v>
      </c>
      <c r="DR127" s="901"/>
      <c r="DS127" s="901"/>
      <c r="DT127" s="901"/>
      <c r="DU127" s="901"/>
      <c r="DV127" s="878" t="s">
        <v>452</v>
      </c>
      <c r="DW127" s="878"/>
      <c r="DX127" s="878"/>
      <c r="DY127" s="878"/>
      <c r="DZ127" s="879"/>
    </row>
    <row r="128" spans="1:130" s="248" customFormat="1" ht="26.25" customHeight="1" thickBot="1" x14ac:dyDescent="0.2">
      <c r="A128" s="880" t="s">
        <v>504</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505</v>
      </c>
      <c r="X128" s="882"/>
      <c r="Y128" s="882"/>
      <c r="Z128" s="883"/>
      <c r="AA128" s="884">
        <v>4348</v>
      </c>
      <c r="AB128" s="885"/>
      <c r="AC128" s="885"/>
      <c r="AD128" s="885"/>
      <c r="AE128" s="886"/>
      <c r="AF128" s="887">
        <v>5208</v>
      </c>
      <c r="AG128" s="885"/>
      <c r="AH128" s="885"/>
      <c r="AI128" s="885"/>
      <c r="AJ128" s="886"/>
      <c r="AK128" s="887">
        <v>5159</v>
      </c>
      <c r="AL128" s="885"/>
      <c r="AM128" s="885"/>
      <c r="AN128" s="885"/>
      <c r="AO128" s="886"/>
      <c r="AP128" s="888"/>
      <c r="AQ128" s="889"/>
      <c r="AR128" s="889"/>
      <c r="AS128" s="889"/>
      <c r="AT128" s="890"/>
      <c r="AU128" s="284"/>
      <c r="AV128" s="284"/>
      <c r="AW128" s="284"/>
      <c r="AX128" s="891" t="s">
        <v>506</v>
      </c>
      <c r="AY128" s="892"/>
      <c r="AZ128" s="892"/>
      <c r="BA128" s="892"/>
      <c r="BB128" s="892"/>
      <c r="BC128" s="892"/>
      <c r="BD128" s="892"/>
      <c r="BE128" s="893"/>
      <c r="BF128" s="870" t="s">
        <v>452</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507</v>
      </c>
      <c r="CQ128" s="812"/>
      <c r="CR128" s="812"/>
      <c r="CS128" s="812"/>
      <c r="CT128" s="812"/>
      <c r="CU128" s="812"/>
      <c r="CV128" s="812"/>
      <c r="CW128" s="812"/>
      <c r="CX128" s="812"/>
      <c r="CY128" s="812"/>
      <c r="CZ128" s="812"/>
      <c r="DA128" s="812"/>
      <c r="DB128" s="812"/>
      <c r="DC128" s="812"/>
      <c r="DD128" s="812"/>
      <c r="DE128" s="812"/>
      <c r="DF128" s="813"/>
      <c r="DG128" s="874" t="s">
        <v>448</v>
      </c>
      <c r="DH128" s="875"/>
      <c r="DI128" s="875"/>
      <c r="DJ128" s="875"/>
      <c r="DK128" s="875"/>
      <c r="DL128" s="875" t="s">
        <v>448</v>
      </c>
      <c r="DM128" s="875"/>
      <c r="DN128" s="875"/>
      <c r="DO128" s="875"/>
      <c r="DP128" s="875"/>
      <c r="DQ128" s="875">
        <v>2166</v>
      </c>
      <c r="DR128" s="875"/>
      <c r="DS128" s="875"/>
      <c r="DT128" s="875"/>
      <c r="DU128" s="875"/>
      <c r="DV128" s="876">
        <v>0.1</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508</v>
      </c>
      <c r="X129" s="861"/>
      <c r="Y129" s="861"/>
      <c r="Z129" s="862"/>
      <c r="AA129" s="863">
        <v>2961713</v>
      </c>
      <c r="AB129" s="864"/>
      <c r="AC129" s="864"/>
      <c r="AD129" s="864"/>
      <c r="AE129" s="865"/>
      <c r="AF129" s="866">
        <v>2943261</v>
      </c>
      <c r="AG129" s="864"/>
      <c r="AH129" s="864"/>
      <c r="AI129" s="864"/>
      <c r="AJ129" s="865"/>
      <c r="AK129" s="866">
        <v>3134392</v>
      </c>
      <c r="AL129" s="864"/>
      <c r="AM129" s="864"/>
      <c r="AN129" s="864"/>
      <c r="AO129" s="865"/>
      <c r="AP129" s="867"/>
      <c r="AQ129" s="868"/>
      <c r="AR129" s="868"/>
      <c r="AS129" s="868"/>
      <c r="AT129" s="869"/>
      <c r="AU129" s="286"/>
      <c r="AV129" s="286"/>
      <c r="AW129" s="286"/>
      <c r="AX129" s="833" t="s">
        <v>509</v>
      </c>
      <c r="AY129" s="834"/>
      <c r="AZ129" s="834"/>
      <c r="BA129" s="834"/>
      <c r="BB129" s="834"/>
      <c r="BC129" s="834"/>
      <c r="BD129" s="834"/>
      <c r="BE129" s="835"/>
      <c r="BF129" s="853" t="s">
        <v>448</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510</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511</v>
      </c>
      <c r="X130" s="861"/>
      <c r="Y130" s="861"/>
      <c r="Z130" s="862"/>
      <c r="AA130" s="863">
        <v>346057</v>
      </c>
      <c r="AB130" s="864"/>
      <c r="AC130" s="864"/>
      <c r="AD130" s="864"/>
      <c r="AE130" s="865"/>
      <c r="AF130" s="866">
        <v>335538</v>
      </c>
      <c r="AG130" s="864"/>
      <c r="AH130" s="864"/>
      <c r="AI130" s="864"/>
      <c r="AJ130" s="865"/>
      <c r="AK130" s="866">
        <v>335381</v>
      </c>
      <c r="AL130" s="864"/>
      <c r="AM130" s="864"/>
      <c r="AN130" s="864"/>
      <c r="AO130" s="865"/>
      <c r="AP130" s="867"/>
      <c r="AQ130" s="868"/>
      <c r="AR130" s="868"/>
      <c r="AS130" s="868"/>
      <c r="AT130" s="869"/>
      <c r="AU130" s="286"/>
      <c r="AV130" s="286"/>
      <c r="AW130" s="286"/>
      <c r="AX130" s="833" t="s">
        <v>512</v>
      </c>
      <c r="AY130" s="834"/>
      <c r="AZ130" s="834"/>
      <c r="BA130" s="834"/>
      <c r="BB130" s="834"/>
      <c r="BC130" s="834"/>
      <c r="BD130" s="834"/>
      <c r="BE130" s="835"/>
      <c r="BF130" s="836">
        <v>6</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513</v>
      </c>
      <c r="X131" s="844"/>
      <c r="Y131" s="844"/>
      <c r="Z131" s="845"/>
      <c r="AA131" s="846">
        <v>2615656</v>
      </c>
      <c r="AB131" s="847"/>
      <c r="AC131" s="847"/>
      <c r="AD131" s="847"/>
      <c r="AE131" s="848"/>
      <c r="AF131" s="849">
        <v>2607723</v>
      </c>
      <c r="AG131" s="847"/>
      <c r="AH131" s="847"/>
      <c r="AI131" s="847"/>
      <c r="AJ131" s="848"/>
      <c r="AK131" s="849">
        <v>2799011</v>
      </c>
      <c r="AL131" s="847"/>
      <c r="AM131" s="847"/>
      <c r="AN131" s="847"/>
      <c r="AO131" s="848"/>
      <c r="AP131" s="850"/>
      <c r="AQ131" s="851"/>
      <c r="AR131" s="851"/>
      <c r="AS131" s="851"/>
      <c r="AT131" s="852"/>
      <c r="AU131" s="286"/>
      <c r="AV131" s="286"/>
      <c r="AW131" s="286"/>
      <c r="AX131" s="811" t="s">
        <v>514</v>
      </c>
      <c r="AY131" s="812"/>
      <c r="AZ131" s="812"/>
      <c r="BA131" s="812"/>
      <c r="BB131" s="812"/>
      <c r="BC131" s="812"/>
      <c r="BD131" s="812"/>
      <c r="BE131" s="813"/>
      <c r="BF131" s="814" t="s">
        <v>174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515</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516</v>
      </c>
      <c r="W132" s="824"/>
      <c r="X132" s="824"/>
      <c r="Y132" s="824"/>
      <c r="Z132" s="825"/>
      <c r="AA132" s="826">
        <v>5.4156968650000001</v>
      </c>
      <c r="AB132" s="827"/>
      <c r="AC132" s="827"/>
      <c r="AD132" s="827"/>
      <c r="AE132" s="828"/>
      <c r="AF132" s="829">
        <v>6.3549311030000002</v>
      </c>
      <c r="AG132" s="827"/>
      <c r="AH132" s="827"/>
      <c r="AI132" s="827"/>
      <c r="AJ132" s="828"/>
      <c r="AK132" s="829">
        <v>6.5148011209999996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517</v>
      </c>
      <c r="W133" s="803"/>
      <c r="X133" s="803"/>
      <c r="Y133" s="803"/>
      <c r="Z133" s="804"/>
      <c r="AA133" s="805">
        <v>5.3</v>
      </c>
      <c r="AB133" s="806"/>
      <c r="AC133" s="806"/>
      <c r="AD133" s="806"/>
      <c r="AE133" s="807"/>
      <c r="AF133" s="805">
        <v>5.6</v>
      </c>
      <c r="AG133" s="806"/>
      <c r="AH133" s="806"/>
      <c r="AI133" s="806"/>
      <c r="AJ133" s="807"/>
      <c r="AK133" s="805">
        <v>6</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HV0N73IzqUny9s6a8rugwiqew4M4Cw1V7hET1ju17ztQAqHdCduHicNTrr8zPHUP+/+3EP4guGyFy2USgaCMew==" saltValue="zhaPqnXXYhGy/al/cEt1D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518</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vh5DwpMAtdH5KJ+QLbGucaVODsrGiue8Rd4REN/wFqjEPpW9mjaeAuYz9K4tx0/5drU51V0IrS94yrhgGWv7YQ==" saltValue="m/QD4CllubrZDVZwfsbvc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BjKzhd5nzIsgSPft6Cf9fZZxFeCZz+7BAPI+gh4a8OWhBIOzhxbmwRluv7OLLzJg8sYv8Od1EVpyAOipkaseg==" saltValue="odc1g7lqm/igko4MSVyHe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519</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520</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521</v>
      </c>
      <c r="AP7" s="305"/>
      <c r="AQ7" s="306" t="s">
        <v>522</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523</v>
      </c>
      <c r="AQ8" s="312" t="s">
        <v>524</v>
      </c>
      <c r="AR8" s="313" t="s">
        <v>525</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526</v>
      </c>
      <c r="AL9" s="1228"/>
      <c r="AM9" s="1228"/>
      <c r="AN9" s="1229"/>
      <c r="AO9" s="314">
        <v>951037</v>
      </c>
      <c r="AP9" s="314">
        <v>110869</v>
      </c>
      <c r="AQ9" s="315">
        <v>131552</v>
      </c>
      <c r="AR9" s="316">
        <v>-15.7</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527</v>
      </c>
      <c r="AL10" s="1228"/>
      <c r="AM10" s="1228"/>
      <c r="AN10" s="1229"/>
      <c r="AO10" s="317">
        <v>163750</v>
      </c>
      <c r="AP10" s="317">
        <v>19090</v>
      </c>
      <c r="AQ10" s="318">
        <v>15222</v>
      </c>
      <c r="AR10" s="319">
        <v>25.4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528</v>
      </c>
      <c r="AL11" s="1228"/>
      <c r="AM11" s="1228"/>
      <c r="AN11" s="1229"/>
      <c r="AO11" s="317">
        <v>3437</v>
      </c>
      <c r="AP11" s="317">
        <v>401</v>
      </c>
      <c r="AQ11" s="318">
        <v>927</v>
      </c>
      <c r="AR11" s="319">
        <v>-56.7</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530</v>
      </c>
      <c r="AP12" s="317" t="s">
        <v>530</v>
      </c>
      <c r="AQ12" s="318" t="s">
        <v>530</v>
      </c>
      <c r="AR12" s="319" t="s">
        <v>530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531</v>
      </c>
      <c r="AL13" s="1228"/>
      <c r="AM13" s="1228"/>
      <c r="AN13" s="1229"/>
      <c r="AO13" s="317">
        <v>73495</v>
      </c>
      <c r="AP13" s="317">
        <v>8568</v>
      </c>
      <c r="AQ13" s="318">
        <v>5186</v>
      </c>
      <c r="AR13" s="319">
        <v>65.2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532</v>
      </c>
      <c r="AL14" s="1228"/>
      <c r="AM14" s="1228"/>
      <c r="AN14" s="1229"/>
      <c r="AO14" s="317" t="s">
        <v>530</v>
      </c>
      <c r="AP14" s="317" t="s">
        <v>530</v>
      </c>
      <c r="AQ14" s="318">
        <v>3097</v>
      </c>
      <c r="AR14" s="319" t="s">
        <v>530</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533</v>
      </c>
      <c r="AL15" s="1231"/>
      <c r="AM15" s="1231"/>
      <c r="AN15" s="1232"/>
      <c r="AO15" s="317">
        <v>-67184</v>
      </c>
      <c r="AP15" s="317">
        <v>-7832</v>
      </c>
      <c r="AQ15" s="318">
        <v>-10369</v>
      </c>
      <c r="AR15" s="319">
        <v>-24.5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186</v>
      </c>
      <c r="AL16" s="1231"/>
      <c r="AM16" s="1231"/>
      <c r="AN16" s="1232"/>
      <c r="AO16" s="317">
        <v>1124535</v>
      </c>
      <c r="AP16" s="317">
        <v>131095</v>
      </c>
      <c r="AQ16" s="318">
        <v>145615</v>
      </c>
      <c r="AR16" s="319">
        <v>-10</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534</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535</v>
      </c>
      <c r="AP20" s="326" t="s">
        <v>536</v>
      </c>
      <c r="AQ20" s="327" t="s">
        <v>537</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538</v>
      </c>
      <c r="AL21" s="1234"/>
      <c r="AM21" s="1234"/>
      <c r="AN21" s="1235"/>
      <c r="AO21" s="330">
        <v>11.77</v>
      </c>
      <c r="AP21" s="331">
        <v>13.36</v>
      </c>
      <c r="AQ21" s="332">
        <v>-1.59</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539</v>
      </c>
      <c r="AL22" s="1234"/>
      <c r="AM22" s="1234"/>
      <c r="AN22" s="1235"/>
      <c r="AO22" s="335">
        <v>95.3</v>
      </c>
      <c r="AP22" s="336">
        <v>95.8</v>
      </c>
      <c r="AQ22" s="337">
        <v>-0.5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540</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541</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542</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521</v>
      </c>
      <c r="AP30" s="305"/>
      <c r="AQ30" s="306" t="s">
        <v>522</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523</v>
      </c>
      <c r="AQ31" s="312" t="s">
        <v>524</v>
      </c>
      <c r="AR31" s="313" t="s">
        <v>525</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543</v>
      </c>
      <c r="AL32" s="1217"/>
      <c r="AM32" s="1217"/>
      <c r="AN32" s="1218"/>
      <c r="AO32" s="345">
        <v>312877</v>
      </c>
      <c r="AP32" s="345">
        <v>36474</v>
      </c>
      <c r="AQ32" s="346">
        <v>74764</v>
      </c>
      <c r="AR32" s="347">
        <v>-51.2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544</v>
      </c>
      <c r="AL33" s="1217"/>
      <c r="AM33" s="1217"/>
      <c r="AN33" s="1218"/>
      <c r="AO33" s="345" t="s">
        <v>530</v>
      </c>
      <c r="AP33" s="345" t="s">
        <v>530</v>
      </c>
      <c r="AQ33" s="346" t="s">
        <v>530</v>
      </c>
      <c r="AR33" s="347" t="s">
        <v>530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545</v>
      </c>
      <c r="AL34" s="1217"/>
      <c r="AM34" s="1217"/>
      <c r="AN34" s="1218"/>
      <c r="AO34" s="345" t="s">
        <v>530</v>
      </c>
      <c r="AP34" s="345" t="s">
        <v>530</v>
      </c>
      <c r="AQ34" s="346" t="s">
        <v>530</v>
      </c>
      <c r="AR34" s="347" t="s">
        <v>530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546</v>
      </c>
      <c r="AL35" s="1217"/>
      <c r="AM35" s="1217"/>
      <c r="AN35" s="1218"/>
      <c r="AO35" s="345">
        <v>189954</v>
      </c>
      <c r="AP35" s="345">
        <v>22144</v>
      </c>
      <c r="AQ35" s="346">
        <v>25584</v>
      </c>
      <c r="AR35" s="347">
        <v>-13.4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547</v>
      </c>
      <c r="AL36" s="1217"/>
      <c r="AM36" s="1217"/>
      <c r="AN36" s="1218"/>
      <c r="AO36" s="345">
        <v>18315</v>
      </c>
      <c r="AP36" s="345">
        <v>2135</v>
      </c>
      <c r="AQ36" s="346">
        <v>3670</v>
      </c>
      <c r="AR36" s="347">
        <v>-41.8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548</v>
      </c>
      <c r="AL37" s="1217"/>
      <c r="AM37" s="1217"/>
      <c r="AN37" s="1218"/>
      <c r="AO37" s="345">
        <v>1744</v>
      </c>
      <c r="AP37" s="345">
        <v>203</v>
      </c>
      <c r="AQ37" s="346">
        <v>420</v>
      </c>
      <c r="AR37" s="347">
        <v>-51.7</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549</v>
      </c>
      <c r="AL38" s="1214"/>
      <c r="AM38" s="1214"/>
      <c r="AN38" s="1215"/>
      <c r="AO38" s="348" t="s">
        <v>530</v>
      </c>
      <c r="AP38" s="348" t="s">
        <v>530</v>
      </c>
      <c r="AQ38" s="349">
        <v>9</v>
      </c>
      <c r="AR38" s="337" t="s">
        <v>530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550</v>
      </c>
      <c r="AL39" s="1214"/>
      <c r="AM39" s="1214"/>
      <c r="AN39" s="1215"/>
      <c r="AO39" s="345">
        <v>-5159</v>
      </c>
      <c r="AP39" s="345">
        <v>-601</v>
      </c>
      <c r="AQ39" s="346">
        <v>-2239</v>
      </c>
      <c r="AR39" s="347">
        <v>-73.2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551</v>
      </c>
      <c r="AL40" s="1217"/>
      <c r="AM40" s="1217"/>
      <c r="AN40" s="1218"/>
      <c r="AO40" s="345">
        <v>-335381</v>
      </c>
      <c r="AP40" s="345">
        <v>-39098</v>
      </c>
      <c r="AQ40" s="346">
        <v>-71783</v>
      </c>
      <c r="AR40" s="347">
        <v>-45.5</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298</v>
      </c>
      <c r="AL41" s="1220"/>
      <c r="AM41" s="1220"/>
      <c r="AN41" s="1221"/>
      <c r="AO41" s="345">
        <v>182350</v>
      </c>
      <c r="AP41" s="345">
        <v>21258</v>
      </c>
      <c r="AQ41" s="346">
        <v>30425</v>
      </c>
      <c r="AR41" s="347">
        <v>-30.1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552</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553</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554</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521</v>
      </c>
      <c r="AN49" s="1224" t="s">
        <v>555</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556</v>
      </c>
      <c r="AO50" s="362" t="s">
        <v>557</v>
      </c>
      <c r="AP50" s="363" t="s">
        <v>558</v>
      </c>
      <c r="AQ50" s="364" t="s">
        <v>559</v>
      </c>
      <c r="AR50" s="365" t="s">
        <v>560</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561</v>
      </c>
      <c r="AL51" s="358"/>
      <c r="AM51" s="366">
        <v>1799751</v>
      </c>
      <c r="AN51" s="367">
        <v>194568</v>
      </c>
      <c r="AO51" s="368">
        <v>67.3</v>
      </c>
      <c r="AP51" s="369">
        <v>138651</v>
      </c>
      <c r="AQ51" s="370">
        <v>7.8</v>
      </c>
      <c r="AR51" s="371">
        <v>59.5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562</v>
      </c>
      <c r="AM52" s="374">
        <v>629291</v>
      </c>
      <c r="AN52" s="375">
        <v>68031</v>
      </c>
      <c r="AO52" s="376">
        <v>17</v>
      </c>
      <c r="AP52" s="377">
        <v>71211</v>
      </c>
      <c r="AQ52" s="378">
        <v>15.7</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563</v>
      </c>
      <c r="AL53" s="358"/>
      <c r="AM53" s="366">
        <v>560938</v>
      </c>
      <c r="AN53" s="367">
        <v>61614</v>
      </c>
      <c r="AO53" s="368">
        <v>-68.3</v>
      </c>
      <c r="AP53" s="369">
        <v>122882</v>
      </c>
      <c r="AQ53" s="370">
        <v>-11.4</v>
      </c>
      <c r="AR53" s="371">
        <v>-56.9</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562</v>
      </c>
      <c r="AM54" s="374">
        <v>297760</v>
      </c>
      <c r="AN54" s="375">
        <v>32707</v>
      </c>
      <c r="AO54" s="376">
        <v>-51.9</v>
      </c>
      <c r="AP54" s="377">
        <v>65785</v>
      </c>
      <c r="AQ54" s="378">
        <v>-7.6</v>
      </c>
      <c r="AR54" s="379">
        <v>-44.3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564</v>
      </c>
      <c r="AL55" s="358"/>
      <c r="AM55" s="366">
        <v>410392</v>
      </c>
      <c r="AN55" s="367">
        <v>45828</v>
      </c>
      <c r="AO55" s="368">
        <v>-25.6</v>
      </c>
      <c r="AP55" s="369">
        <v>114790</v>
      </c>
      <c r="AQ55" s="370">
        <v>-6.6</v>
      </c>
      <c r="AR55" s="371">
        <v>-19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562</v>
      </c>
      <c r="AM56" s="374">
        <v>286085</v>
      </c>
      <c r="AN56" s="375">
        <v>31947</v>
      </c>
      <c r="AO56" s="376">
        <v>-2.2999999999999998</v>
      </c>
      <c r="AP56" s="377">
        <v>55601</v>
      </c>
      <c r="AQ56" s="378">
        <v>-15.5</v>
      </c>
      <c r="AR56" s="379">
        <v>13.2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565</v>
      </c>
      <c r="AL57" s="358"/>
      <c r="AM57" s="366">
        <v>344754</v>
      </c>
      <c r="AN57" s="367">
        <v>39382</v>
      </c>
      <c r="AO57" s="368">
        <v>-14.1</v>
      </c>
      <c r="AP57" s="369">
        <v>126262</v>
      </c>
      <c r="AQ57" s="370">
        <v>10</v>
      </c>
      <c r="AR57" s="371">
        <v>-24.1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562</v>
      </c>
      <c r="AM58" s="374">
        <v>282547</v>
      </c>
      <c r="AN58" s="375">
        <v>32276</v>
      </c>
      <c r="AO58" s="376">
        <v>1</v>
      </c>
      <c r="AP58" s="377">
        <v>56769</v>
      </c>
      <c r="AQ58" s="378">
        <v>2.1</v>
      </c>
      <c r="AR58" s="379">
        <v>-1.1000000000000001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566</v>
      </c>
      <c r="AL59" s="358"/>
      <c r="AM59" s="366">
        <v>573192</v>
      </c>
      <c r="AN59" s="367">
        <v>66821</v>
      </c>
      <c r="AO59" s="368">
        <v>69.7</v>
      </c>
      <c r="AP59" s="369">
        <v>126525</v>
      </c>
      <c r="AQ59" s="370">
        <v>0.2</v>
      </c>
      <c r="AR59" s="371">
        <v>69.5</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562</v>
      </c>
      <c r="AM60" s="374">
        <v>505364</v>
      </c>
      <c r="AN60" s="375">
        <v>58914</v>
      </c>
      <c r="AO60" s="376">
        <v>82.5</v>
      </c>
      <c r="AP60" s="377">
        <v>67052</v>
      </c>
      <c r="AQ60" s="378">
        <v>18.100000000000001</v>
      </c>
      <c r="AR60" s="379">
        <v>64.400000000000006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567</v>
      </c>
      <c r="AL61" s="380"/>
      <c r="AM61" s="381">
        <v>737805</v>
      </c>
      <c r="AN61" s="382">
        <v>81643</v>
      </c>
      <c r="AO61" s="383">
        <v>5.8</v>
      </c>
      <c r="AP61" s="384">
        <v>125822</v>
      </c>
      <c r="AQ61" s="385">
        <v>0</v>
      </c>
      <c r="AR61" s="371">
        <v>5.8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562</v>
      </c>
      <c r="AM62" s="374">
        <v>400209</v>
      </c>
      <c r="AN62" s="375">
        <v>44775</v>
      </c>
      <c r="AO62" s="376">
        <v>9.3000000000000007</v>
      </c>
      <c r="AP62" s="377">
        <v>63284</v>
      </c>
      <c r="AQ62" s="378">
        <v>2.6</v>
      </c>
      <c r="AR62" s="379">
        <v>6.7</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g14ZN21Mt2TLta9WQn/5zk5uzK3AukqccllFxyFhXhisj7oNt1p5+Qe4Mg1xS8AYoZcunv+VocjupZQLR13JA==" saltValue="Kz8uoJZG5EZQm+UkcfNh1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569</v>
      </c>
    </row>
    <row r="120" spans="125:125" ht="13.5" hidden="1" customHeight="1" x14ac:dyDescent="0.15"/>
    <row r="121" spans="125:125" ht="13.5" hidden="1" customHeight="1" x14ac:dyDescent="0.15">
      <c r="DU121" s="292"/>
    </row>
  </sheetData>
  <sheetProtection algorithmName="SHA-512" hashValue="YbMdPuO7tlvnBkWB9wdEk9VnhsN4XN/QVRAsuBjF7WpqxJeoVLtWQzQ5JhkCBmLmoRUbTuQ1UHwD905zzvsEoA==" saltValue="OatSLmNfPpgIHyyXP4j5N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570</v>
      </c>
    </row>
  </sheetData>
  <sheetProtection algorithmName="SHA-512" hashValue="mDcG+EN9i7TMeR0nsk8jF+Lveho12QeW5FnN4lOCfzgZ8ZUxulRMHYp3d+JFdxM3ihh0n0Rpa3LODDOgRRYcTg==" saltValue="/1JQwvQRN2kQ7qoknuZRc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571</v>
      </c>
      <c r="G46" s="8" t="s">
        <v>572</v>
      </c>
      <c r="H46" s="8" t="s">
        <v>573</v>
      </c>
      <c r="I46" s="8" t="s">
        <v>574</v>
      </c>
      <c r="J46" s="9" t="s">
        <v>575</v>
      </c>
    </row>
    <row r="47" spans="2:10" ht="57.75" customHeight="1" x14ac:dyDescent="0.15">
      <c r="B47" s="10"/>
      <c r="C47" s="1238" t="s">
        <v>3</v>
      </c>
      <c r="D47" s="1238"/>
      <c r="E47" s="1239"/>
      <c r="F47" s="11">
        <v>8.43</v>
      </c>
      <c r="G47" s="12">
        <v>8.39</v>
      </c>
      <c r="H47" s="12">
        <v>8.4700000000000006</v>
      </c>
      <c r="I47" s="12">
        <v>8.5299999999999994</v>
      </c>
      <c r="J47" s="13">
        <v>8.01</v>
      </c>
    </row>
    <row r="48" spans="2:10" ht="57.75" customHeight="1" x14ac:dyDescent="0.15">
      <c r="B48" s="14"/>
      <c r="C48" s="1240" t="s">
        <v>4</v>
      </c>
      <c r="D48" s="1240"/>
      <c r="E48" s="1241"/>
      <c r="F48" s="15">
        <v>13.71</v>
      </c>
      <c r="G48" s="16">
        <v>14.38</v>
      </c>
      <c r="H48" s="16">
        <v>9.91</v>
      </c>
      <c r="I48" s="16">
        <v>15.05</v>
      </c>
      <c r="J48" s="17">
        <v>11.56</v>
      </c>
    </row>
    <row r="49" spans="2:10" ht="57.75" customHeight="1" thickBot="1" x14ac:dyDescent="0.2">
      <c r="B49" s="18"/>
      <c r="C49" s="1242" t="s">
        <v>5</v>
      </c>
      <c r="D49" s="1242"/>
      <c r="E49" s="1243"/>
      <c r="F49" s="19">
        <v>1.28</v>
      </c>
      <c r="G49" s="20">
        <v>0.74</v>
      </c>
      <c r="H49" s="20" t="s">
        <v>576</v>
      </c>
      <c r="I49" s="20">
        <v>5.08</v>
      </c>
      <c r="J49" s="21" t="s">
        <v>577</v>
      </c>
    </row>
    <row r="50" spans="2:10" ht="13.5" customHeight="1" x14ac:dyDescent="0.15"/>
  </sheetData>
  <sheetProtection algorithmName="SHA-512" hashValue="uce38F0KGKqmeTSYupcadm9Z8FyMVxNoy8msjbff7TGL7dia6IYcVoE18WDENJCZnJxwKlAoFgYgQGopdskEKA==" saltValue="5e8CXKMAixXQd4aiwZGC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2022-09-09T08:00:11Z</cp:lastPrinted>
  <dcterms:created xsi:type="dcterms:W3CDTF">2022-02-02T04:01:23Z</dcterms:created>
  <dcterms:modified xsi:type="dcterms:W3CDTF">2022-09-27T05:24:04Z</dcterms:modified>
  <cp:category/>
</cp:coreProperties>
</file>