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375" windowWidth="14460" windowHeight="56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<sst xmlns="http://schemas.openxmlformats.org/spreadsheetml/2006/main" count="127" uniqueCount="100">
  <si>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</si>
  <si>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</si>
  <si>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</si>
  <si>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</si>
  <si>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</si>
  <si>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</si>
  <si>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</si>
  <si>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</si>
  <si>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</si>
  <si>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</si>
  <si>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</si>
  <si>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</si>
  <si>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</si>
  <si>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</si>
  <si>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</si>
  <si>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</si>
  <si>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</si>
  <si>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</si>
  <si>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</si>
  <si>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</si>
  <si>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</si>
  <si>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</si>
  <si>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</si>
  <si>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</si>
  <si>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</si>
  <si>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</si>
  <si>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</si>
  <si>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</si>
  <si>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</si>
  <si>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</si>
  <si>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</si>
  <si>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</si>
  <si>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</si>
  <si>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</si>
  <si>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</si>
  <si>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</si>
  <si>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</si>
  <si>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</si>
  <si>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</si>
  <si>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</si>
  <si>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</si>
  <si>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</si>
  <si>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</si>
  <si>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</si>
  <si>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</si>
  <si>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</si>
  <si>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</si>
  <si>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</si>
  <si>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</si>
  <si>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</si>
  <si>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</si>
  <si>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</si>
  <si>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</si>
  <si>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</si>
  <si>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</si>
  <si>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</si>
  <si>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</si>
  <si>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</si>
  <si>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</si>
  <si>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</si>
  <si>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</si>
  <si>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</si>
  <si>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</si>
  <si>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</si>
  <si>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</si>
  <si>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</si>
  <si>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</si>
  <si>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龍ケ崎市</t>
  </si>
  <si>
    <t>公共用地先行取得事業特別会計</t>
  </si>
  <si>
    <t>介護サービス事業特別会計</t>
  </si>
  <si>
    <t>障がい者自立支援サービス事業特別会計</t>
  </si>
  <si>
    <t>公共下水道事業特別会計</t>
  </si>
  <si>
    <t>農業集落排水事業特別会計</t>
  </si>
  <si>
    <t>国民健康保険事業特別会計</t>
  </si>
  <si>
    <t>老人保健事業特別会計</t>
  </si>
  <si>
    <t>介護保険事業特別会計</t>
  </si>
  <si>
    <t>龍ケ崎市開発公社</t>
  </si>
  <si>
    <t>龍ケ崎市農業公社</t>
  </si>
  <si>
    <t>龍ケ崎市文化振興事業団</t>
  </si>
  <si>
    <t>茨城県南流通センター</t>
  </si>
  <si>
    <t>法適用</t>
  </si>
  <si>
    <t>稲敷地方広域市町村圏事務組合
(一般会計)</t>
  </si>
  <si>
    <t>稲敷地方広域市町村圏事務組合
(養護老人ホーム松風園特別会計)</t>
  </si>
  <si>
    <t>稲敷地方広域市町村圏事務組合
(水防事業特別会計)</t>
  </si>
  <si>
    <t>茨城県市町村総合事務組合
(一般会計)</t>
  </si>
  <si>
    <t>茨城県市町村総合事務組合
(県民交通災害共済事業特別会計)</t>
  </si>
  <si>
    <t>-</t>
  </si>
  <si>
    <t>△0</t>
  </si>
  <si>
    <t>△12.81</t>
  </si>
  <si>
    <t>△17.81</t>
  </si>
  <si>
    <t>△20.00</t>
  </si>
  <si>
    <t>△40.00</t>
  </si>
  <si>
    <t>龍ケ崎地方塵芥処理組合</t>
  </si>
  <si>
    <t>龍ケ崎地方衛生組合</t>
  </si>
  <si>
    <t>茨城租税債権管理機構</t>
  </si>
  <si>
    <t>利根川水系県南水防事務組合</t>
  </si>
  <si>
    <t>茨城県後期高齢者医療広域連合</t>
  </si>
  <si>
    <t>茨城県南水道企業団</t>
  </si>
  <si>
    <t>　　　　　２．「資金不足比率」の早期健全化基準に相当する「経営健全化基準」は、公営競技を除き、一律 △20％である（公営競技は0％）。</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</si>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</sst>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00_);\(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color indexed="63"/>
      </top>
      <bottom style="hair"/>
    </border>
    <border>
      <left style="hair"/>
      <right style="hair"/>
      <top style="hair"/>
      <bottom style="hair"/>
    </border>
    <border>
      <left style="hair"/>
      <right style="hair"/>
      <top style="hair"/>
      <bottom style="thin"/>
    </border>
    <border>
      <left>
        <color indexed="63"/>
      </left>
      <right style="hair"/>
      <top>
        <color indexed="63"/>
      </top>
      <bottom style="hair"/>
    </border>
    <border>
      <left style="thin"/>
      <right style="thin"/>
      <top>
        <color indexed="63"/>
      </top>
      <bottom style="hair"/>
    </border>
    <border>
      <left style="thin"/>
      <right style="thin"/>
      <top>
        <color indexed="63"/>
      </top>
      <bottom>
        <color indexed="63"/>
      </bottom>
    </border>
    <border>
      <left style="thin"/>
      <right style="thin"/>
      <top style="hair"/>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style="thin"/>
      <right>
        <color indexed="63"/>
      </right>
      <top style="double"/>
      <bottom style="hair"/>
    </border>
    <border>
      <left>
        <color indexed="63"/>
      </left>
      <right style="thin"/>
      <top style="double"/>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8" fontId="2" fillId="0" borderId="20" xfId="0" applyNumberFormat="1" applyFont="1" applyFill="1" applyBorder="1" applyAlignment="1">
      <alignment horizontal="center" vertical="center" shrinkToFit="1"/>
    </xf>
    <xf numFmtId="0" fontId="2" fillId="0" borderId="21" xfId="0" applyFont="1" applyFill="1" applyBorder="1" applyAlignment="1">
      <alignment horizontal="center" vertical="center" wrapText="1" shrinkToFit="1"/>
    </xf>
    <xf numFmtId="0" fontId="2" fillId="0" borderId="22" xfId="0" applyFont="1" applyFill="1" applyBorder="1" applyAlignment="1">
      <alignment horizontal="center" vertical="center" shrinkToFit="1"/>
    </xf>
    <xf numFmtId="0" fontId="1" fillId="0" borderId="23" xfId="0" applyFont="1" applyFill="1" applyBorder="1" applyAlignment="1">
      <alignment horizontal="center" vertical="center" wrapText="1" shrinkToFit="1"/>
    </xf>
    <xf numFmtId="0" fontId="1" fillId="0" borderId="24"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2" fillId="0" borderId="25"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25" borderId="26" xfId="0" applyFont="1" applyFill="1" applyBorder="1" applyAlignment="1">
      <alignment horizontal="center" vertical="center"/>
    </xf>
    <xf numFmtId="0" fontId="2" fillId="25" borderId="27" xfId="0" applyFont="1" applyFill="1" applyBorder="1" applyAlignment="1">
      <alignment horizontal="center" vertical="center"/>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xf>
    <xf numFmtId="0" fontId="2" fillId="25" borderId="30" xfId="0" applyFont="1" applyFill="1" applyBorder="1" applyAlignment="1">
      <alignment horizontal="center" vertical="center" wrapText="1"/>
    </xf>
    <xf numFmtId="0" fontId="2" fillId="25" borderId="31" xfId="0" applyFont="1" applyFill="1" applyBorder="1" applyAlignment="1">
      <alignment horizontal="center" vertical="center"/>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1" fillId="25" borderId="30" xfId="0" applyFont="1" applyFill="1" applyBorder="1" applyAlignment="1">
      <alignment horizontal="center" vertical="center" wrapText="1"/>
    </xf>
    <xf numFmtId="0" fontId="1" fillId="25" borderId="31" xfId="0" applyFont="1" applyFill="1" applyBorder="1" applyAlignment="1">
      <alignment horizontal="center" vertical="center"/>
    </xf>
    <xf numFmtId="0" fontId="2" fillId="25" borderId="32" xfId="0" applyFont="1" applyFill="1" applyBorder="1" applyAlignment="1">
      <alignment horizontal="center" vertical="center"/>
    </xf>
    <xf numFmtId="0" fontId="2" fillId="25" borderId="33" xfId="0" applyFont="1" applyFill="1" applyBorder="1" applyAlignment="1">
      <alignment horizontal="center" vertical="center"/>
    </xf>
    <xf numFmtId="0" fontId="1" fillId="25" borderId="31"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25" borderId="30" xfId="0" applyFont="1" applyFill="1" applyBorder="1" applyAlignment="1">
      <alignment horizontal="center" vertical="center"/>
    </xf>
    <xf numFmtId="0" fontId="2" fillId="25" borderId="28"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xf>
    <xf numFmtId="0" fontId="2" fillId="0" borderId="0" xfId="0" applyFont="1" applyFill="1" applyAlignment="1">
      <alignment vertical="center"/>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0" fontId="2" fillId="0" borderId="41" xfId="0" applyFont="1" applyFill="1" applyBorder="1" applyAlignment="1">
      <alignment vertical="center" shrinkToFit="1"/>
    </xf>
    <xf numFmtId="176" fontId="2" fillId="0" borderId="42" xfId="48" applyNumberFormat="1" applyFont="1" applyFill="1" applyBorder="1" applyAlignment="1">
      <alignment vertical="center" shrinkToFit="1"/>
    </xf>
    <xf numFmtId="0" fontId="2" fillId="0" borderId="43" xfId="0" applyFont="1" applyFill="1" applyBorder="1" applyAlignment="1">
      <alignment vertical="center" shrinkToFit="1"/>
    </xf>
    <xf numFmtId="176" fontId="2" fillId="0" borderId="44" xfId="48" applyNumberFormat="1" applyFont="1" applyFill="1" applyBorder="1" applyAlignment="1">
      <alignment vertical="center" shrinkToFit="1"/>
    </xf>
    <xf numFmtId="0" fontId="2" fillId="0" borderId="45" xfId="0" applyFont="1" applyFill="1" applyBorder="1" applyAlignment="1">
      <alignment vertical="center" shrinkToFit="1"/>
    </xf>
    <xf numFmtId="0" fontId="2" fillId="0" borderId="46" xfId="0" applyFont="1" applyFill="1" applyBorder="1" applyAlignment="1">
      <alignment horizontal="center" vertical="center"/>
    </xf>
    <xf numFmtId="176" fontId="2" fillId="0" borderId="47"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0" fontId="2" fillId="0" borderId="50" xfId="0"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2" xfId="0" applyNumberFormat="1" applyFont="1" applyFill="1" applyBorder="1" applyAlignment="1">
      <alignment horizontal="righ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53" xfId="0" applyNumberFormat="1" applyFont="1" applyFill="1" applyBorder="1" applyAlignment="1">
      <alignment horizontal="center" vertical="center" shrinkToFit="1"/>
    </xf>
    <xf numFmtId="176" fontId="2" fillId="0" borderId="49" xfId="0" applyNumberFormat="1" applyFont="1" applyFill="1" applyBorder="1" applyAlignment="1">
      <alignment horizontal="center"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4" fillId="0" borderId="43" xfId="0" applyNumberFormat="1" applyFont="1" applyFill="1" applyBorder="1" applyAlignment="1">
      <alignment vertical="center" wrapText="1"/>
    </xf>
    <xf numFmtId="176" fontId="2" fillId="0" borderId="50" xfId="0" applyNumberFormat="1" applyFont="1" applyFill="1" applyBorder="1" applyAlignment="1">
      <alignment horizontal="center" vertical="center" shrinkToFit="1"/>
    </xf>
    <xf numFmtId="176" fontId="2" fillId="0" borderId="58" xfId="0" applyNumberFormat="1" applyFont="1" applyFill="1" applyBorder="1" applyAlignment="1">
      <alignment horizontal="right" vertical="center" shrinkToFit="1"/>
    </xf>
    <xf numFmtId="176" fontId="2" fillId="0" borderId="40" xfId="0" applyNumberFormat="1" applyFont="1" applyFill="1" applyBorder="1" applyAlignment="1">
      <alignment horizontal="right" vertical="center" shrinkToFit="1"/>
    </xf>
    <xf numFmtId="176" fontId="2" fillId="0" borderId="17"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0" fontId="2" fillId="0" borderId="46" xfId="0"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0" fontId="2" fillId="0" borderId="21" xfId="0" applyFont="1" applyFill="1" applyBorder="1" applyAlignment="1">
      <alignment horizontal="distributed" vertical="center" indent="1"/>
    </xf>
    <xf numFmtId="176" fontId="2" fillId="0" borderId="59"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0" fontId="2" fillId="0" borderId="24" xfId="0" applyFont="1" applyFill="1" applyBorder="1" applyAlignment="1">
      <alignment horizontal="distributed" vertical="center" indent="1"/>
    </xf>
    <xf numFmtId="176" fontId="2" fillId="0" borderId="61" xfId="0" applyNumberFormat="1" applyFont="1" applyFill="1" applyBorder="1" applyAlignment="1">
      <alignment vertical="center" shrinkToFit="1"/>
    </xf>
    <xf numFmtId="176" fontId="2" fillId="0" borderId="62" xfId="0" applyNumberFormat="1" applyFont="1" applyFill="1" applyBorder="1" applyAlignment="1">
      <alignment vertical="center" shrinkToFit="1"/>
    </xf>
    <xf numFmtId="0" fontId="2" fillId="0" borderId="25" xfId="0" applyFont="1" applyFill="1" applyBorder="1" applyAlignment="1">
      <alignment horizontal="center" vertical="center"/>
    </xf>
    <xf numFmtId="176" fontId="2" fillId="0" borderId="63"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0" fontId="2" fillId="0" borderId="46" xfId="0" applyFont="1" applyFill="1" applyBorder="1" applyAlignment="1">
      <alignment horizontal="distributed" vertical="center" indent="1"/>
    </xf>
    <xf numFmtId="176" fontId="2" fillId="0" borderId="65" xfId="0" applyNumberFormat="1" applyFont="1" applyFill="1" applyBorder="1" applyAlignment="1">
      <alignment vertical="center" shrinkToFit="1"/>
    </xf>
    <xf numFmtId="178" fontId="2" fillId="0" borderId="17"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41" xfId="0" applyNumberFormat="1" applyFont="1" applyFill="1" applyBorder="1" applyAlignment="1">
      <alignment horizontal="center" vertical="center"/>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78" fontId="2" fillId="0" borderId="60" xfId="0" applyNumberFormat="1"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68"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43" xfId="0" applyNumberFormat="1" applyFont="1" applyFill="1" applyBorder="1" applyAlignment="1">
      <alignment horizontal="center" vertical="center"/>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78" fontId="2" fillId="0" borderId="62" xfId="0" applyNumberFormat="1" applyFont="1" applyFill="1" applyBorder="1" applyAlignment="1">
      <alignment horizontal="center" vertical="center" shrinkToFit="1"/>
    </xf>
    <xf numFmtId="179" fontId="2" fillId="0" borderId="71" xfId="0" applyNumberFormat="1" applyFont="1" applyFill="1" applyBorder="1" applyAlignment="1">
      <alignment horizontal="center" vertical="center" shrinkToFit="1"/>
    </xf>
    <xf numFmtId="181" fontId="2" fillId="0" borderId="18" xfId="0" applyNumberFormat="1" applyFont="1" applyFill="1" applyBorder="1" applyAlignment="1">
      <alignment horizontal="center" vertical="center"/>
    </xf>
    <xf numFmtId="181" fontId="2" fillId="0" borderId="43" xfId="0" applyNumberFormat="1" applyFont="1" applyFill="1" applyBorder="1" applyAlignment="1">
      <alignment horizontal="center" vertical="center"/>
    </xf>
    <xf numFmtId="179" fontId="2" fillId="0" borderId="61" xfId="0" applyNumberFormat="1" applyFont="1" applyFill="1" applyBorder="1" applyAlignment="1">
      <alignment horizontal="center" vertical="center" shrinkToFit="1"/>
    </xf>
    <xf numFmtId="179" fontId="2" fillId="0" borderId="68" xfId="0" applyNumberFormat="1" applyFont="1" applyFill="1" applyBorder="1" applyAlignment="1">
      <alignment horizontal="center" vertical="center" shrinkToFit="1"/>
    </xf>
    <xf numFmtId="181" fontId="2" fillId="0" borderId="62" xfId="0" applyNumberFormat="1" applyFont="1" applyFill="1" applyBorder="1" applyAlignment="1">
      <alignment horizontal="center" vertical="center"/>
    </xf>
    <xf numFmtId="184" fontId="2" fillId="0" borderId="71" xfId="0" applyNumberFormat="1" applyFont="1" applyFill="1" applyBorder="1" applyAlignment="1">
      <alignment horizontal="center" vertical="center" shrinkToFit="1"/>
    </xf>
    <xf numFmtId="184" fontId="2" fillId="0" borderId="18" xfId="0" applyNumberFormat="1" applyFont="1" applyFill="1" applyBorder="1" applyAlignment="1">
      <alignment horizontal="center" vertical="center" shrinkToFit="1"/>
    </xf>
    <xf numFmtId="181" fontId="2" fillId="0" borderId="68" xfId="0" applyNumberFormat="1" applyFont="1" applyFill="1" applyBorder="1" applyAlignment="1">
      <alignment vertical="center"/>
    </xf>
    <xf numFmtId="181" fontId="2" fillId="0" borderId="62" xfId="0" applyNumberFormat="1" applyFont="1" applyFill="1" applyBorder="1" applyAlignment="1">
      <alignment vertical="center"/>
    </xf>
    <xf numFmtId="0" fontId="2" fillId="0" borderId="25" xfId="0" applyFont="1" applyFill="1" applyBorder="1" applyAlignment="1">
      <alignment horizontal="distributed" vertical="center" indent="1"/>
    </xf>
    <xf numFmtId="179" fontId="2" fillId="0" borderId="72"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81" fontId="2" fillId="0" borderId="73" xfId="0" applyNumberFormat="1" applyFont="1" applyFill="1" applyBorder="1" applyAlignment="1">
      <alignment vertical="center"/>
    </xf>
    <xf numFmtId="181" fontId="2" fillId="0" borderId="64" xfId="0" applyNumberFormat="1" applyFont="1" applyFill="1" applyBorder="1" applyAlignment="1">
      <alignment vertical="center"/>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178" fontId="2" fillId="0" borderId="63" xfId="0" applyNumberFormat="1" applyFont="1" applyFill="1" applyBorder="1" applyAlignment="1">
      <alignment horizontal="center" vertical="center" shrinkToFit="1"/>
    </xf>
    <xf numFmtId="178" fontId="2" fillId="0" borderId="64"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A1">
      <selection activeCell="H62" sqref="H62"/>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2" t="s">
        <v>56</v>
      </c>
      <c r="H4" s="13" t="s">
        <v>57</v>
      </c>
      <c r="I4" s="8" t="s">
        <v>58</v>
      </c>
      <c r="J4" s="11" t="s">
        <v>59</v>
      </c>
    </row>
    <row r="5" spans="7:10" s="51" customFormat="1" ht="13.5" customHeight="1" thickTop="1">
      <c r="G5" s="52">
        <v>11636</v>
      </c>
      <c r="H5" s="53">
        <v>2229</v>
      </c>
      <c r="I5" s="54">
        <v>677</v>
      </c>
      <c r="J5" s="55">
        <f>SUM(G5:I5)+1</f>
        <v>14543</v>
      </c>
    </row>
    <row r="6" ht="14.25">
      <c r="A6" s="6" t="s">
        <v>2</v>
      </c>
    </row>
    <row r="7" spans="8:9" ht="10.5">
      <c r="H7" s="3" t="s">
        <v>12</v>
      </c>
      <c r="I7" s="3"/>
    </row>
    <row r="8" spans="1:8" ht="13.5" customHeight="1">
      <c r="A8" s="33" t="s">
        <v>0</v>
      </c>
      <c r="B8" s="48" t="s">
        <v>3</v>
      </c>
      <c r="C8" s="47" t="s">
        <v>4</v>
      </c>
      <c r="D8" s="47" t="s">
        <v>5</v>
      </c>
      <c r="E8" s="47" t="s">
        <v>6</v>
      </c>
      <c r="F8" s="37" t="s">
        <v>61</v>
      </c>
      <c r="G8" s="47" t="s">
        <v>7</v>
      </c>
      <c r="H8" s="43" t="s">
        <v>8</v>
      </c>
    </row>
    <row r="9" spans="1:8" ht="13.5" customHeight="1" thickBot="1">
      <c r="A9" s="34"/>
      <c r="B9" s="36"/>
      <c r="C9" s="38"/>
      <c r="D9" s="38"/>
      <c r="E9" s="38"/>
      <c r="F9" s="46"/>
      <c r="G9" s="38"/>
      <c r="H9" s="44"/>
    </row>
    <row r="10" spans="1:8" s="51" customFormat="1" ht="13.5" customHeight="1" thickTop="1">
      <c r="A10" s="31" t="s">
        <v>9</v>
      </c>
      <c r="B10" s="56">
        <v>22409</v>
      </c>
      <c r="C10" s="21">
        <v>21799</v>
      </c>
      <c r="D10" s="21">
        <f>B10-C10</f>
        <v>610</v>
      </c>
      <c r="E10" s="21">
        <v>496</v>
      </c>
      <c r="F10" s="21">
        <v>988</v>
      </c>
      <c r="G10" s="21">
        <v>29040</v>
      </c>
      <c r="H10" s="57"/>
    </row>
    <row r="11" spans="1:8" s="51" customFormat="1" ht="13.5" customHeight="1">
      <c r="A11" s="32" t="s">
        <v>68</v>
      </c>
      <c r="B11" s="58">
        <v>0</v>
      </c>
      <c r="C11" s="22">
        <v>0</v>
      </c>
      <c r="D11" s="22">
        <f>B11-C11</f>
        <v>0</v>
      </c>
      <c r="E11" s="22">
        <v>0</v>
      </c>
      <c r="F11" s="22">
        <v>0</v>
      </c>
      <c r="G11" s="22">
        <v>0</v>
      </c>
      <c r="H11" s="59"/>
    </row>
    <row r="12" spans="1:8" s="51" customFormat="1" ht="13.5" customHeight="1">
      <c r="A12" s="32" t="s">
        <v>69</v>
      </c>
      <c r="B12" s="58">
        <v>21</v>
      </c>
      <c r="C12" s="22">
        <v>21</v>
      </c>
      <c r="D12" s="22">
        <f>B12-C12</f>
        <v>0</v>
      </c>
      <c r="E12" s="22">
        <v>0</v>
      </c>
      <c r="F12" s="22">
        <v>13</v>
      </c>
      <c r="G12" s="22">
        <v>0</v>
      </c>
      <c r="H12" s="59"/>
    </row>
    <row r="13" spans="1:8" s="51" customFormat="1" ht="13.5" customHeight="1">
      <c r="A13" s="30" t="s">
        <v>70</v>
      </c>
      <c r="B13" s="60">
        <v>32</v>
      </c>
      <c r="C13" s="23">
        <v>32</v>
      </c>
      <c r="D13" s="23">
        <f>B13-C13</f>
        <v>0</v>
      </c>
      <c r="E13" s="23">
        <v>0</v>
      </c>
      <c r="F13" s="23">
        <v>21</v>
      </c>
      <c r="G13" s="23">
        <v>0</v>
      </c>
      <c r="H13" s="61"/>
    </row>
    <row r="14" spans="1:8" s="51" customFormat="1" ht="13.5" customHeight="1">
      <c r="A14" s="62" t="s">
        <v>1</v>
      </c>
      <c r="B14" s="63">
        <v>22429</v>
      </c>
      <c r="C14" s="64">
        <v>21819</v>
      </c>
      <c r="D14" s="64">
        <f>B14-C14</f>
        <v>610</v>
      </c>
      <c r="E14" s="64">
        <v>496</v>
      </c>
      <c r="F14" s="65"/>
      <c r="G14" s="64">
        <v>29040</v>
      </c>
      <c r="H14" s="66"/>
    </row>
    <row r="15" ht="9.75" customHeight="1"/>
    <row r="16" ht="14.25">
      <c r="A16" s="6" t="s">
        <v>10</v>
      </c>
    </row>
    <row r="17" spans="9:12" ht="10.5">
      <c r="I17" s="3" t="s">
        <v>12</v>
      </c>
      <c r="K17" s="3"/>
      <c r="L17" s="3"/>
    </row>
    <row r="18" spans="1:9" ht="13.5" customHeight="1">
      <c r="A18" s="33" t="s">
        <v>0</v>
      </c>
      <c r="B18" s="35" t="s">
        <v>47</v>
      </c>
      <c r="C18" s="37" t="s">
        <v>48</v>
      </c>
      <c r="D18" s="37" t="s">
        <v>49</v>
      </c>
      <c r="E18" s="41" t="s">
        <v>50</v>
      </c>
      <c r="F18" s="37" t="s">
        <v>61</v>
      </c>
      <c r="G18" s="37" t="s">
        <v>11</v>
      </c>
      <c r="H18" s="41" t="s">
        <v>45</v>
      </c>
      <c r="I18" s="43" t="s">
        <v>8</v>
      </c>
    </row>
    <row r="19" spans="1:9" ht="13.5" customHeight="1" thickBot="1">
      <c r="A19" s="34"/>
      <c r="B19" s="36"/>
      <c r="C19" s="38"/>
      <c r="D19" s="38"/>
      <c r="E19" s="42"/>
      <c r="F19" s="46"/>
      <c r="G19" s="46"/>
      <c r="H19" s="45"/>
      <c r="I19" s="44"/>
    </row>
    <row r="20" spans="1:9" s="51" customFormat="1" ht="13.5" customHeight="1" thickTop="1">
      <c r="A20" s="31" t="s">
        <v>71</v>
      </c>
      <c r="B20" s="67">
        <v>3634</v>
      </c>
      <c r="C20" s="68">
        <v>3647</v>
      </c>
      <c r="D20" s="68">
        <v>-12</v>
      </c>
      <c r="E20" s="69">
        <v>0</v>
      </c>
      <c r="F20" s="68">
        <v>538</v>
      </c>
      <c r="G20" s="68">
        <v>16329</v>
      </c>
      <c r="H20" s="68">
        <v>6401</v>
      </c>
      <c r="I20" s="70"/>
    </row>
    <row r="21" spans="1:9" s="51" customFormat="1" ht="13.5" customHeight="1">
      <c r="A21" s="32" t="s">
        <v>72</v>
      </c>
      <c r="B21" s="71">
        <v>47</v>
      </c>
      <c r="C21" s="72">
        <v>47</v>
      </c>
      <c r="D21" s="72">
        <f>B21-C21</f>
        <v>0</v>
      </c>
      <c r="E21" s="73">
        <v>0</v>
      </c>
      <c r="F21" s="72">
        <v>35</v>
      </c>
      <c r="G21" s="72">
        <v>629</v>
      </c>
      <c r="H21" s="72">
        <v>611</v>
      </c>
      <c r="I21" s="74"/>
    </row>
    <row r="22" spans="1:9" s="51" customFormat="1" ht="13.5" customHeight="1">
      <c r="A22" s="32" t="s">
        <v>73</v>
      </c>
      <c r="B22" s="71">
        <v>6805</v>
      </c>
      <c r="C22" s="72">
        <v>6867</v>
      </c>
      <c r="D22" s="72">
        <f>B22-C22</f>
        <v>-62</v>
      </c>
      <c r="E22" s="72">
        <v>-94</v>
      </c>
      <c r="F22" s="72">
        <v>618</v>
      </c>
      <c r="G22" s="72">
        <v>0</v>
      </c>
      <c r="H22" s="72">
        <v>0</v>
      </c>
      <c r="I22" s="74"/>
    </row>
    <row r="23" spans="1:9" s="51" customFormat="1" ht="13.5" customHeight="1">
      <c r="A23" s="32" t="s">
        <v>74</v>
      </c>
      <c r="B23" s="71">
        <v>4255</v>
      </c>
      <c r="C23" s="72">
        <v>4279</v>
      </c>
      <c r="D23" s="72">
        <f>B23-C23</f>
        <v>-24</v>
      </c>
      <c r="E23" s="72">
        <v>-23</v>
      </c>
      <c r="F23" s="72">
        <v>403</v>
      </c>
      <c r="G23" s="72">
        <v>0</v>
      </c>
      <c r="H23" s="72">
        <v>0</v>
      </c>
      <c r="I23" s="74"/>
    </row>
    <row r="24" spans="1:9" s="51" customFormat="1" ht="13.5" customHeight="1">
      <c r="A24" s="30" t="s">
        <v>75</v>
      </c>
      <c r="B24" s="75">
        <v>2783</v>
      </c>
      <c r="C24" s="76">
        <v>2755</v>
      </c>
      <c r="D24" s="76">
        <f>B24-C24</f>
        <v>28</v>
      </c>
      <c r="E24" s="76">
        <v>22</v>
      </c>
      <c r="F24" s="76">
        <v>440</v>
      </c>
      <c r="G24" s="76">
        <v>0</v>
      </c>
      <c r="H24" s="76">
        <v>0</v>
      </c>
      <c r="I24" s="77"/>
    </row>
    <row r="25" spans="1:9" s="51" customFormat="1" ht="13.5" customHeight="1">
      <c r="A25" s="62" t="s">
        <v>15</v>
      </c>
      <c r="B25" s="78"/>
      <c r="C25" s="79"/>
      <c r="D25" s="79"/>
      <c r="E25" s="80">
        <f>SUM(E20:E24)</f>
        <v>-95</v>
      </c>
      <c r="F25" s="81"/>
      <c r="G25" s="80">
        <f>SUM(G20:G24)</f>
        <v>16958</v>
      </c>
      <c r="H25" s="80">
        <f>SUM(H20:H24)</f>
        <v>7012</v>
      </c>
      <c r="I25" s="82"/>
    </row>
    <row r="26" ht="10.5">
      <c r="A26" s="1" t="s">
        <v>25</v>
      </c>
    </row>
    <row r="27" ht="10.5">
      <c r="A27" s="1" t="s">
        <v>54</v>
      </c>
    </row>
    <row r="28" ht="10.5">
      <c r="A28" s="1" t="s">
        <v>53</v>
      </c>
    </row>
    <row r="29" ht="10.5">
      <c r="A29" s="1" t="s">
        <v>52</v>
      </c>
    </row>
    <row r="30" ht="9.75" customHeight="1"/>
    <row r="31" ht="14.25">
      <c r="A31" s="6" t="s">
        <v>13</v>
      </c>
    </row>
    <row r="32" spans="9:10" ht="10.5">
      <c r="I32" s="3" t="s">
        <v>12</v>
      </c>
      <c r="J32" s="3"/>
    </row>
    <row r="33" spans="1:9" ht="13.5" customHeight="1">
      <c r="A33" s="33" t="s">
        <v>14</v>
      </c>
      <c r="B33" s="35" t="s">
        <v>47</v>
      </c>
      <c r="C33" s="37" t="s">
        <v>48</v>
      </c>
      <c r="D33" s="37" t="s">
        <v>49</v>
      </c>
      <c r="E33" s="41" t="s">
        <v>50</v>
      </c>
      <c r="F33" s="37" t="s">
        <v>61</v>
      </c>
      <c r="G33" s="37" t="s">
        <v>11</v>
      </c>
      <c r="H33" s="41" t="s">
        <v>46</v>
      </c>
      <c r="I33" s="43" t="s">
        <v>8</v>
      </c>
    </row>
    <row r="34" spans="1:9" ht="13.5" customHeight="1" thickBot="1">
      <c r="A34" s="34"/>
      <c r="B34" s="36"/>
      <c r="C34" s="38"/>
      <c r="D34" s="38"/>
      <c r="E34" s="42"/>
      <c r="F34" s="46"/>
      <c r="G34" s="46"/>
      <c r="H34" s="45"/>
      <c r="I34" s="44"/>
    </row>
    <row r="35" spans="1:9" s="51" customFormat="1" ht="19.5" customHeight="1" thickTop="1">
      <c r="A35" s="25" t="s">
        <v>92</v>
      </c>
      <c r="B35" s="67">
        <v>2365</v>
      </c>
      <c r="C35" s="68">
        <v>2340</v>
      </c>
      <c r="D35" s="68">
        <f>B35-C35</f>
        <v>25</v>
      </c>
      <c r="E35" s="68">
        <v>25</v>
      </c>
      <c r="F35" s="68">
        <v>100</v>
      </c>
      <c r="G35" s="68">
        <v>6599</v>
      </c>
      <c r="H35" s="68">
        <v>4277</v>
      </c>
      <c r="I35" s="83"/>
    </row>
    <row r="36" spans="1:9" s="51" customFormat="1" ht="19.5" customHeight="1">
      <c r="A36" s="26" t="s">
        <v>93</v>
      </c>
      <c r="B36" s="84">
        <v>1107</v>
      </c>
      <c r="C36" s="85">
        <v>1088</v>
      </c>
      <c r="D36" s="85">
        <f aca="true" t="shared" si="0" ref="D36:D45">B36-C36</f>
        <v>19</v>
      </c>
      <c r="E36" s="85">
        <v>19</v>
      </c>
      <c r="F36" s="85">
        <v>0</v>
      </c>
      <c r="G36" s="85">
        <v>2509</v>
      </c>
      <c r="H36" s="85">
        <v>369</v>
      </c>
      <c r="I36" s="86"/>
    </row>
    <row r="37" spans="1:9" s="51" customFormat="1" ht="19.5" customHeight="1">
      <c r="A37" s="27" t="s">
        <v>81</v>
      </c>
      <c r="B37" s="71">
        <v>3237</v>
      </c>
      <c r="C37" s="72">
        <v>3152</v>
      </c>
      <c r="D37" s="72">
        <f t="shared" si="0"/>
        <v>85</v>
      </c>
      <c r="E37" s="72">
        <v>25</v>
      </c>
      <c r="F37" s="72">
        <v>40</v>
      </c>
      <c r="G37" s="72">
        <v>689</v>
      </c>
      <c r="H37" s="72">
        <v>462</v>
      </c>
      <c r="I37" s="74"/>
    </row>
    <row r="38" spans="1:9" s="51" customFormat="1" ht="19.5" customHeight="1">
      <c r="A38" s="27" t="s">
        <v>82</v>
      </c>
      <c r="B38" s="71">
        <v>154</v>
      </c>
      <c r="C38" s="72">
        <v>147</v>
      </c>
      <c r="D38" s="72">
        <f t="shared" si="0"/>
        <v>7</v>
      </c>
      <c r="E38" s="72">
        <v>7</v>
      </c>
      <c r="F38" s="72">
        <v>0</v>
      </c>
      <c r="G38" s="73">
        <v>0</v>
      </c>
      <c r="H38" s="73">
        <v>0</v>
      </c>
      <c r="I38" s="87"/>
    </row>
    <row r="39" spans="1:9" s="51" customFormat="1" ht="19.5" customHeight="1">
      <c r="A39" s="27" t="s">
        <v>83</v>
      </c>
      <c r="B39" s="84">
        <v>13</v>
      </c>
      <c r="C39" s="85">
        <v>12</v>
      </c>
      <c r="D39" s="85">
        <f t="shared" si="0"/>
        <v>1</v>
      </c>
      <c r="E39" s="85">
        <v>1</v>
      </c>
      <c r="F39" s="85">
        <v>0</v>
      </c>
      <c r="G39" s="73">
        <v>0</v>
      </c>
      <c r="H39" s="73">
        <v>0</v>
      </c>
      <c r="I39" s="86"/>
    </row>
    <row r="40" spans="1:9" s="51" customFormat="1" ht="19.5" customHeight="1">
      <c r="A40" s="27" t="s">
        <v>84</v>
      </c>
      <c r="B40" s="71">
        <v>30889</v>
      </c>
      <c r="C40" s="72">
        <v>30868</v>
      </c>
      <c r="D40" s="72">
        <f t="shared" si="0"/>
        <v>21</v>
      </c>
      <c r="E40" s="72">
        <v>21</v>
      </c>
      <c r="F40" s="72">
        <v>1898</v>
      </c>
      <c r="G40" s="73">
        <v>0</v>
      </c>
      <c r="H40" s="73">
        <v>0</v>
      </c>
      <c r="I40" s="74"/>
    </row>
    <row r="41" spans="1:9" s="51" customFormat="1" ht="19.5" customHeight="1">
      <c r="A41" s="28" t="s">
        <v>85</v>
      </c>
      <c r="B41" s="71">
        <v>343</v>
      </c>
      <c r="C41" s="72">
        <v>339</v>
      </c>
      <c r="D41" s="72">
        <f t="shared" si="0"/>
        <v>4</v>
      </c>
      <c r="E41" s="72">
        <v>4</v>
      </c>
      <c r="F41" s="72">
        <v>12</v>
      </c>
      <c r="G41" s="73">
        <v>0</v>
      </c>
      <c r="H41" s="73">
        <v>0</v>
      </c>
      <c r="I41" s="87"/>
    </row>
    <row r="42" spans="1:9" s="51" customFormat="1" ht="19.5" customHeight="1">
      <c r="A42" s="25" t="s">
        <v>94</v>
      </c>
      <c r="B42" s="84">
        <v>579</v>
      </c>
      <c r="C42" s="85">
        <v>317</v>
      </c>
      <c r="D42" s="85">
        <f t="shared" si="0"/>
        <v>262</v>
      </c>
      <c r="E42" s="85">
        <v>262</v>
      </c>
      <c r="F42" s="85">
        <v>0</v>
      </c>
      <c r="G42" s="73">
        <v>0</v>
      </c>
      <c r="H42" s="73">
        <v>0</v>
      </c>
      <c r="I42" s="86"/>
    </row>
    <row r="43" spans="1:9" s="51" customFormat="1" ht="19.5" customHeight="1">
      <c r="A43" s="28" t="s">
        <v>95</v>
      </c>
      <c r="B43" s="71">
        <v>28</v>
      </c>
      <c r="C43" s="72">
        <v>27</v>
      </c>
      <c r="D43" s="72">
        <f t="shared" si="0"/>
        <v>1</v>
      </c>
      <c r="E43" s="72">
        <v>0</v>
      </c>
      <c r="F43" s="72">
        <v>7</v>
      </c>
      <c r="G43" s="73">
        <v>0</v>
      </c>
      <c r="H43" s="73">
        <v>0</v>
      </c>
      <c r="I43" s="74"/>
    </row>
    <row r="44" spans="1:9" s="51" customFormat="1" ht="19.5" customHeight="1">
      <c r="A44" s="29" t="s">
        <v>96</v>
      </c>
      <c r="B44" s="84">
        <v>1331</v>
      </c>
      <c r="C44" s="85">
        <v>1282</v>
      </c>
      <c r="D44" s="85">
        <f t="shared" si="0"/>
        <v>49</v>
      </c>
      <c r="E44" s="85">
        <v>49</v>
      </c>
      <c r="F44" s="85">
        <v>0</v>
      </c>
      <c r="G44" s="73">
        <v>0</v>
      </c>
      <c r="H44" s="73">
        <v>0</v>
      </c>
      <c r="I44" s="86"/>
    </row>
    <row r="45" spans="1:9" s="51" customFormat="1" ht="19.5" customHeight="1">
      <c r="A45" s="30" t="s">
        <v>97</v>
      </c>
      <c r="B45" s="75">
        <v>5043</v>
      </c>
      <c r="C45" s="76">
        <v>4883</v>
      </c>
      <c r="D45" s="76">
        <f t="shared" si="0"/>
        <v>160</v>
      </c>
      <c r="E45" s="76">
        <v>1301</v>
      </c>
      <c r="F45" s="76">
        <v>0</v>
      </c>
      <c r="G45" s="76">
        <v>3167</v>
      </c>
      <c r="H45" s="76">
        <v>0</v>
      </c>
      <c r="I45" s="77" t="s">
        <v>80</v>
      </c>
    </row>
    <row r="46" spans="1:9" s="51" customFormat="1" ht="13.5" customHeight="1">
      <c r="A46" s="62" t="s">
        <v>16</v>
      </c>
      <c r="B46" s="78"/>
      <c r="C46" s="79"/>
      <c r="D46" s="79"/>
      <c r="E46" s="80">
        <f>SUM(E35:E45)</f>
        <v>1714</v>
      </c>
      <c r="F46" s="81"/>
      <c r="G46" s="80">
        <f>SUM(G35:G45)</f>
        <v>12964</v>
      </c>
      <c r="H46" s="80">
        <f>SUM(H35:H45)</f>
        <v>5108</v>
      </c>
      <c r="I46" s="88"/>
    </row>
    <row r="47" ht="9.75" customHeight="1">
      <c r="A47" s="2"/>
    </row>
    <row r="48" ht="14.25">
      <c r="A48" s="6" t="s">
        <v>62</v>
      </c>
    </row>
    <row r="49" ht="10.5">
      <c r="J49" s="3" t="s">
        <v>12</v>
      </c>
    </row>
    <row r="50" spans="1:10" ht="13.5" customHeight="1">
      <c r="A50" s="39" t="s">
        <v>17</v>
      </c>
      <c r="B50" s="35" t="s">
        <v>19</v>
      </c>
      <c r="C50" s="37" t="s">
        <v>51</v>
      </c>
      <c r="D50" s="37" t="s">
        <v>20</v>
      </c>
      <c r="E50" s="37" t="s">
        <v>21</v>
      </c>
      <c r="F50" s="37" t="s">
        <v>22</v>
      </c>
      <c r="G50" s="41" t="s">
        <v>23</v>
      </c>
      <c r="H50" s="41" t="s">
        <v>24</v>
      </c>
      <c r="I50" s="41" t="s">
        <v>66</v>
      </c>
      <c r="J50" s="43" t="s">
        <v>8</v>
      </c>
    </row>
    <row r="51" spans="1:10" ht="13.5" customHeight="1" thickBot="1">
      <c r="A51" s="40"/>
      <c r="B51" s="36"/>
      <c r="C51" s="38"/>
      <c r="D51" s="38"/>
      <c r="E51" s="38"/>
      <c r="F51" s="38"/>
      <c r="G51" s="42"/>
      <c r="H51" s="42"/>
      <c r="I51" s="45"/>
      <c r="J51" s="44"/>
    </row>
    <row r="52" spans="1:10" s="51" customFormat="1" ht="13.5" customHeight="1" thickTop="1">
      <c r="A52" s="31" t="s">
        <v>76</v>
      </c>
      <c r="B52" s="67">
        <v>-20</v>
      </c>
      <c r="C52" s="68">
        <v>1146</v>
      </c>
      <c r="D52" s="68">
        <v>1</v>
      </c>
      <c r="E52" s="68">
        <v>11</v>
      </c>
      <c r="F52" s="68">
        <v>0</v>
      </c>
      <c r="G52" s="89" t="s">
        <v>86</v>
      </c>
      <c r="H52" s="68">
        <v>0</v>
      </c>
      <c r="I52" s="68">
        <v>0</v>
      </c>
      <c r="J52" s="70"/>
    </row>
    <row r="53" spans="1:10" s="51" customFormat="1" ht="13.5" customHeight="1">
      <c r="A53" s="31" t="s">
        <v>77</v>
      </c>
      <c r="B53" s="90" t="s">
        <v>87</v>
      </c>
      <c r="C53" s="91">
        <v>83</v>
      </c>
      <c r="D53" s="91">
        <v>50</v>
      </c>
      <c r="E53" s="91">
        <v>30</v>
      </c>
      <c r="F53" s="91">
        <v>0</v>
      </c>
      <c r="G53" s="89" t="s">
        <v>86</v>
      </c>
      <c r="H53" s="91">
        <v>0</v>
      </c>
      <c r="I53" s="91">
        <v>0</v>
      </c>
      <c r="J53" s="70"/>
    </row>
    <row r="54" spans="1:10" s="51" customFormat="1" ht="13.5" customHeight="1">
      <c r="A54" s="31" t="s">
        <v>78</v>
      </c>
      <c r="B54" s="92">
        <v>11</v>
      </c>
      <c r="C54" s="91">
        <v>37</v>
      </c>
      <c r="D54" s="91">
        <v>5</v>
      </c>
      <c r="E54" s="91">
        <v>42</v>
      </c>
      <c r="F54" s="91">
        <v>0</v>
      </c>
      <c r="G54" s="89" t="s">
        <v>86</v>
      </c>
      <c r="H54" s="91">
        <v>0</v>
      </c>
      <c r="I54" s="91">
        <v>0</v>
      </c>
      <c r="J54" s="70"/>
    </row>
    <row r="55" spans="1:10" s="51" customFormat="1" ht="13.5" customHeight="1">
      <c r="A55" s="32" t="s">
        <v>79</v>
      </c>
      <c r="B55" s="71">
        <v>-7</v>
      </c>
      <c r="C55" s="72">
        <v>124</v>
      </c>
      <c r="D55" s="72">
        <v>6</v>
      </c>
      <c r="E55" s="72">
        <v>0</v>
      </c>
      <c r="F55" s="72">
        <v>0</v>
      </c>
      <c r="G55" s="89" t="s">
        <v>86</v>
      </c>
      <c r="H55" s="72">
        <v>0</v>
      </c>
      <c r="I55" s="72">
        <v>0</v>
      </c>
      <c r="J55" s="74"/>
    </row>
    <row r="56" spans="1:10" s="51" customFormat="1" ht="13.5" customHeight="1">
      <c r="A56" s="93" t="s">
        <v>18</v>
      </c>
      <c r="B56" s="94"/>
      <c r="C56" s="81"/>
      <c r="D56" s="80">
        <f>SUM(D52:D55)</f>
        <v>62</v>
      </c>
      <c r="E56" s="80">
        <f>SUM(E52:E55)</f>
        <v>83</v>
      </c>
      <c r="F56" s="80">
        <f>SUM(F52:F55)</f>
        <v>0</v>
      </c>
      <c r="G56" s="95" t="s">
        <v>99</v>
      </c>
      <c r="H56" s="80">
        <f>SUM(H52:H55)</f>
        <v>0</v>
      </c>
      <c r="I56" s="80">
        <f>SUM(I52:I55)</f>
        <v>0</v>
      </c>
      <c r="J56" s="82"/>
    </row>
    <row r="57" ht="10.5">
      <c r="A57" s="1" t="s">
        <v>60</v>
      </c>
    </row>
    <row r="58" ht="9.75" customHeight="1"/>
    <row r="59" ht="14.25">
      <c r="A59" s="6" t="s">
        <v>43</v>
      </c>
    </row>
    <row r="60" ht="10.5">
      <c r="D60" s="3" t="s">
        <v>12</v>
      </c>
    </row>
    <row r="61" spans="1:4" ht="21.75" thickBot="1">
      <c r="A61" s="14" t="s">
        <v>36</v>
      </c>
      <c r="B61" s="15" t="s">
        <v>41</v>
      </c>
      <c r="C61" s="16" t="s">
        <v>42</v>
      </c>
      <c r="D61" s="17" t="s">
        <v>55</v>
      </c>
    </row>
    <row r="62" spans="1:4" s="51" customFormat="1" ht="13.5" customHeight="1" thickTop="1">
      <c r="A62" s="96" t="s">
        <v>37</v>
      </c>
      <c r="B62" s="97"/>
      <c r="C62" s="68">
        <v>1090</v>
      </c>
      <c r="D62" s="98"/>
    </row>
    <row r="63" spans="1:4" s="51" customFormat="1" ht="13.5" customHeight="1">
      <c r="A63" s="99" t="s">
        <v>38</v>
      </c>
      <c r="B63" s="100"/>
      <c r="C63" s="72">
        <v>1498</v>
      </c>
      <c r="D63" s="101"/>
    </row>
    <row r="64" spans="1:4" s="51" customFormat="1" ht="13.5" customHeight="1">
      <c r="A64" s="102" t="s">
        <v>39</v>
      </c>
      <c r="B64" s="103"/>
      <c r="C64" s="76">
        <v>2064</v>
      </c>
      <c r="D64" s="104"/>
    </row>
    <row r="65" spans="1:4" s="51" customFormat="1" ht="13.5" customHeight="1">
      <c r="A65" s="105" t="s">
        <v>40</v>
      </c>
      <c r="B65" s="94"/>
      <c r="C65" s="80">
        <f>SUM(C62:C64)</f>
        <v>4652</v>
      </c>
      <c r="D65" s="106"/>
    </row>
    <row r="66" spans="1:4" ht="10.5">
      <c r="A66" s="1" t="s">
        <v>64</v>
      </c>
      <c r="B66" s="18"/>
      <c r="C66" s="18"/>
      <c r="D66" s="18"/>
    </row>
    <row r="67" spans="1:4" ht="9.75" customHeight="1">
      <c r="A67" s="19"/>
      <c r="B67" s="18"/>
      <c r="C67" s="18"/>
      <c r="D67" s="18"/>
    </row>
    <row r="68" ht="14.25">
      <c r="A68" s="6" t="s">
        <v>63</v>
      </c>
    </row>
    <row r="69" ht="10.5" customHeight="1">
      <c r="A69" s="6"/>
    </row>
    <row r="70" spans="1:11" ht="21.75" thickBot="1">
      <c r="A70" s="14" t="s">
        <v>34</v>
      </c>
      <c r="B70" s="15" t="s">
        <v>41</v>
      </c>
      <c r="C70" s="16" t="s">
        <v>42</v>
      </c>
      <c r="D70" s="16" t="s">
        <v>55</v>
      </c>
      <c r="E70" s="20" t="s">
        <v>32</v>
      </c>
      <c r="F70" s="17" t="s">
        <v>33</v>
      </c>
      <c r="G70" s="49" t="s">
        <v>44</v>
      </c>
      <c r="H70" s="50"/>
      <c r="I70" s="15" t="s">
        <v>41</v>
      </c>
      <c r="J70" s="16" t="s">
        <v>42</v>
      </c>
      <c r="K70" s="17" t="s">
        <v>55</v>
      </c>
    </row>
    <row r="71" spans="1:11" s="51" customFormat="1" ht="13.5" customHeight="1" thickTop="1">
      <c r="A71" s="96" t="s">
        <v>26</v>
      </c>
      <c r="B71" s="24">
        <v>3.68</v>
      </c>
      <c r="C71" s="107">
        <v>3.41</v>
      </c>
      <c r="D71" s="107">
        <f>C71-B71</f>
        <v>-0.27</v>
      </c>
      <c r="E71" s="108" t="s">
        <v>88</v>
      </c>
      <c r="F71" s="109" t="s">
        <v>90</v>
      </c>
      <c r="G71" s="110" t="s">
        <v>71</v>
      </c>
      <c r="H71" s="111"/>
      <c r="I71" s="112"/>
      <c r="J71" s="113">
        <v>0</v>
      </c>
      <c r="K71" s="114"/>
    </row>
    <row r="72" spans="1:11" s="51" customFormat="1" ht="13.5" customHeight="1">
      <c r="A72" s="99" t="s">
        <v>27</v>
      </c>
      <c r="B72" s="115"/>
      <c r="C72" s="116">
        <v>2.75</v>
      </c>
      <c r="D72" s="117"/>
      <c r="E72" s="118" t="s">
        <v>89</v>
      </c>
      <c r="F72" s="119" t="s">
        <v>91</v>
      </c>
      <c r="G72" s="120" t="s">
        <v>72</v>
      </c>
      <c r="H72" s="121"/>
      <c r="I72" s="115"/>
      <c r="J72" s="122">
        <v>8.2</v>
      </c>
      <c r="K72" s="123"/>
    </row>
    <row r="73" spans="1:11" s="51" customFormat="1" ht="13.5" customHeight="1">
      <c r="A73" s="99" t="s">
        <v>28</v>
      </c>
      <c r="B73" s="124">
        <v>16.8</v>
      </c>
      <c r="C73" s="122">
        <v>11.6</v>
      </c>
      <c r="D73" s="122">
        <f>C73-B73</f>
        <v>-5.200000000000001</v>
      </c>
      <c r="E73" s="125">
        <v>25</v>
      </c>
      <c r="F73" s="126">
        <v>35</v>
      </c>
      <c r="G73" s="120"/>
      <c r="H73" s="121"/>
      <c r="I73" s="115"/>
      <c r="J73" s="122"/>
      <c r="K73" s="123"/>
    </row>
    <row r="74" spans="1:11" s="51" customFormat="1" ht="13.5" customHeight="1">
      <c r="A74" s="99" t="s">
        <v>29</v>
      </c>
      <c r="B74" s="127"/>
      <c r="C74" s="122">
        <v>88.2</v>
      </c>
      <c r="D74" s="128"/>
      <c r="E74" s="125">
        <v>350</v>
      </c>
      <c r="F74" s="129"/>
      <c r="G74" s="120"/>
      <c r="H74" s="121"/>
      <c r="I74" s="115"/>
      <c r="J74" s="122"/>
      <c r="K74" s="123"/>
    </row>
    <row r="75" spans="1:11" s="51" customFormat="1" ht="13.5" customHeight="1">
      <c r="A75" s="99" t="s">
        <v>30</v>
      </c>
      <c r="B75" s="130">
        <v>0.77</v>
      </c>
      <c r="C75" s="131">
        <v>0.79</v>
      </c>
      <c r="D75" s="131">
        <f>C75-B75</f>
        <v>0.020000000000000018</v>
      </c>
      <c r="E75" s="132"/>
      <c r="F75" s="133"/>
      <c r="G75" s="120"/>
      <c r="H75" s="121"/>
      <c r="I75" s="115"/>
      <c r="J75" s="122"/>
      <c r="K75" s="123"/>
    </row>
    <row r="76" spans="1:11" s="51" customFormat="1" ht="13.5" customHeight="1">
      <c r="A76" s="134" t="s">
        <v>31</v>
      </c>
      <c r="B76" s="135">
        <v>95.4</v>
      </c>
      <c r="C76" s="136">
        <v>97.8</v>
      </c>
      <c r="D76" s="136">
        <f>C76-B76</f>
        <v>2.3999999999999915</v>
      </c>
      <c r="E76" s="137"/>
      <c r="F76" s="138"/>
      <c r="G76" s="139"/>
      <c r="H76" s="140"/>
      <c r="I76" s="141"/>
      <c r="J76" s="136"/>
      <c r="K76" s="142"/>
    </row>
    <row r="77" ht="10.5">
      <c r="A77" s="1" t="s">
        <v>65</v>
      </c>
    </row>
    <row r="78" s="51" customFormat="1" ht="10.5">
      <c r="A78" s="51" t="s">
        <v>98</v>
      </c>
    </row>
  </sheetData>
  <sheetProtection/>
  <mergeCells count="43">
    <mergeCell ref="G72:H72"/>
    <mergeCell ref="G71:H71"/>
    <mergeCell ref="G76:H76"/>
    <mergeCell ref="G75:H75"/>
    <mergeCell ref="G74:H74"/>
    <mergeCell ref="G73:H73"/>
    <mergeCell ref="G8:G9"/>
    <mergeCell ref="F8:F9"/>
    <mergeCell ref="G70:H70"/>
    <mergeCell ref="F33:F34"/>
    <mergeCell ref="A8:A9"/>
    <mergeCell ref="H8:H9"/>
    <mergeCell ref="A18:A19"/>
    <mergeCell ref="B18:B19"/>
    <mergeCell ref="C18:C19"/>
    <mergeCell ref="D8:D9"/>
    <mergeCell ref="C8:C9"/>
    <mergeCell ref="E8:E9"/>
    <mergeCell ref="B8:B9"/>
    <mergeCell ref="G18:G19"/>
    <mergeCell ref="D33:D34"/>
    <mergeCell ref="E33:E34"/>
    <mergeCell ref="I18:I19"/>
    <mergeCell ref="D18:D19"/>
    <mergeCell ref="E18:E19"/>
    <mergeCell ref="F18:F19"/>
    <mergeCell ref="H33:H34"/>
    <mergeCell ref="I33:I34"/>
    <mergeCell ref="G33:G34"/>
    <mergeCell ref="H18:H19"/>
    <mergeCell ref="D50:D51"/>
    <mergeCell ref="E50:E51"/>
    <mergeCell ref="H50:H51"/>
    <mergeCell ref="J50:J51"/>
    <mergeCell ref="F50:F51"/>
    <mergeCell ref="G50:G51"/>
    <mergeCell ref="I50:I51"/>
    <mergeCell ref="A33:A34"/>
    <mergeCell ref="B33:B34"/>
    <mergeCell ref="C33:C34"/>
    <mergeCell ref="A50:A51"/>
    <mergeCell ref="B50:B51"/>
    <mergeCell ref="C50:C51"/>
  </mergeCells>
  <printOptions/>
  <pageMargins left="0.4330708661417323" right="0.3937007874015748" top="0.71" bottom="0.3" header="0.45" footer="0.2"/>
  <pageSetup horizontalDpi="600" verticalDpi="600" orientation="portrait" paperSize="9" scale="89" r:id="rId1"/>
  <rowBreaks count="1" manualBreakCount="1">
    <brk id="5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2009-03-10T05:25:10Z</cp:lastPrinted>
  <dcterms:created xsi:type="dcterms:W3CDTF">1997-01-08T22:48:59Z</dcterms:created>
  <dcterms:modified xsi:type="dcterms:W3CDTF">2009-03-17T04:52:14Z</dcterms:modified>
  <cp:category/>
  <cp:version/>
  <cp:contentType/>
  <cp:contentStatus/>
</cp:coreProperties>
</file>