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訂正②）" sheetId="1" r:id="rId1"/>
  </sheets>
  <definedNames>
    <definedName name="_xlnm.Print_Area" localSheetId="0">'様式（訂正②）'!$A$1:$K$75</definedName>
  </definedNames>
  <calcPr fullCalcOnLoad="1"/>
</workbook>
</file>

<file path=xl/sharedStrings.xml><?xml version="1.0" encoding="utf-8"?>
<sst xmlns="http://schemas.openxmlformats.org/spreadsheetml/2006/main" count="137" uniqueCount="112">
  <si>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</si>
  <si>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</si>
  <si>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</si>
  <si>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</si>
  <si>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</si>
  <si>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</si>
  <si>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</si>
  <si>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</si>
  <si>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</si>
  <si>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</si>
  <si>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</si>
  <si>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</si>
  <si>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</si>
  <si>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</si>
  <si>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</si>
  <si>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</si>
  <si>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地方公社・第三セクター等名</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</si>
  <si>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</si>
  <si>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</si>
  <si>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</si>
  <si>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</si>
  <si>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</si>
  <si>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</si>
  <si>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</si>
  <si>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</si>
  <si>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</si>
  <si>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</si>
  <si>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</si>
  <si>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</si>
  <si>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</si>
  <si>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</si>
  <si>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</si>
  <si>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</si>
  <si>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</si>
  <si>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</si>
  <si>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</si>
  <si>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</si>
  <si>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</si>
  <si>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</si>
  <si>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</si>
  <si>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</si>
  <si>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</si>
  <si>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</si>
  <si>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</si>
  <si>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</si>
  <si>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</si>
  <si>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</si>
  <si>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</si>
  <si>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</si>
  <si>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</si>
  <si>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</si>
  <si>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</si>
  <si>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</si>
  <si>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</si>
  <si>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</si>
  <si>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</si>
  <si>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</si>
  <si>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</si>
  <si>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</si>
  <si>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</si>
  <si>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</si>
  <si>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</si>
  <si>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</si>
  <si>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</si>
  <si>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</si>
  <si>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公園墓地事業特別会計</t>
  </si>
  <si>
    <t>介護サービス事業特別会計</t>
  </si>
  <si>
    <t>上菅谷駅前地区土地区画整理事業</t>
  </si>
  <si>
    <t>水道事業会計</t>
  </si>
  <si>
    <t>下水道事業特別会計</t>
  </si>
  <si>
    <t>農業集落排水整備事業特別会計</t>
  </si>
  <si>
    <t>国民健康保険特別会計（事業勘定）</t>
  </si>
  <si>
    <t>老人保健特別会計</t>
  </si>
  <si>
    <t>介護保険特別会計（保険事業勘定）</t>
  </si>
  <si>
    <t>（歳入）　　2,196</t>
  </si>
  <si>
    <t>（歳出）　　2,108</t>
  </si>
  <si>
    <t>法適用</t>
  </si>
  <si>
    <t>大宮地方環境整備組合</t>
  </si>
  <si>
    <t>那珂市土地開発公社</t>
  </si>
  <si>
    <t>債務保証：うち金融機関分 645百万円</t>
  </si>
  <si>
    <t>（形式収支） 87</t>
  </si>
  <si>
    <t>地方公社・第三セクター等　計</t>
  </si>
  <si>
    <t>団体名　　那珂市</t>
  </si>
  <si>
    <t>－</t>
  </si>
  <si>
    <t>－</t>
  </si>
  <si>
    <t>（歳入）　　　518</t>
  </si>
  <si>
    <t>（歳出）　　　503</t>
  </si>
  <si>
    <t>（形式収支） 15</t>
  </si>
  <si>
    <t>（歳入）　　5,335</t>
  </si>
  <si>
    <t>（歳出）　　5,253</t>
  </si>
  <si>
    <t>（形式収支） 82</t>
  </si>
  <si>
    <t>（歳入）　　4,205</t>
  </si>
  <si>
    <t>（歳出）　　4,200</t>
  </si>
  <si>
    <t>（形式収支）　6</t>
  </si>
  <si>
    <t>（歳入）　　2,741</t>
  </si>
  <si>
    <t>（歳出）　　2,708</t>
  </si>
  <si>
    <t>（形式収支） 32</t>
  </si>
  <si>
    <t>　（注）　茨城県信用保証協会に対する「当該団体からの損失補償に係る債務残高」の欄は，損失補償契約を締結している残高がなく，損失補償金寄託契約に基づき，</t>
  </si>
  <si>
    <t>　　　　　代位弁済が行われるときに損失補償を行っているため「－」と表示している。</t>
  </si>
  <si>
    <t>茨城北農業共済事務組合</t>
  </si>
  <si>
    <t>茨城県後期高齢者医療広域連合</t>
  </si>
  <si>
    <t>一部事務組合等　計</t>
  </si>
  <si>
    <t>茨城租税債権管理機構</t>
  </si>
  <si>
    <t>　　　　　２．「資金不足比率」の早期健全化基準に相当する「経営健全化基準」は、公営競技を除き、一律△20％である（公営競技は0％）。</t>
  </si>
  <si>
    <t>△13.11</t>
  </si>
  <si>
    <t>△18.11</t>
  </si>
  <si>
    <t>△20.00</t>
  </si>
  <si>
    <t>△40.00</t>
  </si>
  <si>
    <t>水戸地方広域市町村圏事務組合
（一般会計）</t>
  </si>
  <si>
    <t>水戸地方広域市町村圏事務組合
（総合老人保健センター特別会計）</t>
  </si>
  <si>
    <t>茨城県市町村総合事務組合
（一般会計分）</t>
  </si>
  <si>
    <t>茨城県市町村総合事務組合
（県民交通災害共済事業特別会計）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</si>
</sst>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thin"/>
      <top style="double"/>
      <bottom style="hair"/>
    </border>
    <border>
      <left style="hair"/>
      <right style="thin"/>
      <top style="hair"/>
      <bottom style="hair"/>
    </border>
    <border>
      <left style="hair"/>
      <right style="thin"/>
      <top style="hair"/>
      <bottom style="thin"/>
    </border>
    <border>
      <left style="hair"/>
      <right style="thin"/>
      <top style="thin"/>
      <bottom style="thin"/>
    </border>
    <border>
      <left style="hair"/>
      <right style="thin"/>
      <top style="hair"/>
      <bottom>
        <color indexed="63"/>
      </bottom>
    </border>
    <border diagonalUp="1">
      <left style="thin"/>
      <right style="hair"/>
      <top style="thin"/>
      <bottom style="thin"/>
      <diagonal style="thin"/>
    </border>
    <border diagonalUp="1">
      <left style="hair"/>
      <right style="hair"/>
      <top style="thin"/>
      <bottom style="thin"/>
      <diagonal style="thin"/>
    </border>
    <border diagonalUp="1">
      <left style="hair"/>
      <right style="hair"/>
      <top style="thin"/>
      <bottom style="thin"/>
      <diagonal style="hair"/>
    </border>
    <border>
      <left>
        <color indexed="63"/>
      </left>
      <right style="hair"/>
      <top>
        <color indexed="63"/>
      </top>
      <bottom style="hair"/>
    </border>
    <border>
      <left style="hair"/>
      <right style="hair"/>
      <top style="hair"/>
      <bottom style="thin"/>
    </border>
    <border>
      <left style="thin"/>
      <right style="thin"/>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color indexed="63"/>
      </bottom>
    </border>
    <border>
      <left style="thin"/>
      <right>
        <color indexed="63"/>
      </right>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left style="thin"/>
      <right style="thin"/>
      <top style="hair"/>
      <bottom style="hair"/>
    </border>
    <border diagonalUp="1">
      <left style="thin"/>
      <right style="hair"/>
      <top style="hair"/>
      <bottom style="hair"/>
      <diagonal style="hair"/>
    </border>
    <border>
      <left style="hair"/>
      <right style="hair"/>
      <top style="hair"/>
      <bottom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diagonalUp="1">
      <left style="hair"/>
      <right style="thin"/>
      <top style="hair"/>
      <bottom style="thin"/>
      <diagonal style="hair"/>
    </border>
    <border>
      <left style="thin"/>
      <right style="thin"/>
      <top style="thin"/>
      <bottom style="thin"/>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style="hair"/>
      <right style="hair"/>
      <top>
        <color indexed="63"/>
      </top>
      <bottom style="hair"/>
    </border>
    <border>
      <left style="hair"/>
      <right style="thin"/>
      <top>
        <color indexed="63"/>
      </top>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style="hair"/>
      <top style="double"/>
      <bottom>
        <color indexed="63"/>
      </bottom>
    </border>
    <border>
      <left style="hair"/>
      <right style="hair"/>
      <top style="double"/>
      <bottom>
        <color indexed="63"/>
      </bottom>
    </border>
    <border>
      <left style="hair"/>
      <right style="thin"/>
      <top>
        <color indexed="63"/>
      </top>
      <bottom>
        <color indexed="63"/>
      </bottom>
    </border>
    <border>
      <left style="thin"/>
      <right>
        <color indexed="63"/>
      </right>
      <top style="thin"/>
      <bottom style="thin"/>
    </border>
    <border>
      <left style="thin"/>
      <right style="hair"/>
      <top style="thin"/>
      <bottom style="thin"/>
    </border>
    <border>
      <left style="thin"/>
      <right style="thin"/>
      <top style="double"/>
      <bottom style="hair"/>
    </border>
    <border>
      <left style="thin"/>
      <right style="hair"/>
      <top style="double"/>
      <bottom style="hair"/>
    </border>
    <border>
      <left style="thin"/>
      <right style="hair"/>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style="hair"/>
      <top style="hair"/>
      <bottom style="thin"/>
    </border>
    <border>
      <left style="thin"/>
      <right style="hair"/>
      <top>
        <color indexed="63"/>
      </top>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8" fontId="2" fillId="0" borderId="25" xfId="0" applyNumberFormat="1" applyFont="1" applyFill="1" applyBorder="1" applyAlignment="1">
      <alignment horizontal="center" vertical="center" shrinkToFit="1"/>
    </xf>
    <xf numFmtId="176" fontId="2" fillId="0" borderId="26" xfId="48" applyNumberFormat="1" applyFont="1" applyFill="1" applyBorder="1" applyAlignment="1">
      <alignment vertical="center" shrinkToFit="1"/>
    </xf>
    <xf numFmtId="0" fontId="2" fillId="0" borderId="27" xfId="0" applyFont="1" applyFill="1" applyBorder="1" applyAlignment="1">
      <alignment horizontal="center" vertical="center" shrinkToFit="1"/>
    </xf>
    <xf numFmtId="0" fontId="2" fillId="25" borderId="28" xfId="0" applyFont="1" applyFill="1" applyBorder="1" applyAlignment="1">
      <alignment horizontal="center" vertical="center"/>
    </xf>
    <xf numFmtId="0" fontId="2" fillId="25" borderId="29" xfId="0" applyFont="1" applyFill="1" applyBorder="1" applyAlignment="1">
      <alignment horizontal="center" vertical="center"/>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xf>
    <xf numFmtId="0" fontId="2" fillId="25" borderId="34" xfId="0" applyFont="1" applyFill="1" applyBorder="1" applyAlignment="1">
      <alignment horizontal="center" vertical="center" shrinkToFit="1"/>
    </xf>
    <xf numFmtId="0" fontId="2" fillId="25" borderId="35" xfId="0" applyFont="1" applyFill="1" applyBorder="1" applyAlignment="1">
      <alignment horizontal="center" vertical="center" shrinkToFit="1"/>
    </xf>
    <xf numFmtId="0" fontId="1" fillId="25" borderId="32" xfId="0" applyFont="1" applyFill="1" applyBorder="1" applyAlignment="1">
      <alignment horizontal="center" vertical="center" wrapText="1"/>
    </xf>
    <xf numFmtId="0" fontId="1" fillId="25" borderId="33" xfId="0" applyFont="1" applyFill="1" applyBorder="1" applyAlignment="1">
      <alignment horizontal="center" vertical="center"/>
    </xf>
    <xf numFmtId="0" fontId="2" fillId="25" borderId="36" xfId="0" applyFont="1" applyFill="1" applyBorder="1" applyAlignment="1">
      <alignment horizontal="center" vertical="center"/>
    </xf>
    <xf numFmtId="0" fontId="2" fillId="25" borderId="37" xfId="0" applyFont="1" applyFill="1" applyBorder="1" applyAlignment="1">
      <alignment horizontal="center" vertical="center"/>
    </xf>
    <xf numFmtId="0" fontId="1" fillId="25" borderId="33"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2" xfId="0" applyFont="1" applyFill="1" applyBorder="1" applyAlignment="1">
      <alignment horizontal="center" vertical="center"/>
    </xf>
    <xf numFmtId="0" fontId="2" fillId="25" borderId="30" xfId="0" applyFont="1" applyFill="1" applyBorder="1" applyAlignment="1">
      <alignment horizontal="center" vertical="center"/>
    </xf>
    <xf numFmtId="0" fontId="2" fillId="25" borderId="38" xfId="0" applyFont="1" applyFill="1" applyBorder="1" applyAlignment="1">
      <alignment horizontal="center" vertical="center" wrapText="1"/>
    </xf>
    <xf numFmtId="0" fontId="2" fillId="25" borderId="39" xfId="0" applyFont="1" applyFill="1" applyBorder="1" applyAlignment="1">
      <alignment horizontal="center" vertical="center"/>
    </xf>
    <xf numFmtId="0" fontId="2" fillId="0" borderId="27" xfId="0" applyFont="1" applyFill="1" applyBorder="1" applyAlignment="1">
      <alignment horizontal="distributed" vertical="center" inden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0" xfId="0" applyFont="1" applyFill="1" applyAlignment="1">
      <alignment vertical="center"/>
    </xf>
    <xf numFmtId="0" fontId="2" fillId="0" borderId="43" xfId="0" applyFont="1" applyFill="1" applyBorder="1" applyAlignment="1">
      <alignment horizontal="distributed" vertical="center" inden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47" xfId="0" applyFont="1" applyFill="1" applyBorder="1" applyAlignment="1">
      <alignment horizontal="center" vertical="center"/>
    </xf>
    <xf numFmtId="176" fontId="2" fillId="0" borderId="48"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0" fontId="2" fillId="0" borderId="50" xfId="0" applyFont="1" applyFill="1" applyBorder="1" applyAlignment="1">
      <alignment horizontal="distributed" vertical="center" inden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8" fontId="2" fillId="0" borderId="54" xfId="0" applyNumberFormat="1" applyFont="1" applyFill="1" applyBorder="1" applyAlignment="1">
      <alignment horizontal="center" vertical="center" shrinkToFit="1"/>
    </xf>
    <xf numFmtId="182" fontId="2" fillId="0" borderId="54" xfId="0" applyNumberFormat="1" applyFont="1" applyFill="1" applyBorder="1" applyAlignment="1">
      <alignment horizontal="center" vertical="center"/>
    </xf>
    <xf numFmtId="182" fontId="2" fillId="0" borderId="55" xfId="0" applyNumberFormat="1"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78" fontId="2" fillId="0" borderId="44"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82" fontId="2" fillId="0" borderId="45"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179" fontId="2" fillId="0" borderId="45"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9" fontId="2" fillId="0" borderId="61" xfId="0" applyNumberFormat="1" applyFont="1" applyFill="1" applyBorder="1" applyAlignment="1">
      <alignment horizontal="center" vertical="center" shrinkToFit="1"/>
    </xf>
    <xf numFmtId="181" fontId="2" fillId="0" borderId="45"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79" fontId="2" fillId="0" borderId="44" xfId="0" applyNumberFormat="1" applyFont="1" applyFill="1" applyBorder="1" applyAlignment="1">
      <alignment horizontal="center" vertical="center" shrinkToFit="1"/>
    </xf>
    <xf numFmtId="179" fontId="2" fillId="0" borderId="58" xfId="0" applyNumberFormat="1" applyFont="1" applyFill="1" applyBorder="1" applyAlignment="1">
      <alignment horizontal="center" vertical="center" shrinkToFit="1"/>
    </xf>
    <xf numFmtId="181" fontId="2" fillId="0" borderId="46" xfId="0" applyNumberFormat="1" applyFont="1" applyFill="1" applyBorder="1" applyAlignment="1">
      <alignment horizontal="center" vertical="center"/>
    </xf>
    <xf numFmtId="178" fontId="2" fillId="0" borderId="61" xfId="0" applyNumberFormat="1" applyFont="1" applyFill="1" applyBorder="1" applyAlignment="1">
      <alignment horizontal="center" vertical="center" shrinkToFit="1"/>
    </xf>
    <xf numFmtId="181" fontId="2" fillId="0" borderId="58" xfId="0" applyNumberFormat="1" applyFont="1" applyFill="1" applyBorder="1" applyAlignment="1">
      <alignment vertical="center"/>
    </xf>
    <xf numFmtId="181" fontId="2" fillId="0" borderId="46" xfId="0" applyNumberFormat="1" applyFont="1" applyFill="1" applyBorder="1" applyAlignment="1">
      <alignment vertical="center"/>
    </xf>
    <xf numFmtId="0" fontId="2" fillId="0" borderId="47" xfId="0" applyFont="1" applyFill="1" applyBorder="1" applyAlignment="1">
      <alignment horizontal="distributed" vertical="center" indent="1"/>
    </xf>
    <xf numFmtId="179" fontId="2" fillId="0" borderId="62"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81" fontId="2" fillId="0" borderId="63" xfId="0" applyNumberFormat="1" applyFont="1" applyFill="1" applyBorder="1" applyAlignment="1">
      <alignment vertical="center"/>
    </xf>
    <xf numFmtId="181" fontId="2" fillId="0" borderId="49" xfId="0" applyNumberFormat="1" applyFont="1" applyFill="1" applyBorder="1" applyAlignment="1">
      <alignment vertical="center"/>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xf numFmtId="0" fontId="2" fillId="0" borderId="66" xfId="0" applyFont="1" applyFill="1" applyBorder="1" applyAlignment="1">
      <alignment horizontal="center" vertical="center" shrinkToFit="1"/>
    </xf>
    <xf numFmtId="176" fontId="2" fillId="0" borderId="67"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6" fontId="2" fillId="0" borderId="68"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wrapText="1" shrinkToFit="1"/>
    </xf>
    <xf numFmtId="176" fontId="2" fillId="0" borderId="69" xfId="0" applyNumberFormat="1" applyFont="1" applyFill="1" applyBorder="1" applyAlignment="1">
      <alignment vertical="center" shrinkToFit="1"/>
    </xf>
    <xf numFmtId="0" fontId="2" fillId="0" borderId="70" xfId="0" applyFont="1" applyFill="1" applyBorder="1" applyAlignment="1">
      <alignment horizontal="center" vertical="center" shrinkToFit="1"/>
    </xf>
    <xf numFmtId="176" fontId="2" fillId="0" borderId="71" xfId="0" applyNumberFormat="1" applyFont="1" applyFill="1" applyBorder="1" applyAlignment="1">
      <alignment vertical="center" shrinkToFit="1"/>
    </xf>
    <xf numFmtId="176" fontId="2" fillId="0" borderId="52" xfId="0" applyNumberFormat="1" applyFont="1" applyFill="1" applyBorder="1" applyAlignment="1">
      <alignment horizontal="right" vertical="center" shrinkToFit="1"/>
    </xf>
    <xf numFmtId="0" fontId="2" fillId="0" borderId="72" xfId="0" applyFont="1" applyFill="1" applyBorder="1" applyAlignment="1">
      <alignment horizontal="center" vertical="center" shrinkToFit="1"/>
    </xf>
    <xf numFmtId="176" fontId="2" fillId="0" borderId="73" xfId="0" applyNumberFormat="1" applyFont="1" applyFill="1" applyBorder="1" applyAlignment="1">
      <alignment vertical="center" shrinkToFit="1"/>
    </xf>
    <xf numFmtId="176" fontId="2" fillId="0" borderId="41" xfId="0" applyNumberFormat="1" applyFont="1" applyFill="1" applyBorder="1" applyAlignment="1">
      <alignment horizontal="right" vertical="center" shrinkToFit="1"/>
    </xf>
    <xf numFmtId="0" fontId="1" fillId="0" borderId="43" xfId="0" applyFont="1" applyFill="1" applyBorder="1" applyAlignment="1">
      <alignment horizontal="center" vertical="center" wrapText="1" shrinkToFit="1"/>
    </xf>
    <xf numFmtId="176" fontId="2" fillId="0" borderId="74" xfId="0" applyNumberFormat="1" applyFont="1" applyFill="1" applyBorder="1" applyAlignment="1">
      <alignment vertical="center" shrinkToFit="1"/>
    </xf>
    <xf numFmtId="176" fontId="2" fillId="0" borderId="45" xfId="0" applyNumberFormat="1" applyFont="1" applyFill="1" applyBorder="1" applyAlignment="1">
      <alignment horizontal="right" vertical="center" shrinkToFit="1"/>
    </xf>
    <xf numFmtId="176" fontId="2" fillId="0" borderId="74" xfId="0" applyNumberFormat="1" applyFont="1" applyFill="1" applyBorder="1" applyAlignment="1">
      <alignment horizontal="right" vertical="center" shrinkToFit="1"/>
    </xf>
    <xf numFmtId="0" fontId="2" fillId="0" borderId="43"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176" fontId="2" fillId="0" borderId="76" xfId="0" applyNumberFormat="1" applyFont="1" applyFill="1" applyBorder="1" applyAlignment="1">
      <alignment vertical="center" shrinkToFit="1"/>
    </xf>
    <xf numFmtId="176" fontId="2" fillId="0" borderId="77" xfId="0" applyNumberFormat="1" applyFont="1" applyFill="1" applyBorder="1" applyAlignment="1">
      <alignment vertical="center" shrinkToFit="1"/>
    </xf>
    <xf numFmtId="176" fontId="2" fillId="0" borderId="77" xfId="0" applyNumberFormat="1" applyFont="1" applyFill="1" applyBorder="1" applyAlignment="1">
      <alignment horizontal="right" vertical="center" shrinkToFit="1"/>
    </xf>
    <xf numFmtId="0" fontId="2" fillId="0" borderId="47" xfId="0" applyFont="1" applyFill="1" applyBorder="1" applyAlignment="1">
      <alignment horizontal="center" vertical="center" shrinkToFit="1"/>
    </xf>
    <xf numFmtId="176" fontId="2" fillId="0" borderId="78" xfId="0" applyNumberFormat="1" applyFont="1" applyFill="1" applyBorder="1" applyAlignment="1">
      <alignment vertical="center" shrinkToFit="1"/>
    </xf>
    <xf numFmtId="176" fontId="2" fillId="0" borderId="26" xfId="0" applyNumberFormat="1" applyFont="1" applyFill="1" applyBorder="1" applyAlignment="1">
      <alignment horizontal="right" vertical="center" shrinkToFit="1"/>
    </xf>
    <xf numFmtId="0" fontId="2" fillId="0" borderId="50" xfId="0" applyFont="1" applyFill="1" applyBorder="1" applyAlignment="1">
      <alignment horizontal="center" vertical="center" shrinkToFit="1"/>
    </xf>
    <xf numFmtId="176" fontId="2" fillId="0" borderId="55" xfId="0" applyNumberFormat="1" applyFont="1" applyFill="1" applyBorder="1" applyAlignment="1">
      <alignment vertical="center" shrinkToFit="1"/>
    </xf>
    <xf numFmtId="176" fontId="2" fillId="0" borderId="79"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4" xfId="0" applyNumberFormat="1" applyFont="1" applyFill="1" applyBorder="1" applyAlignment="1">
      <alignment horizontal="right" vertical="center" shrinkToFit="1"/>
    </xf>
    <xf numFmtId="0" fontId="2" fillId="0" borderId="50" xfId="0" applyFont="1" applyFill="1" applyBorder="1" applyAlignment="1">
      <alignment horizontal="center" vertical="center"/>
    </xf>
    <xf numFmtId="176" fontId="2" fillId="0" borderId="51"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79" xfId="48" applyNumberFormat="1" applyFont="1" applyFill="1" applyBorder="1" applyAlignment="1">
      <alignment vertical="center" shrinkToFit="1"/>
    </xf>
    <xf numFmtId="176" fontId="2" fillId="0" borderId="54" xfId="48" applyNumberFormat="1" applyFont="1" applyFill="1" applyBorder="1" applyAlignment="1">
      <alignment vertical="center" shrinkToFit="1"/>
    </xf>
    <xf numFmtId="0" fontId="2" fillId="0" borderId="55" xfId="0" applyFont="1" applyFill="1" applyBorder="1" applyAlignment="1">
      <alignment vertical="center" shrinkToFit="1"/>
    </xf>
    <xf numFmtId="176" fontId="2" fillId="0" borderId="7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45" xfId="48" applyNumberFormat="1" applyFont="1" applyFill="1" applyBorder="1" applyAlignment="1">
      <alignment horizontal="right" vertical="center" shrinkToFit="1"/>
    </xf>
    <xf numFmtId="0" fontId="2" fillId="0" borderId="18" xfId="0" applyFont="1" applyFill="1" applyBorder="1" applyAlignment="1">
      <alignment vertical="center" shrinkToFit="1"/>
    </xf>
    <xf numFmtId="176" fontId="2" fillId="0" borderId="78" xfId="48" applyNumberFormat="1" applyFont="1" applyFill="1" applyBorder="1" applyAlignment="1">
      <alignment vertical="center" shrinkToFit="1"/>
    </xf>
    <xf numFmtId="0" fontId="2" fillId="0" borderId="19" xfId="0" applyFont="1" applyFill="1" applyBorder="1" applyAlignment="1">
      <alignment vertical="center" shrinkToFit="1"/>
    </xf>
    <xf numFmtId="176" fontId="2" fillId="0" borderId="71"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0" fontId="2" fillId="0" borderId="20" xfId="0" applyFont="1" applyFill="1" applyBorder="1" applyAlignment="1">
      <alignment vertical="center" shrinkToFit="1"/>
    </xf>
    <xf numFmtId="176" fontId="2" fillId="0" borderId="80" xfId="48" applyNumberFormat="1" applyFont="1" applyFill="1" applyBorder="1" applyAlignment="1">
      <alignment vertical="center" shrinkToFit="1"/>
    </xf>
    <xf numFmtId="176" fontId="2" fillId="0" borderId="81" xfId="48" applyNumberFormat="1" applyFont="1" applyFill="1" applyBorder="1" applyAlignment="1">
      <alignment vertical="center" shrinkToFit="1"/>
    </xf>
    <xf numFmtId="176" fontId="2" fillId="0" borderId="82" xfId="48" applyNumberFormat="1" applyFont="1" applyFill="1" applyBorder="1" applyAlignment="1">
      <alignment vertical="center" shrinkToFit="1"/>
    </xf>
    <xf numFmtId="176" fontId="2" fillId="0" borderId="83"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M75"/>
  <sheetViews>
    <sheetView tabSelected="1" view="pageBreakPreview" zoomScale="130" zoomScaleSheetLayoutView="130" workbookViewId="0" topLeftCell="A1">
      <selection activeCell="G10" sqref="G10"/>
    </sheetView>
  </sheetViews>
  <sheetFormatPr defaultColWidth="9.00390625" defaultRowHeight="13.5" customHeight="1"/>
  <cols>
    <col min="1" max="1" width="16.625" style="1" customWidth="1"/>
    <col min="2" max="16384" width="9.00390625" style="1" customWidth="1"/>
  </cols>
  <sheetData>
    <row r="1" spans="1:13" ht="21" customHeight="1">
      <c r="A1" s="5" t="s">
        <v>33</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82</v>
      </c>
      <c r="B4" s="10"/>
      <c r="G4" s="12" t="s">
        <v>54</v>
      </c>
      <c r="H4" s="13" t="s">
        <v>55</v>
      </c>
      <c r="I4" s="8" t="s">
        <v>56</v>
      </c>
      <c r="J4" s="11" t="s">
        <v>57</v>
      </c>
    </row>
    <row r="5" spans="7:10" s="54" customFormat="1" ht="13.5" customHeight="1" thickTop="1">
      <c r="G5" s="148">
        <v>8106</v>
      </c>
      <c r="H5" s="149">
        <v>2898</v>
      </c>
      <c r="I5" s="150">
        <v>543</v>
      </c>
      <c r="J5" s="151">
        <v>11547</v>
      </c>
    </row>
    <row r="6" ht="14.25">
      <c r="A6" s="6" t="s">
        <v>2</v>
      </c>
    </row>
    <row r="7" spans="8:9" ht="10.5">
      <c r="H7" s="3" t="s">
        <v>12</v>
      </c>
      <c r="I7" s="3"/>
    </row>
    <row r="8" spans="1:8" ht="13.5" customHeight="1">
      <c r="A8" s="32" t="s">
        <v>0</v>
      </c>
      <c r="B8" s="47" t="s">
        <v>3</v>
      </c>
      <c r="C8" s="46" t="s">
        <v>4</v>
      </c>
      <c r="D8" s="46" t="s">
        <v>5</v>
      </c>
      <c r="E8" s="46" t="s">
        <v>6</v>
      </c>
      <c r="F8" s="36" t="s">
        <v>59</v>
      </c>
      <c r="G8" s="46" t="s">
        <v>7</v>
      </c>
      <c r="H8" s="42" t="s">
        <v>8</v>
      </c>
    </row>
    <row r="9" spans="1:8" ht="13.5" customHeight="1" thickBot="1">
      <c r="A9" s="33"/>
      <c r="B9" s="35"/>
      <c r="C9" s="37"/>
      <c r="D9" s="37"/>
      <c r="E9" s="37"/>
      <c r="F9" s="45"/>
      <c r="G9" s="37"/>
      <c r="H9" s="43"/>
    </row>
    <row r="10" spans="1:8" s="54" customFormat="1" ht="13.5" customHeight="1" thickTop="1">
      <c r="A10" s="31" t="s">
        <v>9</v>
      </c>
      <c r="B10" s="135">
        <v>17375</v>
      </c>
      <c r="C10" s="136">
        <v>16687</v>
      </c>
      <c r="D10" s="136">
        <v>688</v>
      </c>
      <c r="E10" s="136">
        <v>627</v>
      </c>
      <c r="F10" s="136">
        <v>813</v>
      </c>
      <c r="G10" s="136">
        <v>18255</v>
      </c>
      <c r="H10" s="137"/>
    </row>
    <row r="11" spans="1:8" s="54" customFormat="1" ht="13.5" customHeight="1">
      <c r="A11" s="118" t="s">
        <v>65</v>
      </c>
      <c r="B11" s="138">
        <v>12</v>
      </c>
      <c r="C11" s="139">
        <v>3</v>
      </c>
      <c r="D11" s="139">
        <v>9</v>
      </c>
      <c r="E11" s="139">
        <v>9</v>
      </c>
      <c r="F11" s="140" t="s">
        <v>83</v>
      </c>
      <c r="G11" s="130">
        <v>0</v>
      </c>
      <c r="H11" s="141"/>
    </row>
    <row r="12" spans="1:8" s="54" customFormat="1" ht="13.5" customHeight="1">
      <c r="A12" s="118" t="s">
        <v>66</v>
      </c>
      <c r="B12" s="138">
        <v>10</v>
      </c>
      <c r="C12" s="139">
        <v>7</v>
      </c>
      <c r="D12" s="139">
        <v>3</v>
      </c>
      <c r="E12" s="139">
        <v>3</v>
      </c>
      <c r="F12" s="140" t="s">
        <v>84</v>
      </c>
      <c r="G12" s="130">
        <v>0</v>
      </c>
      <c r="H12" s="141"/>
    </row>
    <row r="13" spans="1:8" s="54" customFormat="1" ht="13.5" customHeight="1">
      <c r="A13" s="123" t="s">
        <v>67</v>
      </c>
      <c r="B13" s="142">
        <v>251</v>
      </c>
      <c r="C13" s="30">
        <v>304</v>
      </c>
      <c r="D13" s="30">
        <v>-53</v>
      </c>
      <c r="E13" s="30">
        <v>-65</v>
      </c>
      <c r="F13" s="30">
        <v>66</v>
      </c>
      <c r="G13" s="30">
        <v>711</v>
      </c>
      <c r="H13" s="143"/>
    </row>
    <row r="14" spans="1:8" s="54" customFormat="1" ht="13.5" customHeight="1">
      <c r="A14" s="131" t="s">
        <v>1</v>
      </c>
      <c r="B14" s="144">
        <v>17725</v>
      </c>
      <c r="C14" s="145">
        <v>17078</v>
      </c>
      <c r="D14" s="145">
        <v>647</v>
      </c>
      <c r="E14" s="145">
        <v>575</v>
      </c>
      <c r="F14" s="146"/>
      <c r="G14" s="145">
        <f>SUM(G10,G13)</f>
        <v>18966</v>
      </c>
      <c r="H14" s="147"/>
    </row>
    <row r="15" ht="9.75" customHeight="1"/>
    <row r="16" ht="14.25">
      <c r="A16" s="6" t="s">
        <v>10</v>
      </c>
    </row>
    <row r="17" spans="9:12" ht="10.5">
      <c r="I17" s="3" t="s">
        <v>12</v>
      </c>
      <c r="K17" s="3"/>
      <c r="L17" s="3"/>
    </row>
    <row r="18" spans="1:9" ht="13.5" customHeight="1">
      <c r="A18" s="32" t="s">
        <v>0</v>
      </c>
      <c r="B18" s="34" t="s">
        <v>45</v>
      </c>
      <c r="C18" s="36" t="s">
        <v>46</v>
      </c>
      <c r="D18" s="36" t="s">
        <v>47</v>
      </c>
      <c r="E18" s="40" t="s">
        <v>48</v>
      </c>
      <c r="F18" s="36" t="s">
        <v>59</v>
      </c>
      <c r="G18" s="36" t="s">
        <v>11</v>
      </c>
      <c r="H18" s="40" t="s">
        <v>43</v>
      </c>
      <c r="I18" s="42" t="s">
        <v>8</v>
      </c>
    </row>
    <row r="19" spans="1:9" ht="13.5" customHeight="1" thickBot="1">
      <c r="A19" s="33"/>
      <c r="B19" s="35"/>
      <c r="C19" s="37"/>
      <c r="D19" s="37"/>
      <c r="E19" s="41"/>
      <c r="F19" s="45"/>
      <c r="G19" s="45"/>
      <c r="H19" s="44"/>
      <c r="I19" s="43"/>
    </row>
    <row r="20" spans="1:9" s="54" customFormat="1" ht="13.5" customHeight="1" thickTop="1">
      <c r="A20" s="31" t="s">
        <v>68</v>
      </c>
      <c r="B20" s="112">
        <v>1094</v>
      </c>
      <c r="C20" s="52">
        <v>978</v>
      </c>
      <c r="D20" s="52">
        <v>115</v>
      </c>
      <c r="E20" s="52">
        <v>665</v>
      </c>
      <c r="F20" s="52">
        <v>13</v>
      </c>
      <c r="G20" s="52">
        <v>1785</v>
      </c>
      <c r="H20" s="52">
        <v>96</v>
      </c>
      <c r="I20" s="127" t="s">
        <v>76</v>
      </c>
    </row>
    <row r="21" spans="1:9" s="54" customFormat="1" ht="13.5" customHeight="1">
      <c r="A21" s="31" t="s">
        <v>69</v>
      </c>
      <c r="B21" s="128" t="s">
        <v>74</v>
      </c>
      <c r="C21" s="129" t="s">
        <v>75</v>
      </c>
      <c r="D21" s="129" t="s">
        <v>80</v>
      </c>
      <c r="E21" s="129">
        <v>81</v>
      </c>
      <c r="F21" s="129">
        <v>784</v>
      </c>
      <c r="G21" s="129">
        <v>11176</v>
      </c>
      <c r="H21" s="129">
        <v>9298</v>
      </c>
      <c r="I21" s="127"/>
    </row>
    <row r="22" spans="1:9" s="54" customFormat="1" ht="13.5" customHeight="1">
      <c r="A22" s="31" t="s">
        <v>70</v>
      </c>
      <c r="B22" s="128" t="s">
        <v>85</v>
      </c>
      <c r="C22" s="129" t="s">
        <v>86</v>
      </c>
      <c r="D22" s="129" t="s">
        <v>87</v>
      </c>
      <c r="E22" s="129">
        <v>15</v>
      </c>
      <c r="F22" s="129">
        <v>257</v>
      </c>
      <c r="G22" s="129">
        <v>3317</v>
      </c>
      <c r="H22" s="129">
        <v>3061</v>
      </c>
      <c r="I22" s="127"/>
    </row>
    <row r="23" spans="1:9" s="54" customFormat="1" ht="13.5" customHeight="1">
      <c r="A23" s="31" t="s">
        <v>71</v>
      </c>
      <c r="B23" s="128" t="s">
        <v>88</v>
      </c>
      <c r="C23" s="129" t="s">
        <v>89</v>
      </c>
      <c r="D23" s="129" t="s">
        <v>90</v>
      </c>
      <c r="E23" s="129">
        <v>82</v>
      </c>
      <c r="F23" s="129">
        <v>450</v>
      </c>
      <c r="G23" s="130">
        <v>0</v>
      </c>
      <c r="H23" s="130">
        <v>0</v>
      </c>
      <c r="I23" s="127"/>
    </row>
    <row r="24" spans="1:9" s="54" customFormat="1" ht="13.5" customHeight="1">
      <c r="A24" s="31" t="s">
        <v>72</v>
      </c>
      <c r="B24" s="128" t="s">
        <v>91</v>
      </c>
      <c r="C24" s="129" t="s">
        <v>92</v>
      </c>
      <c r="D24" s="129" t="s">
        <v>93</v>
      </c>
      <c r="E24" s="129">
        <v>6</v>
      </c>
      <c r="F24" s="129">
        <v>317</v>
      </c>
      <c r="G24" s="130">
        <v>0</v>
      </c>
      <c r="H24" s="130">
        <v>0</v>
      </c>
      <c r="I24" s="127"/>
    </row>
    <row r="25" spans="1:9" s="54" customFormat="1" ht="13.5" customHeight="1">
      <c r="A25" s="31" t="s">
        <v>73</v>
      </c>
      <c r="B25" s="128" t="s">
        <v>94</v>
      </c>
      <c r="C25" s="129" t="s">
        <v>95</v>
      </c>
      <c r="D25" s="129" t="s">
        <v>96</v>
      </c>
      <c r="E25" s="129">
        <v>32</v>
      </c>
      <c r="F25" s="129">
        <v>414</v>
      </c>
      <c r="G25" s="129">
        <v>10</v>
      </c>
      <c r="H25" s="130">
        <v>0</v>
      </c>
      <c r="I25" s="127"/>
    </row>
    <row r="26" spans="1:9" s="54" customFormat="1" ht="13.5" customHeight="1">
      <c r="A26" s="131" t="s">
        <v>15</v>
      </c>
      <c r="B26" s="132"/>
      <c r="C26" s="133"/>
      <c r="D26" s="133"/>
      <c r="E26" s="65">
        <f>SUM(E20:E25)</f>
        <v>881</v>
      </c>
      <c r="F26" s="134"/>
      <c r="G26" s="65">
        <f>SUM(G20:G25)</f>
        <v>16288</v>
      </c>
      <c r="H26" s="65">
        <f>SUM(H20:H25)</f>
        <v>12455</v>
      </c>
      <c r="I26" s="24"/>
    </row>
    <row r="27" ht="10.5">
      <c r="A27" s="1" t="s">
        <v>23</v>
      </c>
    </row>
    <row r="28" ht="10.5">
      <c r="A28" s="1" t="s">
        <v>52</v>
      </c>
    </row>
    <row r="29" ht="10.5">
      <c r="A29" s="1" t="s">
        <v>51</v>
      </c>
    </row>
    <row r="30" ht="10.5">
      <c r="A30" s="1" t="s">
        <v>50</v>
      </c>
    </row>
    <row r="31" ht="9.75" customHeight="1"/>
    <row r="32" ht="14.25">
      <c r="A32" s="6" t="s">
        <v>13</v>
      </c>
    </row>
    <row r="33" spans="9:10" ht="10.5">
      <c r="I33" s="3" t="s">
        <v>12</v>
      </c>
      <c r="J33" s="3"/>
    </row>
    <row r="34" spans="1:9" ht="13.5" customHeight="1">
      <c r="A34" s="32" t="s">
        <v>14</v>
      </c>
      <c r="B34" s="34" t="s">
        <v>45</v>
      </c>
      <c r="C34" s="36" t="s">
        <v>46</v>
      </c>
      <c r="D34" s="36" t="s">
        <v>47</v>
      </c>
      <c r="E34" s="40" t="s">
        <v>48</v>
      </c>
      <c r="F34" s="36" t="s">
        <v>59</v>
      </c>
      <c r="G34" s="36" t="s">
        <v>11</v>
      </c>
      <c r="H34" s="40" t="s">
        <v>44</v>
      </c>
      <c r="I34" s="42" t="s">
        <v>8</v>
      </c>
    </row>
    <row r="35" spans="1:9" ht="13.5" customHeight="1" thickBot="1">
      <c r="A35" s="33"/>
      <c r="B35" s="35"/>
      <c r="C35" s="37"/>
      <c r="D35" s="37"/>
      <c r="E35" s="41"/>
      <c r="F35" s="45"/>
      <c r="G35" s="45"/>
      <c r="H35" s="44"/>
      <c r="I35" s="43"/>
    </row>
    <row r="36" spans="1:9" s="54" customFormat="1" ht="19.5" customHeight="1" thickTop="1">
      <c r="A36" s="111" t="s">
        <v>77</v>
      </c>
      <c r="B36" s="112">
        <v>1385</v>
      </c>
      <c r="C36" s="52">
        <v>1217</v>
      </c>
      <c r="D36" s="52">
        <v>168</v>
      </c>
      <c r="E36" s="52">
        <v>168</v>
      </c>
      <c r="F36" s="113">
        <v>0</v>
      </c>
      <c r="G36" s="52">
        <v>502</v>
      </c>
      <c r="H36" s="52">
        <v>261</v>
      </c>
      <c r="I36" s="21"/>
    </row>
    <row r="37" spans="1:9" s="54" customFormat="1" ht="19.5" customHeight="1">
      <c r="A37" s="114" t="s">
        <v>108</v>
      </c>
      <c r="B37" s="115">
        <v>174</v>
      </c>
      <c r="C37" s="57">
        <v>169</v>
      </c>
      <c r="D37" s="57">
        <v>5</v>
      </c>
      <c r="E37" s="116">
        <v>5</v>
      </c>
      <c r="F37" s="116">
        <v>3</v>
      </c>
      <c r="G37" s="116">
        <v>0</v>
      </c>
      <c r="H37" s="116">
        <v>0</v>
      </c>
      <c r="I37" s="22"/>
    </row>
    <row r="38" spans="1:9" s="54" customFormat="1" ht="19.5" customHeight="1">
      <c r="A38" s="114" t="s">
        <v>109</v>
      </c>
      <c r="B38" s="115">
        <v>234</v>
      </c>
      <c r="C38" s="57">
        <v>229</v>
      </c>
      <c r="D38" s="57">
        <v>5</v>
      </c>
      <c r="E38" s="116">
        <v>5</v>
      </c>
      <c r="F38" s="116">
        <v>124</v>
      </c>
      <c r="G38" s="116">
        <v>0</v>
      </c>
      <c r="H38" s="116">
        <v>0</v>
      </c>
      <c r="I38" s="22"/>
    </row>
    <row r="39" spans="1:9" s="54" customFormat="1" ht="19.5" customHeight="1">
      <c r="A39" s="114" t="s">
        <v>110</v>
      </c>
      <c r="B39" s="115">
        <v>30889</v>
      </c>
      <c r="C39" s="57">
        <v>30868</v>
      </c>
      <c r="D39" s="57">
        <v>21</v>
      </c>
      <c r="E39" s="116">
        <v>21</v>
      </c>
      <c r="F39" s="116">
        <v>1898</v>
      </c>
      <c r="G39" s="116">
        <v>0</v>
      </c>
      <c r="H39" s="116">
        <v>0</v>
      </c>
      <c r="I39" s="22"/>
    </row>
    <row r="40" spans="1:9" s="54" customFormat="1" ht="19.5" customHeight="1">
      <c r="A40" s="114" t="s">
        <v>111</v>
      </c>
      <c r="B40" s="117">
        <v>343</v>
      </c>
      <c r="C40" s="116">
        <v>339</v>
      </c>
      <c r="D40" s="116">
        <v>4</v>
      </c>
      <c r="E40" s="116">
        <v>4</v>
      </c>
      <c r="F40" s="116">
        <v>12</v>
      </c>
      <c r="G40" s="116">
        <v>0</v>
      </c>
      <c r="H40" s="116">
        <v>0</v>
      </c>
      <c r="I40" s="22"/>
    </row>
    <row r="41" spans="1:9" s="54" customFormat="1" ht="19.5" customHeight="1">
      <c r="A41" s="118" t="s">
        <v>99</v>
      </c>
      <c r="B41" s="117">
        <v>400</v>
      </c>
      <c r="C41" s="116">
        <v>319</v>
      </c>
      <c r="D41" s="116">
        <v>81</v>
      </c>
      <c r="E41" s="116">
        <v>81</v>
      </c>
      <c r="F41" s="116">
        <v>0</v>
      </c>
      <c r="G41" s="116">
        <v>0</v>
      </c>
      <c r="H41" s="116">
        <v>0</v>
      </c>
      <c r="I41" s="22"/>
    </row>
    <row r="42" spans="1:9" s="54" customFormat="1" ht="19.5" customHeight="1">
      <c r="A42" s="119" t="s">
        <v>102</v>
      </c>
      <c r="B42" s="120">
        <v>579</v>
      </c>
      <c r="C42" s="121">
        <v>317</v>
      </c>
      <c r="D42" s="121">
        <v>262</v>
      </c>
      <c r="E42" s="122">
        <v>262</v>
      </c>
      <c r="F42" s="122">
        <v>0</v>
      </c>
      <c r="G42" s="116">
        <v>0</v>
      </c>
      <c r="H42" s="116">
        <v>0</v>
      </c>
      <c r="I42" s="25"/>
    </row>
    <row r="43" spans="1:9" s="54" customFormat="1" ht="19.5" customHeight="1">
      <c r="A43" s="123" t="s">
        <v>100</v>
      </c>
      <c r="B43" s="124">
        <v>1331</v>
      </c>
      <c r="C43" s="61">
        <v>1282</v>
      </c>
      <c r="D43" s="61">
        <v>49</v>
      </c>
      <c r="E43" s="125">
        <v>49</v>
      </c>
      <c r="F43" s="125">
        <v>0</v>
      </c>
      <c r="G43" s="116">
        <v>0</v>
      </c>
      <c r="H43" s="116">
        <v>0</v>
      </c>
      <c r="I43" s="23"/>
    </row>
    <row r="44" spans="1:9" s="54" customFormat="1" ht="13.5" customHeight="1">
      <c r="A44" s="126" t="s">
        <v>101</v>
      </c>
      <c r="B44" s="26"/>
      <c r="C44" s="27"/>
      <c r="D44" s="27"/>
      <c r="E44" s="65">
        <f>SUM(E36:E43)</f>
        <v>595</v>
      </c>
      <c r="F44" s="28"/>
      <c r="G44" s="65">
        <f>SUM(G36:G43)</f>
        <v>502</v>
      </c>
      <c r="H44" s="65">
        <f>SUM(H36:H43)</f>
        <v>261</v>
      </c>
      <c r="I44" s="24"/>
    </row>
    <row r="45" ht="9.75" customHeight="1">
      <c r="A45" s="2"/>
    </row>
    <row r="46" ht="14.25">
      <c r="A46" s="6" t="s">
        <v>60</v>
      </c>
    </row>
    <row r="47" ht="10.5">
      <c r="J47" s="3" t="s">
        <v>12</v>
      </c>
    </row>
    <row r="48" spans="1:10" ht="13.5" customHeight="1">
      <c r="A48" s="38" t="s">
        <v>16</v>
      </c>
      <c r="B48" s="34" t="s">
        <v>17</v>
      </c>
      <c r="C48" s="36" t="s">
        <v>49</v>
      </c>
      <c r="D48" s="36" t="s">
        <v>18</v>
      </c>
      <c r="E48" s="36" t="s">
        <v>19</v>
      </c>
      <c r="F48" s="36" t="s">
        <v>20</v>
      </c>
      <c r="G48" s="40" t="s">
        <v>21</v>
      </c>
      <c r="H48" s="40" t="s">
        <v>22</v>
      </c>
      <c r="I48" s="40" t="s">
        <v>64</v>
      </c>
      <c r="J48" s="42" t="s">
        <v>8</v>
      </c>
    </row>
    <row r="49" spans="1:10" ht="13.5" customHeight="1" thickBot="1">
      <c r="A49" s="39"/>
      <c r="B49" s="35"/>
      <c r="C49" s="37"/>
      <c r="D49" s="37"/>
      <c r="E49" s="37"/>
      <c r="F49" s="37"/>
      <c r="G49" s="41"/>
      <c r="H49" s="41"/>
      <c r="I49" s="44"/>
      <c r="J49" s="43"/>
    </row>
    <row r="50" spans="1:10" s="54" customFormat="1" ht="13.5" customHeight="1" thickTop="1">
      <c r="A50" s="102" t="s">
        <v>78</v>
      </c>
      <c r="B50" s="103">
        <v>0</v>
      </c>
      <c r="C50" s="104">
        <v>146</v>
      </c>
      <c r="D50" s="104">
        <v>5</v>
      </c>
      <c r="E50" s="105">
        <v>0</v>
      </c>
      <c r="F50" s="104">
        <v>303</v>
      </c>
      <c r="G50" s="106">
        <v>645</v>
      </c>
      <c r="H50" s="105">
        <v>0</v>
      </c>
      <c r="I50" s="105">
        <v>0</v>
      </c>
      <c r="J50" s="107" t="s">
        <v>79</v>
      </c>
    </row>
    <row r="51" spans="1:10" s="54" customFormat="1" ht="13.5" customHeight="1">
      <c r="A51" s="108" t="s">
        <v>81</v>
      </c>
      <c r="B51" s="109">
        <f>SUM(B50:B50)</f>
        <v>0</v>
      </c>
      <c r="C51" s="65">
        <f>SUM(C50:C50)</f>
        <v>146</v>
      </c>
      <c r="D51" s="65">
        <f>SUM(D50:D50)</f>
        <v>5</v>
      </c>
      <c r="E51" s="110">
        <v>0</v>
      </c>
      <c r="F51" s="65">
        <f>SUM(F50)</f>
        <v>303</v>
      </c>
      <c r="G51" s="110">
        <v>645</v>
      </c>
      <c r="H51" s="110">
        <v>0</v>
      </c>
      <c r="I51" s="110">
        <v>0</v>
      </c>
      <c r="J51" s="24"/>
    </row>
    <row r="52" ht="10.5">
      <c r="A52" s="1" t="s">
        <v>58</v>
      </c>
    </row>
    <row r="53" ht="9.75" customHeight="1">
      <c r="A53" s="1" t="s">
        <v>97</v>
      </c>
    </row>
    <row r="54" ht="9.75" customHeight="1">
      <c r="A54" s="1" t="s">
        <v>98</v>
      </c>
    </row>
    <row r="55" ht="9.75" customHeight="1"/>
    <row r="56" ht="14.25">
      <c r="A56" s="6" t="s">
        <v>41</v>
      </c>
    </row>
    <row r="57" ht="10.5">
      <c r="D57" s="3" t="s">
        <v>12</v>
      </c>
    </row>
    <row r="58" spans="1:4" ht="21.75" thickBot="1">
      <c r="A58" s="14" t="s">
        <v>34</v>
      </c>
      <c r="B58" s="15" t="s">
        <v>39</v>
      </c>
      <c r="C58" s="16" t="s">
        <v>40</v>
      </c>
      <c r="D58" s="17" t="s">
        <v>53</v>
      </c>
    </row>
    <row r="59" spans="1:4" s="54" customFormat="1" ht="13.5" customHeight="1" thickTop="1">
      <c r="A59" s="50" t="s">
        <v>35</v>
      </c>
      <c r="B59" s="51"/>
      <c r="C59" s="52">
        <v>705</v>
      </c>
      <c r="D59" s="53"/>
    </row>
    <row r="60" spans="1:4" s="54" customFormat="1" ht="13.5" customHeight="1">
      <c r="A60" s="55" t="s">
        <v>36</v>
      </c>
      <c r="B60" s="56"/>
      <c r="C60" s="57">
        <v>420</v>
      </c>
      <c r="D60" s="58"/>
    </row>
    <row r="61" spans="1:4" s="54" customFormat="1" ht="13.5" customHeight="1">
      <c r="A61" s="59" t="s">
        <v>37</v>
      </c>
      <c r="B61" s="60"/>
      <c r="C61" s="61">
        <v>2086</v>
      </c>
      <c r="D61" s="62"/>
    </row>
    <row r="62" spans="1:4" s="54" customFormat="1" ht="13.5" customHeight="1">
      <c r="A62" s="63" t="s">
        <v>38</v>
      </c>
      <c r="B62" s="64"/>
      <c r="C62" s="65">
        <f>SUM(C59:C61)</f>
        <v>3211</v>
      </c>
      <c r="D62" s="66"/>
    </row>
    <row r="63" spans="1:4" ht="10.5">
      <c r="A63" s="1" t="s">
        <v>62</v>
      </c>
      <c r="B63" s="18"/>
      <c r="C63" s="18"/>
      <c r="D63" s="18"/>
    </row>
    <row r="64" spans="1:4" ht="9.75" customHeight="1">
      <c r="A64" s="19"/>
      <c r="B64" s="18"/>
      <c r="C64" s="18"/>
      <c r="D64" s="18"/>
    </row>
    <row r="65" ht="14.25">
      <c r="A65" s="6" t="s">
        <v>61</v>
      </c>
    </row>
    <row r="66" ht="10.5" customHeight="1">
      <c r="A66" s="6"/>
    </row>
    <row r="67" spans="1:11" ht="21.75" thickBot="1">
      <c r="A67" s="14" t="s">
        <v>32</v>
      </c>
      <c r="B67" s="15" t="s">
        <v>39</v>
      </c>
      <c r="C67" s="16" t="s">
        <v>40</v>
      </c>
      <c r="D67" s="16" t="s">
        <v>53</v>
      </c>
      <c r="E67" s="20" t="s">
        <v>30</v>
      </c>
      <c r="F67" s="17" t="s">
        <v>31</v>
      </c>
      <c r="G67" s="48" t="s">
        <v>42</v>
      </c>
      <c r="H67" s="49"/>
      <c r="I67" s="15" t="s">
        <v>39</v>
      </c>
      <c r="J67" s="16" t="s">
        <v>40</v>
      </c>
      <c r="K67" s="17" t="s">
        <v>53</v>
      </c>
    </row>
    <row r="68" spans="1:11" s="54" customFormat="1" ht="13.5" customHeight="1" thickTop="1">
      <c r="A68" s="50" t="s">
        <v>24</v>
      </c>
      <c r="B68" s="29">
        <v>5.69</v>
      </c>
      <c r="C68" s="67">
        <v>4.97</v>
      </c>
      <c r="D68" s="67">
        <f>C68-B68</f>
        <v>-0.7200000000000006</v>
      </c>
      <c r="E68" s="68" t="s">
        <v>104</v>
      </c>
      <c r="F68" s="69" t="s">
        <v>106</v>
      </c>
      <c r="G68" s="70" t="s">
        <v>68</v>
      </c>
      <c r="H68" s="71"/>
      <c r="I68" s="72"/>
      <c r="J68" s="73">
        <v>60.9</v>
      </c>
      <c r="K68" s="74"/>
    </row>
    <row r="69" spans="1:11" s="54" customFormat="1" ht="13.5" customHeight="1">
      <c r="A69" s="55" t="s">
        <v>25</v>
      </c>
      <c r="B69" s="75"/>
      <c r="C69" s="76">
        <v>12.6</v>
      </c>
      <c r="D69" s="77"/>
      <c r="E69" s="78" t="s">
        <v>105</v>
      </c>
      <c r="F69" s="79" t="s">
        <v>107</v>
      </c>
      <c r="G69" s="80" t="s">
        <v>69</v>
      </c>
      <c r="H69" s="81"/>
      <c r="I69" s="75"/>
      <c r="J69" s="82">
        <v>19.1</v>
      </c>
      <c r="K69" s="83"/>
    </row>
    <row r="70" spans="1:11" s="54" customFormat="1" ht="13.5" customHeight="1">
      <c r="A70" s="55" t="s">
        <v>26</v>
      </c>
      <c r="B70" s="84">
        <v>16.2</v>
      </c>
      <c r="C70" s="82">
        <v>14</v>
      </c>
      <c r="D70" s="82">
        <f>C70-B70</f>
        <v>-2.1999999999999993</v>
      </c>
      <c r="E70" s="85">
        <v>25</v>
      </c>
      <c r="F70" s="86">
        <v>35</v>
      </c>
      <c r="G70" s="80" t="s">
        <v>70</v>
      </c>
      <c r="H70" s="81"/>
      <c r="I70" s="75"/>
      <c r="J70" s="82">
        <v>29.7</v>
      </c>
      <c r="K70" s="83"/>
    </row>
    <row r="71" spans="1:11" s="54" customFormat="1" ht="13.5" customHeight="1">
      <c r="A71" s="55" t="s">
        <v>27</v>
      </c>
      <c r="B71" s="87"/>
      <c r="C71" s="82">
        <v>133.4</v>
      </c>
      <c r="D71" s="88"/>
      <c r="E71" s="85">
        <v>350</v>
      </c>
      <c r="F71" s="89"/>
      <c r="G71" s="80"/>
      <c r="H71" s="81"/>
      <c r="I71" s="75"/>
      <c r="J71" s="82"/>
      <c r="K71" s="83"/>
    </row>
    <row r="72" spans="1:11" s="54" customFormat="1" ht="13.5" customHeight="1">
      <c r="A72" s="55" t="s">
        <v>28</v>
      </c>
      <c r="B72" s="90">
        <v>0.65</v>
      </c>
      <c r="C72" s="76">
        <v>0.68</v>
      </c>
      <c r="D72" s="76">
        <f>C72-B72</f>
        <v>0.030000000000000027</v>
      </c>
      <c r="E72" s="91"/>
      <c r="F72" s="92"/>
      <c r="G72" s="80"/>
      <c r="H72" s="81"/>
      <c r="I72" s="75"/>
      <c r="J72" s="82"/>
      <c r="K72" s="83"/>
    </row>
    <row r="73" spans="1:11" s="54" customFormat="1" ht="13.5" customHeight="1">
      <c r="A73" s="93" t="s">
        <v>29</v>
      </c>
      <c r="B73" s="94">
        <v>90.2</v>
      </c>
      <c r="C73" s="95">
        <v>94.8</v>
      </c>
      <c r="D73" s="95">
        <f>C73-B73</f>
        <v>4.599999999999994</v>
      </c>
      <c r="E73" s="96"/>
      <c r="F73" s="97"/>
      <c r="G73" s="98"/>
      <c r="H73" s="99"/>
      <c r="I73" s="100"/>
      <c r="J73" s="95"/>
      <c r="K73" s="101"/>
    </row>
    <row r="74" s="54" customFormat="1" ht="10.5">
      <c r="A74" s="54" t="s">
        <v>63</v>
      </c>
    </row>
    <row r="75" s="54" customFormat="1" ht="10.5">
      <c r="A75" s="54" t="s">
        <v>103</v>
      </c>
    </row>
  </sheetData>
  <sheetProtection/>
  <mergeCells count="43">
    <mergeCell ref="G69:H69"/>
    <mergeCell ref="G68:H68"/>
    <mergeCell ref="G73:H73"/>
    <mergeCell ref="G72:H72"/>
    <mergeCell ref="G71:H71"/>
    <mergeCell ref="G70:H70"/>
    <mergeCell ref="G8:G9"/>
    <mergeCell ref="F8:F9"/>
    <mergeCell ref="G67:H67"/>
    <mergeCell ref="F34:F35"/>
    <mergeCell ref="A8:A9"/>
    <mergeCell ref="H8:H9"/>
    <mergeCell ref="A18:A19"/>
    <mergeCell ref="B18:B19"/>
    <mergeCell ref="C18:C19"/>
    <mergeCell ref="D8:D9"/>
    <mergeCell ref="C8:C9"/>
    <mergeCell ref="E8:E9"/>
    <mergeCell ref="B8:B9"/>
    <mergeCell ref="G18:G19"/>
    <mergeCell ref="D34:D35"/>
    <mergeCell ref="E34:E35"/>
    <mergeCell ref="I18:I19"/>
    <mergeCell ref="D18:D19"/>
    <mergeCell ref="E18:E19"/>
    <mergeCell ref="F18:F19"/>
    <mergeCell ref="H34:H35"/>
    <mergeCell ref="I34:I35"/>
    <mergeCell ref="G34:G35"/>
    <mergeCell ref="H18:H19"/>
    <mergeCell ref="D48:D49"/>
    <mergeCell ref="E48:E49"/>
    <mergeCell ref="H48:H49"/>
    <mergeCell ref="J48:J49"/>
    <mergeCell ref="F48:F49"/>
    <mergeCell ref="G48:G49"/>
    <mergeCell ref="I48:I49"/>
    <mergeCell ref="A34:A35"/>
    <mergeCell ref="B34:B35"/>
    <mergeCell ref="C34:C35"/>
    <mergeCell ref="A48:A49"/>
    <mergeCell ref="B48:B49"/>
    <mergeCell ref="C48:C49"/>
  </mergeCells>
  <printOptions horizontalCentered="1"/>
  <pageMargins left="0.4330708661417323" right="0.3937007874015748" top="0.7086614173228347" bottom="0" header="0.4330708661417323" footer="0.1968503937007874"/>
  <pageSetup horizontalDpi="600" verticalDpi="600" orientation="portrait" paperSize="9" scale="86"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2009-03-12T07:54:01Z</cp:lastPrinted>
  <dcterms:created xsi:type="dcterms:W3CDTF">1997-01-08T22:48:59Z</dcterms:created>
  <dcterms:modified xsi:type="dcterms:W3CDTF">2009-03-17T05:23:00Z</dcterms:modified>
  <cp:category/>
  <cp:version/>
  <cp:contentType/>
  <cp:contentStatus/>
</cp:coreProperties>
</file>