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3015" windowWidth="13845" windowHeight="8085" activeTab="0"/>
  </bookViews>
  <sheets>
    <sheet name="様式" sheetId="1" r:id="rId1"/>
  </sheets>
  <definedNames>
    <definedName name="_xlnm.Print_Area" localSheetId="0">'様式'!$A$1:$K$85</definedName>
  </definedNames>
  <calcPr fullCalcOnLoad="1"/>
</workbook>
</file>

<file path=xl/sharedStrings.xml><?xml version="1.0" encoding="utf-8"?>
<sst xmlns="http://schemas.openxmlformats.org/spreadsheetml/2006/main" count="134" uniqueCount="110">
  <si>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</si>
  <si>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</si>
  <si>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</si>
  <si>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</si>
  <si>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</si>
  <si>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</si>
  <si>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</si>
  <si>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</si>
  <si>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</si>
  <si>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</si>
  <si>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</si>
  <si>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</si>
  <si>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</si>
  <si>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</si>
  <si>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</si>
  <si>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</si>
  <si>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</si>
  <si>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</si>
  <si>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</si>
  <si>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</si>
  <si>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</si>
  <si>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</si>
  <si>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</si>
  <si>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</si>
  <si>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</si>
  <si>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</si>
  <si>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</si>
  <si>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</si>
  <si>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</si>
  <si>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</si>
  <si>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</si>
  <si>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</si>
  <si>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</si>
  <si>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</si>
  <si>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</si>
  <si>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</si>
  <si>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</si>
  <si>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</si>
  <si>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</si>
  <si>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</si>
  <si>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</si>
  <si>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</si>
  <si>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</si>
  <si>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</si>
  <si>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</si>
  <si>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</si>
  <si>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</si>
  <si>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</si>
  <si>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</si>
  <si>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</si>
  <si>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</si>
  <si>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</si>
  <si>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</si>
  <si>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</si>
  <si>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</si>
  <si>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</si>
  <si>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</si>
  <si>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</si>
  <si>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</si>
  <si>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</si>
  <si>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</si>
  <si>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</si>
  <si>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</si>
  <si>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</si>
  <si>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</si>
  <si>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</si>
  <si>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</si>
  <si>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筑西市</t>
  </si>
  <si>
    <t>国民健康保険特別会計</t>
  </si>
  <si>
    <t>老人保健特別会計</t>
  </si>
  <si>
    <t>介護保険特別会計</t>
  </si>
  <si>
    <t>介護サービス事業特別会計</t>
  </si>
  <si>
    <t>駐車場事業特別会計</t>
  </si>
  <si>
    <t>水道事業会計</t>
  </si>
  <si>
    <t>農業集落排水事業特別会計</t>
  </si>
  <si>
    <t>公共下水道事業特別会計</t>
  </si>
  <si>
    <t>八丁台土地区画整理事業特別会計</t>
  </si>
  <si>
    <t>法適用</t>
  </si>
  <si>
    <t>筑西市開発公社</t>
  </si>
  <si>
    <t>水道事業会計</t>
  </si>
  <si>
    <t>病院事業会計</t>
  </si>
  <si>
    <t>病院事業会計</t>
  </si>
  <si>
    <t>農業集落排水事業特別会計</t>
  </si>
  <si>
    <t>公共下水道事業特別会計</t>
  </si>
  <si>
    <t>八丁台土地区画整理事業特別会計</t>
  </si>
  <si>
    <t>-</t>
  </si>
  <si>
    <t>下館都市開発㈱</t>
  </si>
  <si>
    <t>　　　　　２．「資金不足比率」の早期健全化基準に相当する「経営健全化基準」は、公営競技を除き、一律 △20％である（公営競技は0％）。</t>
  </si>
  <si>
    <t>△12.13</t>
  </si>
  <si>
    <t>△17.13</t>
  </si>
  <si>
    <t>△20.00</t>
  </si>
  <si>
    <t>△40.00</t>
  </si>
  <si>
    <t>下妻地方広域事務組合
（一般会計）</t>
  </si>
  <si>
    <t>下妻地方広域事務組合
（フィットネスパーク・きぬ）</t>
  </si>
  <si>
    <t>下妻地方広域事務組合
（城山公苑）</t>
  </si>
  <si>
    <t>下妻地方広域事務組合
（クリーンポート・きぬ）</t>
  </si>
  <si>
    <t>下妻地方広域事務組合
（ヘキサホール・きぬ）</t>
  </si>
  <si>
    <t>下妻地方広域事務組合
（クリーンパーク・きぬ）</t>
  </si>
  <si>
    <t>下妻地方広域事務組合
（公共用地先行取得事業）</t>
  </si>
  <si>
    <t>筑西広域市町村圏事務組合
(老人福祉事業特別会計)</t>
  </si>
  <si>
    <t>茨城県市町村総合事務組合
(一般会計)</t>
  </si>
  <si>
    <t>筑北環境衛生組合</t>
  </si>
  <si>
    <t>県西総合病院組合
(病院事業会計)</t>
  </si>
  <si>
    <t>筑西広域市町村圏事務組合
(一般会計)</t>
  </si>
  <si>
    <t>茨城租税債権機構</t>
  </si>
  <si>
    <t>茨城県後期高齢者医療広域連合</t>
  </si>
  <si>
    <t>筑西広域市町村圏事務組合
(筑西ふるさと市町村圏特別会計)</t>
  </si>
  <si>
    <r>
      <t xml:space="preserve">茨城県市町村総合事務組合
</t>
    </r>
    <r>
      <rPr>
        <sz val="5"/>
        <rFont val="ＭＳ Ｐゴシック"/>
        <family val="3"/>
      </rPr>
      <t>(県民交通災害共済事業会計特別会計)</t>
    </r>
  </si>
  <si>
    <t>真岡鐵道㈱</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</si>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</sst>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gray125">
        <bgColor indexed="9"/>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hair"/>
      <right style="hair"/>
      <top style="hair"/>
      <bottom style="thin"/>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diagonalUp="1">
      <left style="thin"/>
      <right style="hair"/>
      <top style="thin"/>
      <bottom style="thin"/>
      <diagonal style="hair"/>
    </border>
    <border>
      <left style="thin"/>
      <right style="thin"/>
      <top style="double"/>
      <bottom style="hair"/>
    </border>
    <border>
      <left style="hair"/>
      <right style="thin"/>
      <top style="double"/>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diagonalUp="1">
      <left style="thin"/>
      <right style="hair"/>
      <top style="hair"/>
      <bottom style="thin"/>
      <diagonal style="hair"/>
    </border>
    <border diagonalUp="1">
      <left style="hair"/>
      <right style="thin"/>
      <top style="hair"/>
      <bottom style="thin"/>
      <diagonal style="hair"/>
    </border>
    <border diagonalUp="1">
      <left style="hair"/>
      <right style="thin"/>
      <top style="thin"/>
      <bottom style="thin"/>
      <diagonal style="hair"/>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top style="thin"/>
      <bottom style="double"/>
    </border>
    <border>
      <left style="thin"/>
      <right style="hair"/>
      <top style="thin"/>
      <bottom style="double"/>
    </border>
    <border>
      <left style="hair"/>
      <right style="hair"/>
      <top style="thin"/>
      <bottom style="double"/>
    </border>
    <border>
      <left>
        <color indexed="63"/>
      </left>
      <right style="hair"/>
      <top style="thin"/>
      <bottom style="double"/>
    </border>
    <border>
      <left style="hair"/>
      <right style="thin"/>
      <top style="thin"/>
      <bottom style="double"/>
    </border>
    <border>
      <left style="hair"/>
      <right>
        <color indexed="63"/>
      </right>
      <top style="thin"/>
      <bottom style="double"/>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5">
    <xf numFmtId="0" fontId="0" fillId="0" borderId="0" xfId="0" applyAlignment="1">
      <alignment/>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183" fontId="1" fillId="0" borderId="11" xfId="0" applyNumberFormat="1" applyFont="1" applyFill="1" applyBorder="1" applyAlignment="1">
      <alignment horizontal="center" vertical="center" wrapText="1"/>
    </xf>
    <xf numFmtId="0" fontId="2" fillId="0" borderId="13" xfId="0" applyFont="1" applyFill="1" applyBorder="1" applyAlignment="1">
      <alignment horizontal="center" vertical="center" shrinkToFit="1"/>
    </xf>
    <xf numFmtId="176" fontId="2" fillId="0" borderId="14" xfId="0" applyNumberFormat="1" applyFont="1" applyFill="1" applyBorder="1" applyAlignment="1">
      <alignment vertical="center" shrinkToFit="1"/>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4" fillId="0" borderId="0" xfId="0" applyFont="1" applyFill="1" applyAlignment="1">
      <alignment horizontal="left" vertical="center"/>
    </xf>
    <xf numFmtId="0" fontId="2" fillId="0" borderId="0" xfId="0" applyFont="1" applyFill="1" applyAlignment="1">
      <alignment vertical="center"/>
    </xf>
    <xf numFmtId="0" fontId="1" fillId="0" borderId="0" xfId="0" applyFont="1" applyFill="1" applyAlignment="1">
      <alignment horizontal="right" vertical="center"/>
    </xf>
    <xf numFmtId="0" fontId="3" fillId="0" borderId="15" xfId="0" applyFont="1" applyFill="1" applyBorder="1" applyAlignment="1">
      <alignment vertical="center"/>
    </xf>
    <xf numFmtId="0" fontId="2" fillId="0" borderId="15" xfId="0" applyFont="1" applyFill="1" applyBorder="1" applyAlignment="1">
      <alignment vertical="center"/>
    </xf>
    <xf numFmtId="176" fontId="2" fillId="0" borderId="16" xfId="48" applyNumberFormat="1" applyFont="1" applyFill="1" applyBorder="1" applyAlignment="1">
      <alignment vertical="center" shrinkToFit="1"/>
    </xf>
    <xf numFmtId="176" fontId="2" fillId="0" borderId="17" xfId="48" applyNumberFormat="1" applyFont="1" applyFill="1" applyBorder="1" applyAlignment="1">
      <alignment vertical="center" shrinkToFit="1"/>
    </xf>
    <xf numFmtId="176" fontId="2" fillId="0" borderId="18" xfId="48" applyNumberFormat="1" applyFont="1" applyFill="1" applyBorder="1" applyAlignment="1">
      <alignment vertical="center" shrinkToFit="1"/>
    </xf>
    <xf numFmtId="176" fontId="2" fillId="0" borderId="19" xfId="48" applyNumberFormat="1" applyFont="1" applyFill="1" applyBorder="1" applyAlignment="1">
      <alignment vertical="center" shrinkToFit="1"/>
    </xf>
    <xf numFmtId="0" fontId="6" fillId="0" borderId="0" xfId="0" applyFont="1" applyFill="1" applyAlignment="1">
      <alignment vertical="center"/>
    </xf>
    <xf numFmtId="176" fontId="2" fillId="0" borderId="20"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0" fontId="2" fillId="0" borderId="22" xfId="0" applyFont="1" applyFill="1" applyBorder="1" applyAlignment="1">
      <alignment vertical="center" shrinkToFit="1"/>
    </xf>
    <xf numFmtId="176" fontId="2" fillId="0" borderId="23" xfId="48" applyNumberFormat="1" applyFont="1" applyFill="1" applyBorder="1" applyAlignment="1">
      <alignment vertical="center" shrinkToFit="1"/>
    </xf>
    <xf numFmtId="176" fontId="2" fillId="0" borderId="14" xfId="48" applyNumberFormat="1" applyFont="1" applyFill="1" applyBorder="1" applyAlignment="1">
      <alignment vertical="center" shrinkToFit="1"/>
    </xf>
    <xf numFmtId="0" fontId="2" fillId="0" borderId="24" xfId="0" applyFont="1" applyFill="1" applyBorder="1" applyAlignment="1">
      <alignment vertical="center" shrinkToFit="1"/>
    </xf>
    <xf numFmtId="0" fontId="2" fillId="0" borderId="25" xfId="0" applyFont="1" applyFill="1" applyBorder="1" applyAlignment="1">
      <alignment horizontal="center" vertical="center"/>
    </xf>
    <xf numFmtId="176" fontId="2" fillId="0" borderId="26" xfId="48" applyNumberFormat="1" applyFont="1" applyFill="1" applyBorder="1" applyAlignment="1">
      <alignment vertical="center" shrinkToFit="1"/>
    </xf>
    <xf numFmtId="176" fontId="2" fillId="0" borderId="27" xfId="48" applyNumberFormat="1" applyFont="1" applyFill="1" applyBorder="1" applyAlignment="1">
      <alignment vertical="center" shrinkToFit="1"/>
    </xf>
    <xf numFmtId="176" fontId="2" fillId="0" borderId="28" xfId="48" applyNumberFormat="1" applyFont="1" applyFill="1" applyBorder="1" applyAlignment="1">
      <alignment vertical="center" shrinkToFit="1"/>
    </xf>
    <xf numFmtId="0" fontId="2" fillId="0" borderId="29" xfId="0"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0" borderId="31" xfId="0" applyNumberFormat="1" applyFont="1" applyFill="1" applyBorder="1" applyAlignment="1">
      <alignment horizontal="right" vertical="center" indent="1" shrinkToFit="1"/>
    </xf>
    <xf numFmtId="176" fontId="2" fillId="0" borderId="22"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1" xfId="0" applyNumberFormat="1" applyFont="1" applyFill="1" applyBorder="1" applyAlignment="1">
      <alignment horizontal="right" vertical="center" indent="1" shrinkToFit="1"/>
    </xf>
    <xf numFmtId="176" fontId="2" fillId="0" borderId="32"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34"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35" xfId="0" applyNumberFormat="1" applyFont="1" applyFill="1" applyBorder="1" applyAlignment="1">
      <alignment horizontal="center" vertical="center" shrinkToFit="1"/>
    </xf>
    <xf numFmtId="176" fontId="2" fillId="0" borderId="28" xfId="0" applyNumberFormat="1" applyFont="1" applyFill="1" applyBorder="1" applyAlignment="1">
      <alignment horizontal="center" vertical="center" shrinkToFit="1"/>
    </xf>
    <xf numFmtId="176" fontId="2" fillId="0" borderId="27"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0" fontId="2" fillId="0" borderId="36" xfId="0" applyFont="1" applyFill="1" applyBorder="1" applyAlignment="1">
      <alignment horizontal="center" vertical="center" shrinkToFit="1"/>
    </xf>
    <xf numFmtId="176" fontId="2" fillId="0" borderId="37" xfId="0" applyNumberFormat="1" applyFont="1" applyFill="1" applyBorder="1" applyAlignment="1">
      <alignment vertical="center" shrinkToFit="1"/>
    </xf>
    <xf numFmtId="0" fontId="1" fillId="0" borderId="11" xfId="0" applyFont="1" applyFill="1" applyBorder="1" applyAlignment="1">
      <alignment horizontal="center" vertical="center" wrapText="1" shrinkToFit="1"/>
    </xf>
    <xf numFmtId="176" fontId="2" fillId="0" borderId="38"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0" fontId="1" fillId="0" borderId="13" xfId="0" applyFont="1" applyFill="1" applyBorder="1" applyAlignment="1">
      <alignment horizontal="center" vertical="center" wrapText="1" shrinkToFit="1"/>
    </xf>
    <xf numFmtId="176" fontId="2" fillId="0" borderId="29" xfId="0" applyNumberFormat="1" applyFont="1" applyFill="1" applyBorder="1" applyAlignment="1">
      <alignment horizontal="center" vertical="center" shrinkToFit="1"/>
    </xf>
    <xf numFmtId="0" fontId="1" fillId="0" borderId="0" xfId="0" applyFont="1" applyFill="1" applyAlignment="1">
      <alignment vertical="center"/>
    </xf>
    <xf numFmtId="176" fontId="2" fillId="0" borderId="31" xfId="0" applyNumberFormat="1" applyFont="1" applyFill="1" applyBorder="1" applyAlignment="1">
      <alignment horizontal="center" vertical="center" shrinkToFit="1"/>
    </xf>
    <xf numFmtId="176" fontId="2" fillId="0" borderId="33" xfId="0" applyNumberFormat="1" applyFont="1" applyFill="1" applyBorder="1" applyAlignment="1">
      <alignment horizontal="center" vertical="center" shrinkToFit="1"/>
    </xf>
    <xf numFmtId="0" fontId="2" fillId="0" borderId="25" xfId="0" applyFont="1" applyFill="1" applyBorder="1" applyAlignment="1">
      <alignment horizontal="center" vertical="center" shrinkToFit="1"/>
    </xf>
    <xf numFmtId="176" fontId="2" fillId="0" borderId="35" xfId="0" applyNumberFormat="1" applyFont="1" applyFill="1" applyBorder="1" applyAlignment="1">
      <alignment vertical="center" shrinkToFit="1"/>
    </xf>
    <xf numFmtId="0" fontId="2" fillId="0" borderId="10" xfId="0" applyFont="1" applyFill="1" applyBorder="1" applyAlignment="1">
      <alignment horizontal="distributed" vertical="center" indent="1"/>
    </xf>
    <xf numFmtId="176" fontId="2" fillId="0" borderId="41"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0" fontId="2" fillId="0" borderId="11" xfId="0" applyFont="1" applyFill="1" applyBorder="1" applyAlignment="1">
      <alignment horizontal="distributed" vertical="center" indent="1"/>
    </xf>
    <xf numFmtId="176" fontId="2" fillId="0" borderId="43"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0" fontId="2" fillId="0" borderId="12" xfId="0" applyFont="1" applyFill="1" applyBorder="1" applyAlignment="1">
      <alignment horizontal="center" vertical="center"/>
    </xf>
    <xf numFmtId="176" fontId="2" fillId="0" borderId="45"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0" fontId="2" fillId="0" borderId="25" xfId="0" applyFont="1" applyFill="1" applyBorder="1" applyAlignment="1">
      <alignment horizontal="distributed" vertical="center" indent="1"/>
    </xf>
    <xf numFmtId="176" fontId="2" fillId="0" borderId="47" xfId="0" applyNumberFormat="1" applyFont="1" applyFill="1" applyBorder="1" applyAlignment="1">
      <alignment vertical="center" shrinkToFit="1"/>
    </xf>
    <xf numFmtId="0" fontId="2" fillId="0" borderId="0" xfId="0" applyFont="1" applyFill="1" applyBorder="1" applyAlignment="1">
      <alignment vertical="center"/>
    </xf>
    <xf numFmtId="0" fontId="2" fillId="0" borderId="0" xfId="0" applyFont="1" applyFill="1" applyBorder="1" applyAlignment="1">
      <alignment horizontal="distributed" vertical="center" indent="2"/>
    </xf>
    <xf numFmtId="178" fontId="2" fillId="0" borderId="48"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xf numFmtId="182" fontId="2" fillId="0" borderId="21" xfId="0" applyNumberFormat="1" applyFont="1" applyFill="1" applyBorder="1" applyAlignment="1">
      <alignment horizontal="center" vertical="center"/>
    </xf>
    <xf numFmtId="182" fontId="2" fillId="0" borderId="22" xfId="0" applyNumberFormat="1" applyFont="1" applyFill="1" applyBorder="1" applyAlignment="1">
      <alignment horizontal="center" vertical="center"/>
    </xf>
    <xf numFmtId="178" fontId="2" fillId="0" borderId="41" xfId="0" applyNumberFormat="1" applyFont="1" applyFill="1" applyBorder="1" applyAlignment="1">
      <alignment horizontal="center" vertical="center" shrinkToFit="1"/>
    </xf>
    <xf numFmtId="178" fontId="2" fillId="0" borderId="42" xfId="0" applyNumberFormat="1" applyFont="1" applyFill="1" applyBorder="1" applyAlignment="1">
      <alignment horizontal="center" vertical="center" shrinkToFit="1"/>
    </xf>
    <xf numFmtId="0" fontId="2" fillId="0" borderId="11" xfId="0" applyFont="1" applyFill="1" applyBorder="1" applyAlignment="1">
      <alignment horizontal="distributed" vertical="center" indent="1" shrinkToFit="1"/>
    </xf>
    <xf numFmtId="178" fontId="2" fillId="0" borderId="43" xfId="0" applyNumberFormat="1" applyFont="1" applyFill="1" applyBorder="1" applyAlignment="1">
      <alignment horizontal="center" vertical="center" shrinkToFit="1"/>
    </xf>
    <xf numFmtId="178" fontId="2" fillId="0" borderId="33" xfId="0" applyNumberFormat="1" applyFont="1" applyFill="1" applyBorder="1" applyAlignment="1">
      <alignment horizontal="center" vertical="center" shrinkToFit="1"/>
    </xf>
    <xf numFmtId="178" fontId="2" fillId="0" borderId="49" xfId="0" applyNumberFormat="1" applyFont="1" applyFill="1" applyBorder="1" applyAlignment="1">
      <alignment horizontal="center" vertical="center" shrinkToFit="1"/>
    </xf>
    <xf numFmtId="182" fontId="2" fillId="0" borderId="33" xfId="0" applyNumberFormat="1" applyFont="1" applyFill="1" applyBorder="1" applyAlignment="1">
      <alignment horizontal="center" vertical="center"/>
    </xf>
    <xf numFmtId="182" fontId="2" fillId="0" borderId="34" xfId="0" applyNumberFormat="1" applyFont="1" applyFill="1" applyBorder="1" applyAlignment="1">
      <alignment horizontal="center" vertical="center"/>
    </xf>
    <xf numFmtId="179" fontId="2" fillId="0" borderId="33" xfId="0" applyNumberFormat="1" applyFont="1" applyFill="1" applyBorder="1" applyAlignment="1">
      <alignment horizontal="center" vertical="center" shrinkToFit="1"/>
    </xf>
    <xf numFmtId="178" fontId="2" fillId="0" borderId="44" xfId="0" applyNumberFormat="1" applyFont="1" applyFill="1" applyBorder="1" applyAlignment="1">
      <alignment horizontal="center" vertical="center" shrinkToFit="1"/>
    </xf>
    <xf numFmtId="179" fontId="2" fillId="0" borderId="50" xfId="0" applyNumberFormat="1" applyFont="1" applyFill="1" applyBorder="1" applyAlignment="1">
      <alignment horizontal="center" vertical="center" shrinkToFit="1"/>
    </xf>
    <xf numFmtId="181" fontId="2" fillId="0" borderId="33" xfId="0" applyNumberFormat="1" applyFont="1" applyFill="1" applyBorder="1" applyAlignment="1">
      <alignment horizontal="center" vertical="center"/>
    </xf>
    <xf numFmtId="181" fontId="2" fillId="0" borderId="34" xfId="0" applyNumberFormat="1" applyFont="1" applyFill="1" applyBorder="1" applyAlignment="1">
      <alignment horizontal="center" vertical="center"/>
    </xf>
    <xf numFmtId="179" fontId="2" fillId="0" borderId="43" xfId="0" applyNumberFormat="1" applyFont="1" applyFill="1" applyBorder="1" applyAlignment="1">
      <alignment horizontal="center" vertical="center" shrinkToFit="1"/>
    </xf>
    <xf numFmtId="179" fontId="2" fillId="0" borderId="49" xfId="0" applyNumberFormat="1" applyFont="1" applyFill="1" applyBorder="1" applyAlignment="1">
      <alignment horizontal="center" vertical="center" shrinkToFit="1"/>
    </xf>
    <xf numFmtId="181" fontId="2" fillId="0" borderId="44" xfId="0" applyNumberFormat="1" applyFont="1" applyFill="1" applyBorder="1" applyAlignment="1">
      <alignment horizontal="center" vertical="center"/>
    </xf>
    <xf numFmtId="178" fontId="2" fillId="0" borderId="50" xfId="0" applyNumberFormat="1" applyFont="1" applyFill="1" applyBorder="1" applyAlignment="1">
      <alignment horizontal="center" vertical="center" shrinkToFit="1"/>
    </xf>
    <xf numFmtId="181" fontId="2" fillId="0" borderId="49" xfId="0" applyNumberFormat="1" applyFont="1" applyFill="1" applyBorder="1" applyAlignment="1">
      <alignment vertical="center"/>
    </xf>
    <xf numFmtId="181" fontId="2" fillId="0" borderId="44" xfId="0" applyNumberFormat="1" applyFont="1" applyFill="1" applyBorder="1" applyAlignment="1">
      <alignment vertical="center"/>
    </xf>
    <xf numFmtId="0" fontId="2" fillId="0" borderId="12" xfId="0" applyFont="1" applyFill="1" applyBorder="1" applyAlignment="1">
      <alignment horizontal="distributed" vertical="center" indent="1"/>
    </xf>
    <xf numFmtId="179" fontId="2" fillId="0" borderId="51" xfId="0" applyNumberFormat="1" applyFont="1" applyFill="1" applyBorder="1" applyAlignment="1">
      <alignment horizontal="center" vertical="center" shrinkToFit="1"/>
    </xf>
    <xf numFmtId="179" fontId="2" fillId="0" borderId="14" xfId="0" applyNumberFormat="1" applyFont="1" applyFill="1" applyBorder="1" applyAlignment="1">
      <alignment horizontal="center" vertical="center" shrinkToFit="1"/>
    </xf>
    <xf numFmtId="181" fontId="2" fillId="0" borderId="52" xfId="0" applyNumberFormat="1" applyFont="1" applyFill="1" applyBorder="1" applyAlignment="1">
      <alignment vertical="center"/>
    </xf>
    <xf numFmtId="181" fontId="2" fillId="0" borderId="46" xfId="0" applyNumberFormat="1" applyFont="1" applyFill="1" applyBorder="1" applyAlignment="1">
      <alignment vertical="center"/>
    </xf>
    <xf numFmtId="178" fontId="2" fillId="0" borderId="45" xfId="0" applyNumberFormat="1" applyFont="1" applyFill="1" applyBorder="1" applyAlignment="1">
      <alignment horizontal="center" vertical="center" shrinkToFit="1"/>
    </xf>
    <xf numFmtId="178" fontId="2" fillId="0" borderId="46" xfId="0" applyNumberFormat="1"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24" borderId="53" xfId="0" applyFont="1" applyFill="1" applyBorder="1" applyAlignment="1">
      <alignment horizontal="center" vertical="center"/>
    </xf>
    <xf numFmtId="0" fontId="2" fillId="24" borderId="54" xfId="0" applyFont="1" applyFill="1" applyBorder="1" applyAlignment="1">
      <alignment horizontal="center" vertical="center" wrapText="1"/>
    </xf>
    <xf numFmtId="0" fontId="2" fillId="24" borderId="55" xfId="0" applyFont="1" applyFill="1" applyBorder="1" applyAlignment="1">
      <alignment horizontal="center" vertical="center" wrapText="1"/>
    </xf>
    <xf numFmtId="0" fontId="2" fillId="24" borderId="56" xfId="0" applyFont="1" applyFill="1" applyBorder="1" applyAlignment="1">
      <alignment horizontal="center" vertical="center" wrapText="1"/>
    </xf>
    <xf numFmtId="0" fontId="2" fillId="24" borderId="57" xfId="0" applyFont="1" applyFill="1" applyBorder="1" applyAlignment="1">
      <alignment horizontal="center" vertical="center" wrapText="1"/>
    </xf>
    <xf numFmtId="0" fontId="2" fillId="1" borderId="53" xfId="0" applyFont="1" applyFill="1" applyBorder="1" applyAlignment="1">
      <alignment horizontal="center" vertical="center"/>
    </xf>
    <xf numFmtId="0" fontId="2" fillId="1" borderId="54" xfId="0" applyFont="1" applyFill="1" applyBorder="1" applyAlignment="1">
      <alignment horizontal="center" vertical="center" wrapText="1"/>
    </xf>
    <xf numFmtId="0" fontId="2" fillId="1" borderId="55" xfId="0" applyFont="1" applyFill="1" applyBorder="1" applyAlignment="1">
      <alignment horizontal="center" vertical="center" wrapText="1"/>
    </xf>
    <xf numFmtId="0" fontId="2" fillId="1" borderId="57" xfId="0" applyFont="1" applyFill="1" applyBorder="1" applyAlignment="1">
      <alignment horizontal="center" vertical="center" wrapText="1"/>
    </xf>
    <xf numFmtId="0" fontId="1" fillId="1" borderId="54" xfId="0" applyFont="1" applyFill="1" applyBorder="1" applyAlignment="1">
      <alignment horizontal="center" vertical="center" wrapText="1"/>
    </xf>
    <xf numFmtId="0" fontId="1" fillId="1" borderId="55" xfId="0" applyFont="1" applyFill="1" applyBorder="1" applyAlignment="1">
      <alignment horizontal="center" vertical="center" wrapText="1"/>
    </xf>
    <xf numFmtId="0" fontId="1" fillId="1" borderId="58" xfId="0" applyFont="1" applyFill="1" applyBorder="1" applyAlignment="1">
      <alignment horizontal="center" vertical="center" wrapText="1"/>
    </xf>
    <xf numFmtId="0" fontId="1" fillId="1" borderId="53" xfId="0" applyFont="1" applyFill="1" applyBorder="1" applyAlignment="1">
      <alignment horizontal="center" vertical="center" wrapText="1"/>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1" borderId="63" xfId="0" applyFont="1" applyFill="1" applyBorder="1" applyAlignment="1">
      <alignment horizontal="center" vertical="center"/>
    </xf>
    <xf numFmtId="0" fontId="2" fillId="1" borderId="64" xfId="0" applyFont="1" applyFill="1" applyBorder="1" applyAlignment="1">
      <alignment horizontal="center" vertical="center"/>
    </xf>
    <xf numFmtId="0" fontId="2" fillId="1" borderId="63" xfId="0" applyFont="1" applyFill="1" applyBorder="1" applyAlignment="1">
      <alignment horizontal="center" vertical="center" wrapText="1"/>
    </xf>
    <xf numFmtId="0" fontId="2" fillId="1" borderId="64" xfId="0" applyFont="1" applyFill="1" applyBorder="1" applyAlignment="1">
      <alignment horizontal="center" vertical="center" wrapText="1"/>
    </xf>
    <xf numFmtId="0" fontId="2" fillId="24" borderId="65" xfId="0" applyFont="1" applyFill="1" applyBorder="1" applyAlignment="1">
      <alignment horizontal="center" vertical="center" wrapText="1"/>
    </xf>
    <xf numFmtId="0" fontId="2" fillId="24" borderId="66" xfId="0" applyFont="1" applyFill="1" applyBorder="1" applyAlignment="1">
      <alignment horizontal="center" vertical="center"/>
    </xf>
    <xf numFmtId="0" fontId="2" fillId="1" borderId="67" xfId="0" applyFont="1" applyFill="1" applyBorder="1" applyAlignment="1">
      <alignment horizontal="center" vertical="center"/>
    </xf>
    <xf numFmtId="0" fontId="2" fillId="1" borderId="68" xfId="0" applyFont="1" applyFill="1" applyBorder="1" applyAlignment="1">
      <alignment horizontal="center" vertical="center"/>
    </xf>
    <xf numFmtId="0" fontId="2" fillId="1" borderId="69" xfId="0" applyFont="1" applyFill="1" applyBorder="1" applyAlignment="1">
      <alignment horizontal="center" vertical="center"/>
    </xf>
    <xf numFmtId="0" fontId="2" fillId="1" borderId="70" xfId="0" applyFont="1" applyFill="1" applyBorder="1" applyAlignment="1">
      <alignment horizontal="center" vertical="center"/>
    </xf>
    <xf numFmtId="0" fontId="2" fillId="1" borderId="71" xfId="0" applyFont="1" applyFill="1" applyBorder="1" applyAlignment="1">
      <alignment horizontal="center" vertical="center" wrapText="1"/>
    </xf>
    <xf numFmtId="0" fontId="2" fillId="1" borderId="72" xfId="0" applyFont="1" applyFill="1" applyBorder="1" applyAlignment="1">
      <alignment horizontal="center" vertical="center"/>
    </xf>
    <xf numFmtId="0" fontId="2" fillId="1" borderId="71" xfId="0" applyFont="1" applyFill="1" applyBorder="1" applyAlignment="1">
      <alignment horizontal="center" vertical="center"/>
    </xf>
    <xf numFmtId="0" fontId="1" fillId="1" borderId="63" xfId="0" applyFont="1" applyFill="1" applyBorder="1" applyAlignment="1">
      <alignment horizontal="center" vertical="center" wrapText="1"/>
    </xf>
    <xf numFmtId="0" fontId="1" fillId="1" borderId="64" xfId="0" applyFont="1" applyFill="1" applyBorder="1" applyAlignment="1">
      <alignment horizontal="center" vertical="center"/>
    </xf>
    <xf numFmtId="0" fontId="1" fillId="1" borderId="64" xfId="0" applyFont="1" applyFill="1" applyBorder="1" applyAlignment="1">
      <alignment horizontal="center" vertical="center" wrapText="1"/>
    </xf>
    <xf numFmtId="0" fontId="2" fillId="1" borderId="67" xfId="0" applyFont="1" applyFill="1" applyBorder="1" applyAlignment="1">
      <alignment horizontal="center" vertical="center" shrinkToFit="1"/>
    </xf>
    <xf numFmtId="0" fontId="2" fillId="1" borderId="68"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176" fontId="2" fillId="0" borderId="14" xfId="0" applyNumberFormat="1" applyFont="1" applyFill="1" applyBorder="1" applyAlignment="1">
      <alignment horizontal="center" vertical="center" shrinkToFit="1"/>
    </xf>
    <xf numFmtId="0" fontId="2" fillId="0" borderId="73" xfId="0" applyFont="1" applyFill="1" applyBorder="1" applyAlignment="1">
      <alignment horizontal="center" vertical="center" shrinkToFit="1"/>
    </xf>
    <xf numFmtId="0" fontId="2" fillId="0" borderId="74" xfId="0" applyFont="1" applyFill="1" applyBorder="1" applyAlignment="1">
      <alignment horizontal="center" vertical="center" shrinkToFit="1"/>
    </xf>
    <xf numFmtId="179" fontId="2" fillId="0" borderId="31"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5"/>
  <sheetViews>
    <sheetView tabSelected="1" view="pageBreakPreview" zoomScaleSheetLayoutView="100" zoomScalePageLayoutView="0" workbookViewId="0" topLeftCell="A1">
      <selection activeCell="J11" sqref="J11"/>
    </sheetView>
  </sheetViews>
  <sheetFormatPr defaultColWidth="9.00390625" defaultRowHeight="13.5" customHeight="1"/>
  <cols>
    <col min="1" max="1" width="16.625" style="10" customWidth="1"/>
    <col min="2" max="16384" width="9.00390625" style="10" customWidth="1"/>
  </cols>
  <sheetData>
    <row r="1" spans="1:13" ht="21" customHeight="1">
      <c r="A1" s="7" t="s">
        <v>35</v>
      </c>
      <c r="B1" s="8"/>
      <c r="C1" s="8"/>
      <c r="D1" s="8"/>
      <c r="E1" s="8"/>
      <c r="F1" s="8"/>
      <c r="G1" s="8"/>
      <c r="H1" s="8"/>
      <c r="I1" s="8"/>
      <c r="J1" s="8"/>
      <c r="K1" s="8"/>
      <c r="L1" s="9"/>
      <c r="M1" s="8"/>
    </row>
    <row r="2" spans="1:13" ht="13.5" customHeight="1">
      <c r="A2" s="7"/>
      <c r="B2" s="8"/>
      <c r="C2" s="8"/>
      <c r="D2" s="8"/>
      <c r="E2" s="8"/>
      <c r="F2" s="8"/>
      <c r="G2" s="8"/>
      <c r="H2" s="8"/>
      <c r="I2" s="8"/>
      <c r="J2" s="8"/>
      <c r="K2" s="8"/>
      <c r="L2" s="8"/>
      <c r="M2" s="8"/>
    </row>
    <row r="3" ht="13.5" customHeight="1">
      <c r="J3" s="11" t="s">
        <v>12</v>
      </c>
    </row>
    <row r="4" spans="1:10" ht="21" customHeight="1" thickBot="1">
      <c r="A4" s="12" t="s">
        <v>67</v>
      </c>
      <c r="B4" s="13"/>
      <c r="G4" s="114" t="s">
        <v>56</v>
      </c>
      <c r="H4" s="115" t="s">
        <v>57</v>
      </c>
      <c r="I4" s="116" t="s">
        <v>58</v>
      </c>
      <c r="J4" s="117" t="s">
        <v>59</v>
      </c>
    </row>
    <row r="5" spans="7:10" ht="13.5" customHeight="1" thickTop="1">
      <c r="G5" s="14">
        <v>17478</v>
      </c>
      <c r="H5" s="15">
        <v>5690</v>
      </c>
      <c r="I5" s="16">
        <v>1111</v>
      </c>
      <c r="J5" s="17">
        <f>SUM(G5:I5)</f>
        <v>24279</v>
      </c>
    </row>
    <row r="6" ht="14.25">
      <c r="A6" s="18" t="s">
        <v>2</v>
      </c>
    </row>
    <row r="7" spans="8:9" ht="10.5">
      <c r="H7" s="11" t="s">
        <v>12</v>
      </c>
      <c r="I7" s="11"/>
    </row>
    <row r="8" spans="1:8" ht="13.5" customHeight="1">
      <c r="A8" s="128" t="s">
        <v>0</v>
      </c>
      <c r="B8" s="134" t="s">
        <v>3</v>
      </c>
      <c r="C8" s="122" t="s">
        <v>4</v>
      </c>
      <c r="D8" s="122" t="s">
        <v>5</v>
      </c>
      <c r="E8" s="122" t="s">
        <v>6</v>
      </c>
      <c r="F8" s="124" t="s">
        <v>61</v>
      </c>
      <c r="G8" s="122" t="s">
        <v>7</v>
      </c>
      <c r="H8" s="130" t="s">
        <v>8</v>
      </c>
    </row>
    <row r="9" spans="1:8" ht="13.5" customHeight="1" thickBot="1">
      <c r="A9" s="129"/>
      <c r="B9" s="133"/>
      <c r="C9" s="123"/>
      <c r="D9" s="123"/>
      <c r="E9" s="123"/>
      <c r="F9" s="125"/>
      <c r="G9" s="123"/>
      <c r="H9" s="131"/>
    </row>
    <row r="10" spans="1:8" ht="13.5" customHeight="1" thickTop="1">
      <c r="A10" s="1" t="s">
        <v>9</v>
      </c>
      <c r="B10" s="19">
        <v>37046</v>
      </c>
      <c r="C10" s="20">
        <v>35574</v>
      </c>
      <c r="D10" s="20">
        <v>1473</v>
      </c>
      <c r="E10" s="20">
        <v>1457</v>
      </c>
      <c r="F10" s="20">
        <v>534</v>
      </c>
      <c r="G10" s="20">
        <v>37317</v>
      </c>
      <c r="H10" s="21"/>
    </row>
    <row r="11" spans="1:8" ht="13.5" customHeight="1">
      <c r="A11" s="3"/>
      <c r="B11" s="22"/>
      <c r="C11" s="23"/>
      <c r="D11" s="23"/>
      <c r="E11" s="23"/>
      <c r="F11" s="23"/>
      <c r="G11" s="23"/>
      <c r="H11" s="24"/>
    </row>
    <row r="12" spans="1:8" ht="13.5" customHeight="1">
      <c r="A12" s="25" t="s">
        <v>1</v>
      </c>
      <c r="B12" s="26">
        <f>SUM(B10)</f>
        <v>37046</v>
      </c>
      <c r="C12" s="27">
        <f>SUM(C10)</f>
        <v>35574</v>
      </c>
      <c r="D12" s="27">
        <f>SUM(D10)</f>
        <v>1473</v>
      </c>
      <c r="E12" s="27">
        <f>SUM(E10)</f>
        <v>1457</v>
      </c>
      <c r="F12" s="28"/>
      <c r="G12" s="27">
        <f>SUM(G10)</f>
        <v>37317</v>
      </c>
      <c r="H12" s="29"/>
    </row>
    <row r="13" ht="9.75" customHeight="1"/>
    <row r="14" ht="14.25">
      <c r="A14" s="18" t="s">
        <v>10</v>
      </c>
    </row>
    <row r="15" spans="9:12" ht="10.5">
      <c r="I15" s="11" t="s">
        <v>12</v>
      </c>
      <c r="K15" s="11"/>
      <c r="L15" s="11"/>
    </row>
    <row r="16" spans="1:9" ht="13.5" customHeight="1">
      <c r="A16" s="128" t="s">
        <v>0</v>
      </c>
      <c r="B16" s="132" t="s">
        <v>47</v>
      </c>
      <c r="C16" s="124" t="s">
        <v>48</v>
      </c>
      <c r="D16" s="124" t="s">
        <v>49</v>
      </c>
      <c r="E16" s="135" t="s">
        <v>50</v>
      </c>
      <c r="F16" s="124" t="s">
        <v>61</v>
      </c>
      <c r="G16" s="124" t="s">
        <v>11</v>
      </c>
      <c r="H16" s="135" t="s">
        <v>45</v>
      </c>
      <c r="I16" s="130" t="s">
        <v>8</v>
      </c>
    </row>
    <row r="17" spans="1:9" ht="13.5" customHeight="1" thickBot="1">
      <c r="A17" s="129"/>
      <c r="B17" s="133"/>
      <c r="C17" s="123"/>
      <c r="D17" s="123"/>
      <c r="E17" s="136"/>
      <c r="F17" s="125"/>
      <c r="G17" s="125"/>
      <c r="H17" s="137"/>
      <c r="I17" s="131"/>
    </row>
    <row r="18" spans="1:9" ht="13.5" customHeight="1" thickTop="1">
      <c r="A18" s="1" t="s">
        <v>68</v>
      </c>
      <c r="B18" s="30">
        <v>12672</v>
      </c>
      <c r="C18" s="31">
        <v>12419</v>
      </c>
      <c r="D18" s="31">
        <v>253</v>
      </c>
      <c r="E18" s="31">
        <v>244</v>
      </c>
      <c r="F18" s="31">
        <v>1511</v>
      </c>
      <c r="G18" s="32">
        <v>0</v>
      </c>
      <c r="H18" s="32">
        <v>0</v>
      </c>
      <c r="I18" s="33"/>
    </row>
    <row r="19" spans="1:9" ht="13.5" customHeight="1">
      <c r="A19" s="1" t="s">
        <v>69</v>
      </c>
      <c r="B19" s="34">
        <v>8850</v>
      </c>
      <c r="C19" s="35">
        <v>8760</v>
      </c>
      <c r="D19" s="35">
        <v>90</v>
      </c>
      <c r="E19" s="35">
        <v>90</v>
      </c>
      <c r="F19" s="35">
        <v>877</v>
      </c>
      <c r="G19" s="36">
        <v>0</v>
      </c>
      <c r="H19" s="36">
        <v>0</v>
      </c>
      <c r="I19" s="33"/>
    </row>
    <row r="20" spans="1:9" ht="13.5" customHeight="1">
      <c r="A20" s="1" t="s">
        <v>70</v>
      </c>
      <c r="B20" s="34">
        <v>5798</v>
      </c>
      <c r="C20" s="35">
        <v>5526</v>
      </c>
      <c r="D20" s="35">
        <v>272</v>
      </c>
      <c r="E20" s="35">
        <v>272</v>
      </c>
      <c r="F20" s="35">
        <v>915</v>
      </c>
      <c r="G20" s="36">
        <v>0</v>
      </c>
      <c r="H20" s="36">
        <v>0</v>
      </c>
      <c r="I20" s="33"/>
    </row>
    <row r="21" spans="1:9" ht="13.5" customHeight="1">
      <c r="A21" s="1" t="s">
        <v>71</v>
      </c>
      <c r="B21" s="34">
        <v>38</v>
      </c>
      <c r="C21" s="35">
        <v>32</v>
      </c>
      <c r="D21" s="35">
        <v>6</v>
      </c>
      <c r="E21" s="35">
        <v>6</v>
      </c>
      <c r="F21" s="35">
        <v>8</v>
      </c>
      <c r="G21" s="36">
        <v>0</v>
      </c>
      <c r="H21" s="36">
        <v>0</v>
      </c>
      <c r="I21" s="33"/>
    </row>
    <row r="22" spans="1:9" ht="13.5" customHeight="1">
      <c r="A22" s="1" t="s">
        <v>72</v>
      </c>
      <c r="B22" s="34">
        <v>173</v>
      </c>
      <c r="C22" s="35">
        <v>163</v>
      </c>
      <c r="D22" s="35">
        <v>9</v>
      </c>
      <c r="E22" s="35">
        <v>9</v>
      </c>
      <c r="F22" s="35">
        <v>142</v>
      </c>
      <c r="G22" s="35">
        <v>273</v>
      </c>
      <c r="H22" s="35">
        <v>229</v>
      </c>
      <c r="I22" s="33"/>
    </row>
    <row r="23" spans="1:9" ht="13.5" customHeight="1">
      <c r="A23" s="1" t="s">
        <v>73</v>
      </c>
      <c r="B23" s="34">
        <v>1893</v>
      </c>
      <c r="C23" s="35">
        <v>2028</v>
      </c>
      <c r="D23" s="35">
        <v>135</v>
      </c>
      <c r="E23" s="35">
        <v>1514</v>
      </c>
      <c r="F23" s="35">
        <v>153</v>
      </c>
      <c r="G23" s="35">
        <v>11376</v>
      </c>
      <c r="H23" s="35">
        <v>1866</v>
      </c>
      <c r="I23" s="33" t="s">
        <v>77</v>
      </c>
    </row>
    <row r="24" spans="1:9" ht="13.5" customHeight="1">
      <c r="A24" s="2" t="s">
        <v>80</v>
      </c>
      <c r="B24" s="37">
        <v>2657</v>
      </c>
      <c r="C24" s="38">
        <v>2519</v>
      </c>
      <c r="D24" s="38">
        <v>138</v>
      </c>
      <c r="E24" s="38">
        <v>143</v>
      </c>
      <c r="F24" s="38">
        <v>1100</v>
      </c>
      <c r="G24" s="38">
        <v>124</v>
      </c>
      <c r="H24" s="38">
        <v>116</v>
      </c>
      <c r="I24" s="39" t="s">
        <v>77</v>
      </c>
    </row>
    <row r="25" spans="1:9" ht="13.5" customHeight="1">
      <c r="A25" s="2" t="s">
        <v>74</v>
      </c>
      <c r="B25" s="37">
        <v>1248</v>
      </c>
      <c r="C25" s="38">
        <v>1219</v>
      </c>
      <c r="D25" s="38">
        <v>29</v>
      </c>
      <c r="E25" s="38">
        <v>29</v>
      </c>
      <c r="F25" s="38">
        <v>275</v>
      </c>
      <c r="G25" s="38">
        <v>4557</v>
      </c>
      <c r="H25" s="38">
        <v>3181</v>
      </c>
      <c r="I25" s="39"/>
    </row>
    <row r="26" spans="1:9" ht="13.5" customHeight="1">
      <c r="A26" s="2" t="s">
        <v>75</v>
      </c>
      <c r="B26" s="37">
        <v>2643</v>
      </c>
      <c r="C26" s="38">
        <v>2580</v>
      </c>
      <c r="D26" s="38">
        <v>63</v>
      </c>
      <c r="E26" s="38">
        <v>61</v>
      </c>
      <c r="F26" s="38">
        <v>1152</v>
      </c>
      <c r="G26" s="38">
        <v>16306</v>
      </c>
      <c r="H26" s="38">
        <v>14594</v>
      </c>
      <c r="I26" s="39"/>
    </row>
    <row r="27" spans="1:9" ht="13.5" customHeight="1">
      <c r="A27" s="3" t="s">
        <v>76</v>
      </c>
      <c r="B27" s="40">
        <v>522</v>
      </c>
      <c r="C27" s="6">
        <v>509</v>
      </c>
      <c r="D27" s="6">
        <v>13</v>
      </c>
      <c r="E27" s="6">
        <v>187</v>
      </c>
      <c r="F27" s="6">
        <v>333</v>
      </c>
      <c r="G27" s="6">
        <v>1835</v>
      </c>
      <c r="H27" s="6">
        <v>1172</v>
      </c>
      <c r="I27" s="41"/>
    </row>
    <row r="28" spans="1:9" ht="13.5" customHeight="1">
      <c r="A28" s="25" t="s">
        <v>15</v>
      </c>
      <c r="B28" s="42"/>
      <c r="C28" s="43"/>
      <c r="D28" s="43"/>
      <c r="E28" s="44">
        <f>SUM(E18:E27)</f>
        <v>2555</v>
      </c>
      <c r="F28" s="45"/>
      <c r="G28" s="44">
        <f>SUM(G18:G27)</f>
        <v>34471</v>
      </c>
      <c r="H28" s="44">
        <f>SUM(H18:H27)</f>
        <v>21158</v>
      </c>
      <c r="I28" s="46"/>
    </row>
    <row r="29" ht="10.5">
      <c r="A29" s="10" t="s">
        <v>25</v>
      </c>
    </row>
    <row r="30" ht="10.5">
      <c r="A30" s="10" t="s">
        <v>54</v>
      </c>
    </row>
    <row r="31" ht="10.5">
      <c r="A31" s="10" t="s">
        <v>53</v>
      </c>
    </row>
    <row r="32" ht="10.5">
      <c r="A32" s="10" t="s">
        <v>52</v>
      </c>
    </row>
    <row r="33" ht="9.75" customHeight="1"/>
    <row r="34" ht="14.25">
      <c r="A34" s="18" t="s">
        <v>13</v>
      </c>
    </row>
    <row r="35" spans="9:10" ht="10.5">
      <c r="I35" s="11" t="s">
        <v>12</v>
      </c>
      <c r="J35" s="11"/>
    </row>
    <row r="36" spans="1:9" ht="13.5" customHeight="1">
      <c r="A36" s="128" t="s">
        <v>14</v>
      </c>
      <c r="B36" s="132" t="s">
        <v>47</v>
      </c>
      <c r="C36" s="124" t="s">
        <v>48</v>
      </c>
      <c r="D36" s="124" t="s">
        <v>49</v>
      </c>
      <c r="E36" s="135" t="s">
        <v>50</v>
      </c>
      <c r="F36" s="124" t="s">
        <v>61</v>
      </c>
      <c r="G36" s="124" t="s">
        <v>11</v>
      </c>
      <c r="H36" s="135" t="s">
        <v>46</v>
      </c>
      <c r="I36" s="130" t="s">
        <v>8</v>
      </c>
    </row>
    <row r="37" spans="1:9" ht="13.5" customHeight="1" thickBot="1">
      <c r="A37" s="129"/>
      <c r="B37" s="133"/>
      <c r="C37" s="123"/>
      <c r="D37" s="123"/>
      <c r="E37" s="136"/>
      <c r="F37" s="125"/>
      <c r="G37" s="125"/>
      <c r="H37" s="137"/>
      <c r="I37" s="131"/>
    </row>
    <row r="38" spans="1:9" ht="19.5" customHeight="1" thickTop="1">
      <c r="A38" s="47" t="s">
        <v>101</v>
      </c>
      <c r="B38" s="30">
        <v>234</v>
      </c>
      <c r="C38" s="31">
        <v>220</v>
      </c>
      <c r="D38" s="31">
        <v>14</v>
      </c>
      <c r="E38" s="31">
        <v>14</v>
      </c>
      <c r="F38" s="38">
        <v>0</v>
      </c>
      <c r="G38" s="38">
        <v>0</v>
      </c>
      <c r="H38" s="38">
        <v>0</v>
      </c>
      <c r="I38" s="48"/>
    </row>
    <row r="39" spans="1:9" ht="19.5" customHeight="1">
      <c r="A39" s="49" t="s">
        <v>102</v>
      </c>
      <c r="B39" s="37">
        <v>3559</v>
      </c>
      <c r="C39" s="38">
        <v>3843</v>
      </c>
      <c r="D39" s="38">
        <v>-284</v>
      </c>
      <c r="E39" s="38">
        <v>678</v>
      </c>
      <c r="F39" s="38">
        <v>0</v>
      </c>
      <c r="G39" s="38">
        <v>0</v>
      </c>
      <c r="H39" s="38">
        <v>0</v>
      </c>
      <c r="I39" s="39"/>
    </row>
    <row r="40" spans="1:9" ht="19.5" customHeight="1">
      <c r="A40" s="49" t="s">
        <v>103</v>
      </c>
      <c r="B40" s="37">
        <v>6290</v>
      </c>
      <c r="C40" s="38">
        <v>5998</v>
      </c>
      <c r="D40" s="38">
        <v>292</v>
      </c>
      <c r="E40" s="38">
        <v>292</v>
      </c>
      <c r="F40" s="38">
        <v>0</v>
      </c>
      <c r="G40" s="38">
        <v>11729</v>
      </c>
      <c r="H40" s="38">
        <v>6214</v>
      </c>
      <c r="I40" s="39"/>
    </row>
    <row r="41" spans="1:9" ht="19.5" customHeight="1">
      <c r="A41" s="49" t="s">
        <v>106</v>
      </c>
      <c r="B41" s="37">
        <v>23</v>
      </c>
      <c r="C41" s="38">
        <v>10</v>
      </c>
      <c r="D41" s="38">
        <v>13</v>
      </c>
      <c r="E41" s="38">
        <v>13</v>
      </c>
      <c r="F41" s="38">
        <v>2</v>
      </c>
      <c r="G41" s="38">
        <v>0</v>
      </c>
      <c r="H41" s="38">
        <v>0</v>
      </c>
      <c r="I41" s="39"/>
    </row>
    <row r="42" spans="1:9" ht="19.5" customHeight="1">
      <c r="A42" s="49" t="s">
        <v>99</v>
      </c>
      <c r="B42" s="50">
        <v>139</v>
      </c>
      <c r="C42" s="51">
        <v>131</v>
      </c>
      <c r="D42" s="51">
        <v>8</v>
      </c>
      <c r="E42" s="51">
        <v>8</v>
      </c>
      <c r="F42" s="38">
        <v>0</v>
      </c>
      <c r="G42" s="38">
        <v>5</v>
      </c>
      <c r="H42" s="38">
        <v>3</v>
      </c>
      <c r="I42" s="52"/>
    </row>
    <row r="43" spans="1:9" ht="19.5" customHeight="1">
      <c r="A43" s="53" t="s">
        <v>100</v>
      </c>
      <c r="B43" s="50">
        <v>30889</v>
      </c>
      <c r="C43" s="51">
        <v>30868</v>
      </c>
      <c r="D43" s="51">
        <v>21</v>
      </c>
      <c r="E43" s="51">
        <v>21</v>
      </c>
      <c r="F43" s="51">
        <v>1898</v>
      </c>
      <c r="G43" s="38">
        <v>0</v>
      </c>
      <c r="H43" s="38">
        <v>0</v>
      </c>
      <c r="I43" s="52"/>
    </row>
    <row r="44" spans="1:9" ht="19.5" customHeight="1">
      <c r="A44" s="53" t="s">
        <v>107</v>
      </c>
      <c r="B44" s="50">
        <v>343</v>
      </c>
      <c r="C44" s="51">
        <v>339</v>
      </c>
      <c r="D44" s="51">
        <v>4</v>
      </c>
      <c r="E44" s="51">
        <v>4</v>
      </c>
      <c r="F44" s="51">
        <v>12</v>
      </c>
      <c r="G44" s="38">
        <v>0</v>
      </c>
      <c r="H44" s="38">
        <v>0</v>
      </c>
      <c r="I44" s="52"/>
    </row>
    <row r="45" spans="1:9" ht="19.5" customHeight="1">
      <c r="A45" s="4" t="s">
        <v>92</v>
      </c>
      <c r="B45" s="37">
        <v>57</v>
      </c>
      <c r="C45" s="38">
        <v>53</v>
      </c>
      <c r="D45" s="38">
        <v>4</v>
      </c>
      <c r="E45" s="38">
        <v>4</v>
      </c>
      <c r="F45" s="38">
        <v>0</v>
      </c>
      <c r="G45" s="38">
        <v>0</v>
      </c>
      <c r="H45" s="38">
        <v>0</v>
      </c>
      <c r="I45" s="39"/>
    </row>
    <row r="46" spans="1:9" ht="19.5" customHeight="1">
      <c r="A46" s="4" t="s">
        <v>93</v>
      </c>
      <c r="B46" s="37">
        <v>600</v>
      </c>
      <c r="C46" s="38">
        <v>578</v>
      </c>
      <c r="D46" s="38">
        <v>22</v>
      </c>
      <c r="E46" s="38">
        <v>22</v>
      </c>
      <c r="F46" s="38">
        <v>0</v>
      </c>
      <c r="G46" s="38">
        <v>2259</v>
      </c>
      <c r="H46" s="38">
        <v>193</v>
      </c>
      <c r="I46" s="39"/>
    </row>
    <row r="47" spans="1:9" ht="19.5" customHeight="1">
      <c r="A47" s="4" t="s">
        <v>94</v>
      </c>
      <c r="B47" s="37">
        <v>226</v>
      </c>
      <c r="C47" s="38">
        <v>209</v>
      </c>
      <c r="D47" s="38">
        <v>17</v>
      </c>
      <c r="E47" s="38">
        <v>17</v>
      </c>
      <c r="F47" s="38">
        <v>0</v>
      </c>
      <c r="G47" s="38">
        <v>0</v>
      </c>
      <c r="H47" s="38">
        <v>0</v>
      </c>
      <c r="I47" s="39"/>
    </row>
    <row r="48" spans="1:9" ht="19.5" customHeight="1">
      <c r="A48" s="4" t="s">
        <v>95</v>
      </c>
      <c r="B48" s="37">
        <v>1618</v>
      </c>
      <c r="C48" s="38">
        <v>1548</v>
      </c>
      <c r="D48" s="38">
        <v>70</v>
      </c>
      <c r="E48" s="38">
        <v>70</v>
      </c>
      <c r="F48" s="38">
        <v>0</v>
      </c>
      <c r="G48" s="38">
        <v>0</v>
      </c>
      <c r="H48" s="38">
        <v>0</v>
      </c>
      <c r="I48" s="39"/>
    </row>
    <row r="49" spans="1:9" ht="19.5" customHeight="1">
      <c r="A49" s="4" t="s">
        <v>96</v>
      </c>
      <c r="B49" s="37">
        <v>135</v>
      </c>
      <c r="C49" s="38">
        <v>119</v>
      </c>
      <c r="D49" s="38">
        <v>16</v>
      </c>
      <c r="E49" s="38">
        <v>16</v>
      </c>
      <c r="F49" s="38">
        <v>0</v>
      </c>
      <c r="G49" s="38">
        <v>0</v>
      </c>
      <c r="H49" s="38">
        <v>0</v>
      </c>
      <c r="I49" s="39"/>
    </row>
    <row r="50" spans="1:9" ht="19.5" customHeight="1">
      <c r="A50" s="4" t="s">
        <v>97</v>
      </c>
      <c r="B50" s="37">
        <v>495</v>
      </c>
      <c r="C50" s="38">
        <v>461</v>
      </c>
      <c r="D50" s="38">
        <v>34</v>
      </c>
      <c r="E50" s="38">
        <v>34</v>
      </c>
      <c r="F50" s="38">
        <v>0</v>
      </c>
      <c r="G50" s="38">
        <v>0</v>
      </c>
      <c r="H50" s="38">
        <v>0</v>
      </c>
      <c r="I50" s="39"/>
    </row>
    <row r="51" spans="1:9" ht="19.5" customHeight="1">
      <c r="A51" s="4" t="s">
        <v>98</v>
      </c>
      <c r="B51" s="37">
        <v>121</v>
      </c>
      <c r="C51" s="38">
        <v>121</v>
      </c>
      <c r="D51" s="38">
        <v>0</v>
      </c>
      <c r="E51" s="38">
        <v>0</v>
      </c>
      <c r="F51" s="38">
        <v>0</v>
      </c>
      <c r="G51" s="51">
        <v>174</v>
      </c>
      <c r="H51" s="51">
        <v>15</v>
      </c>
      <c r="I51" s="39"/>
    </row>
    <row r="52" spans="1:9" ht="19.5" customHeight="1">
      <c r="A52" s="5" t="s">
        <v>104</v>
      </c>
      <c r="B52" s="50">
        <v>579</v>
      </c>
      <c r="C52" s="51">
        <v>317</v>
      </c>
      <c r="D52" s="51">
        <v>262</v>
      </c>
      <c r="E52" s="51">
        <v>262</v>
      </c>
      <c r="F52" s="38">
        <v>0</v>
      </c>
      <c r="G52" s="38">
        <v>0</v>
      </c>
      <c r="H52" s="38">
        <v>0</v>
      </c>
      <c r="I52" s="52"/>
    </row>
    <row r="53" spans="1:9" ht="19.5" customHeight="1">
      <c r="A53" s="3" t="s">
        <v>105</v>
      </c>
      <c r="B53" s="40">
        <v>1331</v>
      </c>
      <c r="C53" s="6">
        <v>1282</v>
      </c>
      <c r="D53" s="6">
        <v>49</v>
      </c>
      <c r="E53" s="6">
        <v>49</v>
      </c>
      <c r="F53" s="38">
        <v>0</v>
      </c>
      <c r="G53" s="38">
        <v>0</v>
      </c>
      <c r="H53" s="38">
        <v>0</v>
      </c>
      <c r="I53" s="41"/>
    </row>
    <row r="54" spans="1:9" ht="13.5" customHeight="1">
      <c r="A54" s="25" t="s">
        <v>16</v>
      </c>
      <c r="B54" s="42"/>
      <c r="C54" s="43"/>
      <c r="D54" s="43"/>
      <c r="E54" s="44">
        <f>SUM(E38:E53)</f>
        <v>1504</v>
      </c>
      <c r="F54" s="45"/>
      <c r="G54" s="44">
        <f>SUM(G38:G53)</f>
        <v>14167</v>
      </c>
      <c r="H54" s="44">
        <f>SUM(H38:H53)</f>
        <v>6425</v>
      </c>
      <c r="I54" s="54"/>
    </row>
    <row r="55" ht="9.75" customHeight="1">
      <c r="A55" s="55"/>
    </row>
    <row r="56" ht="14.25">
      <c r="A56" s="18" t="s">
        <v>62</v>
      </c>
    </row>
    <row r="57" ht="10.5">
      <c r="J57" s="11" t="s">
        <v>12</v>
      </c>
    </row>
    <row r="58" spans="1:10" ht="13.5" customHeight="1">
      <c r="A58" s="138" t="s">
        <v>17</v>
      </c>
      <c r="B58" s="132" t="s">
        <v>19</v>
      </c>
      <c r="C58" s="124" t="s">
        <v>51</v>
      </c>
      <c r="D58" s="124" t="s">
        <v>20</v>
      </c>
      <c r="E58" s="124" t="s">
        <v>21</v>
      </c>
      <c r="F58" s="124" t="s">
        <v>22</v>
      </c>
      <c r="G58" s="135" t="s">
        <v>23</v>
      </c>
      <c r="H58" s="135" t="s">
        <v>24</v>
      </c>
      <c r="I58" s="135" t="s">
        <v>66</v>
      </c>
      <c r="J58" s="130" t="s">
        <v>8</v>
      </c>
    </row>
    <row r="59" spans="1:10" ht="13.5" customHeight="1" thickBot="1">
      <c r="A59" s="139"/>
      <c r="B59" s="133"/>
      <c r="C59" s="123"/>
      <c r="D59" s="123"/>
      <c r="E59" s="123"/>
      <c r="F59" s="123"/>
      <c r="G59" s="136"/>
      <c r="H59" s="136"/>
      <c r="I59" s="137"/>
      <c r="J59" s="131"/>
    </row>
    <row r="60" spans="1:10" ht="13.5" customHeight="1" thickTop="1">
      <c r="A60" s="103" t="s">
        <v>78</v>
      </c>
      <c r="B60" s="31">
        <v>1</v>
      </c>
      <c r="C60" s="31">
        <v>84</v>
      </c>
      <c r="D60" s="31">
        <v>1</v>
      </c>
      <c r="E60" s="31">
        <v>0</v>
      </c>
      <c r="F60" s="31">
        <v>0</v>
      </c>
      <c r="G60" s="56" t="s">
        <v>85</v>
      </c>
      <c r="H60" s="31">
        <v>919</v>
      </c>
      <c r="I60" s="31">
        <v>56</v>
      </c>
      <c r="J60" s="48"/>
    </row>
    <row r="61" spans="1:10" ht="13.5" customHeight="1">
      <c r="A61" s="104" t="s">
        <v>86</v>
      </c>
      <c r="B61" s="38">
        <v>1</v>
      </c>
      <c r="C61" s="38">
        <v>112</v>
      </c>
      <c r="D61" s="38">
        <v>49</v>
      </c>
      <c r="E61" s="38">
        <v>0</v>
      </c>
      <c r="F61" s="38">
        <v>0</v>
      </c>
      <c r="G61" s="57" t="s">
        <v>85</v>
      </c>
      <c r="H61" s="38">
        <v>0</v>
      </c>
      <c r="I61" s="38">
        <v>0</v>
      </c>
      <c r="J61" s="39"/>
    </row>
    <row r="62" spans="1:10" ht="13.5" customHeight="1">
      <c r="A62" s="140" t="s">
        <v>108</v>
      </c>
      <c r="B62" s="6">
        <v>-27</v>
      </c>
      <c r="C62" s="6">
        <v>217</v>
      </c>
      <c r="D62" s="6">
        <v>19</v>
      </c>
      <c r="E62" s="6">
        <v>6</v>
      </c>
      <c r="F62" s="6">
        <v>0</v>
      </c>
      <c r="G62" s="141" t="s">
        <v>109</v>
      </c>
      <c r="H62" s="6">
        <v>0</v>
      </c>
      <c r="I62" s="6">
        <v>0</v>
      </c>
      <c r="J62" s="41"/>
    </row>
    <row r="63" spans="1:10" ht="13.5" customHeight="1">
      <c r="A63" s="58" t="s">
        <v>18</v>
      </c>
      <c r="B63" s="59"/>
      <c r="C63" s="45"/>
      <c r="D63" s="44">
        <f aca="true" t="shared" si="0" ref="D63:I63">SUM(D60:D62)</f>
        <v>69</v>
      </c>
      <c r="E63" s="44">
        <f t="shared" si="0"/>
        <v>6</v>
      </c>
      <c r="F63" s="44">
        <f t="shared" si="0"/>
        <v>0</v>
      </c>
      <c r="G63" s="44">
        <f t="shared" si="0"/>
        <v>0</v>
      </c>
      <c r="H63" s="44">
        <f t="shared" si="0"/>
        <v>919</v>
      </c>
      <c r="I63" s="44">
        <f t="shared" si="0"/>
        <v>56</v>
      </c>
      <c r="J63" s="46"/>
    </row>
    <row r="64" ht="10.5">
      <c r="A64" s="10" t="s">
        <v>60</v>
      </c>
    </row>
    <row r="65" ht="9.75" customHeight="1"/>
    <row r="66" ht="14.25">
      <c r="A66" s="18" t="s">
        <v>43</v>
      </c>
    </row>
    <row r="67" ht="10.5">
      <c r="D67" s="11" t="s">
        <v>12</v>
      </c>
    </row>
    <row r="68" spans="1:4" ht="21.75" thickBot="1">
      <c r="A68" s="110" t="s">
        <v>36</v>
      </c>
      <c r="B68" s="111" t="s">
        <v>41</v>
      </c>
      <c r="C68" s="112" t="s">
        <v>42</v>
      </c>
      <c r="D68" s="113" t="s">
        <v>55</v>
      </c>
    </row>
    <row r="69" spans="1:4" ht="13.5" customHeight="1" thickTop="1">
      <c r="A69" s="60" t="s">
        <v>37</v>
      </c>
      <c r="B69" s="61"/>
      <c r="C69" s="31">
        <v>2697</v>
      </c>
      <c r="D69" s="62"/>
    </row>
    <row r="70" spans="1:4" ht="13.5" customHeight="1">
      <c r="A70" s="63" t="s">
        <v>38</v>
      </c>
      <c r="B70" s="64"/>
      <c r="C70" s="38">
        <v>824</v>
      </c>
      <c r="D70" s="65"/>
    </row>
    <row r="71" spans="1:4" ht="13.5" customHeight="1">
      <c r="A71" s="66" t="s">
        <v>39</v>
      </c>
      <c r="B71" s="67"/>
      <c r="C71" s="6">
        <f>SUM(C72-C69-C70)</f>
        <v>2484</v>
      </c>
      <c r="D71" s="68"/>
    </row>
    <row r="72" spans="1:4" ht="13.5" customHeight="1">
      <c r="A72" s="69" t="s">
        <v>40</v>
      </c>
      <c r="B72" s="59"/>
      <c r="C72" s="44">
        <v>6005</v>
      </c>
      <c r="D72" s="70"/>
    </row>
    <row r="73" spans="1:4" ht="10.5">
      <c r="A73" s="10" t="s">
        <v>64</v>
      </c>
      <c r="B73" s="71"/>
      <c r="C73" s="71"/>
      <c r="D73" s="71"/>
    </row>
    <row r="74" spans="1:4" ht="9.75" customHeight="1">
      <c r="A74" s="72"/>
      <c r="B74" s="71"/>
      <c r="C74" s="71"/>
      <c r="D74" s="71"/>
    </row>
    <row r="75" ht="14.25">
      <c r="A75" s="18" t="s">
        <v>63</v>
      </c>
    </row>
    <row r="76" ht="10.5" customHeight="1">
      <c r="A76" s="18"/>
    </row>
    <row r="77" spans="1:11" ht="21.75" thickBot="1">
      <c r="A77" s="105" t="s">
        <v>34</v>
      </c>
      <c r="B77" s="106" t="s">
        <v>41</v>
      </c>
      <c r="C77" s="107" t="s">
        <v>42</v>
      </c>
      <c r="D77" s="107" t="s">
        <v>55</v>
      </c>
      <c r="E77" s="108" t="s">
        <v>32</v>
      </c>
      <c r="F77" s="109" t="s">
        <v>33</v>
      </c>
      <c r="G77" s="126" t="s">
        <v>44</v>
      </c>
      <c r="H77" s="127"/>
      <c r="I77" s="106" t="s">
        <v>41</v>
      </c>
      <c r="J77" s="107" t="s">
        <v>42</v>
      </c>
      <c r="K77" s="109" t="s">
        <v>55</v>
      </c>
    </row>
    <row r="78" spans="1:11" ht="13.5" customHeight="1" thickTop="1">
      <c r="A78" s="60" t="s">
        <v>26</v>
      </c>
      <c r="B78" s="73">
        <v>8.46</v>
      </c>
      <c r="C78" s="74">
        <v>6</v>
      </c>
      <c r="D78" s="74">
        <f>SUM(C78-B78)</f>
        <v>-2.460000000000001</v>
      </c>
      <c r="E78" s="75" t="s">
        <v>88</v>
      </c>
      <c r="F78" s="76" t="s">
        <v>90</v>
      </c>
      <c r="G78" s="142" t="s">
        <v>79</v>
      </c>
      <c r="H78" s="143"/>
      <c r="I78" s="77"/>
      <c r="J78" s="144">
        <v>85.9</v>
      </c>
      <c r="K78" s="78"/>
    </row>
    <row r="79" spans="1:11" ht="13.5" customHeight="1">
      <c r="A79" s="79" t="s">
        <v>27</v>
      </c>
      <c r="B79" s="80"/>
      <c r="C79" s="81">
        <v>16.51</v>
      </c>
      <c r="D79" s="82"/>
      <c r="E79" s="83" t="s">
        <v>89</v>
      </c>
      <c r="F79" s="84" t="s">
        <v>91</v>
      </c>
      <c r="G79" s="118" t="s">
        <v>81</v>
      </c>
      <c r="H79" s="119"/>
      <c r="I79" s="80"/>
      <c r="J79" s="85">
        <v>8.5</v>
      </c>
      <c r="K79" s="86"/>
    </row>
    <row r="80" spans="1:11" ht="13.5" customHeight="1">
      <c r="A80" s="63" t="s">
        <v>28</v>
      </c>
      <c r="B80" s="87">
        <v>18.9</v>
      </c>
      <c r="C80" s="85">
        <v>17.6</v>
      </c>
      <c r="D80" s="85">
        <f>SUM(C80-B80)</f>
        <v>-1.2999999999999972</v>
      </c>
      <c r="E80" s="88">
        <v>25</v>
      </c>
      <c r="F80" s="89">
        <v>35</v>
      </c>
      <c r="G80" s="118" t="s">
        <v>82</v>
      </c>
      <c r="H80" s="119"/>
      <c r="I80" s="80"/>
      <c r="J80" s="85">
        <v>13.4</v>
      </c>
      <c r="K80" s="86"/>
    </row>
    <row r="81" spans="1:11" ht="13.5" customHeight="1">
      <c r="A81" s="63" t="s">
        <v>29</v>
      </c>
      <c r="B81" s="90"/>
      <c r="C81" s="85">
        <v>145.5</v>
      </c>
      <c r="D81" s="91"/>
      <c r="E81" s="88">
        <v>350</v>
      </c>
      <c r="F81" s="92"/>
      <c r="G81" s="118" t="s">
        <v>83</v>
      </c>
      <c r="H81" s="119"/>
      <c r="I81" s="80"/>
      <c r="J81" s="85">
        <v>14.2</v>
      </c>
      <c r="K81" s="86"/>
    </row>
    <row r="82" spans="1:11" ht="13.5" customHeight="1">
      <c r="A82" s="63" t="s">
        <v>30</v>
      </c>
      <c r="B82" s="93">
        <v>0.7</v>
      </c>
      <c r="C82" s="81">
        <v>0.74</v>
      </c>
      <c r="D82" s="81">
        <f>SUM(C82-B82)</f>
        <v>0.040000000000000036</v>
      </c>
      <c r="E82" s="94"/>
      <c r="F82" s="95"/>
      <c r="G82" s="118" t="s">
        <v>84</v>
      </c>
      <c r="H82" s="119"/>
      <c r="I82" s="80"/>
      <c r="J82" s="85">
        <v>10.1</v>
      </c>
      <c r="K82" s="86"/>
    </row>
    <row r="83" spans="1:11" ht="13.5" customHeight="1">
      <c r="A83" s="96" t="s">
        <v>31</v>
      </c>
      <c r="B83" s="97">
        <v>99.8</v>
      </c>
      <c r="C83" s="98">
        <v>92.1</v>
      </c>
      <c r="D83" s="98">
        <f>SUM(C83-B83)</f>
        <v>-7.700000000000003</v>
      </c>
      <c r="E83" s="99"/>
      <c r="F83" s="100"/>
      <c r="G83" s="120"/>
      <c r="H83" s="121"/>
      <c r="I83" s="101"/>
      <c r="J83" s="98"/>
      <c r="K83" s="102"/>
    </row>
    <row r="84" ht="10.5">
      <c r="A84" s="10" t="s">
        <v>65</v>
      </c>
    </row>
    <row r="85" ht="10.5">
      <c r="A85" s="10" t="s">
        <v>87</v>
      </c>
    </row>
  </sheetData>
  <sheetProtection/>
  <mergeCells count="43">
    <mergeCell ref="A36:A37"/>
    <mergeCell ref="B36:B37"/>
    <mergeCell ref="C36:C37"/>
    <mergeCell ref="A58:A59"/>
    <mergeCell ref="B58:B59"/>
    <mergeCell ref="C58:C59"/>
    <mergeCell ref="D58:D59"/>
    <mergeCell ref="E58:E59"/>
    <mergeCell ref="H58:H59"/>
    <mergeCell ref="J58:J59"/>
    <mergeCell ref="F58:F59"/>
    <mergeCell ref="G58:G59"/>
    <mergeCell ref="I58:I59"/>
    <mergeCell ref="D36:D37"/>
    <mergeCell ref="E36:E37"/>
    <mergeCell ref="I16:I17"/>
    <mergeCell ref="D16:D17"/>
    <mergeCell ref="E16:E17"/>
    <mergeCell ref="F16:F17"/>
    <mergeCell ref="H36:H37"/>
    <mergeCell ref="I36:I37"/>
    <mergeCell ref="G36:G37"/>
    <mergeCell ref="H16:H17"/>
    <mergeCell ref="A8:A9"/>
    <mergeCell ref="H8:H9"/>
    <mergeCell ref="A16:A17"/>
    <mergeCell ref="B16:B17"/>
    <mergeCell ref="C16:C17"/>
    <mergeCell ref="D8:D9"/>
    <mergeCell ref="C8:C9"/>
    <mergeCell ref="E8:E9"/>
    <mergeCell ref="B8:B9"/>
    <mergeCell ref="G16:G17"/>
    <mergeCell ref="G8:G9"/>
    <mergeCell ref="F8:F9"/>
    <mergeCell ref="G77:H77"/>
    <mergeCell ref="F36:F37"/>
    <mergeCell ref="G79:H79"/>
    <mergeCell ref="G78:H78"/>
    <mergeCell ref="G83:H83"/>
    <mergeCell ref="G82:H82"/>
    <mergeCell ref="G81:H81"/>
    <mergeCell ref="G80:H80"/>
  </mergeCells>
  <printOptions/>
  <pageMargins left="0.4330708661417323" right="0.3937007874015748" top="0.7086614173228347" bottom="0.31496062992125984" header="0.4330708661417323" footer="0.1968503937007874"/>
  <pageSetup horizontalDpi="600" verticalDpi="600" orientation="portrait" paperSize="9" scale="89" r:id="rId1"/>
  <rowBreaks count="1" manualBreakCount="1">
    <brk id="64"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cp:lastModifiedBy>
  <cp:lastPrinted>2009-03-12T00:10:51Z</cp:lastPrinted>
  <dcterms:created xsi:type="dcterms:W3CDTF">1997-01-08T22:48:59Z</dcterms:created>
  <dcterms:modified xsi:type="dcterms:W3CDTF">2009-03-17T05:22:10Z</dcterms:modified>
  <cp:category/>
  <cp:version/>
  <cp:contentType/>
  <cp:contentStatus/>
</cp:coreProperties>
</file>