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750" windowWidth="13005" windowHeight="709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<sst xmlns="http://schemas.openxmlformats.org/spreadsheetml/2006/main" count="119" uniqueCount="96">
  <si>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</si>
  <si>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</si>
  <si>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</si>
  <si>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</si>
  <si>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</si>
  <si>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</si>
  <si>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</si>
  <si>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</si>
  <si>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</si>
  <si>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</si>
  <si>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</si>
  <si>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</si>
  <si>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</si>
  <si>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</si>
  <si>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</si>
  <si>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</si>
  <si>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</si>
  <si>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</si>
  <si>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</si>
  <si>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</si>
  <si>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</si>
  <si>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</si>
  <si>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</si>
  <si>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</si>
  <si>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</si>
  <si>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</si>
  <si>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</si>
  <si>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</si>
  <si>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</si>
  <si>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</si>
  <si>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</si>
  <si>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</si>
  <si>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</si>
  <si>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</si>
  <si>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</si>
  <si>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</si>
  <si>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</si>
  <si>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</si>
  <si>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</si>
  <si>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</si>
  <si>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</si>
  <si>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</si>
  <si>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</si>
  <si>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</si>
  <si>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</si>
  <si>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</si>
  <si>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</si>
  <si>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</si>
  <si>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</si>
  <si>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</si>
  <si>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</si>
  <si>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</si>
  <si>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</si>
  <si>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</si>
  <si>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</si>
  <si>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</si>
  <si>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</si>
  <si>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</si>
  <si>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</si>
  <si>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</si>
  <si>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</si>
  <si>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</si>
  <si>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</si>
  <si>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</si>
  <si>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</si>
  <si>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</si>
  <si>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鉾田市</t>
  </si>
  <si>
    <t>国民健康保険特別会計</t>
  </si>
  <si>
    <t>老人保健特別会計</t>
  </si>
  <si>
    <t>介護保険特別会計（保険事業勘定）</t>
  </si>
  <si>
    <t>介護保険特別会計(介護サービス事業勘定）</t>
  </si>
  <si>
    <t>農業集落排水事業特別会計</t>
  </si>
  <si>
    <t>公共下水道事業特別会計</t>
  </si>
  <si>
    <t>水道事業会計</t>
  </si>
  <si>
    <t>茨城県租税管理機構</t>
  </si>
  <si>
    <t>茨城県後期高齢者医療広域連合</t>
  </si>
  <si>
    <t>鉾田市土地開発公社</t>
  </si>
  <si>
    <t>鉾田健康ふれあい財団</t>
  </si>
  <si>
    <t>大洋健康づくり財団</t>
  </si>
  <si>
    <t>-</t>
  </si>
  <si>
    <t>農業集落排水事業特別会計</t>
  </si>
  <si>
    <t>公共下水道事業特別会計</t>
  </si>
  <si>
    <t>水道事業会計</t>
  </si>
  <si>
    <t>法適用</t>
  </si>
  <si>
    <t>基金から１百万繰入</t>
  </si>
  <si>
    <t>　　　　　２．「資金不足比率」の早期健全化基準に相当する「経営健全化基準」は、公営競技を除き、一律 △20％である（公営競技は0％）。</t>
  </si>
  <si>
    <t>一般会計等</t>
  </si>
  <si>
    <t>鹿行地方広域市町村圏事務組合
（一般会計）</t>
  </si>
  <si>
    <t>鹿行地方広域市町村圏事務組合
（養護老人ホーム事業特別会計）</t>
  </si>
  <si>
    <t>鹿行地方広域市町村圏事務組合
（消防特別会計）</t>
  </si>
  <si>
    <t>鹿行地方広域市町村圏事務組合
（火葬場事業特別会計）</t>
  </si>
  <si>
    <t>鹿行地方広域市町村圏事務組合
（審査会事業特別会計）</t>
  </si>
  <si>
    <t>大洗・鉾田・水戸環境組合</t>
  </si>
  <si>
    <t>茨城県市町村総合事務組合
（一般会計）</t>
  </si>
  <si>
    <t>茨城県市町村総合事務組合
（県民交通災害事業特別会計）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</si>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</sst>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color indexed="63"/>
      </top>
      <bottom style="hair"/>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color indexed="63"/>
      </top>
      <bottom style="hair"/>
    </border>
    <border>
      <left>
        <color indexed="63"/>
      </left>
      <right style="thin"/>
      <top>
        <color indexed="63"/>
      </top>
      <bottom style="hair"/>
    </border>
    <border diagonalUp="1">
      <left style="thin"/>
      <right style="hair"/>
      <top style="double"/>
      <bottom style="hair"/>
      <diagonal style="hair"/>
    </border>
    <border>
      <left style="hair"/>
      <right style="hair"/>
      <top style="double"/>
      <bottom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hair"/>
      <top style="hair"/>
      <bottom style="hair"/>
      <diagonal style="hair"/>
    </border>
    <border>
      <left style="hair"/>
      <right style="thin"/>
      <top style="hair"/>
      <bottom style="hair"/>
    </border>
    <border>
      <left style="thin"/>
      <right>
        <color indexed="63"/>
      </right>
      <top style="hair"/>
      <bottom style="hair"/>
    </border>
    <border>
      <left>
        <color indexed="63"/>
      </left>
      <right style="thin"/>
      <top style="hair"/>
      <bottom style="hair"/>
    </border>
    <border diagonalUp="1">
      <left style="hair"/>
      <right style="thin"/>
      <top style="hair"/>
      <bottom style="hair"/>
      <diagonal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diagonalUp="1">
      <left style="thin"/>
      <right style="hair"/>
      <top style="hair"/>
      <bottom style="thin"/>
      <diagonal style="hair"/>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left style="thin"/>
      <right style="hair"/>
      <top style="double"/>
      <bottom style="hair"/>
    </border>
    <border>
      <left style="thin"/>
      <right style="hair"/>
      <top style="hair"/>
      <bottom style="hair"/>
    </border>
    <border diagonalUp="1">
      <left style="hair"/>
      <right style="hair"/>
      <top style="thin"/>
      <bottom style="thin"/>
      <diagonal style="hair"/>
    </border>
    <border>
      <left style="hair"/>
      <right style="thin"/>
      <top style="thin"/>
      <bottom style="thin"/>
    </border>
    <border>
      <left style="hair"/>
      <right style="thin"/>
      <top style="double"/>
      <bottom style="hair"/>
    </border>
    <border>
      <left style="thin"/>
      <right style="hair"/>
      <top>
        <color indexed="63"/>
      </top>
      <bottom style="hair"/>
    </border>
    <border>
      <left style="thin"/>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xf>
    <xf numFmtId="0" fontId="2" fillId="0" borderId="17" xfId="0" applyFont="1" applyFill="1" applyBorder="1" applyAlignment="1">
      <alignment vertical="center" shrinkToFit="1"/>
    </xf>
    <xf numFmtId="0" fontId="2" fillId="0" borderId="19" xfId="0" applyFont="1" applyFill="1" applyBorder="1" applyAlignment="1">
      <alignment vertical="center" shrinkToFit="1"/>
    </xf>
    <xf numFmtId="0" fontId="2" fillId="0" borderId="20" xfId="0" applyFont="1" applyFill="1" applyBorder="1" applyAlignment="1">
      <alignment vertical="center" shrinkToFit="1"/>
    </xf>
    <xf numFmtId="0" fontId="2" fillId="25" borderId="21" xfId="0" applyFont="1" applyFill="1" applyBorder="1" applyAlignment="1">
      <alignment horizontal="center" vertical="center"/>
    </xf>
    <xf numFmtId="0" fontId="2" fillId="25" borderId="22" xfId="0" applyFont="1" applyFill="1" applyBorder="1" applyAlignment="1">
      <alignment horizontal="center" vertical="center"/>
    </xf>
    <xf numFmtId="0" fontId="2" fillId="25" borderId="23" xfId="0" applyFont="1" applyFill="1" applyBorder="1" applyAlignment="1">
      <alignment horizontal="center" vertical="center" wrapText="1"/>
    </xf>
    <xf numFmtId="0" fontId="2" fillId="25" borderId="24" xfId="0" applyFont="1" applyFill="1" applyBorder="1" applyAlignment="1">
      <alignment horizontal="center" vertical="center"/>
    </xf>
    <xf numFmtId="0" fontId="2" fillId="25" borderId="25" xfId="0" applyFont="1" applyFill="1" applyBorder="1" applyAlignment="1">
      <alignment horizontal="center" vertical="center" wrapText="1"/>
    </xf>
    <xf numFmtId="0" fontId="2" fillId="25" borderId="26" xfId="0" applyFont="1" applyFill="1" applyBorder="1" applyAlignment="1">
      <alignment horizontal="center" vertical="center"/>
    </xf>
    <xf numFmtId="0" fontId="2" fillId="25" borderId="21" xfId="0" applyFont="1" applyFill="1" applyBorder="1" applyAlignment="1">
      <alignment horizontal="center" vertical="center" shrinkToFit="1"/>
    </xf>
    <xf numFmtId="0" fontId="2" fillId="25" borderId="22" xfId="0" applyFont="1" applyFill="1" applyBorder="1" applyAlignment="1">
      <alignment horizontal="center" vertical="center" shrinkToFit="1"/>
    </xf>
    <xf numFmtId="0" fontId="2" fillId="25" borderId="27" xfId="0" applyFont="1" applyFill="1" applyBorder="1" applyAlignment="1">
      <alignment horizontal="center" vertical="center"/>
    </xf>
    <xf numFmtId="0" fontId="2" fillId="25" borderId="28" xfId="0" applyFont="1" applyFill="1" applyBorder="1" applyAlignment="1">
      <alignment horizontal="center" vertical="center"/>
    </xf>
    <xf numFmtId="0" fontId="1" fillId="25" borderId="25"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6" xfId="0" applyFont="1" applyFill="1" applyBorder="1" applyAlignment="1">
      <alignment horizontal="center" vertical="center" wrapText="1"/>
    </xf>
    <xf numFmtId="0" fontId="2" fillId="25" borderId="26" xfId="0" applyFont="1" applyFill="1" applyBorder="1" applyAlignment="1">
      <alignment horizontal="center" vertical="center" wrapText="1"/>
    </xf>
    <xf numFmtId="0" fontId="2" fillId="25" borderId="25" xfId="0" applyFont="1" applyFill="1" applyBorder="1" applyAlignment="1">
      <alignment horizontal="center" vertical="center"/>
    </xf>
    <xf numFmtId="0" fontId="2" fillId="25" borderId="23" xfId="0" applyFont="1" applyFill="1" applyBorder="1" applyAlignment="1">
      <alignment horizontal="center" vertical="center"/>
    </xf>
    <xf numFmtId="0" fontId="2" fillId="25" borderId="29" xfId="0" applyFont="1" applyFill="1" applyBorder="1" applyAlignment="1">
      <alignment horizontal="center" vertical="center" wrapText="1"/>
    </xf>
    <xf numFmtId="0" fontId="2" fillId="25" borderId="30" xfId="0" applyFont="1" applyFill="1" applyBorder="1" applyAlignment="1">
      <alignment horizontal="center" vertical="center"/>
    </xf>
    <xf numFmtId="0" fontId="2" fillId="0" borderId="17" xfId="0" applyFont="1" applyFill="1" applyBorder="1" applyAlignment="1">
      <alignment horizontal="distributed" vertical="center" indent="1"/>
    </xf>
    <xf numFmtId="178" fontId="2" fillId="0" borderId="31" xfId="0" applyNumberFormat="1" applyFont="1" applyFill="1" applyBorder="1" applyAlignment="1">
      <alignment horizontal="center" vertical="center" shrinkToFit="1"/>
    </xf>
    <xf numFmtId="178" fontId="2" fillId="0" borderId="32" xfId="0" applyNumberFormat="1" applyFont="1" applyFill="1" applyBorder="1" applyAlignment="1">
      <alignment horizontal="center" vertical="center" shrinkToFit="1"/>
    </xf>
    <xf numFmtId="182" fontId="2" fillId="0" borderId="32" xfId="0" applyNumberFormat="1" applyFont="1" applyFill="1" applyBorder="1" applyAlignment="1">
      <alignment horizontal="center" vertical="center"/>
    </xf>
    <xf numFmtId="182" fontId="2" fillId="0" borderId="33" xfId="0" applyNumberFormat="1" applyFont="1" applyFill="1" applyBorder="1" applyAlignment="1">
      <alignment horizontal="center" vertical="center"/>
    </xf>
    <xf numFmtId="0" fontId="2" fillId="0" borderId="34" xfId="0" applyFont="1" applyFill="1" applyBorder="1" applyAlignment="1">
      <alignment vertical="center" shrinkToFit="1"/>
    </xf>
    <xf numFmtId="0" fontId="2" fillId="0" borderId="35" xfId="0" applyFont="1" applyFill="1" applyBorder="1" applyAlignment="1">
      <alignment vertical="center" shrinkToFit="1"/>
    </xf>
    <xf numFmtId="178" fontId="2" fillId="0" borderId="36" xfId="0" applyNumberFormat="1" applyFont="1" applyFill="1" applyBorder="1" applyAlignment="1">
      <alignment horizontal="center" vertical="center" shrinkToFit="1"/>
    </xf>
    <xf numFmtId="179" fontId="2" fillId="0" borderId="37"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19" xfId="0" applyFont="1" applyFill="1" applyBorder="1" applyAlignment="1">
      <alignment horizontal="distributed" vertical="center" indent="1"/>
    </xf>
    <xf numFmtId="178" fontId="2" fillId="0" borderId="39"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182" fontId="2" fillId="0" borderId="40" xfId="0" applyNumberFormat="1" applyFont="1" applyFill="1" applyBorder="1" applyAlignment="1">
      <alignment horizontal="center" vertical="center"/>
    </xf>
    <xf numFmtId="182" fontId="2" fillId="0" borderId="42" xfId="0" applyNumberFormat="1" applyFont="1" applyFill="1" applyBorder="1" applyAlignment="1">
      <alignment horizontal="center" vertical="center"/>
    </xf>
    <xf numFmtId="0" fontId="2" fillId="0" borderId="43" xfId="0" applyFont="1" applyFill="1" applyBorder="1" applyAlignment="1">
      <alignment vertical="center" shrinkToFit="1"/>
    </xf>
    <xf numFmtId="0" fontId="2" fillId="0" borderId="44" xfId="0" applyFont="1" applyFill="1" applyBorder="1" applyAlignment="1">
      <alignment vertical="center" shrinkToFit="1"/>
    </xf>
    <xf numFmtId="179" fontId="2" fillId="0" borderId="40"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81" fontId="2" fillId="0" borderId="40" xfId="0" applyNumberFormat="1" applyFont="1" applyFill="1" applyBorder="1" applyAlignment="1">
      <alignment horizontal="center" vertical="center"/>
    </xf>
    <xf numFmtId="181" fontId="2" fillId="0" borderId="42" xfId="0" applyNumberFormat="1" applyFont="1" applyFill="1" applyBorder="1" applyAlignment="1">
      <alignment horizontal="center" vertical="center"/>
    </xf>
    <xf numFmtId="179" fontId="2" fillId="0" borderId="39"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81" fontId="2" fillId="0" borderId="45" xfId="0" applyNumberFormat="1" applyFont="1" applyFill="1" applyBorder="1" applyAlignment="1">
      <alignment horizontal="center" vertical="center"/>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81" fontId="2" fillId="0" borderId="41" xfId="0" applyNumberFormat="1" applyFont="1" applyFill="1" applyBorder="1" applyAlignment="1">
      <alignment vertical="center"/>
    </xf>
    <xf numFmtId="181" fontId="2" fillId="0" borderId="45" xfId="0" applyNumberFormat="1" applyFont="1" applyFill="1" applyBorder="1" applyAlignment="1">
      <alignment vertical="center"/>
    </xf>
    <xf numFmtId="0" fontId="2" fillId="0" borderId="47" xfId="0" applyFont="1" applyFill="1" applyBorder="1" applyAlignment="1">
      <alignment horizontal="distributed" vertical="center" indent="1"/>
    </xf>
    <xf numFmtId="179" fontId="2" fillId="0" borderId="48"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81" fontId="2" fillId="0" borderId="50" xfId="0" applyNumberFormat="1" applyFont="1" applyFill="1" applyBorder="1" applyAlignment="1">
      <alignment vertical="center"/>
    </xf>
    <xf numFmtId="181" fontId="2" fillId="0" borderId="51" xfId="0" applyNumberFormat="1" applyFont="1" applyFill="1" applyBorder="1" applyAlignment="1">
      <alignment vertical="center"/>
    </xf>
    <xf numFmtId="0" fontId="2" fillId="0" borderId="5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8" fontId="2" fillId="0" borderId="51" xfId="0" applyNumberFormat="1"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0" fontId="2" fillId="0" borderId="47" xfId="0" applyFont="1" applyFill="1" applyBorder="1" applyAlignment="1">
      <alignment horizontal="center" vertical="center"/>
    </xf>
    <xf numFmtId="176" fontId="2" fillId="0" borderId="54"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0" fontId="2" fillId="0" borderId="18" xfId="0" applyFont="1" applyFill="1" applyBorder="1" applyAlignment="1">
      <alignment horizontal="distributed" vertical="center" inden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176" fontId="2" fillId="0" borderId="40" xfId="0" applyNumberFormat="1" applyFont="1" applyFill="1" applyBorder="1" applyAlignment="1">
      <alignment horizontal="right" vertical="center" shrinkToFit="1"/>
    </xf>
    <xf numFmtId="176" fontId="2" fillId="0" borderId="42" xfId="0" applyNumberFormat="1" applyFont="1" applyFill="1" applyBorder="1" applyAlignment="1">
      <alignment vertical="center" shrinkToFit="1"/>
    </xf>
    <xf numFmtId="0" fontId="2" fillId="0" borderId="18" xfId="0" applyFont="1" applyFill="1" applyBorder="1" applyAlignment="1">
      <alignment horizontal="center" vertical="center" shrinkToFit="1"/>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0" fontId="1" fillId="0" borderId="17" xfId="0" applyFont="1" applyFill="1" applyBorder="1" applyAlignment="1">
      <alignment horizontal="center" vertical="center" shrinkToFit="1"/>
    </xf>
    <xf numFmtId="176" fontId="2" fillId="0" borderId="62" xfId="0" applyNumberFormat="1" applyFont="1" applyFill="1" applyBorder="1" applyAlignment="1">
      <alignment vertical="center" shrinkToFit="1"/>
    </xf>
    <xf numFmtId="0" fontId="1" fillId="0" borderId="17" xfId="0" applyFont="1" applyFill="1" applyBorder="1" applyAlignment="1">
      <alignment horizontal="center" vertical="center" wrapText="1" shrinkToFit="1"/>
    </xf>
    <xf numFmtId="176" fontId="2" fillId="0" borderId="63"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1" fillId="0" borderId="19" xfId="0"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176" fontId="2" fillId="0" borderId="64"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176" fontId="2" fillId="0" borderId="55" xfId="0" applyNumberFormat="1" applyFont="1" applyFill="1" applyBorder="1" applyAlignment="1">
      <alignment horizontal="center" vertical="center" shrinkToFit="1"/>
    </xf>
    <xf numFmtId="176" fontId="2" fillId="0" borderId="60" xfId="0" applyNumberFormat="1" applyFont="1" applyFill="1" applyBorder="1" applyAlignment="1">
      <alignment horizontal="center" vertical="center" shrinkToFit="1"/>
    </xf>
    <xf numFmtId="176" fontId="2" fillId="0" borderId="61" xfId="0" applyNumberFormat="1" applyFont="1" applyFill="1" applyBorder="1" applyAlignment="1">
      <alignment horizontal="center" vertical="center" shrinkToFit="1"/>
    </xf>
    <xf numFmtId="176" fontId="2" fillId="0" borderId="37" xfId="0" applyNumberFormat="1" applyFont="1" applyFill="1" applyBorder="1" applyAlignment="1">
      <alignment horizontal="right" vertical="center" shrinkToFit="1"/>
    </xf>
    <xf numFmtId="176" fontId="2" fillId="0" borderId="66" xfId="0" applyNumberFormat="1" applyFont="1" applyFill="1" applyBorder="1" applyAlignment="1">
      <alignment vertical="center" shrinkToFit="1"/>
    </xf>
    <xf numFmtId="176" fontId="2" fillId="0" borderId="67" xfId="0" applyNumberFormat="1" applyFont="1" applyFill="1" applyBorder="1" applyAlignment="1">
      <alignment vertical="center" shrinkToFit="1"/>
    </xf>
    <xf numFmtId="176" fontId="2" fillId="0" borderId="67" xfId="0" applyNumberFormat="1" applyFont="1" applyFill="1" applyBorder="1" applyAlignment="1">
      <alignment horizontal="right" vertical="center" shrinkToFit="1"/>
    </xf>
    <xf numFmtId="176" fontId="2" fillId="0" borderId="68" xfId="0" applyNumberFormat="1" applyFont="1" applyFill="1" applyBorder="1" applyAlignment="1">
      <alignment vertical="center" shrinkToFit="1"/>
    </xf>
    <xf numFmtId="176" fontId="2" fillId="0" borderId="40" xfId="0" applyNumberFormat="1" applyFont="1" applyFill="1" applyBorder="1" applyAlignment="1">
      <alignment horizontal="center" vertical="center" shrinkToFit="1"/>
    </xf>
    <xf numFmtId="176" fontId="2" fillId="0" borderId="63"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0" fontId="2" fillId="0" borderId="33" xfId="0" applyFont="1" applyFill="1" applyBorder="1" applyAlignment="1">
      <alignment vertical="center" shrinkToFit="1"/>
    </xf>
    <xf numFmtId="176" fontId="2" fillId="0" borderId="69" xfId="48" applyNumberFormat="1" applyFont="1" applyFill="1" applyBorder="1" applyAlignment="1">
      <alignment vertical="center" shrinkToFit="1"/>
    </xf>
    <xf numFmtId="176" fontId="2" fillId="0" borderId="56" xfId="48" applyNumberFormat="1" applyFont="1" applyFill="1" applyBorder="1" applyAlignment="1">
      <alignment vertical="center" shrinkToFit="1"/>
    </xf>
    <xf numFmtId="0" fontId="2" fillId="0" borderId="61" xfId="0" applyFont="1" applyFill="1" applyBorder="1" applyAlignment="1">
      <alignment vertical="center" shrinkToFit="1"/>
    </xf>
    <xf numFmtId="176" fontId="2" fillId="0" borderId="70" xfId="48" applyNumberFormat="1" applyFont="1" applyFill="1" applyBorder="1" applyAlignment="1">
      <alignment vertical="center" shrinkToFit="1"/>
    </xf>
    <xf numFmtId="176" fontId="2" fillId="0" borderId="71" xfId="48" applyNumberFormat="1" applyFont="1" applyFill="1" applyBorder="1" applyAlignment="1">
      <alignment vertical="center" shrinkToFit="1"/>
    </xf>
    <xf numFmtId="176" fontId="2" fillId="0" borderId="72" xfId="48" applyNumberFormat="1" applyFont="1" applyFill="1" applyBorder="1" applyAlignment="1">
      <alignment vertical="center" shrinkToFit="1"/>
    </xf>
    <xf numFmtId="176" fontId="2" fillId="0" borderId="73"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10" zoomScaleSheetLayoutView="11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66</v>
      </c>
      <c r="B4" s="10"/>
      <c r="G4" s="12" t="s">
        <v>55</v>
      </c>
      <c r="H4" s="13" t="s">
        <v>56</v>
      </c>
      <c r="I4" s="8" t="s">
        <v>57</v>
      </c>
      <c r="J4" s="11" t="s">
        <v>58</v>
      </c>
    </row>
    <row r="5" spans="7:10" s="54" customFormat="1" ht="13.5" customHeight="1" thickTop="1">
      <c r="G5" s="132">
        <v>5931</v>
      </c>
      <c r="H5" s="133">
        <v>5565</v>
      </c>
      <c r="I5" s="134">
        <v>588</v>
      </c>
      <c r="J5" s="135">
        <f>G5+H5+I5</f>
        <v>12084</v>
      </c>
    </row>
    <row r="6" ht="14.25">
      <c r="A6" s="6" t="s">
        <v>1</v>
      </c>
    </row>
    <row r="7" spans="8:9" ht="10.5">
      <c r="H7" s="3" t="s">
        <v>11</v>
      </c>
      <c r="I7" s="3"/>
    </row>
    <row r="8" spans="1:8" ht="13.5" customHeight="1">
      <c r="A8" s="26" t="s">
        <v>0</v>
      </c>
      <c r="B8" s="41" t="s">
        <v>2</v>
      </c>
      <c r="C8" s="40" t="s">
        <v>3</v>
      </c>
      <c r="D8" s="40" t="s">
        <v>4</v>
      </c>
      <c r="E8" s="40" t="s">
        <v>5</v>
      </c>
      <c r="F8" s="30" t="s">
        <v>60</v>
      </c>
      <c r="G8" s="40" t="s">
        <v>6</v>
      </c>
      <c r="H8" s="34" t="s">
        <v>7</v>
      </c>
    </row>
    <row r="9" spans="1:8" ht="13.5" customHeight="1" thickBot="1">
      <c r="A9" s="27"/>
      <c r="B9" s="29"/>
      <c r="C9" s="31"/>
      <c r="D9" s="31"/>
      <c r="E9" s="31"/>
      <c r="F9" s="39"/>
      <c r="G9" s="31"/>
      <c r="H9" s="35"/>
    </row>
    <row r="10" spans="1:8" s="54" customFormat="1" ht="13.5" customHeight="1" thickTop="1">
      <c r="A10" s="21" t="s">
        <v>8</v>
      </c>
      <c r="B10" s="126">
        <v>17379</v>
      </c>
      <c r="C10" s="127">
        <v>16638</v>
      </c>
      <c r="D10" s="127">
        <f>B10-C10</f>
        <v>741</v>
      </c>
      <c r="E10" s="127">
        <v>604</v>
      </c>
      <c r="F10" s="127">
        <v>102</v>
      </c>
      <c r="G10" s="127">
        <v>20223</v>
      </c>
      <c r="H10" s="128" t="s">
        <v>84</v>
      </c>
    </row>
    <row r="11" spans="1:8" s="54" customFormat="1" ht="13.5" customHeight="1">
      <c r="A11" s="22" t="s">
        <v>86</v>
      </c>
      <c r="B11" s="129">
        <v>17379</v>
      </c>
      <c r="C11" s="130">
        <v>16638</v>
      </c>
      <c r="D11" s="130">
        <v>741</v>
      </c>
      <c r="E11" s="130">
        <v>604</v>
      </c>
      <c r="F11" s="130">
        <v>102</v>
      </c>
      <c r="G11" s="130">
        <v>20223</v>
      </c>
      <c r="H11" s="131"/>
    </row>
    <row r="12" ht="9.75" customHeight="1"/>
    <row r="13" ht="14.25">
      <c r="A13" s="6" t="s">
        <v>9</v>
      </c>
    </row>
    <row r="14" spans="9:12" ht="10.5">
      <c r="I14" s="3" t="s">
        <v>11</v>
      </c>
      <c r="K14" s="3"/>
      <c r="L14" s="3"/>
    </row>
    <row r="15" spans="1:9" ht="13.5" customHeight="1">
      <c r="A15" s="26" t="s">
        <v>0</v>
      </c>
      <c r="B15" s="28" t="s">
        <v>46</v>
      </c>
      <c r="C15" s="30" t="s">
        <v>47</v>
      </c>
      <c r="D15" s="30" t="s">
        <v>48</v>
      </c>
      <c r="E15" s="36" t="s">
        <v>49</v>
      </c>
      <c r="F15" s="30" t="s">
        <v>60</v>
      </c>
      <c r="G15" s="30" t="s">
        <v>10</v>
      </c>
      <c r="H15" s="36" t="s">
        <v>44</v>
      </c>
      <c r="I15" s="34" t="s">
        <v>7</v>
      </c>
    </row>
    <row r="16" spans="1:9" ht="13.5" customHeight="1" thickBot="1">
      <c r="A16" s="27"/>
      <c r="B16" s="29"/>
      <c r="C16" s="31"/>
      <c r="D16" s="31"/>
      <c r="E16" s="37"/>
      <c r="F16" s="39"/>
      <c r="G16" s="39"/>
      <c r="H16" s="38"/>
      <c r="I16" s="35"/>
    </row>
    <row r="17" spans="1:9" s="54" customFormat="1" ht="12" customHeight="1" thickTop="1">
      <c r="A17" s="23" t="s">
        <v>67</v>
      </c>
      <c r="B17" s="99">
        <v>7424</v>
      </c>
      <c r="C17" s="86">
        <v>7296</v>
      </c>
      <c r="D17" s="86">
        <f aca="true" t="shared" si="0" ref="D17:D22">B17-C17</f>
        <v>128</v>
      </c>
      <c r="E17" s="86">
        <v>128</v>
      </c>
      <c r="F17" s="86">
        <v>545</v>
      </c>
      <c r="G17" s="86">
        <v>0</v>
      </c>
      <c r="H17" s="120">
        <v>0</v>
      </c>
      <c r="I17" s="100"/>
    </row>
    <row r="18" spans="1:9" s="54" customFormat="1" ht="12" customHeight="1">
      <c r="A18" s="24" t="s">
        <v>68</v>
      </c>
      <c r="B18" s="101">
        <v>4386</v>
      </c>
      <c r="C18" s="89">
        <v>4386</v>
      </c>
      <c r="D18" s="89">
        <f t="shared" si="0"/>
        <v>0</v>
      </c>
      <c r="E18" s="89">
        <v>0</v>
      </c>
      <c r="F18" s="89">
        <v>385</v>
      </c>
      <c r="G18" s="89">
        <v>0</v>
      </c>
      <c r="H18" s="102">
        <v>0</v>
      </c>
      <c r="I18" s="103"/>
    </row>
    <row r="19" spans="1:9" s="54" customFormat="1" ht="12" customHeight="1">
      <c r="A19" s="24" t="s">
        <v>69</v>
      </c>
      <c r="B19" s="101">
        <v>3047</v>
      </c>
      <c r="C19" s="89">
        <v>2943</v>
      </c>
      <c r="D19" s="89">
        <f t="shared" si="0"/>
        <v>104</v>
      </c>
      <c r="E19" s="89">
        <v>104</v>
      </c>
      <c r="F19" s="89">
        <v>478</v>
      </c>
      <c r="G19" s="89">
        <v>0</v>
      </c>
      <c r="H19" s="102">
        <v>0</v>
      </c>
      <c r="I19" s="103"/>
    </row>
    <row r="20" spans="1:9" s="54" customFormat="1" ht="12" customHeight="1">
      <c r="A20" s="24" t="s">
        <v>70</v>
      </c>
      <c r="B20" s="101">
        <v>10</v>
      </c>
      <c r="C20" s="89">
        <v>6</v>
      </c>
      <c r="D20" s="89">
        <f t="shared" si="0"/>
        <v>4</v>
      </c>
      <c r="E20" s="89">
        <v>4</v>
      </c>
      <c r="F20" s="89">
        <v>0</v>
      </c>
      <c r="G20" s="89">
        <v>0</v>
      </c>
      <c r="H20" s="102">
        <v>0</v>
      </c>
      <c r="I20" s="103"/>
    </row>
    <row r="21" spans="1:9" s="54" customFormat="1" ht="12" customHeight="1">
      <c r="A21" s="25" t="s">
        <v>71</v>
      </c>
      <c r="B21" s="121">
        <v>428</v>
      </c>
      <c r="C21" s="122">
        <v>423</v>
      </c>
      <c r="D21" s="89">
        <f t="shared" si="0"/>
        <v>5</v>
      </c>
      <c r="E21" s="123">
        <v>5</v>
      </c>
      <c r="F21" s="122">
        <v>63</v>
      </c>
      <c r="G21" s="122">
        <v>584</v>
      </c>
      <c r="H21" s="122">
        <v>552</v>
      </c>
      <c r="I21" s="124"/>
    </row>
    <row r="22" spans="1:9" s="54" customFormat="1" ht="12" customHeight="1">
      <c r="A22" s="25" t="s">
        <v>72</v>
      </c>
      <c r="B22" s="121">
        <v>544</v>
      </c>
      <c r="C22" s="122">
        <v>504</v>
      </c>
      <c r="D22" s="89">
        <f t="shared" si="0"/>
        <v>40</v>
      </c>
      <c r="E22" s="123">
        <v>8</v>
      </c>
      <c r="F22" s="122">
        <v>69</v>
      </c>
      <c r="G22" s="122">
        <v>364</v>
      </c>
      <c r="H22" s="122">
        <v>242</v>
      </c>
      <c r="I22" s="124"/>
    </row>
    <row r="23" spans="1:9" s="54" customFormat="1" ht="12" customHeight="1">
      <c r="A23" s="25" t="s">
        <v>73</v>
      </c>
      <c r="B23" s="121">
        <v>1065</v>
      </c>
      <c r="C23" s="122">
        <v>1049</v>
      </c>
      <c r="D23" s="125">
        <v>16</v>
      </c>
      <c r="E23" s="123">
        <v>1522</v>
      </c>
      <c r="F23" s="122">
        <v>741</v>
      </c>
      <c r="G23" s="122">
        <v>7663</v>
      </c>
      <c r="H23" s="122">
        <v>7663</v>
      </c>
      <c r="I23" s="124" t="s">
        <v>83</v>
      </c>
    </row>
    <row r="24" spans="1:9" s="54" customFormat="1" ht="13.5" customHeight="1">
      <c r="A24" s="22" t="s">
        <v>14</v>
      </c>
      <c r="B24" s="117"/>
      <c r="C24" s="118"/>
      <c r="D24" s="118"/>
      <c r="E24" s="97">
        <f>SUM(E17:E23)</f>
        <v>1771</v>
      </c>
      <c r="F24" s="105"/>
      <c r="G24" s="97">
        <f>SUM(G17:G23)</f>
        <v>8611</v>
      </c>
      <c r="H24" s="97">
        <f>SUM(H17:H23)</f>
        <v>8457</v>
      </c>
      <c r="I24" s="106"/>
    </row>
    <row r="25" ht="10.5">
      <c r="A25" s="1" t="s">
        <v>24</v>
      </c>
    </row>
    <row r="26" ht="10.5">
      <c r="A26" s="1" t="s">
        <v>53</v>
      </c>
    </row>
    <row r="27" ht="10.5">
      <c r="A27" s="1" t="s">
        <v>52</v>
      </c>
    </row>
    <row r="28" ht="10.5">
      <c r="A28" s="1" t="s">
        <v>51</v>
      </c>
    </row>
    <row r="29" ht="9.75" customHeight="1"/>
    <row r="30" ht="14.25">
      <c r="A30" s="6" t="s">
        <v>12</v>
      </c>
    </row>
    <row r="31" spans="9:10" ht="10.5">
      <c r="I31" s="3" t="s">
        <v>11</v>
      </c>
      <c r="J31" s="3"/>
    </row>
    <row r="32" spans="1:9" ht="13.5" customHeight="1">
      <c r="A32" s="26" t="s">
        <v>13</v>
      </c>
      <c r="B32" s="28" t="s">
        <v>46</v>
      </c>
      <c r="C32" s="30" t="s">
        <v>47</v>
      </c>
      <c r="D32" s="30" t="s">
        <v>48</v>
      </c>
      <c r="E32" s="36" t="s">
        <v>49</v>
      </c>
      <c r="F32" s="30" t="s">
        <v>60</v>
      </c>
      <c r="G32" s="30" t="s">
        <v>10</v>
      </c>
      <c r="H32" s="36" t="s">
        <v>45</v>
      </c>
      <c r="I32" s="34" t="s">
        <v>7</v>
      </c>
    </row>
    <row r="33" spans="1:9" ht="13.5" customHeight="1" thickBot="1">
      <c r="A33" s="27"/>
      <c r="B33" s="29"/>
      <c r="C33" s="31"/>
      <c r="D33" s="31"/>
      <c r="E33" s="37"/>
      <c r="F33" s="39"/>
      <c r="G33" s="39"/>
      <c r="H33" s="38"/>
      <c r="I33" s="35"/>
    </row>
    <row r="34" spans="1:9" s="54" customFormat="1" ht="19.5" customHeight="1" thickTop="1">
      <c r="A34" s="107" t="s">
        <v>92</v>
      </c>
      <c r="B34" s="99">
        <v>924</v>
      </c>
      <c r="C34" s="86">
        <v>840</v>
      </c>
      <c r="D34" s="86">
        <f>B34-C34</f>
        <v>84</v>
      </c>
      <c r="E34" s="86">
        <v>84</v>
      </c>
      <c r="F34" s="86">
        <v>0</v>
      </c>
      <c r="G34" s="86">
        <v>925</v>
      </c>
      <c r="H34" s="86">
        <v>233</v>
      </c>
      <c r="I34" s="108"/>
    </row>
    <row r="35" spans="1:9" s="54" customFormat="1" ht="19.5" customHeight="1">
      <c r="A35" s="109" t="s">
        <v>87</v>
      </c>
      <c r="B35" s="110">
        <v>57</v>
      </c>
      <c r="C35" s="111">
        <v>52</v>
      </c>
      <c r="D35" s="111">
        <v>5</v>
      </c>
      <c r="E35" s="111">
        <v>5</v>
      </c>
      <c r="F35" s="111">
        <v>0</v>
      </c>
      <c r="G35" s="111">
        <v>0</v>
      </c>
      <c r="H35" s="111">
        <v>0</v>
      </c>
      <c r="I35" s="100"/>
    </row>
    <row r="36" spans="1:9" s="54" customFormat="1" ht="19.5" customHeight="1">
      <c r="A36" s="109" t="s">
        <v>88</v>
      </c>
      <c r="B36" s="110">
        <v>175</v>
      </c>
      <c r="C36" s="111">
        <v>155</v>
      </c>
      <c r="D36" s="111">
        <v>20</v>
      </c>
      <c r="E36" s="111">
        <v>20</v>
      </c>
      <c r="F36" s="111">
        <v>10</v>
      </c>
      <c r="G36" s="111">
        <v>0</v>
      </c>
      <c r="H36" s="111">
        <v>0</v>
      </c>
      <c r="I36" s="100"/>
    </row>
    <row r="37" spans="1:9" s="54" customFormat="1" ht="19.5" customHeight="1">
      <c r="A37" s="109" t="s">
        <v>89</v>
      </c>
      <c r="B37" s="110">
        <v>1844</v>
      </c>
      <c r="C37" s="111">
        <v>1820</v>
      </c>
      <c r="D37" s="111">
        <v>24</v>
      </c>
      <c r="E37" s="111">
        <v>24</v>
      </c>
      <c r="F37" s="111">
        <v>0</v>
      </c>
      <c r="G37" s="111">
        <v>237</v>
      </c>
      <c r="H37" s="111">
        <v>96</v>
      </c>
      <c r="I37" s="100"/>
    </row>
    <row r="38" spans="1:9" s="54" customFormat="1" ht="19.5" customHeight="1">
      <c r="A38" s="109" t="s">
        <v>90</v>
      </c>
      <c r="B38" s="110">
        <v>97</v>
      </c>
      <c r="C38" s="111">
        <v>90</v>
      </c>
      <c r="D38" s="111">
        <v>7</v>
      </c>
      <c r="E38" s="111">
        <v>7</v>
      </c>
      <c r="F38" s="111">
        <v>0</v>
      </c>
      <c r="G38" s="111">
        <v>0</v>
      </c>
      <c r="H38" s="111">
        <v>0</v>
      </c>
      <c r="I38" s="100"/>
    </row>
    <row r="39" spans="1:9" s="54" customFormat="1" ht="19.5" customHeight="1">
      <c r="A39" s="109" t="s">
        <v>91</v>
      </c>
      <c r="B39" s="110">
        <v>55</v>
      </c>
      <c r="C39" s="111">
        <v>46</v>
      </c>
      <c r="D39" s="111">
        <v>9</v>
      </c>
      <c r="E39" s="111">
        <v>9</v>
      </c>
      <c r="F39" s="111">
        <v>0</v>
      </c>
      <c r="G39" s="111">
        <v>0</v>
      </c>
      <c r="H39" s="111">
        <v>0</v>
      </c>
      <c r="I39" s="100"/>
    </row>
    <row r="40" spans="1:9" s="54" customFormat="1" ht="19.5" customHeight="1">
      <c r="A40" s="112" t="s">
        <v>93</v>
      </c>
      <c r="B40" s="110">
        <v>30889</v>
      </c>
      <c r="C40" s="111">
        <v>30868</v>
      </c>
      <c r="D40" s="111">
        <f>B40-C40</f>
        <v>21</v>
      </c>
      <c r="E40" s="111">
        <v>21</v>
      </c>
      <c r="F40" s="111">
        <v>1898</v>
      </c>
      <c r="G40" s="111">
        <v>0</v>
      </c>
      <c r="H40" s="111">
        <v>0</v>
      </c>
      <c r="I40" s="100"/>
    </row>
    <row r="41" spans="1:9" s="54" customFormat="1" ht="19.5" customHeight="1">
      <c r="A41" s="112" t="s">
        <v>94</v>
      </c>
      <c r="B41" s="110">
        <v>343</v>
      </c>
      <c r="C41" s="111">
        <v>339</v>
      </c>
      <c r="D41" s="111">
        <f>B41-C41</f>
        <v>4</v>
      </c>
      <c r="E41" s="111">
        <v>4</v>
      </c>
      <c r="F41" s="111">
        <v>12</v>
      </c>
      <c r="G41" s="111">
        <v>0</v>
      </c>
      <c r="H41" s="111">
        <v>0</v>
      </c>
      <c r="I41" s="100"/>
    </row>
    <row r="42" spans="1:9" s="54" customFormat="1" ht="19.5" customHeight="1">
      <c r="A42" s="113" t="s">
        <v>74</v>
      </c>
      <c r="B42" s="101">
        <v>579</v>
      </c>
      <c r="C42" s="89">
        <v>317</v>
      </c>
      <c r="D42" s="111">
        <f>B42-C42</f>
        <v>262</v>
      </c>
      <c r="E42" s="89">
        <v>262</v>
      </c>
      <c r="F42" s="89">
        <v>0</v>
      </c>
      <c r="G42" s="89">
        <v>0</v>
      </c>
      <c r="H42" s="89">
        <v>0</v>
      </c>
      <c r="I42" s="103"/>
    </row>
    <row r="43" spans="1:9" s="54" customFormat="1" ht="19.5" customHeight="1">
      <c r="A43" s="114" t="s">
        <v>75</v>
      </c>
      <c r="B43" s="115">
        <v>1331</v>
      </c>
      <c r="C43" s="93">
        <v>1282</v>
      </c>
      <c r="D43" s="93">
        <f>B43-C43</f>
        <v>49</v>
      </c>
      <c r="E43" s="93">
        <v>49</v>
      </c>
      <c r="F43" s="93">
        <v>0</v>
      </c>
      <c r="G43" s="93">
        <v>0</v>
      </c>
      <c r="H43" s="93">
        <v>0</v>
      </c>
      <c r="I43" s="116"/>
    </row>
    <row r="44" spans="1:9" s="54" customFormat="1" ht="12" customHeight="1">
      <c r="A44" s="22" t="s">
        <v>15</v>
      </c>
      <c r="B44" s="117"/>
      <c r="C44" s="118"/>
      <c r="D44" s="118"/>
      <c r="E44" s="97">
        <f>SUM(E34:E43)</f>
        <v>485</v>
      </c>
      <c r="F44" s="105"/>
      <c r="G44" s="97">
        <f>SUM(G34:G43)</f>
        <v>1162</v>
      </c>
      <c r="H44" s="97">
        <f>SUM(H34:H43)</f>
        <v>329</v>
      </c>
      <c r="I44" s="119"/>
    </row>
    <row r="45" ht="9.75" customHeight="1">
      <c r="A45" s="2"/>
    </row>
    <row r="46" ht="14.25">
      <c r="A46" s="6" t="s">
        <v>61</v>
      </c>
    </row>
    <row r="47" ht="10.5">
      <c r="J47" s="3" t="s">
        <v>11</v>
      </c>
    </row>
    <row r="48" spans="1:10" ht="13.5" customHeight="1">
      <c r="A48" s="32" t="s">
        <v>16</v>
      </c>
      <c r="B48" s="28" t="s">
        <v>18</v>
      </c>
      <c r="C48" s="30" t="s">
        <v>50</v>
      </c>
      <c r="D48" s="30" t="s">
        <v>19</v>
      </c>
      <c r="E48" s="30" t="s">
        <v>20</v>
      </c>
      <c r="F48" s="30" t="s">
        <v>21</v>
      </c>
      <c r="G48" s="36" t="s">
        <v>22</v>
      </c>
      <c r="H48" s="36" t="s">
        <v>23</v>
      </c>
      <c r="I48" s="36" t="s">
        <v>65</v>
      </c>
      <c r="J48" s="34" t="s">
        <v>7</v>
      </c>
    </row>
    <row r="49" spans="1:10" ht="13.5" customHeight="1" thickBot="1">
      <c r="A49" s="33"/>
      <c r="B49" s="29"/>
      <c r="C49" s="31"/>
      <c r="D49" s="31"/>
      <c r="E49" s="31"/>
      <c r="F49" s="31"/>
      <c r="G49" s="37"/>
      <c r="H49" s="37"/>
      <c r="I49" s="38"/>
      <c r="J49" s="35"/>
    </row>
    <row r="50" spans="1:10" s="54" customFormat="1" ht="11.25" customHeight="1" thickTop="1">
      <c r="A50" s="23" t="s">
        <v>76</v>
      </c>
      <c r="B50" s="99">
        <v>0</v>
      </c>
      <c r="C50" s="86">
        <v>9</v>
      </c>
      <c r="D50" s="86">
        <v>5</v>
      </c>
      <c r="E50" s="86">
        <v>0</v>
      </c>
      <c r="F50" s="86">
        <v>0</v>
      </c>
      <c r="G50" s="86">
        <v>0</v>
      </c>
      <c r="H50" s="86">
        <v>0</v>
      </c>
      <c r="I50" s="86">
        <v>0</v>
      </c>
      <c r="J50" s="100"/>
    </row>
    <row r="51" spans="1:10" s="54" customFormat="1" ht="11.25" customHeight="1">
      <c r="A51" s="24" t="s">
        <v>77</v>
      </c>
      <c r="B51" s="101">
        <v>-6</v>
      </c>
      <c r="C51" s="89">
        <v>60</v>
      </c>
      <c r="D51" s="89">
        <v>50</v>
      </c>
      <c r="E51" s="89">
        <v>0</v>
      </c>
      <c r="F51" s="89">
        <v>0</v>
      </c>
      <c r="G51" s="102" t="s">
        <v>95</v>
      </c>
      <c r="H51" s="89">
        <v>0</v>
      </c>
      <c r="I51" s="89">
        <v>0</v>
      </c>
      <c r="J51" s="103"/>
    </row>
    <row r="52" spans="1:10" s="54" customFormat="1" ht="11.25" customHeight="1">
      <c r="A52" s="24" t="s">
        <v>78</v>
      </c>
      <c r="B52" s="101">
        <v>1</v>
      </c>
      <c r="C52" s="89">
        <v>56</v>
      </c>
      <c r="D52" s="89">
        <v>50</v>
      </c>
      <c r="E52" s="89">
        <v>15</v>
      </c>
      <c r="F52" s="89">
        <v>0</v>
      </c>
      <c r="G52" s="102" t="s">
        <v>95</v>
      </c>
      <c r="H52" s="89">
        <v>0</v>
      </c>
      <c r="I52" s="89">
        <v>0</v>
      </c>
      <c r="J52" s="103"/>
    </row>
    <row r="53" spans="1:10" s="54" customFormat="1" ht="13.5" customHeight="1">
      <c r="A53" s="104" t="s">
        <v>17</v>
      </c>
      <c r="B53" s="96"/>
      <c r="C53" s="105"/>
      <c r="D53" s="97">
        <f aca="true" t="shared" si="1" ref="D53:I53">SUM(D50:D52)</f>
        <v>105</v>
      </c>
      <c r="E53" s="97">
        <f t="shared" si="1"/>
        <v>15</v>
      </c>
      <c r="F53" s="97">
        <f t="shared" si="1"/>
        <v>0</v>
      </c>
      <c r="G53" s="97">
        <f t="shared" si="1"/>
        <v>0</v>
      </c>
      <c r="H53" s="97">
        <f t="shared" si="1"/>
        <v>0</v>
      </c>
      <c r="I53" s="97">
        <f t="shared" si="1"/>
        <v>0</v>
      </c>
      <c r="J53" s="106"/>
    </row>
    <row r="54" ht="10.5">
      <c r="A54" s="1" t="s">
        <v>59</v>
      </c>
    </row>
    <row r="55" ht="9.75" customHeight="1"/>
    <row r="56" ht="14.25">
      <c r="A56" s="6" t="s">
        <v>42</v>
      </c>
    </row>
    <row r="57" ht="10.5">
      <c r="D57" s="3" t="s">
        <v>11</v>
      </c>
    </row>
    <row r="58" spans="1:4" ht="21.75" thickBot="1">
      <c r="A58" s="14" t="s">
        <v>35</v>
      </c>
      <c r="B58" s="15" t="s">
        <v>40</v>
      </c>
      <c r="C58" s="16" t="s">
        <v>41</v>
      </c>
      <c r="D58" s="17" t="s">
        <v>54</v>
      </c>
    </row>
    <row r="59" spans="1:4" s="54" customFormat="1" ht="13.5" customHeight="1" thickTop="1">
      <c r="A59" s="44" t="s">
        <v>36</v>
      </c>
      <c r="B59" s="85"/>
      <c r="C59" s="86">
        <v>1206</v>
      </c>
      <c r="D59" s="87"/>
    </row>
    <row r="60" spans="1:4" s="54" customFormat="1" ht="13.5" customHeight="1">
      <c r="A60" s="55" t="s">
        <v>37</v>
      </c>
      <c r="B60" s="88"/>
      <c r="C60" s="89">
        <v>353</v>
      </c>
      <c r="D60" s="90"/>
    </row>
    <row r="61" spans="1:4" s="54" customFormat="1" ht="13.5" customHeight="1">
      <c r="A61" s="91" t="s">
        <v>38</v>
      </c>
      <c r="B61" s="92"/>
      <c r="C61" s="93">
        <v>1331</v>
      </c>
      <c r="D61" s="94"/>
    </row>
    <row r="62" spans="1:4" s="54" customFormat="1" ht="13.5" customHeight="1">
      <c r="A62" s="95" t="s">
        <v>39</v>
      </c>
      <c r="B62" s="96"/>
      <c r="C62" s="97">
        <f>SUM(C59:C61)</f>
        <v>2890</v>
      </c>
      <c r="D62" s="98"/>
    </row>
    <row r="63" spans="1:4" ht="10.5">
      <c r="A63" s="1" t="s">
        <v>63</v>
      </c>
      <c r="B63" s="18"/>
      <c r="C63" s="18"/>
      <c r="D63" s="18"/>
    </row>
    <row r="64" spans="1:4" ht="9.75" customHeight="1">
      <c r="A64" s="19"/>
      <c r="B64" s="18"/>
      <c r="C64" s="18"/>
      <c r="D64" s="18"/>
    </row>
    <row r="65" ht="14.25">
      <c r="A65" s="6" t="s">
        <v>62</v>
      </c>
    </row>
    <row r="66" ht="10.5" customHeight="1">
      <c r="A66" s="6"/>
    </row>
    <row r="67" spans="1:11" ht="21.75" thickBot="1">
      <c r="A67" s="14" t="s">
        <v>33</v>
      </c>
      <c r="B67" s="15" t="s">
        <v>40</v>
      </c>
      <c r="C67" s="16" t="s">
        <v>41</v>
      </c>
      <c r="D67" s="16" t="s">
        <v>54</v>
      </c>
      <c r="E67" s="20" t="s">
        <v>31</v>
      </c>
      <c r="F67" s="17" t="s">
        <v>32</v>
      </c>
      <c r="G67" s="42" t="s">
        <v>43</v>
      </c>
      <c r="H67" s="43"/>
      <c r="I67" s="15" t="s">
        <v>40</v>
      </c>
      <c r="J67" s="16" t="s">
        <v>41</v>
      </c>
      <c r="K67" s="17" t="s">
        <v>54</v>
      </c>
    </row>
    <row r="68" spans="1:11" s="54" customFormat="1" ht="13.5" customHeight="1" thickTop="1">
      <c r="A68" s="44" t="s">
        <v>25</v>
      </c>
      <c r="B68" s="45">
        <v>5.07</v>
      </c>
      <c r="C68" s="46">
        <v>4.99</v>
      </c>
      <c r="D68" s="46">
        <v>0.08</v>
      </c>
      <c r="E68" s="47">
        <v>-13.05</v>
      </c>
      <c r="F68" s="48">
        <v>-20</v>
      </c>
      <c r="G68" s="49" t="s">
        <v>80</v>
      </c>
      <c r="H68" s="50"/>
      <c r="I68" s="51"/>
      <c r="J68" s="52">
        <v>65.8</v>
      </c>
      <c r="K68" s="53"/>
    </row>
    <row r="69" spans="1:11" s="54" customFormat="1" ht="13.5" customHeight="1">
      <c r="A69" s="55" t="s">
        <v>26</v>
      </c>
      <c r="B69" s="56"/>
      <c r="C69" s="57">
        <v>19.64</v>
      </c>
      <c r="D69" s="58"/>
      <c r="E69" s="59">
        <v>-18.05</v>
      </c>
      <c r="F69" s="60">
        <v>-40</v>
      </c>
      <c r="G69" s="61" t="s">
        <v>81</v>
      </c>
      <c r="H69" s="62"/>
      <c r="I69" s="56"/>
      <c r="J69" s="63" t="s">
        <v>79</v>
      </c>
      <c r="K69" s="64"/>
    </row>
    <row r="70" spans="1:11" s="54" customFormat="1" ht="13.5" customHeight="1">
      <c r="A70" s="55" t="s">
        <v>27</v>
      </c>
      <c r="B70" s="65">
        <v>14.1</v>
      </c>
      <c r="C70" s="63">
        <v>13.9</v>
      </c>
      <c r="D70" s="63">
        <f>C70-B70</f>
        <v>-0.1999999999999993</v>
      </c>
      <c r="E70" s="66">
        <v>25</v>
      </c>
      <c r="F70" s="67">
        <v>35</v>
      </c>
      <c r="G70" s="61" t="s">
        <v>82</v>
      </c>
      <c r="H70" s="62"/>
      <c r="I70" s="56"/>
      <c r="J70" s="63">
        <v>356.1</v>
      </c>
      <c r="K70" s="64"/>
    </row>
    <row r="71" spans="1:11" s="54" customFormat="1" ht="13.5" customHeight="1">
      <c r="A71" s="55" t="s">
        <v>28</v>
      </c>
      <c r="B71" s="68"/>
      <c r="C71" s="63">
        <v>159.2</v>
      </c>
      <c r="D71" s="69"/>
      <c r="E71" s="66">
        <v>350</v>
      </c>
      <c r="F71" s="70"/>
      <c r="G71" s="71"/>
      <c r="H71" s="72"/>
      <c r="I71" s="56"/>
      <c r="J71" s="63"/>
      <c r="K71" s="64"/>
    </row>
    <row r="72" spans="1:11" s="54" customFormat="1" ht="13.5" customHeight="1">
      <c r="A72" s="55" t="s">
        <v>29</v>
      </c>
      <c r="B72" s="73">
        <v>0.47</v>
      </c>
      <c r="C72" s="57">
        <v>0.49</v>
      </c>
      <c r="D72" s="57">
        <f>C72-B72</f>
        <v>0.020000000000000018</v>
      </c>
      <c r="E72" s="74"/>
      <c r="F72" s="75"/>
      <c r="G72" s="71"/>
      <c r="H72" s="72"/>
      <c r="I72" s="56"/>
      <c r="J72" s="63"/>
      <c r="K72" s="64"/>
    </row>
    <row r="73" spans="1:11" s="54" customFormat="1" ht="13.5" customHeight="1">
      <c r="A73" s="76" t="s">
        <v>30</v>
      </c>
      <c r="B73" s="77">
        <v>92.1</v>
      </c>
      <c r="C73" s="78">
        <v>90</v>
      </c>
      <c r="D73" s="78">
        <f>C73-B73</f>
        <v>-2.0999999999999943</v>
      </c>
      <c r="E73" s="79"/>
      <c r="F73" s="80"/>
      <c r="G73" s="81"/>
      <c r="H73" s="82"/>
      <c r="I73" s="83"/>
      <c r="J73" s="78"/>
      <c r="K73" s="84"/>
    </row>
    <row r="74" s="54" customFormat="1" ht="10.5">
      <c r="A74" s="54" t="s">
        <v>64</v>
      </c>
    </row>
    <row r="75" s="54" customFormat="1" ht="10.5">
      <c r="A75" s="54" t="s">
        <v>85</v>
      </c>
    </row>
  </sheetData>
  <sheetProtection/>
  <mergeCells count="43">
    <mergeCell ref="G67:H67"/>
    <mergeCell ref="F32:F33"/>
    <mergeCell ref="H32:H33"/>
    <mergeCell ref="G73:H73"/>
    <mergeCell ref="G72:H72"/>
    <mergeCell ref="G71:H71"/>
    <mergeCell ref="G70:H70"/>
    <mergeCell ref="G69:H69"/>
    <mergeCell ref="G68:H68"/>
    <mergeCell ref="A8:A9"/>
    <mergeCell ref="H8:H9"/>
    <mergeCell ref="A15:A16"/>
    <mergeCell ref="B15:B16"/>
    <mergeCell ref="C15:C16"/>
    <mergeCell ref="D8:D9"/>
    <mergeCell ref="C8:C9"/>
    <mergeCell ref="E8:E9"/>
    <mergeCell ref="B8:B9"/>
    <mergeCell ref="G15:G16"/>
    <mergeCell ref="D32:D33"/>
    <mergeCell ref="E32:E33"/>
    <mergeCell ref="G8:G9"/>
    <mergeCell ref="F8:F9"/>
    <mergeCell ref="I32:I33"/>
    <mergeCell ref="G32:G33"/>
    <mergeCell ref="H15:H16"/>
    <mergeCell ref="D48:D49"/>
    <mergeCell ref="E48:E49"/>
    <mergeCell ref="H48:H49"/>
    <mergeCell ref="I15:I16"/>
    <mergeCell ref="D15:D16"/>
    <mergeCell ref="E15:E16"/>
    <mergeCell ref="F15:F16"/>
    <mergeCell ref="J48:J49"/>
    <mergeCell ref="F48:F49"/>
    <mergeCell ref="G48:G49"/>
    <mergeCell ref="I48:I49"/>
    <mergeCell ref="A32:A33"/>
    <mergeCell ref="B32:B33"/>
    <mergeCell ref="C32:C33"/>
    <mergeCell ref="A48:A49"/>
    <mergeCell ref="B48:B49"/>
    <mergeCell ref="C48:C49"/>
  </mergeCells>
  <printOptions/>
  <pageMargins left="0.4330708661417323" right="0.3937007874015748" top="0.71" bottom="0.3" header="0.45" footer="0.2"/>
  <pageSetup horizontalDpi="600" verticalDpi="6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2009-03-11T02:08:20Z</cp:lastPrinted>
  <dcterms:created xsi:type="dcterms:W3CDTF">1997-01-08T22:48:59Z</dcterms:created>
  <dcterms:modified xsi:type="dcterms:W3CDTF">2009-03-17T05:32:29Z</dcterms:modified>
  <cp:category/>
  <cp:version/>
  <cp:contentType/>
  <cp:contentStatus/>
</cp:coreProperties>
</file>