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 name="印刷">#REF!</definedName>
  </definedNames>
  <calcPr fullCalcOnLoad="1"/>
</workbook>
</file>

<file path=xl/sharedStrings.xml><?xml version="1.0" encoding="utf-8"?>
<sst xmlns="http://schemas.openxmlformats.org/spreadsheetml/2006/main" count="128" uniqueCount="93">
  <si>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</si>
  <si>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</si>
  <si>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</si>
  <si>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</si>
  <si>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</si>
  <si>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</si>
  <si>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</si>
  <si>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</si>
  <si>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</si>
  <si>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</si>
  <si>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</si>
  <si>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</si>
  <si>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</si>
  <si>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</si>
  <si>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</si>
  <si>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</si>
  <si>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</si>
  <si>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</si>
  <si>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</si>
  <si>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</si>
  <si>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</si>
  <si>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</si>
  <si>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</si>
  <si>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</si>
  <si>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</si>
  <si>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</si>
  <si>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</si>
  <si>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</si>
  <si>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</si>
  <si>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</si>
  <si>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</si>
  <si>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</si>
  <si>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</si>
  <si>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</si>
  <si>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</si>
  <si>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</si>
  <si>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</si>
  <si>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</si>
  <si>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</si>
  <si>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</si>
  <si>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</si>
  <si>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</si>
  <si>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</si>
  <si>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</si>
  <si>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</si>
  <si>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</si>
  <si>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</si>
  <si>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</si>
  <si>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</si>
  <si>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</si>
  <si>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</si>
  <si>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</si>
  <si>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</si>
  <si>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</si>
  <si>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</si>
  <si>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</si>
  <si>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</si>
  <si>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</si>
  <si>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</si>
  <si>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</si>
  <si>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</si>
  <si>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</si>
  <si>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</si>
  <si>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</si>
  <si>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</si>
  <si>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</si>
  <si>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</si>
  <si>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</si>
  <si>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</si>
  <si>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</si>
  <si>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つくば市</t>
  </si>
  <si>
    <t>公平委員会</t>
  </si>
  <si>
    <t>水道事業会計</t>
  </si>
  <si>
    <t>病院事業会計</t>
  </si>
  <si>
    <t>下水道事業特別会計</t>
  </si>
  <si>
    <t>国民健康保険特別会計</t>
  </si>
  <si>
    <t>老人保健特別会計</t>
  </si>
  <si>
    <t>作岡財産区特別会計</t>
  </si>
  <si>
    <t>介護保険事業特別会計</t>
  </si>
  <si>
    <t>法適用</t>
  </si>
  <si>
    <t>後期高齢者医療特別会計</t>
  </si>
  <si>
    <t>茨城県市町村総合事務組合
（一般会計）</t>
  </si>
  <si>
    <t>茨城県租税債権管理機構</t>
  </si>
  <si>
    <t>利根川水系県南水防事務組合</t>
  </si>
  <si>
    <t>つくば都市交通センター</t>
  </si>
  <si>
    <t>つくば市土地開発公社</t>
  </si>
  <si>
    <t>つくば都市振興財団</t>
  </si>
  <si>
    <t>－</t>
  </si>
  <si>
    <t>－</t>
  </si>
  <si>
    <t>茨城県後期高齢者医療広域連合
(一般会計)</t>
  </si>
  <si>
    <t>茨城県後期高齢者医療広域連合
(後期高齢者医療特別会計)</t>
  </si>
  <si>
    <t>（単位：百万円）</t>
  </si>
  <si>
    <t>茨城県市町村総合事務組合
(県民交通災害共済事業特別会計）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</si>
</sst>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yy/mm/dd"/>
    <numFmt numFmtId="184" formatCode="hh:mm:ss"/>
    <numFmt numFmtId="185" formatCode="#,##0.0"/>
    <numFmt numFmtId="186" formatCode="0.00_ "/>
    <numFmt numFmtId="187" formatCode="#,##0_ "/>
    <numFmt numFmtId="188" formatCode="#,##0;&quot;▲ &quot;#,##0"/>
    <numFmt numFmtId="189" formatCode="\(0\)"/>
    <numFmt numFmtId="190" formatCode="#,##0.00_ "/>
    <numFmt numFmtId="191" formatCode="#,##0.000;&quot;△ &quot;#,##0.000"/>
    <numFmt numFmtId="192" formatCode="#,##0&quot;千円&quot;;&quot;△ &quot;#,##0&quot;千円&quot;"/>
    <numFmt numFmtId="193" formatCode="00"/>
    <numFmt numFmtId="194" formatCode="#,##0&quot;欄&quot;"/>
    <numFmt numFmtId="195" formatCode="&quot;α&quot;&quot;＝&quot;"/>
    <numFmt numFmtId="196" formatCode="&quot;α&quot;\=#"/>
    <numFmt numFmtId="197" formatCode="&quot;α&quot;\=###"/>
    <numFmt numFmtId="198" formatCode="&quot;α&quot;\=#\##"/>
    <numFmt numFmtId="199" formatCode="&quot;α&quot;\=0.00"/>
    <numFmt numFmtId="200" formatCode="#,##0.0;[Red]\-#,##0.0"/>
    <numFmt numFmtId="201" formatCode="#,##0.0_ ;[Red]\-#,##0.0\ "/>
    <numFmt numFmtId="202" formatCode="#,##0\ ;&quot;△ &quot;#,##0\ "/>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45"/>
      <color indexed="12"/>
      <name val="Arial"/>
      <family val="2"/>
    </font>
    <font>
      <u val="single"/>
      <sz val="10.45"/>
      <color indexed="3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thin"/>
    </border>
    <border>
      <left style="hair"/>
      <right>
        <color indexed="63"/>
      </right>
      <top style="double"/>
      <bottom style="thin"/>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49" applyNumberFormat="1" applyFont="1" applyFill="1" applyBorder="1" applyAlignment="1">
      <alignment vertical="center" shrinkToFit="1"/>
    </xf>
    <xf numFmtId="176" fontId="2" fillId="24" borderId="19" xfId="49"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49" applyNumberFormat="1" applyFont="1" applyFill="1" applyBorder="1" applyAlignment="1">
      <alignment vertical="center" shrinkToFit="1"/>
    </xf>
    <xf numFmtId="176" fontId="2" fillId="24" borderId="25" xfId="49" applyNumberFormat="1" applyFont="1" applyFill="1" applyBorder="1" applyAlignment="1">
      <alignment vertical="center" shrinkToFit="1"/>
    </xf>
    <xf numFmtId="0" fontId="2" fillId="24" borderId="26" xfId="0" applyFont="1" applyFill="1" applyBorder="1" applyAlignment="1">
      <alignment vertical="center" shrinkToFit="1"/>
    </xf>
    <xf numFmtId="176" fontId="2" fillId="24" borderId="27" xfId="49" applyNumberFormat="1" applyFont="1" applyFill="1" applyBorder="1" applyAlignment="1">
      <alignment vertical="center" shrinkToFit="1"/>
    </xf>
    <xf numFmtId="176" fontId="2" fillId="24" borderId="28" xfId="49"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7"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82" fontId="2" fillId="24" borderId="16"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82" fontId="2" fillId="24" borderId="19" xfId="0" applyNumberFormat="1" applyFont="1" applyFill="1" applyBorder="1" applyAlignment="1">
      <alignment horizontal="center" vertical="center"/>
    </xf>
    <xf numFmtId="182" fontId="2" fillId="24" borderId="20"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20"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25"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29"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7" xfId="0" applyNumberFormat="1" applyFont="1" applyFill="1" applyBorder="1" applyAlignment="1">
      <alignment vertical="center" shrinkToFit="1"/>
    </xf>
    <xf numFmtId="178" fontId="2" fillId="24" borderId="1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1" fillId="24" borderId="31" xfId="0" applyFont="1" applyFill="1" applyBorder="1" applyAlignment="1">
      <alignment horizontal="center" vertical="center" wrapText="1" shrinkToFit="1"/>
    </xf>
    <xf numFmtId="0" fontId="1" fillId="24" borderId="32" xfId="0" applyFont="1" applyFill="1" applyBorder="1" applyAlignment="1">
      <alignment horizontal="center" vertical="center" wrapText="1" shrinkToFit="1"/>
    </xf>
    <xf numFmtId="176" fontId="2" fillId="0" borderId="53" xfId="49" applyNumberFormat="1" applyFont="1" applyFill="1" applyBorder="1" applyAlignment="1">
      <alignment vertical="center" shrinkToFit="1"/>
    </xf>
    <xf numFmtId="176" fontId="2" fillId="0" borderId="54" xfId="49"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51"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48" xfId="0" applyNumberFormat="1" applyFont="1" applyFill="1" applyBorder="1" applyAlignment="1">
      <alignment horizontal="right" vertical="center" shrinkToFit="1"/>
    </xf>
    <xf numFmtId="176" fontId="2" fillId="0" borderId="25" xfId="0" applyNumberFormat="1" applyFont="1" applyFill="1" applyBorder="1" applyAlignment="1">
      <alignment horizontal="right" vertical="center" shrinkToFit="1"/>
    </xf>
    <xf numFmtId="176" fontId="2" fillId="0" borderId="28" xfId="0" applyNumberFormat="1" applyFont="1" applyFill="1" applyBorder="1" applyAlignment="1">
      <alignment horizontal="right" vertical="center" shrinkToFit="1"/>
    </xf>
    <xf numFmtId="0" fontId="2" fillId="0" borderId="32" xfId="0"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2" fillId="0" borderId="33"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5" xfId="0" applyNumberFormat="1" applyFont="1" applyFill="1" applyBorder="1" applyAlignment="1">
      <alignment horizontal="center" vertical="center" shrinkToFit="1"/>
    </xf>
    <xf numFmtId="0" fontId="2" fillId="0" borderId="36" xfId="0" applyFont="1" applyFill="1" applyBorder="1" applyAlignment="1">
      <alignment horizontal="center" vertical="center" shrinkToFit="1"/>
    </xf>
    <xf numFmtId="176" fontId="2" fillId="0" borderId="37"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8" fontId="2" fillId="0" borderId="41"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6" xfId="0" applyFont="1" applyFill="1" applyBorder="1" applyAlignment="1">
      <alignment horizontal="center" vertical="center" shrinkToFit="1"/>
    </xf>
    <xf numFmtId="0" fontId="2" fillId="25" borderId="57" xfId="0" applyFont="1" applyFill="1" applyBorder="1" applyAlignment="1">
      <alignment horizontal="center" vertical="center" shrinkToFit="1"/>
    </xf>
    <xf numFmtId="0" fontId="1" fillId="25" borderId="60" xfId="0" applyFont="1" applyFill="1" applyBorder="1" applyAlignment="1">
      <alignment horizontal="center" vertical="center" wrapText="1"/>
    </xf>
    <xf numFmtId="0" fontId="1"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1" fillId="25" borderId="61"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SheetLayoutView="100" zoomScalePageLayoutView="0" workbookViewId="0" topLeftCell="A1">
      <selection activeCell="A2" sqref="A2"/>
    </sheetView>
  </sheetViews>
  <sheetFormatPr defaultColWidth="9.00390625" defaultRowHeight="13.5"/>
  <cols>
    <col min="1" max="1" width="17.25390625" style="1" customWidth="1"/>
    <col min="2" max="10" width="9.00390625" style="1" customWidth="1"/>
    <col min="11" max="11" width="9.50390625" style="1" customWidth="1"/>
    <col min="12" max="16384" width="9.00390625" style="1" customWidth="1"/>
  </cols>
  <sheetData>
    <row r="1" spans="1:13" ht="21">
      <c r="A1" s="5" t="s">
        <v>59</v>
      </c>
      <c r="B1" s="4"/>
      <c r="C1" s="4"/>
      <c r="D1" s="4"/>
      <c r="E1" s="4"/>
      <c r="F1" s="4"/>
      <c r="G1" s="4"/>
      <c r="H1" s="4"/>
      <c r="I1" s="4"/>
      <c r="J1" s="4"/>
      <c r="K1" s="4"/>
      <c r="L1" s="9"/>
      <c r="M1" s="4"/>
    </row>
    <row r="2" spans="1:13" ht="18.75" customHeight="1">
      <c r="A2" s="5"/>
      <c r="B2" s="4"/>
      <c r="C2" s="4"/>
      <c r="D2" s="4"/>
      <c r="E2" s="4"/>
      <c r="F2" s="4"/>
      <c r="G2" s="4"/>
      <c r="H2" s="4"/>
      <c r="I2" s="4"/>
      <c r="J2" s="4"/>
      <c r="K2" s="4"/>
      <c r="L2" s="4"/>
      <c r="M2" s="4"/>
    </row>
    <row r="3" ht="10.5">
      <c r="J3" s="3" t="s">
        <v>91</v>
      </c>
    </row>
    <row r="4" spans="1:10" ht="18.75" thickBot="1">
      <c r="A4" s="7" t="s">
        <v>70</v>
      </c>
      <c r="B4" s="10"/>
      <c r="G4" s="42" t="s">
        <v>50</v>
      </c>
      <c r="H4" s="43" t="s">
        <v>51</v>
      </c>
      <c r="I4" s="8" t="s">
        <v>52</v>
      </c>
      <c r="J4" s="11" t="s">
        <v>53</v>
      </c>
    </row>
    <row r="5" spans="7:10" ht="11.25" thickTop="1">
      <c r="G5" s="12">
        <v>42896</v>
      </c>
      <c r="H5" s="13">
        <v>1311</v>
      </c>
      <c r="I5" s="100">
        <v>1510</v>
      </c>
      <c r="J5" s="99">
        <v>45716</v>
      </c>
    </row>
    <row r="6" ht="14.25">
      <c r="A6" s="6" t="s">
        <v>2</v>
      </c>
    </row>
    <row r="7" spans="8:9" ht="10.5">
      <c r="H7" s="3" t="s">
        <v>91</v>
      </c>
      <c r="I7" s="3"/>
    </row>
    <row r="8" spans="1:8" ht="10.5">
      <c r="A8" s="126" t="s">
        <v>0</v>
      </c>
      <c r="B8" s="141" t="s">
        <v>3</v>
      </c>
      <c r="C8" s="139" t="s">
        <v>4</v>
      </c>
      <c r="D8" s="139" t="s">
        <v>5</v>
      </c>
      <c r="E8" s="139" t="s">
        <v>6</v>
      </c>
      <c r="F8" s="130" t="s">
        <v>54</v>
      </c>
      <c r="G8" s="139" t="s">
        <v>7</v>
      </c>
      <c r="H8" s="136" t="s">
        <v>8</v>
      </c>
    </row>
    <row r="9" spans="1:8" ht="11.25" thickBot="1">
      <c r="A9" s="127"/>
      <c r="B9" s="129"/>
      <c r="C9" s="131"/>
      <c r="D9" s="131"/>
      <c r="E9" s="131"/>
      <c r="F9" s="140"/>
      <c r="G9" s="131"/>
      <c r="H9" s="137"/>
    </row>
    <row r="10" spans="1:8" ht="11.25" thickTop="1">
      <c r="A10" s="39" t="s">
        <v>9</v>
      </c>
      <c r="B10" s="14">
        <v>65271</v>
      </c>
      <c r="C10" s="15">
        <v>62940</v>
      </c>
      <c r="D10" s="15">
        <f>B10-C10</f>
        <v>2331</v>
      </c>
      <c r="E10" s="15">
        <v>1832</v>
      </c>
      <c r="F10" s="15">
        <v>832</v>
      </c>
      <c r="G10" s="15">
        <v>56537</v>
      </c>
      <c r="H10" s="16"/>
    </row>
    <row r="11" spans="1:8" ht="10.5">
      <c r="A11" s="40" t="s">
        <v>71</v>
      </c>
      <c r="B11" s="17">
        <v>1</v>
      </c>
      <c r="C11" s="18">
        <v>1</v>
      </c>
      <c r="D11" s="18">
        <f>B11-C11</f>
        <v>0</v>
      </c>
      <c r="E11" s="18">
        <v>0</v>
      </c>
      <c r="F11" s="18">
        <v>0</v>
      </c>
      <c r="G11" s="18">
        <v>0</v>
      </c>
      <c r="H11" s="19"/>
    </row>
    <row r="12" spans="1:8" ht="10.5">
      <c r="A12" s="41"/>
      <c r="B12" s="27"/>
      <c r="C12" s="28"/>
      <c r="D12" s="28"/>
      <c r="E12" s="28"/>
      <c r="F12" s="28"/>
      <c r="G12" s="28"/>
      <c r="H12" s="29"/>
    </row>
    <row r="13" spans="1:8" ht="10.5">
      <c r="A13" s="44" t="s">
        <v>1</v>
      </c>
      <c r="B13" s="30">
        <v>65272</v>
      </c>
      <c r="C13" s="31">
        <v>62941</v>
      </c>
      <c r="D13" s="31">
        <f>B13-C13</f>
        <v>2331</v>
      </c>
      <c r="E13" s="31">
        <v>1832</v>
      </c>
      <c r="F13" s="78"/>
      <c r="G13" s="31">
        <v>56537</v>
      </c>
      <c r="H13" s="37"/>
    </row>
    <row r="14" spans="1:8" ht="10.5">
      <c r="A14" s="81" t="s">
        <v>69</v>
      </c>
      <c r="B14" s="79"/>
      <c r="C14" s="79"/>
      <c r="D14" s="79"/>
      <c r="E14" s="79"/>
      <c r="F14" s="79"/>
      <c r="G14" s="79"/>
      <c r="H14" s="80"/>
    </row>
    <row r="16" ht="14.25">
      <c r="A16" s="6" t="s">
        <v>10</v>
      </c>
    </row>
    <row r="17" spans="9:12" ht="10.5">
      <c r="I17" s="3" t="s">
        <v>91</v>
      </c>
      <c r="K17" s="3"/>
      <c r="L17" s="3"/>
    </row>
    <row r="18" spans="1:9" ht="10.5">
      <c r="A18" s="126" t="s">
        <v>0</v>
      </c>
      <c r="B18" s="128" t="s">
        <v>42</v>
      </c>
      <c r="C18" s="130" t="s">
        <v>43</v>
      </c>
      <c r="D18" s="130" t="s">
        <v>44</v>
      </c>
      <c r="E18" s="134" t="s">
        <v>45</v>
      </c>
      <c r="F18" s="130" t="s">
        <v>54</v>
      </c>
      <c r="G18" s="130" t="s">
        <v>11</v>
      </c>
      <c r="H18" s="134" t="s">
        <v>40</v>
      </c>
      <c r="I18" s="136" t="s">
        <v>8</v>
      </c>
    </row>
    <row r="19" spans="1:9" ht="11.25" thickBot="1">
      <c r="A19" s="127"/>
      <c r="B19" s="129"/>
      <c r="C19" s="131"/>
      <c r="D19" s="131"/>
      <c r="E19" s="135"/>
      <c r="F19" s="140"/>
      <c r="G19" s="140"/>
      <c r="H19" s="138"/>
      <c r="I19" s="137"/>
    </row>
    <row r="20" spans="1:9" ht="11.25" thickTop="1">
      <c r="A20" s="39" t="s">
        <v>72</v>
      </c>
      <c r="B20" s="20">
        <v>4087</v>
      </c>
      <c r="C20" s="21">
        <v>4710</v>
      </c>
      <c r="D20" s="21">
        <f aca="true" t="shared" si="0" ref="D20:D27">B20-C20</f>
        <v>-623</v>
      </c>
      <c r="E20" s="21">
        <v>4932</v>
      </c>
      <c r="F20" s="103">
        <v>362</v>
      </c>
      <c r="G20" s="21">
        <v>19904</v>
      </c>
      <c r="H20" s="21">
        <v>1871</v>
      </c>
      <c r="I20" s="22" t="s">
        <v>79</v>
      </c>
    </row>
    <row r="21" spans="1:9" ht="10.5">
      <c r="A21" s="40" t="s">
        <v>73</v>
      </c>
      <c r="B21" s="101">
        <v>515</v>
      </c>
      <c r="C21" s="24">
        <v>513</v>
      </c>
      <c r="D21" s="24">
        <f t="shared" si="0"/>
        <v>2</v>
      </c>
      <c r="E21" s="24">
        <v>65</v>
      </c>
      <c r="F21" s="104">
        <v>241</v>
      </c>
      <c r="G21" s="24">
        <v>97</v>
      </c>
      <c r="H21" s="24">
        <v>77</v>
      </c>
      <c r="I21" s="25" t="s">
        <v>79</v>
      </c>
    </row>
    <row r="22" spans="1:9" ht="10.5">
      <c r="A22" s="40" t="s">
        <v>74</v>
      </c>
      <c r="B22" s="23">
        <v>11794</v>
      </c>
      <c r="C22" s="24">
        <v>11621</v>
      </c>
      <c r="D22" s="24">
        <f t="shared" si="0"/>
        <v>173</v>
      </c>
      <c r="E22" s="24">
        <v>142</v>
      </c>
      <c r="F22" s="24">
        <v>2450</v>
      </c>
      <c r="G22" s="24">
        <v>49582</v>
      </c>
      <c r="H22" s="24">
        <v>32724</v>
      </c>
      <c r="I22" s="25"/>
    </row>
    <row r="23" spans="1:9" ht="10.5">
      <c r="A23" s="90" t="s">
        <v>75</v>
      </c>
      <c r="B23" s="91">
        <v>15816</v>
      </c>
      <c r="C23" s="102">
        <v>15516</v>
      </c>
      <c r="D23" s="92">
        <v>301</v>
      </c>
      <c r="E23" s="92">
        <v>301</v>
      </c>
      <c r="F23" s="92">
        <v>1425</v>
      </c>
      <c r="G23" s="92">
        <v>0</v>
      </c>
      <c r="H23" s="92">
        <v>0</v>
      </c>
      <c r="I23" s="93"/>
    </row>
    <row r="24" spans="1:9" ht="10.5">
      <c r="A24" s="90" t="s">
        <v>76</v>
      </c>
      <c r="B24" s="91">
        <v>1233</v>
      </c>
      <c r="C24" s="92">
        <v>1233</v>
      </c>
      <c r="D24" s="92">
        <f t="shared" si="0"/>
        <v>0</v>
      </c>
      <c r="E24" s="92">
        <v>0</v>
      </c>
      <c r="F24" s="92">
        <v>104</v>
      </c>
      <c r="G24" s="92">
        <v>0</v>
      </c>
      <c r="H24" s="92">
        <v>0</v>
      </c>
      <c r="I24" s="93"/>
    </row>
    <row r="25" spans="1:9" ht="10.5">
      <c r="A25" s="90" t="s">
        <v>80</v>
      </c>
      <c r="B25" s="105">
        <v>1058</v>
      </c>
      <c r="C25" s="92">
        <v>1029</v>
      </c>
      <c r="D25" s="92">
        <v>30</v>
      </c>
      <c r="E25" s="92">
        <v>30</v>
      </c>
      <c r="F25" s="92">
        <v>232</v>
      </c>
      <c r="G25" s="92">
        <v>0</v>
      </c>
      <c r="H25" s="92">
        <v>0</v>
      </c>
      <c r="I25" s="93"/>
    </row>
    <row r="26" spans="1:9" ht="10.5">
      <c r="A26" s="90" t="s">
        <v>77</v>
      </c>
      <c r="B26" s="91">
        <v>0</v>
      </c>
      <c r="C26" s="92">
        <v>0</v>
      </c>
      <c r="D26" s="92">
        <f t="shared" si="0"/>
        <v>0</v>
      </c>
      <c r="E26" s="92">
        <v>0</v>
      </c>
      <c r="F26" s="92">
        <v>0</v>
      </c>
      <c r="G26" s="92">
        <v>0</v>
      </c>
      <c r="H26" s="92">
        <v>0</v>
      </c>
      <c r="I26" s="93"/>
    </row>
    <row r="27" spans="1:9" ht="10.5">
      <c r="A27" s="41" t="s">
        <v>78</v>
      </c>
      <c r="B27" s="32">
        <v>8107</v>
      </c>
      <c r="C27" s="33">
        <v>7936</v>
      </c>
      <c r="D27" s="33">
        <f t="shared" si="0"/>
        <v>171</v>
      </c>
      <c r="E27" s="33">
        <v>171</v>
      </c>
      <c r="F27" s="33">
        <v>1206</v>
      </c>
      <c r="G27" s="33">
        <v>0</v>
      </c>
      <c r="H27" s="33">
        <v>0</v>
      </c>
      <c r="I27" s="34"/>
    </row>
    <row r="28" spans="1:9" ht="10.5">
      <c r="A28" s="44" t="s">
        <v>14</v>
      </c>
      <c r="B28" s="45"/>
      <c r="C28" s="46"/>
      <c r="D28" s="46"/>
      <c r="E28" s="35">
        <f>SUM(E20:E27)</f>
        <v>5641</v>
      </c>
      <c r="F28" s="36"/>
      <c r="G28" s="35">
        <f>SUM(G20:G27)</f>
        <v>69583</v>
      </c>
      <c r="H28" s="35">
        <f>SUM(H20:H27)</f>
        <v>34672</v>
      </c>
      <c r="I28" s="38"/>
    </row>
    <row r="29" ht="10.5">
      <c r="A29" s="1" t="s">
        <v>60</v>
      </c>
    </row>
    <row r="30" ht="10.5">
      <c r="A30" s="1" t="s">
        <v>64</v>
      </c>
    </row>
    <row r="31" ht="10.5">
      <c r="A31" s="1" t="s">
        <v>48</v>
      </c>
    </row>
    <row r="32" ht="10.5">
      <c r="A32" s="1" t="s">
        <v>47</v>
      </c>
    </row>
    <row r="34" ht="14.25">
      <c r="A34" s="6" t="s">
        <v>12</v>
      </c>
    </row>
    <row r="35" spans="9:10" ht="10.5">
      <c r="I35" s="3" t="s">
        <v>91</v>
      </c>
      <c r="J35" s="3"/>
    </row>
    <row r="36" spans="1:9" ht="10.5">
      <c r="A36" s="126" t="s">
        <v>13</v>
      </c>
      <c r="B36" s="128" t="s">
        <v>42</v>
      </c>
      <c r="C36" s="130" t="s">
        <v>43</v>
      </c>
      <c r="D36" s="130" t="s">
        <v>44</v>
      </c>
      <c r="E36" s="134" t="s">
        <v>45</v>
      </c>
      <c r="F36" s="130" t="s">
        <v>54</v>
      </c>
      <c r="G36" s="130" t="s">
        <v>11</v>
      </c>
      <c r="H36" s="134" t="s">
        <v>41</v>
      </c>
      <c r="I36" s="136" t="s">
        <v>8</v>
      </c>
    </row>
    <row r="37" spans="1:9" ht="11.25" thickBot="1">
      <c r="A37" s="127"/>
      <c r="B37" s="129"/>
      <c r="C37" s="131"/>
      <c r="D37" s="131"/>
      <c r="E37" s="135"/>
      <c r="F37" s="140"/>
      <c r="G37" s="140"/>
      <c r="H37" s="138"/>
      <c r="I37" s="137"/>
    </row>
    <row r="38" spans="1:9" ht="18.75" thickTop="1">
      <c r="A38" s="97" t="s">
        <v>81</v>
      </c>
      <c r="B38" s="20">
        <v>32281</v>
      </c>
      <c r="C38" s="21">
        <v>32260</v>
      </c>
      <c r="D38" s="21">
        <f aca="true" t="shared" si="1" ref="D38:D43">B38-C38</f>
        <v>21</v>
      </c>
      <c r="E38" s="21">
        <v>21</v>
      </c>
      <c r="F38" s="21">
        <v>19</v>
      </c>
      <c r="G38" s="106">
        <v>0</v>
      </c>
      <c r="H38" s="106">
        <v>0</v>
      </c>
      <c r="I38" s="26"/>
    </row>
    <row r="39" spans="1:9" ht="18">
      <c r="A39" s="97" t="s">
        <v>92</v>
      </c>
      <c r="B39" s="94">
        <v>306</v>
      </c>
      <c r="C39" s="95">
        <v>302</v>
      </c>
      <c r="D39" s="95">
        <f t="shared" si="1"/>
        <v>4</v>
      </c>
      <c r="E39" s="95">
        <v>4</v>
      </c>
      <c r="F39" s="95">
        <v>19</v>
      </c>
      <c r="G39" s="107">
        <v>0</v>
      </c>
      <c r="H39" s="107">
        <v>0</v>
      </c>
      <c r="I39" s="96"/>
    </row>
    <row r="40" spans="1:9" ht="10.5">
      <c r="A40" s="40" t="s">
        <v>82</v>
      </c>
      <c r="B40" s="23">
        <v>585</v>
      </c>
      <c r="C40" s="24">
        <v>343</v>
      </c>
      <c r="D40" s="24">
        <f t="shared" si="1"/>
        <v>242</v>
      </c>
      <c r="E40" s="24">
        <v>242</v>
      </c>
      <c r="F40" s="24">
        <v>0</v>
      </c>
      <c r="G40" s="108">
        <v>0</v>
      </c>
      <c r="H40" s="108">
        <v>0</v>
      </c>
      <c r="I40" s="25"/>
    </row>
    <row r="41" spans="1:9" ht="10.5">
      <c r="A41" s="40" t="s">
        <v>83</v>
      </c>
      <c r="B41" s="94">
        <v>21</v>
      </c>
      <c r="C41" s="95">
        <v>19</v>
      </c>
      <c r="D41" s="95">
        <f t="shared" si="1"/>
        <v>2</v>
      </c>
      <c r="E41" s="95">
        <v>0</v>
      </c>
      <c r="F41" s="95">
        <v>2</v>
      </c>
      <c r="G41" s="107">
        <v>0</v>
      </c>
      <c r="H41" s="107">
        <v>0</v>
      </c>
      <c r="I41" s="96"/>
    </row>
    <row r="42" spans="1:9" ht="18">
      <c r="A42" s="98" t="s">
        <v>89</v>
      </c>
      <c r="B42" s="91">
        <v>929</v>
      </c>
      <c r="C42" s="92">
        <v>866</v>
      </c>
      <c r="D42" s="92">
        <f t="shared" si="1"/>
        <v>63</v>
      </c>
      <c r="E42" s="92">
        <f>D42</f>
        <v>63</v>
      </c>
      <c r="F42" s="92">
        <v>1</v>
      </c>
      <c r="G42" s="109">
        <v>0</v>
      </c>
      <c r="H42" s="109">
        <v>0</v>
      </c>
      <c r="I42" s="93"/>
    </row>
    <row r="43" spans="1:9" ht="18">
      <c r="A43" s="98" t="s">
        <v>90</v>
      </c>
      <c r="B43" s="32">
        <v>203918</v>
      </c>
      <c r="C43" s="33">
        <v>199686</v>
      </c>
      <c r="D43" s="33">
        <f t="shared" si="1"/>
        <v>4232</v>
      </c>
      <c r="E43" s="33">
        <f>D43</f>
        <v>4232</v>
      </c>
      <c r="F43" s="33">
        <v>1227</v>
      </c>
      <c r="G43" s="110">
        <v>0</v>
      </c>
      <c r="H43" s="110">
        <v>0</v>
      </c>
      <c r="I43" s="34"/>
    </row>
    <row r="44" spans="1:9" ht="10.5">
      <c r="A44" s="44" t="s">
        <v>15</v>
      </c>
      <c r="B44" s="45"/>
      <c r="C44" s="46"/>
      <c r="D44" s="46"/>
      <c r="E44" s="35">
        <f>SUM(E38:E43)</f>
        <v>4562</v>
      </c>
      <c r="F44" s="36"/>
      <c r="G44" s="111">
        <v>0</v>
      </c>
      <c r="H44" s="111">
        <v>0</v>
      </c>
      <c r="I44" s="47"/>
    </row>
    <row r="45" ht="10.5">
      <c r="A45" s="2"/>
    </row>
    <row r="46" ht="14.25">
      <c r="A46" s="6" t="s">
        <v>55</v>
      </c>
    </row>
    <row r="47" ht="10.5">
      <c r="J47" s="3" t="s">
        <v>91</v>
      </c>
    </row>
    <row r="48" spans="1:10" ht="13.5" customHeight="1">
      <c r="A48" s="132" t="s">
        <v>16</v>
      </c>
      <c r="B48" s="128" t="s">
        <v>18</v>
      </c>
      <c r="C48" s="130" t="s">
        <v>46</v>
      </c>
      <c r="D48" s="130" t="s">
        <v>19</v>
      </c>
      <c r="E48" s="130" t="s">
        <v>20</v>
      </c>
      <c r="F48" s="130" t="s">
        <v>21</v>
      </c>
      <c r="G48" s="134" t="s">
        <v>22</v>
      </c>
      <c r="H48" s="134" t="s">
        <v>23</v>
      </c>
      <c r="I48" s="134" t="s">
        <v>58</v>
      </c>
      <c r="J48" s="136" t="s">
        <v>8</v>
      </c>
    </row>
    <row r="49" spans="1:10" ht="13.5" customHeight="1" thickBot="1">
      <c r="A49" s="133"/>
      <c r="B49" s="129"/>
      <c r="C49" s="131"/>
      <c r="D49" s="131"/>
      <c r="E49" s="131"/>
      <c r="F49" s="131"/>
      <c r="G49" s="135"/>
      <c r="H49" s="135"/>
      <c r="I49" s="138"/>
      <c r="J49" s="137"/>
    </row>
    <row r="50" spans="1:10" ht="11.25" thickTop="1">
      <c r="A50" s="112" t="s">
        <v>84</v>
      </c>
      <c r="B50" s="101">
        <v>226</v>
      </c>
      <c r="C50" s="104">
        <v>7717</v>
      </c>
      <c r="D50" s="104">
        <v>30</v>
      </c>
      <c r="E50" s="104">
        <v>0</v>
      </c>
      <c r="F50" s="104">
        <v>0</v>
      </c>
      <c r="G50" s="113" t="s">
        <v>87</v>
      </c>
      <c r="H50" s="108">
        <v>0</v>
      </c>
      <c r="I50" s="108">
        <v>0</v>
      </c>
      <c r="J50" s="25"/>
    </row>
    <row r="51" spans="1:10" ht="10.5">
      <c r="A51" s="112" t="s">
        <v>85</v>
      </c>
      <c r="B51" s="101">
        <v>0</v>
      </c>
      <c r="C51" s="104">
        <v>6</v>
      </c>
      <c r="D51" s="104">
        <v>6</v>
      </c>
      <c r="E51" s="104">
        <v>0</v>
      </c>
      <c r="F51" s="104">
        <v>0</v>
      </c>
      <c r="G51" s="108">
        <v>0</v>
      </c>
      <c r="H51" s="108">
        <v>0</v>
      </c>
      <c r="I51" s="108">
        <v>0</v>
      </c>
      <c r="J51" s="25"/>
    </row>
    <row r="52" spans="1:10" ht="10.5">
      <c r="A52" s="114" t="s">
        <v>86</v>
      </c>
      <c r="B52" s="115">
        <v>-10</v>
      </c>
      <c r="C52" s="116">
        <v>635</v>
      </c>
      <c r="D52" s="116">
        <v>471</v>
      </c>
      <c r="E52" s="116">
        <v>66</v>
      </c>
      <c r="F52" s="116">
        <v>0</v>
      </c>
      <c r="G52" s="117" t="s">
        <v>87</v>
      </c>
      <c r="H52" s="110">
        <v>0</v>
      </c>
      <c r="I52" s="110">
        <v>0</v>
      </c>
      <c r="J52" s="34"/>
    </row>
    <row r="53" spans="1:10" ht="10.5">
      <c r="A53" s="118" t="s">
        <v>17</v>
      </c>
      <c r="B53" s="119"/>
      <c r="C53" s="120"/>
      <c r="D53" s="121">
        <f>SUM(D50:D52)</f>
        <v>507</v>
      </c>
      <c r="E53" s="121">
        <f>SUM(E50:E52)</f>
        <v>66</v>
      </c>
      <c r="F53" s="121">
        <f>SUM(F50:F52)</f>
        <v>0</v>
      </c>
      <c r="G53" s="111">
        <v>0</v>
      </c>
      <c r="H53" s="111">
        <v>0</v>
      </c>
      <c r="I53" s="111">
        <v>0</v>
      </c>
      <c r="J53" s="38"/>
    </row>
    <row r="54" ht="10.5">
      <c r="A54" s="1" t="s">
        <v>61</v>
      </c>
    </row>
    <row r="56" ht="14.25">
      <c r="A56" s="6" t="s">
        <v>38</v>
      </c>
    </row>
    <row r="57" ht="10.5">
      <c r="D57" s="3" t="s">
        <v>91</v>
      </c>
    </row>
    <row r="58" spans="1:4" ht="21.75" thickBot="1">
      <c r="A58" s="48" t="s">
        <v>33</v>
      </c>
      <c r="B58" s="49" t="s">
        <v>62</v>
      </c>
      <c r="C58" s="50" t="s">
        <v>63</v>
      </c>
      <c r="D58" s="51" t="s">
        <v>49</v>
      </c>
    </row>
    <row r="59" spans="1:4" ht="11.25" thickTop="1">
      <c r="A59" s="52" t="s">
        <v>34</v>
      </c>
      <c r="B59" s="20">
        <v>3351</v>
      </c>
      <c r="C59" s="21">
        <v>4088</v>
      </c>
      <c r="D59" s="26">
        <f>C59-B59</f>
        <v>737</v>
      </c>
    </row>
    <row r="60" spans="1:4" ht="10.5">
      <c r="A60" s="53" t="s">
        <v>35</v>
      </c>
      <c r="B60" s="23">
        <v>1065</v>
      </c>
      <c r="C60" s="24">
        <v>856</v>
      </c>
      <c r="D60" s="25">
        <f>C60-B60</f>
        <v>-209</v>
      </c>
    </row>
    <row r="61" spans="1:4" ht="10.5">
      <c r="A61" s="54" t="s">
        <v>36</v>
      </c>
      <c r="B61" s="32">
        <f>B62-B59-B60</f>
        <v>3616</v>
      </c>
      <c r="C61" s="33">
        <f>C62-C59-C60</f>
        <v>5086</v>
      </c>
      <c r="D61" s="34">
        <f>C61-B61</f>
        <v>1470</v>
      </c>
    </row>
    <row r="62" spans="1:4" ht="10.5">
      <c r="A62" s="55" t="s">
        <v>37</v>
      </c>
      <c r="B62" s="82">
        <v>8032</v>
      </c>
      <c r="C62" s="35">
        <v>10030</v>
      </c>
      <c r="D62" s="38">
        <f>C62-B62</f>
        <v>1998</v>
      </c>
    </row>
    <row r="63" spans="1:4" ht="10.5">
      <c r="A63" s="1" t="s">
        <v>57</v>
      </c>
      <c r="B63" s="56"/>
      <c r="C63" s="56"/>
      <c r="D63" s="56"/>
    </row>
    <row r="64" spans="1:4" ht="10.5">
      <c r="A64" s="57"/>
      <c r="B64" s="56"/>
      <c r="C64" s="56"/>
      <c r="D64" s="56"/>
    </row>
    <row r="65" ht="14.25">
      <c r="A65" s="6" t="s">
        <v>56</v>
      </c>
    </row>
    <row r="66" ht="10.5" customHeight="1">
      <c r="A66" s="6"/>
    </row>
    <row r="67" spans="1:11" ht="21.75" thickBot="1">
      <c r="A67" s="48" t="s">
        <v>32</v>
      </c>
      <c r="B67" s="49" t="s">
        <v>62</v>
      </c>
      <c r="C67" s="50" t="s">
        <v>63</v>
      </c>
      <c r="D67" s="50" t="s">
        <v>49</v>
      </c>
      <c r="E67" s="58" t="s">
        <v>30</v>
      </c>
      <c r="F67" s="51" t="s">
        <v>31</v>
      </c>
      <c r="G67" s="142" t="s">
        <v>39</v>
      </c>
      <c r="H67" s="143"/>
      <c r="I67" s="49" t="s">
        <v>62</v>
      </c>
      <c r="J67" s="50" t="s">
        <v>63</v>
      </c>
      <c r="K67" s="51" t="s">
        <v>49</v>
      </c>
    </row>
    <row r="68" spans="1:11" ht="11.25" thickTop="1">
      <c r="A68" s="52" t="s">
        <v>24</v>
      </c>
      <c r="B68" s="59">
        <v>6.16</v>
      </c>
      <c r="C68" s="60">
        <v>4</v>
      </c>
      <c r="D68" s="60">
        <f aca="true" t="shared" si="2" ref="D68:D73">C68-B68</f>
        <v>-2.16</v>
      </c>
      <c r="E68" s="61">
        <v>-11.33</v>
      </c>
      <c r="F68" s="62">
        <v>-20</v>
      </c>
      <c r="G68" s="148" t="s">
        <v>72</v>
      </c>
      <c r="H68" s="149"/>
      <c r="I68" s="85" t="s">
        <v>88</v>
      </c>
      <c r="J68" s="63" t="s">
        <v>88</v>
      </c>
      <c r="K68" s="87" t="s">
        <v>88</v>
      </c>
    </row>
    <row r="69" spans="1:11" ht="10.5">
      <c r="A69" s="53" t="s">
        <v>25</v>
      </c>
      <c r="B69" s="83">
        <v>19.89</v>
      </c>
      <c r="C69" s="64">
        <v>16.34</v>
      </c>
      <c r="D69" s="64">
        <f t="shared" si="2"/>
        <v>-3.5500000000000007</v>
      </c>
      <c r="E69" s="65">
        <v>-16.33</v>
      </c>
      <c r="F69" s="66">
        <v>-40</v>
      </c>
      <c r="G69" s="146" t="s">
        <v>73</v>
      </c>
      <c r="H69" s="147"/>
      <c r="I69" s="83" t="s">
        <v>88</v>
      </c>
      <c r="J69" s="67" t="s">
        <v>88</v>
      </c>
      <c r="K69" s="88" t="s">
        <v>88</v>
      </c>
    </row>
    <row r="70" spans="1:11" ht="10.5">
      <c r="A70" s="53" t="s">
        <v>26</v>
      </c>
      <c r="B70" s="68">
        <v>15</v>
      </c>
      <c r="C70" s="67">
        <v>13.6</v>
      </c>
      <c r="D70" s="67">
        <f t="shared" si="2"/>
        <v>-1.4000000000000004</v>
      </c>
      <c r="E70" s="69">
        <v>25</v>
      </c>
      <c r="F70" s="70">
        <v>35</v>
      </c>
      <c r="G70" s="146" t="s">
        <v>74</v>
      </c>
      <c r="H70" s="147"/>
      <c r="I70" s="83" t="s">
        <v>88</v>
      </c>
      <c r="J70" s="67" t="s">
        <v>88</v>
      </c>
      <c r="K70" s="88" t="s">
        <v>88</v>
      </c>
    </row>
    <row r="71" spans="1:11" ht="10.5">
      <c r="A71" s="53" t="s">
        <v>27</v>
      </c>
      <c r="B71" s="84">
        <v>105.6</v>
      </c>
      <c r="C71" s="67">
        <v>100.4</v>
      </c>
      <c r="D71" s="67">
        <f t="shared" si="2"/>
        <v>-5.199999999999989</v>
      </c>
      <c r="E71" s="69">
        <v>350</v>
      </c>
      <c r="F71" s="71"/>
      <c r="G71" s="146"/>
      <c r="H71" s="147"/>
      <c r="I71" s="83"/>
      <c r="J71" s="67"/>
      <c r="K71" s="88"/>
    </row>
    <row r="72" spans="1:11" ht="10.5">
      <c r="A72" s="53" t="s">
        <v>28</v>
      </c>
      <c r="B72" s="122">
        <v>1.11</v>
      </c>
      <c r="C72" s="123">
        <v>1.12</v>
      </c>
      <c r="D72" s="64">
        <f t="shared" si="2"/>
        <v>0.010000000000000009</v>
      </c>
      <c r="E72" s="72"/>
      <c r="F72" s="73"/>
      <c r="G72" s="146"/>
      <c r="H72" s="147"/>
      <c r="I72" s="83"/>
      <c r="J72" s="67"/>
      <c r="K72" s="88"/>
    </row>
    <row r="73" spans="1:11" ht="10.5">
      <c r="A73" s="74" t="s">
        <v>29</v>
      </c>
      <c r="B73" s="124">
        <v>87.7</v>
      </c>
      <c r="C73" s="125">
        <v>89.4</v>
      </c>
      <c r="D73" s="75">
        <f t="shared" si="2"/>
        <v>1.7000000000000028</v>
      </c>
      <c r="E73" s="76"/>
      <c r="F73" s="77"/>
      <c r="G73" s="144"/>
      <c r="H73" s="145"/>
      <c r="I73" s="86"/>
      <c r="J73" s="75"/>
      <c r="K73" s="89"/>
    </row>
    <row r="74" ht="10.5">
      <c r="A74" s="1" t="s">
        <v>67</v>
      </c>
    </row>
    <row r="75" ht="10.5">
      <c r="A75" s="1" t="s">
        <v>68</v>
      </c>
    </row>
    <row r="76" ht="10.5">
      <c r="A76" s="1" t="s">
        <v>65</v>
      </c>
    </row>
    <row r="77" ht="10.5">
      <c r="A77" s="1" t="s">
        <v>66</v>
      </c>
    </row>
  </sheetData>
  <sheetProtection/>
  <mergeCells count="43">
    <mergeCell ref="G67:H67"/>
    <mergeCell ref="G73:H73"/>
    <mergeCell ref="G72:H72"/>
    <mergeCell ref="G71:H71"/>
    <mergeCell ref="G70:H70"/>
    <mergeCell ref="G69:H69"/>
    <mergeCell ref="G68:H68"/>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6:H37"/>
    <mergeCell ref="I36:I37"/>
    <mergeCell ref="G36:G37"/>
    <mergeCell ref="F36:F37"/>
    <mergeCell ref="D36:D37"/>
    <mergeCell ref="E36:E37"/>
    <mergeCell ref="D48:D49"/>
    <mergeCell ref="E48:E49"/>
    <mergeCell ref="H48:H49"/>
    <mergeCell ref="J48:J49"/>
    <mergeCell ref="F48:F49"/>
    <mergeCell ref="G48:G49"/>
    <mergeCell ref="I48:I49"/>
    <mergeCell ref="A36:A37"/>
    <mergeCell ref="B36:B37"/>
    <mergeCell ref="C36:C37"/>
    <mergeCell ref="A48:A49"/>
    <mergeCell ref="B48:B49"/>
    <mergeCell ref="C48:C49"/>
  </mergeCells>
  <printOptions/>
  <pageMargins left="0.5" right="0.23" top="0.61" bottom="0.31" header="0.61"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2010-03-02T06:20:32Z</cp:lastPrinted>
  <dcterms:created xsi:type="dcterms:W3CDTF">1997-01-08T22:48:59Z</dcterms:created>
  <dcterms:modified xsi:type="dcterms:W3CDTF">2010-03-16T04:33:06Z</dcterms:modified>
  <cp:category/>
  <cp:version/>
  <cp:contentType/>
  <cp:contentStatus/>
</cp:coreProperties>
</file>