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<sst xmlns="http://schemas.openxmlformats.org/spreadsheetml/2006/main" count="1092" uniqueCount="566">
  <si>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</si>
  <si>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</si>
  <si>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</si>
  <si>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</si>
  <si>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</si>
  <si>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</si>
  <si>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</si>
  <si>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</si>
  <si>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</si>
  <si>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</si>
  <si>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</si>
  <si>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</si>
  <si>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</si>
  <si>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</si>
  <si>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</si>
  <si>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</si>
  <si>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</si>
  <si>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</si>
  <si>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</si>
  <si>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</si>
  <si>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</si>
  <si>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</si>
  <si>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</si>
  <si>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</si>
  <si>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</si>
  <si>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</si>
  <si>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</si>
  <si>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</si>
  <si>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</si>
  <si>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</si>
  <si>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</si>
  <si>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</si>
  <si>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</si>
  <si>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</si>
  <si>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</si>
  <si>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</si>
  <si>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</si>
  <si>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</si>
  <si>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</si>
  <si>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</si>
  <si>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</si>
  <si>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</si>
  <si>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</si>
  <si>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</si>
  <si>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</si>
  <si>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</si>
  <si>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</si>
  <si>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</si>
  <si>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</si>
  <si>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</si>
  <si>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</si>
  <si>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</si>
  <si>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</si>
  <si>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</si>
  <si>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</si>
  <si>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</si>
  <si>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</si>
  <si>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</si>
  <si>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</si>
  <si>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</si>
  <si>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</si>
  <si>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</si>
  <si>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</si>
  <si>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</si>
  <si>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</si>
  <si>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</si>
  <si>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</si>
  <si>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</si>
  <si>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</si>
  <si>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</si>
  <si>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</si>
  <si>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</si>
  <si>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</si>
  <si>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</si>
  <si>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</si>
  <si>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</si>
  <si>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</si>
  <si>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</si>
  <si>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</si>
  <si>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</si>
  <si>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</si>
  <si>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</si>
  <si>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</si>
  <si>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</si>
  <si>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</si>
  <si>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</si>
  <si>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</si>
  <si>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</si>
  <si>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</si>
  <si>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</si>
  <si>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</si>
  <si>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</si>
  <si>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</si>
  <si>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</si>
  <si>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</si>
  <si>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</si>
  <si>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</si>
  <si>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</si>
  <si>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</si>
  <si>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</si>
  <si>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</si>
  <si>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</si>
  <si>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</si>
  <si>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</si>
  <si>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</si>
  <si>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</si>
  <si>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</si>
  <si>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</si>
  <si>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</si>
  <si>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</si>
  <si>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</si>
  <si>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</si>
  <si>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</si>
  <si>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</si>
  <si>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</si>
  <si>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</si>
  <si>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</si>
  <si>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</si>
  <si>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</si>
  <si>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</si>
  <si>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</si>
  <si>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</si>
  <si>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</si>
  <si>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</si>
  <si>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</si>
  <si>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</si>
  <si>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</si>
  <si>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</si>
  <si>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</si>
  <si>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</si>
  <si>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</si>
  <si>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</si>
  <si>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</si>
  <si>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</si>
  <si>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</si>
  <si>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</si>
  <si>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</si>
  <si>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</si>
  <si>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</si>
  <si>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</si>
  <si>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</si>
  <si>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</si>
  <si>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</si>
  <si>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</si>
  <si>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</si>
  <si>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</si>
  <si>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</si>
  <si>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</si>
  <si>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</si>
  <si>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</si>
  <si>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</si>
  <si>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</si>
  <si>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</si>
  <si>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</si>
  <si>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</si>
  <si>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</si>
  <si>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</si>
  <si>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</si>
  <si>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</si>
  <si>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</si>
  <si>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</si>
  <si>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</si>
  <si>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</si>
  <si>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</si>
  <si>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</si>
  <si>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</si>
  <si>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</si>
  <si>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</si>
  <si>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</si>
  <si>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</si>
  <si>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</si>
  <si>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</si>
  <si>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</si>
  <si>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</si>
  <si>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</si>
  <si>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</si>
  <si>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</si>
  <si>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</si>
  <si>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</si>
  <si>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</si>
  <si>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</si>
  <si>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</si>
  <si>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</si>
  <si>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</si>
  <si>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</si>
  <si>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</si>
  <si>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</si>
  <si>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</si>
  <si>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</si>
  <si>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</si>
  <si>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</si>
  <si>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</si>
  <si>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</si>
  <si>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</si>
  <si>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</si>
  <si>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</si>
  <si>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</si>
  <si>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</si>
  <si>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</si>
  <si>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</si>
  <si>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</si>
  <si>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</si>
  <si>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</si>
  <si>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茨城県日立市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</si>
  <si>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</si>
  <si>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</si>
  <si>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</si>
  <si>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</si>
  <si>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</si>
  <si>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</si>
  <si>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</si>
  <si>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</si>
  <si>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</si>
  <si>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</si>
  <si>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</si>
  <si>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</si>
  <si>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</si>
  <si>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</si>
  <si>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</si>
  <si>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</si>
  <si>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</si>
  <si>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</si>
  <si>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</si>
  <si>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</si>
  <si>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</si>
  <si>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</si>
  <si>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</si>
  <si>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</si>
  <si>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</si>
  <si>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</si>
  <si>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</si>
  <si>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</si>
  <si>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</si>
  <si>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</si>
  <si>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</si>
  <si>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</si>
  <si>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</si>
  <si>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</si>
  <si>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</si>
  <si>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</si>
  <si>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</si>
  <si>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</si>
  <si>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</si>
  <si>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</si>
  <si>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</si>
  <si>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</si>
  <si>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</si>
  <si>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</si>
  <si>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</si>
  <si>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</si>
  <si>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</si>
  <si>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</si>
  <si>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</si>
  <si>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</si>
  <si>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</si>
  <si>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</si>
  <si>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</si>
  <si>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</si>
  <si>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</si>
  <si>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</si>
  <si>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</si>
  <si>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</si>
  <si>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</si>
  <si>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</si>
  <si>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</si>
  <si>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</si>
  <si>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</si>
  <si>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</si>
  <si>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</si>
  <si>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</si>
  <si>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</si>
  <si>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</si>
  <si>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</si>
  <si>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</si>
  <si>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</si>
  <si>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</si>
  <si>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</si>
  <si>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</si>
  <si>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</si>
  <si>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</si>
  <si>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</si>
  <si>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</si>
  <si>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</si>
  <si>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</si>
  <si>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</si>
  <si>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</si>
  <si>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</si>
  <si>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</si>
  <si>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</si>
  <si>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</si>
  <si>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</si>
  <si>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</si>
  <si>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</si>
  <si>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</si>
  <si>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</si>
  <si>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</si>
  <si>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</si>
  <si>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</si>
  <si>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</si>
  <si>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</si>
  <si>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</si>
  <si>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</si>
  <si>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</si>
  <si>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</si>
  <si>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</si>
  <si>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</si>
  <si>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</si>
  <si>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</si>
  <si>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</si>
  <si>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</si>
  <si>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</si>
  <si>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</si>
  <si>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</si>
  <si>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</si>
  <si>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</si>
  <si>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</si>
  <si>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</si>
  <si>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</si>
  <si>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</si>
  <si>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</si>
  <si>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</si>
  <si>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</si>
  <si>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</si>
  <si>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</si>
  <si>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</si>
  <si>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</si>
  <si>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</si>
  <si>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</si>
  <si>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</si>
  <si>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</si>
  <si>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</si>
  <si>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</si>
  <si>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</si>
  <si>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</si>
  <si>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</si>
  <si>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</si>
  <si>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</si>
  <si>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</si>
  <si>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</si>
  <si>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</si>
  <si>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</si>
  <si>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</si>
  <si>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</si>
  <si>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</si>
  <si>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</si>
  <si>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</si>
  <si>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</si>
  <si>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</si>
  <si>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</si>
  <si>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</si>
  <si>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</si>
  <si>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</si>
  <si>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</si>
  <si>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</si>
  <si>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茨城県日立市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</si>
  <si>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</si>
  <si>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</si>
  <si>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</si>
  <si>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</si>
  <si>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</si>
  <si>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</si>
  <si>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</si>
  <si>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</si>
  <si>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</si>
  <si>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</si>
  <si>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</si>
  <si>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</si>
  <si>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</si>
  <si>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</si>
  <si>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</si>
  <si>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</si>
  <si>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</si>
  <si>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</si>
  <si>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</si>
  <si>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</si>
  <si>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</si>
  <si>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</si>
  <si>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</si>
  <si>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</si>
  <si>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</si>
  <si>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</si>
  <si>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</si>
  <si>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</si>
  <si>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</si>
  <si>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</si>
  <si>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</si>
  <si>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</si>
  <si>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</si>
  <si>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</si>
  <si>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</si>
  <si>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</si>
  <si>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</si>
  <si>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</si>
  <si>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</si>
  <si>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</si>
  <si>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</si>
  <si>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</si>
  <si>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</si>
  <si>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</si>
  <si>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</si>
  <si>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</si>
  <si>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</si>
  <si>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</si>
  <si>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</si>
  <si>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</si>
  <si>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</si>
  <si>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</si>
  <si>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</si>
  <si>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</si>
  <si>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</si>
  <si>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</si>
  <si>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</si>
  <si>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</si>
  <si>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</si>
  <si>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</si>
  <si>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</si>
  <si>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</si>
  <si>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</si>
  <si>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</si>
  <si>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</si>
  <si>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</si>
  <si>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</si>
  <si>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</si>
  <si>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</si>
  <si>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</si>
  <si>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</si>
  <si>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</si>
  <si>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</si>
  <si>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</si>
  <si>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</si>
  <si>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</si>
  <si>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</si>
  <si>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</si>
  <si>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</si>
  <si>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</si>
  <si>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</si>
  <si>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</si>
  <si>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</si>
  <si>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</si>
  <si>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</si>
  <si>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</si>
  <si>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</si>
  <si>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</si>
  <si>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</si>
  <si>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</si>
  <si>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</si>
  <si>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</si>
  <si>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</si>
  <si>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</si>
  <si>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</si>
  <si>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</si>
  <si>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</si>
  <si>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</si>
  <si>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</si>
  <si>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</si>
  <si>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</si>
  <si>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</si>
  <si>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</si>
  <si>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</si>
  <si>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</si>
  <si>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</si>
  <si>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</si>
  <si>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</si>
  <si>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</si>
  <si>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</si>
  <si>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</si>
  <si>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</si>
  <si>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</si>
  <si>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</si>
  <si>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</si>
  <si>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</si>
  <si>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</si>
  <si>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</si>
  <si>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</si>
  <si>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</si>
  <si>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</si>
  <si>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</si>
  <si>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</si>
  <si>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</si>
  <si>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</si>
  <si>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</si>
  <si>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</si>
  <si>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</si>
  <si>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</si>
  <si>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</si>
  <si>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</si>
  <si>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</si>
  <si>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</si>
  <si>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</si>
  <si>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</si>
  <si>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</si>
  <si>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</si>
  <si>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</si>
  <si>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</si>
  <si>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</si>
  <si>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</si>
  <si>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</si>
  <si>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</si>
  <si>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</si>
  <si>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</si>
  <si>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</si>
  <si>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</si>
  <si>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</si>
  <si>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</si>
  <si>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</si>
  <si>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</si>
  <si>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</si>
  <si>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</si>
  <si>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</si>
  <si>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</si>
  <si>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</si>
  <si>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</si>
  <si>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</si>
  <si>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</si>
  <si>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</si>
  <si>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</si>
  <si>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</si>
  <si>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</si>
  <si>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</si>
  <si>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</si>
  <si>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</si>
  <si>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</si>
  <si>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</si>
  <si>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</si>
  <si>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</si>
  <si>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</si>
  <si>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</si>
  <si>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</si>
  <si>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</si>
  <si>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</si>
  <si>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</si>
  <si>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</si>
  <si>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1.72</t>
  </si>
  <si>
    <t>▲ 1.26</t>
  </si>
  <si>
    <t>一般会計</t>
  </si>
  <si>
    <t>水道事業会計</t>
  </si>
  <si>
    <t>下水道事業会計</t>
  </si>
  <si>
    <t>介護保険事業特別会計</t>
  </si>
  <si>
    <t>国民健康保険事業特別会計</t>
  </si>
  <si>
    <t>後期高齢者医療事業特別会計</t>
  </si>
  <si>
    <t>介護サービス事業特別会計</t>
  </si>
  <si>
    <t>戸別合併処理浄化槽事業特別会計</t>
  </si>
  <si>
    <t>その他会計（赤字）</t>
  </si>
  <si>
    <t>その他会計（黒字）</t>
  </si>
  <si>
    <t>R01</t>
    <phoneticPr fontId="5"/>
  </si>
  <si>
    <t>R02</t>
    <phoneticPr fontId="5"/>
  </si>
  <si>
    <t>R03</t>
    <phoneticPr fontId="5"/>
  </si>
  <si>
    <t>R04</t>
    <phoneticPr fontId="5"/>
  </si>
  <si>
    <t>R05</t>
    <phoneticPr fontId="5"/>
  </si>
  <si>
    <t>茨城県市町村総合事務組合（一般会計）</t>
    <rPh sb="0" eb="3">
      <t>イバラキケン</t>
    </rPh>
    <rPh sb="3" eb="6">
      <t>シチョウソン</t>
    </rPh>
    <rPh sb="6" eb="10">
      <t>ソウゴウジム</t>
    </rPh>
    <rPh sb="10" eb="12">
      <t>クミアイ</t>
    </rPh>
    <rPh sb="13" eb="17">
      <t>イッパンカイケイ</t>
    </rPh>
    <phoneticPr fontId="10"/>
  </si>
  <si>
    <t>茨城県市町村総合事務組合（県民交通災害共済事業特別会計）</t>
    <rPh sb="0" eb="3">
      <t>イバラキケン</t>
    </rPh>
    <rPh sb="3" eb="6">
      <t>シチョウソン</t>
    </rPh>
    <rPh sb="6" eb="10">
      <t>ソウゴウジム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0"/>
  </si>
  <si>
    <t>日立・高萩広域下水道組合</t>
    <rPh sb="0" eb="2">
      <t>ヒタチ</t>
    </rPh>
    <rPh sb="3" eb="5">
      <t>タカハギ</t>
    </rPh>
    <rPh sb="5" eb="10">
      <t>コウイキゲスイドウ</t>
    </rPh>
    <rPh sb="10" eb="12">
      <t>クミアイ</t>
    </rPh>
    <phoneticPr fontId="10"/>
  </si>
  <si>
    <t>茨城県租税債権管理機構</t>
    <rPh sb="0" eb="3">
      <t>イバラキケン</t>
    </rPh>
    <rPh sb="3" eb="11">
      <t>ソゼイサイケンカンリキコウ</t>
    </rPh>
    <phoneticPr fontId="10"/>
  </si>
  <si>
    <t>茨城県後期高齢者医療広域連合（一般会計）</t>
    <rPh sb="0" eb="3">
      <t>イバラキケン</t>
    </rPh>
    <rPh sb="3" eb="10">
      <t>コウキコウレイシャイリョウ</t>
    </rPh>
    <rPh sb="10" eb="14">
      <t>コウイキレンゴウ</t>
    </rPh>
    <rPh sb="15" eb="19">
      <t>イッパンカイケイ</t>
    </rPh>
    <phoneticPr fontId="10"/>
  </si>
  <si>
    <t>茨城県後期高齢者医療広域連合（後期高齢者医療事業特別会計）</t>
    <rPh sb="0" eb="3">
      <t>イバラキケン</t>
    </rPh>
    <rPh sb="3" eb="10">
      <t>コウキコウレイシャイリョウ</t>
    </rPh>
    <rPh sb="10" eb="14">
      <t>コウイキレンゴウ</t>
    </rPh>
    <rPh sb="15" eb="17">
      <t>コウキ</t>
    </rPh>
    <rPh sb="17" eb="20">
      <t>コウレイシャ</t>
    </rPh>
    <rPh sb="20" eb="22">
      <t>イリョウ</t>
    </rPh>
    <rPh sb="22" eb="24">
      <t>ジギョウ</t>
    </rPh>
    <rPh sb="24" eb="26">
      <t>トクベツ</t>
    </rPh>
    <rPh sb="26" eb="28">
      <t>カイケイ</t>
    </rPh>
    <phoneticPr fontId="10"/>
  </si>
  <si>
    <t>日立市公園協会</t>
    <rPh sb="0" eb="3">
      <t>ヒタチシ</t>
    </rPh>
    <rPh sb="3" eb="7">
      <t>コウエンキョウカイ</t>
    </rPh>
    <phoneticPr fontId="10"/>
  </si>
  <si>
    <t>日立市民科学文化財団</t>
    <rPh sb="0" eb="10">
      <t>ヒタチシミンカガクブンカザイダン</t>
    </rPh>
    <phoneticPr fontId="10"/>
  </si>
  <si>
    <t>日立市スポーツ協会</t>
    <rPh sb="0" eb="3">
      <t>ヒタチシ</t>
    </rPh>
    <rPh sb="7" eb="9">
      <t>キョウカイ</t>
    </rPh>
    <phoneticPr fontId="10"/>
  </si>
  <si>
    <t>日立地区産業支援センター</t>
    <rPh sb="0" eb="4">
      <t>ヒタチチク</t>
    </rPh>
    <rPh sb="4" eb="8">
      <t>サンギョウシエン</t>
    </rPh>
    <phoneticPr fontId="10"/>
  </si>
  <si>
    <t>日立市場データプロセス</t>
    <rPh sb="0" eb="3">
      <t>ヒタチシ</t>
    </rPh>
    <rPh sb="3" eb="4">
      <t>ジョウ</t>
    </rPh>
    <phoneticPr fontId="10"/>
  </si>
  <si>
    <t>日立市土地開発公社</t>
    <rPh sb="0" eb="3">
      <t>ヒタチシ</t>
    </rPh>
    <rPh sb="3" eb="9">
      <t>トチカイハツコウシャ</t>
    </rPh>
    <phoneticPr fontId="10"/>
  </si>
  <si>
    <t>日立市地域振興基金</t>
    <rPh sb="0" eb="3">
      <t>ヒタチシ</t>
    </rPh>
    <rPh sb="3" eb="5">
      <t>チイキ</t>
    </rPh>
    <rPh sb="5" eb="7">
      <t>シンコウ</t>
    </rPh>
    <rPh sb="7" eb="9">
      <t>キキン</t>
    </rPh>
    <phoneticPr fontId="5"/>
  </si>
  <si>
    <t>日立鞍掛山霊園管理基金</t>
  </si>
  <si>
    <t>日立市公共施設等総合管理基金</t>
  </si>
  <si>
    <t>日立市営住宅等敷金基金</t>
  </si>
  <si>
    <t>日立市住宅団地分譲関連保証金及び敷金基金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</si>
</sst>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C28C-4640-A2CF-BDCF5B05E7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73800</c:v>
                </c:pt>
                <c:pt idx="1">
                  <c:v>86065</c:v>
                </c:pt>
                <c:pt idx="2">
                  <c:v>79391</c:v>
                </c:pt>
                <c:pt idx="3">
                  <c:v>62025</c:v>
                </c:pt>
                <c:pt idx="4">
                  <c:v>41701</c:v>
                </c:pt>
              </c:numCache>
            </c:numRef>
          </c:val>
          <c:smooth val="0"/>
          <c:extLst>
            <c:ext xmlns:c16="http://schemas.microsoft.com/office/drawing/2014/chart" uri="{C3380CC4-5D6E-409C-BE32-E72D297353CC}">
              <c16:uniqueId val="{00000001-C28C-4640-A2CF-BDCF5B05E7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9.2899999999999991</c:v>
                </c:pt>
                <c:pt idx="1">
                  <c:v>6.15</c:v>
                </c:pt>
                <c:pt idx="2">
                  <c:v>10.91</c:v>
                </c:pt>
                <c:pt idx="3">
                  <c:v>8.7100000000000009</c:v>
                </c:pt>
                <c:pt idx="4">
                  <c:v>7.86</c:v>
                </c:pt>
              </c:numCache>
            </c:numRef>
          </c:val>
          <c:extLst>
            <c:ext xmlns:c16="http://schemas.microsoft.com/office/drawing/2014/chart" uri="{C3380CC4-5D6E-409C-BE32-E72D297353CC}">
              <c16:uniqueId val="{00000000-F247-4CB3-843B-5383A36404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16.489999999999998</c:v>
                </c:pt>
                <c:pt idx="1">
                  <c:v>17.12</c:v>
                </c:pt>
                <c:pt idx="2">
                  <c:v>17.920000000000002</c:v>
                </c:pt>
                <c:pt idx="3">
                  <c:v>19.71</c:v>
                </c:pt>
                <c:pt idx="4">
                  <c:v>21.24</c:v>
                </c:pt>
              </c:numCache>
            </c:numRef>
          </c:val>
          <c:extLst>
            <c:ext xmlns:c16="http://schemas.microsoft.com/office/drawing/2014/chart" uri="{C3380CC4-5D6E-409C-BE32-E72D297353CC}">
              <c16:uniqueId val="{00000001-F247-4CB3-843B-5383A36404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3.86</c:v>
                </c:pt>
                <c:pt idx="1">
                  <c:v>-1.72</c:v>
                </c:pt>
                <c:pt idx="2">
                  <c:v>6.37</c:v>
                </c:pt>
                <c:pt idx="3">
                  <c:v>-1.26</c:v>
                </c:pt>
                <c:pt idx="4">
                  <c:v>0.81</c:v>
                </c:pt>
              </c:numCache>
            </c:numRef>
          </c:val>
          <c:smooth val="0"/>
          <c:extLst>
            <c:ext xmlns:c16="http://schemas.microsoft.com/office/drawing/2014/chart" uri="{C3380CC4-5D6E-409C-BE32-E72D297353CC}">
              <c16:uniqueId val="{00000002-F247-4CB3-843B-5383A36404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0E-4E3D-BDA1-A21974D3C0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0E-4E3D-BDA1-A21974D3C0C5}"/>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0E-4E3D-BDA1-A21974D3C0C5}"/>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0E-4E3D-BDA1-A21974D3C0C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AC0E-4E3D-BDA1-A21974D3C0C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0.66</c:v>
                </c:pt>
                <c:pt idx="4">
                  <c:v>#N/A</c:v>
                </c:pt>
                <c:pt idx="5">
                  <c:v>0.71</c:v>
                </c:pt>
                <c:pt idx="6">
                  <c:v>#N/A</c:v>
                </c:pt>
                <c:pt idx="7">
                  <c:v>0.38</c:v>
                </c:pt>
                <c:pt idx="8">
                  <c:v>#N/A</c:v>
                </c:pt>
                <c:pt idx="9">
                  <c:v>0.01</c:v>
                </c:pt>
              </c:numCache>
            </c:numRef>
          </c:val>
          <c:extLst>
            <c:ext xmlns:c16="http://schemas.microsoft.com/office/drawing/2014/chart" uri="{C3380CC4-5D6E-409C-BE32-E72D297353CC}">
              <c16:uniqueId val="{00000005-AC0E-4E3D-BDA1-A21974D3C0C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0.57999999999999996</c:v>
                </c:pt>
                <c:pt idx="4">
                  <c:v>#N/A</c:v>
                </c:pt>
                <c:pt idx="5">
                  <c:v>0.69</c:v>
                </c:pt>
                <c:pt idx="6">
                  <c:v>#N/A</c:v>
                </c:pt>
                <c:pt idx="7">
                  <c:v>1.39</c:v>
                </c:pt>
                <c:pt idx="8">
                  <c:v>#N/A</c:v>
                </c:pt>
                <c:pt idx="9">
                  <c:v>0.48</c:v>
                </c:pt>
              </c:numCache>
            </c:numRef>
          </c:val>
          <c:extLst>
            <c:ext xmlns:c16="http://schemas.microsoft.com/office/drawing/2014/chart" uri="{C3380CC4-5D6E-409C-BE32-E72D297353CC}">
              <c16:uniqueId val="{00000006-AC0E-4E3D-BDA1-A21974D3C0C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0.43</c:v>
                </c:pt>
                <c:pt idx="2">
                  <c:v>#N/A</c:v>
                </c:pt>
                <c:pt idx="3">
                  <c:v>0.53</c:v>
                </c:pt>
                <c:pt idx="4">
                  <c:v>#N/A</c:v>
                </c:pt>
                <c:pt idx="5">
                  <c:v>0.77</c:v>
                </c:pt>
                <c:pt idx="6">
                  <c:v>#N/A</c:v>
                </c:pt>
                <c:pt idx="7">
                  <c:v>0.59</c:v>
                </c:pt>
                <c:pt idx="8">
                  <c:v>#N/A</c:v>
                </c:pt>
                <c:pt idx="9">
                  <c:v>0.53</c:v>
                </c:pt>
              </c:numCache>
            </c:numRef>
          </c:val>
          <c:extLst>
            <c:ext xmlns:c16="http://schemas.microsoft.com/office/drawing/2014/chart" uri="{C3380CC4-5D6E-409C-BE32-E72D297353CC}">
              <c16:uniqueId val="{00000007-AC0E-4E3D-BDA1-A21974D3C0C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5.31</c:v>
                </c:pt>
                <c:pt idx="2">
                  <c:v>#N/A</c:v>
                </c:pt>
                <c:pt idx="3">
                  <c:v>4.53</c:v>
                </c:pt>
                <c:pt idx="4">
                  <c:v>#N/A</c:v>
                </c:pt>
                <c:pt idx="5">
                  <c:v>4.07</c:v>
                </c:pt>
                <c:pt idx="6">
                  <c:v>#N/A</c:v>
                </c:pt>
                <c:pt idx="7">
                  <c:v>4.17</c:v>
                </c:pt>
                <c:pt idx="8">
                  <c:v>#N/A</c:v>
                </c:pt>
                <c:pt idx="9">
                  <c:v>2.8</c:v>
                </c:pt>
              </c:numCache>
            </c:numRef>
          </c:val>
          <c:extLst>
            <c:ext xmlns:c16="http://schemas.microsoft.com/office/drawing/2014/chart" uri="{C3380CC4-5D6E-409C-BE32-E72D297353CC}">
              <c16:uniqueId val="{00000008-AC0E-4E3D-BDA1-A21974D3C0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9.2799999999999994</c:v>
                </c:pt>
                <c:pt idx="2">
                  <c:v>#N/A</c:v>
                </c:pt>
                <c:pt idx="3">
                  <c:v>6.14</c:v>
                </c:pt>
                <c:pt idx="4">
                  <c:v>#N/A</c:v>
                </c:pt>
                <c:pt idx="5">
                  <c:v>10.91</c:v>
                </c:pt>
                <c:pt idx="6">
                  <c:v>#N/A</c:v>
                </c:pt>
                <c:pt idx="7">
                  <c:v>8.6999999999999993</c:v>
                </c:pt>
                <c:pt idx="8">
                  <c:v>#N/A</c:v>
                </c:pt>
                <c:pt idx="9">
                  <c:v>7.86</c:v>
                </c:pt>
              </c:numCache>
            </c:numRef>
          </c:val>
          <c:extLst>
            <c:ext xmlns:c16="http://schemas.microsoft.com/office/drawing/2014/chart" uri="{C3380CC4-5D6E-409C-BE32-E72D297353CC}">
              <c16:uniqueId val="{00000009-AC0E-4E3D-BDA1-A21974D3C0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6881</c:v>
                </c:pt>
                <c:pt idx="5">
                  <c:v>7010</c:v>
                </c:pt>
                <c:pt idx="8">
                  <c:v>7107</c:v>
                </c:pt>
                <c:pt idx="11">
                  <c:v>7036</c:v>
                </c:pt>
                <c:pt idx="14">
                  <c:v>6579</c:v>
                </c:pt>
              </c:numCache>
            </c:numRef>
          </c:val>
          <c:extLst>
            <c:ext xmlns:c16="http://schemas.microsoft.com/office/drawing/2014/chart" uri="{C3380CC4-5D6E-409C-BE32-E72D297353CC}">
              <c16:uniqueId val="{00000000-2738-4059-9B0D-D5447E80E1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38-4059-9B0D-D5447E80E1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38-4059-9B0D-D5447E80E1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165</c:v>
                </c:pt>
                <c:pt idx="3">
                  <c:v>158</c:v>
                </c:pt>
                <c:pt idx="6">
                  <c:v>162</c:v>
                </c:pt>
                <c:pt idx="9">
                  <c:v>171</c:v>
                </c:pt>
                <c:pt idx="12">
                  <c:v>184</c:v>
                </c:pt>
              </c:numCache>
            </c:numRef>
          </c:val>
          <c:extLst>
            <c:ext xmlns:c16="http://schemas.microsoft.com/office/drawing/2014/chart" uri="{C3380CC4-5D6E-409C-BE32-E72D297353CC}">
              <c16:uniqueId val="{00000003-2738-4059-9B0D-D5447E80E1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c:v>
                </c:pt>
                <c:pt idx="3">
                  <c:v>358</c:v>
                </c:pt>
                <c:pt idx="6">
                  <c:v>339</c:v>
                </c:pt>
                <c:pt idx="9">
                  <c:v>270</c:v>
                </c:pt>
                <c:pt idx="12">
                  <c:v>261</c:v>
                </c:pt>
              </c:numCache>
            </c:numRef>
          </c:val>
          <c:extLst>
            <c:ext xmlns:c16="http://schemas.microsoft.com/office/drawing/2014/chart" uri="{C3380CC4-5D6E-409C-BE32-E72D297353CC}">
              <c16:uniqueId val="{00000004-2738-4059-9B0D-D5447E80E1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38-4059-9B0D-D5447E80E1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38-4059-9B0D-D5447E80E1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6057</c:v>
                </c:pt>
                <c:pt idx="3">
                  <c:v>6220</c:v>
                </c:pt>
                <c:pt idx="6">
                  <c:v>6668</c:v>
                </c:pt>
                <c:pt idx="9">
                  <c:v>6986</c:v>
                </c:pt>
                <c:pt idx="12">
                  <c:v>6960</c:v>
                </c:pt>
              </c:numCache>
            </c:numRef>
          </c:val>
          <c:extLst>
            <c:ext xmlns:c16="http://schemas.microsoft.com/office/drawing/2014/chart" uri="{C3380CC4-5D6E-409C-BE32-E72D297353CC}">
              <c16:uniqueId val="{00000007-2738-4059-9B0D-D5447E80E1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c:v>
                </c:pt>
                <c:pt idx="2">
                  <c:v>#N/A</c:v>
                </c:pt>
                <c:pt idx="3">
                  <c:v>#N/A</c:v>
                </c:pt>
                <c:pt idx="4">
                  <c:v>-274</c:v>
                </c:pt>
                <c:pt idx="5">
                  <c:v>#N/A</c:v>
                </c:pt>
                <c:pt idx="6">
                  <c:v>#N/A</c:v>
                </c:pt>
                <c:pt idx="7">
                  <c:v>62</c:v>
                </c:pt>
                <c:pt idx="8">
                  <c:v>#N/A</c:v>
                </c:pt>
                <c:pt idx="9">
                  <c:v>#N/A</c:v>
                </c:pt>
                <c:pt idx="10">
                  <c:v>391</c:v>
                </c:pt>
                <c:pt idx="11">
                  <c:v>#N/A</c:v>
                </c:pt>
                <c:pt idx="12">
                  <c:v>#N/A</c:v>
                </c:pt>
                <c:pt idx="13">
                  <c:v>826</c:v>
                </c:pt>
                <c:pt idx="14">
                  <c:v>#N/A</c:v>
                </c:pt>
              </c:numCache>
            </c:numRef>
          </c:val>
          <c:smooth val="0"/>
          <c:extLst>
            <c:ext xmlns:c16="http://schemas.microsoft.com/office/drawing/2014/chart" uri="{C3380CC4-5D6E-409C-BE32-E72D297353CC}">
              <c16:uniqueId val="{00000008-2738-4059-9B0D-D5447E80E1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65258</c:v>
                </c:pt>
                <c:pt idx="5">
                  <c:v>65205</c:v>
                </c:pt>
                <c:pt idx="8">
                  <c:v>63784</c:v>
                </c:pt>
                <c:pt idx="11">
                  <c:v>60894</c:v>
                </c:pt>
                <c:pt idx="14">
                  <c:v>57528</c:v>
                </c:pt>
              </c:numCache>
            </c:numRef>
          </c:val>
          <c:extLst>
            <c:ext xmlns:c16="http://schemas.microsoft.com/office/drawing/2014/chart" uri="{C3380CC4-5D6E-409C-BE32-E72D297353CC}">
              <c16:uniqueId val="{00000000-19D1-4762-B173-1F8F24EC67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8088</c:v>
                </c:pt>
                <c:pt idx="5">
                  <c:v>8235</c:v>
                </c:pt>
                <c:pt idx="8">
                  <c:v>7610</c:v>
                </c:pt>
                <c:pt idx="11">
                  <c:v>6699</c:v>
                </c:pt>
                <c:pt idx="14">
                  <c:v>6127</c:v>
                </c:pt>
              </c:numCache>
            </c:numRef>
          </c:val>
          <c:extLst>
            <c:ext xmlns:c16="http://schemas.microsoft.com/office/drawing/2014/chart" uri="{C3380CC4-5D6E-409C-BE32-E72D297353CC}">
              <c16:uniqueId val="{00000001-19D1-4762-B173-1F8F24EC67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24209</c:v>
                </c:pt>
                <c:pt idx="5">
                  <c:v>24714</c:v>
                </c:pt>
                <c:pt idx="8">
                  <c:v>27198</c:v>
                </c:pt>
                <c:pt idx="11">
                  <c:v>26016</c:v>
                </c:pt>
                <c:pt idx="14">
                  <c:v>23169</c:v>
                </c:pt>
              </c:numCache>
            </c:numRef>
          </c:val>
          <c:extLst>
            <c:ext xmlns:c16="http://schemas.microsoft.com/office/drawing/2014/chart" uri="{C3380CC4-5D6E-409C-BE32-E72D297353CC}">
              <c16:uniqueId val="{00000002-19D1-4762-B173-1F8F24EC67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1-4762-B173-1F8F24EC67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1-4762-B173-1F8F24EC67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c:v>
                </c:pt>
                <c:pt idx="3">
                  <c:v>16</c:v>
                </c:pt>
                <c:pt idx="6">
                  <c:v>0</c:v>
                </c:pt>
                <c:pt idx="9">
                  <c:v>0</c:v>
                </c:pt>
                <c:pt idx="12">
                  <c:v>0</c:v>
                </c:pt>
              </c:numCache>
            </c:numRef>
          </c:val>
          <c:extLst>
            <c:ext xmlns:c16="http://schemas.microsoft.com/office/drawing/2014/chart" uri="{C3380CC4-5D6E-409C-BE32-E72D297353CC}">
              <c16:uniqueId val="{00000005-19D1-4762-B173-1F8F24EC67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13863</c:v>
                </c:pt>
                <c:pt idx="3">
                  <c:v>13990</c:v>
                </c:pt>
                <c:pt idx="6">
                  <c:v>13776</c:v>
                </c:pt>
                <c:pt idx="9">
                  <c:v>13825</c:v>
                </c:pt>
                <c:pt idx="12">
                  <c:v>13673</c:v>
                </c:pt>
              </c:numCache>
            </c:numRef>
          </c:val>
          <c:extLst>
            <c:ext xmlns:c16="http://schemas.microsoft.com/office/drawing/2014/chart" uri="{C3380CC4-5D6E-409C-BE32-E72D297353CC}">
              <c16:uniqueId val="{00000006-19D1-4762-B173-1F8F24EC67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1117</c:v>
                </c:pt>
                <c:pt idx="3">
                  <c:v>955</c:v>
                </c:pt>
                <c:pt idx="6">
                  <c:v>901</c:v>
                </c:pt>
                <c:pt idx="9">
                  <c:v>900</c:v>
                </c:pt>
                <c:pt idx="12">
                  <c:v>907</c:v>
                </c:pt>
              </c:numCache>
            </c:numRef>
          </c:val>
          <c:extLst>
            <c:ext xmlns:c16="http://schemas.microsoft.com/office/drawing/2014/chart" uri="{C3380CC4-5D6E-409C-BE32-E72D297353CC}">
              <c16:uniqueId val="{00000007-19D1-4762-B173-1F8F24EC67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3286</c:v>
                </c:pt>
                <c:pt idx="3">
                  <c:v>3122</c:v>
                </c:pt>
                <c:pt idx="6">
                  <c:v>2987</c:v>
                </c:pt>
                <c:pt idx="9">
                  <c:v>3585</c:v>
                </c:pt>
                <c:pt idx="12">
                  <c:v>3412</c:v>
                </c:pt>
              </c:numCache>
            </c:numRef>
          </c:val>
          <c:extLst>
            <c:ext xmlns:c16="http://schemas.microsoft.com/office/drawing/2014/chart" uri="{C3380CC4-5D6E-409C-BE32-E72D297353CC}">
              <c16:uniqueId val="{00000008-19D1-4762-B173-1F8F24EC67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331</c:v>
                </c:pt>
                <c:pt idx="3">
                  <c:v>83</c:v>
                </c:pt>
                <c:pt idx="6">
                  <c:v>182</c:v>
                </c:pt>
                <c:pt idx="9">
                  <c:v>274</c:v>
                </c:pt>
                <c:pt idx="12">
                  <c:v>84</c:v>
                </c:pt>
              </c:numCache>
            </c:numRef>
          </c:val>
          <c:extLst>
            <c:ext xmlns:c16="http://schemas.microsoft.com/office/drawing/2014/chart" uri="{C3380CC4-5D6E-409C-BE32-E72D297353CC}">
              <c16:uniqueId val="{00000009-19D1-4762-B173-1F8F24EC67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60913</c:v>
                </c:pt>
                <c:pt idx="3">
                  <c:v>63460</c:v>
                </c:pt>
                <c:pt idx="6">
                  <c:v>65246</c:v>
                </c:pt>
                <c:pt idx="9">
                  <c:v>62805</c:v>
                </c:pt>
                <c:pt idx="12">
                  <c:v>59618</c:v>
                </c:pt>
              </c:numCache>
            </c:numRef>
          </c:val>
          <c:extLst>
            <c:ext xmlns:c16="http://schemas.microsoft.com/office/drawing/2014/chart" uri="{C3380CC4-5D6E-409C-BE32-E72D297353CC}">
              <c16:uniqueId val="{0000000A-19D1-4762-B173-1F8F24EC67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D1-4762-B173-1F8F24EC67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7349</c:v>
                </c:pt>
                <c:pt idx="1">
                  <c:v>7852</c:v>
                </c:pt>
                <c:pt idx="2">
                  <c:v>8498</c:v>
                </c:pt>
              </c:numCache>
            </c:numRef>
          </c:val>
          <c:extLst>
            <c:ext xmlns:c16="http://schemas.microsoft.com/office/drawing/2014/chart" uri="{C3380CC4-5D6E-409C-BE32-E72D297353CC}">
              <c16:uniqueId val="{00000000-B1E8-4507-9E43-835268F3D1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10333</c:v>
                </c:pt>
                <c:pt idx="1">
                  <c:v>10335</c:v>
                </c:pt>
                <c:pt idx="2">
                  <c:v>7549</c:v>
                </c:pt>
              </c:numCache>
            </c:numRef>
          </c:val>
          <c:extLst>
            <c:ext xmlns:c16="http://schemas.microsoft.com/office/drawing/2014/chart" uri="{C3380CC4-5D6E-409C-BE32-E72D297353CC}">
              <c16:uniqueId val="{00000001-B1E8-4507-9E43-835268F3D1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6208</c:v>
                </c:pt>
                <c:pt idx="1">
                  <c:v>4195</c:v>
                </c:pt>
                <c:pt idx="2">
                  <c:v>3515</c:v>
                </c:pt>
              </c:numCache>
            </c:numRef>
          </c:val>
          <c:extLst>
            <c:ext xmlns:c16="http://schemas.microsoft.com/office/drawing/2014/chart" uri="{C3380CC4-5D6E-409C-BE32-E72D297353CC}">
              <c16:uniqueId val="{00000002-B1E8-4507-9E43-835268F3D1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167,198
165,531
225.73
81,904,505
77,948,808
3,145,793
40,012,816
59,617,543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単年度の財政力指数は、分母である基準財政需要額の伸び率に対して分子となる基準財政収入額の伸び率が減少したため、前年度より</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ポイント低下し、３か年平均においても、前年度より</a:t>
          </a:r>
          <a:r>
            <a:rPr kumimoji="1" lang="en-US" altLang="ja-JP" sz="1300">
              <a:latin typeface="ＭＳ Ｐゴシック" panose="020B0600070205080204" pitchFamily="50" charset="-128"/>
              <a:ea typeface="ＭＳ Ｐゴシック" panose="020B0600070205080204" pitchFamily="50" charset="-128"/>
            </a:rPr>
            <a:t>0.019</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今後も、普通交付税制度の動向を注視するとともに、市税をはじめとした自主財源の確保に努める。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15875</xdr:rowOff>
    </xdr:to>
    <xdr:cxnSp macro="">
      <xdr:nvCxnSpPr>
        <xdr:cNvPr id="69" name="直線コネクタ 68"/>
        <xdr:cNvCxnSpPr/>
      </xdr:nvCxnSpPr>
      <xdr:spPr>
        <a:xfrm>
          <a:off x="4114800" y="70051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106892</xdr:rowOff>
    </xdr:to>
    <xdr:cxnSp macro="">
      <xdr:nvCxnSpPr>
        <xdr:cNvPr id="75" name="直線コネクタ 74"/>
        <xdr:cNvCxnSpPr/>
      </xdr:nvCxnSpPr>
      <xdr:spPr>
        <a:xfrm>
          <a:off x="2336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77" name="テキスト ボックス 76"/>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108602</xdr:rowOff>
    </xdr:from>
    <xdr:ext cx="762000" cy="259045"/>
    <xdr:sp macro="" textlink="">
      <xdr:nvSpPr>
        <xdr:cNvPr id="89"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91" name="テキスト ボックス 90"/>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142469</xdr:rowOff>
    </xdr:from>
    <xdr:ext cx="762000" cy="259045"/>
    <xdr:sp macro="" textlink="">
      <xdr:nvSpPr>
        <xdr:cNvPr id="93" name="テキスト ボックス 92"/>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人事院勧告による給与改定のほか、本市は南北に細長いという地形的な要因により公共施設数が多く、職員数が横ばいで推移しているため、年々上昇している。物件費も、物価高の影響による需用費や委託料の増により、また、公債費も大型事業に係る償還額の増により上昇している。</a:t>
          </a:r>
        </a:p>
        <a:p>
          <a:r>
            <a:rPr kumimoji="1" lang="ja-JP" altLang="en-US" sz="1300">
              <a:latin typeface="ＭＳ Ｐゴシック" panose="020B0600070205080204" pitchFamily="50" charset="-128"/>
              <a:ea typeface="ＭＳ Ｐゴシック" panose="020B0600070205080204" pitchFamily="50" charset="-128"/>
            </a:rPr>
            <a:t>　一方で、経常一般財源等は市税や臨時財政対策債の減などにより、減額となったため、経常収支比率は前年度より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ポイント悪化した。引き続き、行財政改革や経常経費の削減に努め、比率の早期改善を図る。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67</xdr:row>
      <xdr:rowOff>12446</xdr:rowOff>
    </xdr:to>
    <xdr:cxnSp macro="">
      <xdr:nvCxnSpPr>
        <xdr:cNvPr id="130" name="直線コネクタ 129"/>
        <xdr:cNvCxnSpPr/>
      </xdr:nvCxnSpPr>
      <xdr:spPr>
        <a:xfrm>
          <a:off x="4114800" y="1115212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65</xdr:row>
      <xdr:rowOff>7874</xdr:rowOff>
    </xdr:to>
    <xdr:cxnSp macro="">
      <xdr:nvCxnSpPr>
        <xdr:cNvPr id="133" name="直線コネクタ 132"/>
        <xdr:cNvCxnSpPr/>
      </xdr:nvCxnSpPr>
      <xdr:spPr>
        <a:xfrm>
          <a:off x="3225800" y="10563352"/>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64</xdr:row>
      <xdr:rowOff>34544</xdr:rowOff>
    </xdr:to>
    <xdr:cxnSp macro="">
      <xdr:nvCxnSpPr>
        <xdr:cNvPr id="136" name="直線コネクタ 135"/>
        <xdr:cNvCxnSpPr/>
      </xdr:nvCxnSpPr>
      <xdr:spPr>
        <a:xfrm flipV="1">
          <a:off x="2336800" y="10563352"/>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38" name="テキスト ボックス 137"/>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34544</xdr:rowOff>
    </xdr:to>
    <xdr:cxnSp macro="">
      <xdr:nvCxnSpPr>
        <xdr:cNvPr id="139" name="直線コネクタ 138"/>
        <xdr:cNvCxnSpPr/>
      </xdr:nvCxnSpPr>
      <xdr:spPr>
        <a:xfrm>
          <a:off x="1447800" y="1089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133096</xdr:rowOff>
    </xdr:from>
    <xdr:to>
      <xdr:col>23</xdr:col>
      <xdr:colOff>184150</xdr:colOff>
      <xdr:row>67</xdr:row>
      <xdr:rowOff>63246</xdr:rowOff>
    </xdr:to>
    <xdr:sp macro="" textlink="">
      <xdr:nvSpPr>
        <xdr:cNvPr id="149" name="楕円 148"/>
        <xdr:cNvSpPr/>
      </xdr:nvSpPr>
      <xdr:spPr>
        <a:xfrm>
          <a:off x="49022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28973</xdr:rowOff>
    </xdr:from>
    <xdr:ext cx="762000" cy="259045"/>
    <xdr:sp macro="" textlink="">
      <xdr:nvSpPr>
        <xdr:cNvPr id="150" name="財政構造の弾力性該当値テキスト"/>
        <xdr:cNvSpPr txBox="1"/>
      </xdr:nvSpPr>
      <xdr:spPr>
        <a:xfrm>
          <a:off x="5041900" y="11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1" name="楕円 150"/>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2" name="テキスト ボックス 151"/>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4" name="テキスト ボックス 153"/>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類似団体の平均、全国平均及び県平均を上回っている。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による給与改定のほか、本市は南北に細長いという地形的な要因により公共施設数が多く、職員数が横ばいで推移しているため、人件費は年々上昇している。適正な定員管理を進め、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も、物価高の影響による需用費や委託料の増により、公共施設の管理経費等が年々上昇している。公共施設マネジメント基本方針に基づく施設の統廃合の検討や、行財政改革における事務事業の見直しを進め、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6" name="直線コネクタ 185"/>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7" name="人件費・物件費等の状況最小値テキスト"/>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88" name="直線コネクタ 187"/>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89" name="人件費・物件費等の状況最大値テキスト"/>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0" name="直線コネクタ 189"/>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2685</xdr:rowOff>
    </xdr:from>
    <xdr:to>
      <xdr:col>23</xdr:col>
      <xdr:colOff>133350</xdr:colOff>
      <xdr:row>87</xdr:row>
      <xdr:rowOff>164404</xdr:rowOff>
    </xdr:to>
    <xdr:cxnSp macro="">
      <xdr:nvCxnSpPr>
        <xdr:cNvPr id="191" name="直線コネクタ 190"/>
        <xdr:cNvCxnSpPr/>
      </xdr:nvCxnSpPr>
      <xdr:spPr>
        <a:xfrm>
          <a:off x="4114800" y="14918835"/>
          <a:ext cx="838200" cy="16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2" name="人件費・物件費等の状況平均値テキスト"/>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3" name="フローチャート: 判断 192"/>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131690</xdr:rowOff>
    </xdr:from>
    <xdr:to>
      <xdr:col>19</xdr:col>
      <xdr:colOff>133350</xdr:colOff>
      <xdr:row>87</xdr:row>
      <xdr:rowOff>2685</xdr:rowOff>
    </xdr:to>
    <xdr:cxnSp macro="">
      <xdr:nvCxnSpPr>
        <xdr:cNvPr id="194" name="直線コネクタ 193"/>
        <xdr:cNvCxnSpPr/>
      </xdr:nvCxnSpPr>
      <xdr:spPr>
        <a:xfrm>
          <a:off x="3225800" y="14876390"/>
          <a:ext cx="889000" cy="4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5" name="フローチャート: 判断 194"/>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196" name="テキスト ボックス 195"/>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48206</xdr:rowOff>
    </xdr:from>
    <xdr:to>
      <xdr:col>15</xdr:col>
      <xdr:colOff>82550</xdr:colOff>
      <xdr:row>86</xdr:row>
      <xdr:rowOff>131690</xdr:rowOff>
    </xdr:to>
    <xdr:cxnSp macro="">
      <xdr:nvCxnSpPr>
        <xdr:cNvPr id="197" name="直線コネクタ 196"/>
        <xdr:cNvCxnSpPr/>
      </xdr:nvCxnSpPr>
      <xdr:spPr>
        <a:xfrm>
          <a:off x="2336800" y="14621456"/>
          <a:ext cx="889000" cy="2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198" name="フローチャート: 判断 197"/>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199" name="テキスト ボックス 198"/>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88920</xdr:rowOff>
    </xdr:from>
    <xdr:to>
      <xdr:col>11</xdr:col>
      <xdr:colOff>31750</xdr:colOff>
      <xdr:row>85</xdr:row>
      <xdr:rowOff>48206</xdr:rowOff>
    </xdr:to>
    <xdr:cxnSp macro="">
      <xdr:nvCxnSpPr>
        <xdr:cNvPr id="200" name="直線コネクタ 199"/>
        <xdr:cNvCxnSpPr/>
      </xdr:nvCxnSpPr>
      <xdr:spPr>
        <a:xfrm>
          <a:off x="1447800" y="14490720"/>
          <a:ext cx="8890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1" name="フローチャート: 判断 200"/>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2" name="テキスト ボックス 201"/>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3" name="フローチャート: 判断 202"/>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4" name="テキスト ボックス 203"/>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113604</xdr:rowOff>
    </xdr:from>
    <xdr:to>
      <xdr:col>23</xdr:col>
      <xdr:colOff>184150</xdr:colOff>
      <xdr:row>88</xdr:row>
      <xdr:rowOff>43754</xdr:rowOff>
    </xdr:to>
    <xdr:sp macro="" textlink="">
      <xdr:nvSpPr>
        <xdr:cNvPr id="210" name="楕円 209"/>
        <xdr:cNvSpPr/>
      </xdr:nvSpPr>
      <xdr:spPr>
        <a:xfrm>
          <a:off x="4902200" y="15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9481</xdr:rowOff>
    </xdr:from>
    <xdr:ext cx="762000" cy="259045"/>
    <xdr:sp macro="" textlink="">
      <xdr:nvSpPr>
        <xdr:cNvPr id="211" name="人件費・物件費等の状況該当値テキスト"/>
        <xdr:cNvSpPr txBox="1"/>
      </xdr:nvSpPr>
      <xdr:spPr>
        <a:xfrm>
          <a:off x="5041900" y="149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123335</xdr:rowOff>
    </xdr:from>
    <xdr:to>
      <xdr:col>19</xdr:col>
      <xdr:colOff>184150</xdr:colOff>
      <xdr:row>87</xdr:row>
      <xdr:rowOff>53485</xdr:rowOff>
    </xdr:to>
    <xdr:sp macro="" textlink="">
      <xdr:nvSpPr>
        <xdr:cNvPr id="212" name="楕円 211"/>
        <xdr:cNvSpPr/>
      </xdr:nvSpPr>
      <xdr:spPr>
        <a:xfrm>
          <a:off x="4064000" y="14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38262</xdr:rowOff>
    </xdr:from>
    <xdr:ext cx="736600" cy="259045"/>
    <xdr:sp macro="" textlink="">
      <xdr:nvSpPr>
        <xdr:cNvPr id="213" name="テキスト ボックス 212"/>
        <xdr:cNvSpPr txBox="1"/>
      </xdr:nvSpPr>
      <xdr:spPr>
        <a:xfrm>
          <a:off x="3733800" y="1495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80890</xdr:rowOff>
    </xdr:from>
    <xdr:to>
      <xdr:col>15</xdr:col>
      <xdr:colOff>133350</xdr:colOff>
      <xdr:row>87</xdr:row>
      <xdr:rowOff>11040</xdr:rowOff>
    </xdr:to>
    <xdr:sp macro="" textlink="">
      <xdr:nvSpPr>
        <xdr:cNvPr id="214" name="楕円 213"/>
        <xdr:cNvSpPr/>
      </xdr:nvSpPr>
      <xdr:spPr>
        <a:xfrm>
          <a:off x="3175000" y="148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167267</xdr:rowOff>
    </xdr:from>
    <xdr:ext cx="762000" cy="259045"/>
    <xdr:sp macro="" textlink="">
      <xdr:nvSpPr>
        <xdr:cNvPr id="215" name="テキスト ボックス 214"/>
        <xdr:cNvSpPr txBox="1"/>
      </xdr:nvSpPr>
      <xdr:spPr>
        <a:xfrm>
          <a:off x="2844800" y="149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168856</xdr:rowOff>
    </xdr:from>
    <xdr:to>
      <xdr:col>11</xdr:col>
      <xdr:colOff>82550</xdr:colOff>
      <xdr:row>85</xdr:row>
      <xdr:rowOff>99006</xdr:rowOff>
    </xdr:to>
    <xdr:sp macro="" textlink="">
      <xdr:nvSpPr>
        <xdr:cNvPr id="216" name="楕円 215"/>
        <xdr:cNvSpPr/>
      </xdr:nvSpPr>
      <xdr:spPr>
        <a:xfrm>
          <a:off x="2286000" y="14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83783</xdr:rowOff>
    </xdr:from>
    <xdr:ext cx="762000" cy="259045"/>
    <xdr:sp macro="" textlink="">
      <xdr:nvSpPr>
        <xdr:cNvPr id="217" name="テキスト ボックス 216"/>
        <xdr:cNvSpPr txBox="1"/>
      </xdr:nvSpPr>
      <xdr:spPr>
        <a:xfrm>
          <a:off x="1955800" y="1465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38120</xdr:rowOff>
    </xdr:from>
    <xdr:to>
      <xdr:col>7</xdr:col>
      <xdr:colOff>31750</xdr:colOff>
      <xdr:row>84</xdr:row>
      <xdr:rowOff>139720</xdr:rowOff>
    </xdr:to>
    <xdr:sp macro="" textlink="">
      <xdr:nvSpPr>
        <xdr:cNvPr id="218" name="楕円 217"/>
        <xdr:cNvSpPr/>
      </xdr:nvSpPr>
      <xdr:spPr>
        <a:xfrm>
          <a:off x="1397000" y="144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124497</xdr:rowOff>
    </xdr:from>
    <xdr:ext cx="762000" cy="259045"/>
    <xdr:sp macro="" textlink="">
      <xdr:nvSpPr>
        <xdr:cNvPr id="219" name="テキスト ボックス 218"/>
        <xdr:cNvSpPr txBox="1"/>
      </xdr:nvSpPr>
      <xdr:spPr>
        <a:xfrm>
          <a:off x="1066800" y="1452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類似団体の平均は下回っているものの、概ね全国市平均と同水準となっている。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市の財政状況並びに国及び他団体の状況を踏まえ、引き続き、給与の適正化に努める。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6" name="直線コネクタ 245"/>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154939</xdr:rowOff>
    </xdr:to>
    <xdr:cxnSp macro="">
      <xdr:nvCxnSpPr>
        <xdr:cNvPr id="251" name="直線コネクタ 250"/>
        <xdr:cNvCxnSpPr/>
      </xdr:nvCxnSpPr>
      <xdr:spPr>
        <a:xfrm flipV="1">
          <a:off x="16179800" y="144843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7620</xdr:rowOff>
    </xdr:to>
    <xdr:cxnSp macro="">
      <xdr:nvCxnSpPr>
        <xdr:cNvPr id="254" name="直線コネクタ 253"/>
        <xdr:cNvCxnSpPr/>
      </xdr:nvCxnSpPr>
      <xdr:spPr>
        <a:xfrm flipV="1">
          <a:off x="15290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7620</xdr:rowOff>
    </xdr:to>
    <xdr:cxnSp macro="">
      <xdr:nvCxnSpPr>
        <xdr:cNvPr id="257" name="直線コネクタ 256"/>
        <xdr:cNvCxnSpPr/>
      </xdr:nvCxnSpPr>
      <xdr:spPr>
        <a:xfrm>
          <a:off x="14401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9" name="テキスト ボックス 258"/>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7620</xdr:rowOff>
    </xdr:to>
    <xdr:cxnSp macro="">
      <xdr:nvCxnSpPr>
        <xdr:cNvPr id="260" name="直線コネクタ 259"/>
        <xdr:cNvCxnSpPr/>
      </xdr:nvCxnSpPr>
      <xdr:spPr>
        <a:xfrm>
          <a:off x="13512800" y="1448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1" name="フローチャート: 判断 260"/>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2" name="テキスト ボックス 261"/>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3" name="フローチャート: 判断 262"/>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4" name="テキスト ボックス 263"/>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0" name="楕円 26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1"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2" name="楕円 271"/>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3" name="テキスト ボックス 27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4" name="楕円 273"/>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5" name="テキスト ボックス 274"/>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6" name="楕円 275"/>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7" name="テキスト ボックス 276"/>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8" name="楕円 27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9" name="テキスト ボックス 27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類似団体及び県平均との比較では平均を上回っているが、全国平均は下回っている。</a:t>
          </a:r>
        </a:p>
        <a:p>
          <a:r>
            <a:rPr kumimoji="1" lang="ja-JP" altLang="en-US" sz="1300">
              <a:latin typeface="ＭＳ Ｐゴシック" panose="020B0600070205080204" pitchFamily="50" charset="-128"/>
              <a:ea typeface="ＭＳ Ｐゴシック" panose="020B0600070205080204" pitchFamily="50" charset="-128"/>
            </a:rPr>
            <a:t>　人口減少が進む一方で、本市は南北に細長いという地形的な要因により公共施設数が多く、職員数が横ばいで推移しているため、年々数値が上昇している。</a:t>
          </a:r>
        </a:p>
        <a:p>
          <a:r>
            <a:rPr kumimoji="1" lang="ja-JP" altLang="en-US" sz="1300">
              <a:latin typeface="ＭＳ Ｐゴシック" panose="020B0600070205080204" pitchFamily="50" charset="-128"/>
              <a:ea typeface="ＭＳ Ｐゴシック" panose="020B0600070205080204" pitchFamily="50" charset="-128"/>
            </a:rPr>
            <a:t>　会計年度任用職員も含めた定員適正化計画の見直しを行い、引き続き事務の効率化を図りながら、適正な定員管理を進める。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09" name="直線コネクタ 308"/>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0" name="定員管理の状況最小値テキスト"/>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1" name="直線コネクタ 310"/>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2"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3" name="直線コネクタ 312"/>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74506</xdr:rowOff>
    </xdr:from>
    <xdr:to>
      <xdr:col>81</xdr:col>
      <xdr:colOff>44450</xdr:colOff>
      <xdr:row>66</xdr:row>
      <xdr:rowOff>171027</xdr:rowOff>
    </xdr:to>
    <xdr:cxnSp macro="">
      <xdr:nvCxnSpPr>
        <xdr:cNvPr id="314" name="直線コネクタ 313"/>
        <xdr:cNvCxnSpPr/>
      </xdr:nvCxnSpPr>
      <xdr:spPr>
        <a:xfrm>
          <a:off x="16179800" y="113902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5" name="定員管理の状況平均値テキスト"/>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6" name="フローチャート: 判断 315"/>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133350</xdr:rowOff>
    </xdr:from>
    <xdr:to>
      <xdr:col>77</xdr:col>
      <xdr:colOff>44450</xdr:colOff>
      <xdr:row>66</xdr:row>
      <xdr:rowOff>74506</xdr:rowOff>
    </xdr:to>
    <xdr:cxnSp macro="">
      <xdr:nvCxnSpPr>
        <xdr:cNvPr id="317" name="直線コネクタ 316"/>
        <xdr:cNvCxnSpPr/>
      </xdr:nvCxnSpPr>
      <xdr:spPr>
        <a:xfrm>
          <a:off x="15290800" y="112776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18" name="フローチャート: 判断 317"/>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19" name="テキスト ボックス 318"/>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36830</xdr:rowOff>
    </xdr:from>
    <xdr:to>
      <xdr:col>72</xdr:col>
      <xdr:colOff>203200</xdr:colOff>
      <xdr:row>65</xdr:row>
      <xdr:rowOff>133350</xdr:rowOff>
    </xdr:to>
    <xdr:cxnSp macro="">
      <xdr:nvCxnSpPr>
        <xdr:cNvPr id="320" name="直線コネクタ 319"/>
        <xdr:cNvCxnSpPr/>
      </xdr:nvCxnSpPr>
      <xdr:spPr>
        <a:xfrm>
          <a:off x="14401800" y="1118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1" name="フローチャート: 判断 320"/>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2" name="テキスト ボックス 321"/>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47413</xdr:rowOff>
    </xdr:from>
    <xdr:to>
      <xdr:col>68</xdr:col>
      <xdr:colOff>152400</xdr:colOff>
      <xdr:row>65</xdr:row>
      <xdr:rowOff>36830</xdr:rowOff>
    </xdr:to>
    <xdr:cxnSp macro="">
      <xdr:nvCxnSpPr>
        <xdr:cNvPr id="323" name="直線コネクタ 322"/>
        <xdr:cNvCxnSpPr/>
      </xdr:nvCxnSpPr>
      <xdr:spPr>
        <a:xfrm>
          <a:off x="13512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4" name="フローチャート: 判断 323"/>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5" name="テキスト ボックス 324"/>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6" name="フローチャート: 判断 325"/>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27" name="テキスト ボックス 326"/>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120227</xdr:rowOff>
    </xdr:from>
    <xdr:to>
      <xdr:col>81</xdr:col>
      <xdr:colOff>95250</xdr:colOff>
      <xdr:row>67</xdr:row>
      <xdr:rowOff>50377</xdr:rowOff>
    </xdr:to>
    <xdr:sp macro="" textlink="">
      <xdr:nvSpPr>
        <xdr:cNvPr id="333" name="楕円 332"/>
        <xdr:cNvSpPr/>
      </xdr:nvSpPr>
      <xdr:spPr>
        <a:xfrm>
          <a:off x="16967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92304</xdr:rowOff>
    </xdr:from>
    <xdr:ext cx="762000" cy="259045"/>
    <xdr:sp macro="" textlink="">
      <xdr:nvSpPr>
        <xdr:cNvPr id="334" name="定員管理の状況該当値テキスト"/>
        <xdr:cNvSpPr txBox="1"/>
      </xdr:nvSpPr>
      <xdr:spPr>
        <a:xfrm>
          <a:off x="17106900" y="1140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23706</xdr:rowOff>
    </xdr:from>
    <xdr:to>
      <xdr:col>77</xdr:col>
      <xdr:colOff>95250</xdr:colOff>
      <xdr:row>66</xdr:row>
      <xdr:rowOff>125306</xdr:rowOff>
    </xdr:to>
    <xdr:sp macro="" textlink="">
      <xdr:nvSpPr>
        <xdr:cNvPr id="335" name="楕円 334"/>
        <xdr:cNvSpPr/>
      </xdr:nvSpPr>
      <xdr:spPr>
        <a:xfrm>
          <a:off x="16129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110083</xdr:rowOff>
    </xdr:from>
    <xdr:ext cx="736600" cy="259045"/>
    <xdr:sp macro="" textlink="">
      <xdr:nvSpPr>
        <xdr:cNvPr id="336" name="テキスト ボックス 335"/>
        <xdr:cNvSpPr txBox="1"/>
      </xdr:nvSpPr>
      <xdr:spPr>
        <a:xfrm>
          <a:off x="15798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82550</xdr:rowOff>
    </xdr:from>
    <xdr:to>
      <xdr:col>73</xdr:col>
      <xdr:colOff>44450</xdr:colOff>
      <xdr:row>66</xdr:row>
      <xdr:rowOff>12700</xdr:rowOff>
    </xdr:to>
    <xdr:sp macro="" textlink="">
      <xdr:nvSpPr>
        <xdr:cNvPr id="337" name="楕円 336"/>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168927</xdr:rowOff>
    </xdr:from>
    <xdr:ext cx="762000" cy="259045"/>
    <xdr:sp macro="" textlink="">
      <xdr:nvSpPr>
        <xdr:cNvPr id="338" name="テキスト ボックス 337"/>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39" name="楕円 338"/>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40" name="テキスト ボックス 339"/>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1" name="楕円 340"/>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42" name="テキスト ボックス 341"/>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実質公債費比率は、特定財源の減などに伴う分子の伸び率が、標準財政規模の増などに伴う分母の伸び率を上回ったため、前年度より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ポイント増加したが、類似団体の平均、全国平均及び県平均と比較しても良好な状況である。</a:t>
          </a:r>
        </a:p>
        <a:p>
          <a:r>
            <a:rPr kumimoji="1" lang="ja-JP" altLang="en-US" sz="1300">
              <a:latin typeface="ＭＳ Ｐゴシック" panose="020B0600070205080204" pitchFamily="50" charset="-128"/>
              <a:ea typeface="ＭＳ Ｐゴシック" panose="020B0600070205080204" pitchFamily="50" charset="-128"/>
            </a:rPr>
            <a:t>　引き続き、市債発行の抑制などにより、健全財政の維持に努める。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2" name="直線コネクタ 371"/>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3"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4" name="直線コネクタ 373"/>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38</xdr:row>
      <xdr:rowOff>90715</xdr:rowOff>
    </xdr:to>
    <xdr:cxnSp macro="">
      <xdr:nvCxnSpPr>
        <xdr:cNvPr id="377" name="直線コネクタ 376"/>
        <xdr:cNvCxnSpPr/>
      </xdr:nvCxnSpPr>
      <xdr:spPr>
        <a:xfrm>
          <a:off x="16179800" y="647941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78"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79" name="フローチャート: 判断 378"/>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135769</xdr:rowOff>
    </xdr:to>
    <xdr:cxnSp macro="">
      <xdr:nvCxnSpPr>
        <xdr:cNvPr id="380" name="直線コネクタ 379"/>
        <xdr:cNvCxnSpPr/>
      </xdr:nvCxnSpPr>
      <xdr:spPr>
        <a:xfrm>
          <a:off x="15290800" y="64219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1" name="フローチャート: 判断 38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2" name="テキスト ボックス 381"/>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78317</xdr:rowOff>
    </xdr:to>
    <xdr:cxnSp macro="">
      <xdr:nvCxnSpPr>
        <xdr:cNvPr id="383" name="直線コネクタ 382"/>
        <xdr:cNvCxnSpPr/>
      </xdr:nvCxnSpPr>
      <xdr:spPr>
        <a:xfrm>
          <a:off x="14401800" y="639898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4" name="フローチャート: 判断 383"/>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5" name="テキスト ボックス 384"/>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55336</xdr:rowOff>
    </xdr:to>
    <xdr:cxnSp macro="">
      <xdr:nvCxnSpPr>
        <xdr:cNvPr id="386" name="直線コネクタ 385"/>
        <xdr:cNvCxnSpPr/>
      </xdr:nvCxnSpPr>
      <xdr:spPr>
        <a:xfrm>
          <a:off x="13512800" y="638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7" name="フローチャート: 判断 386"/>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88" name="テキスト ボックス 387"/>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89" name="フローチャート: 判断 388"/>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0" name="テキスト ボックス 389"/>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396" name="楕円 395"/>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397"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84969</xdr:rowOff>
    </xdr:from>
    <xdr:to>
      <xdr:col>77</xdr:col>
      <xdr:colOff>95250</xdr:colOff>
      <xdr:row>38</xdr:row>
      <xdr:rowOff>15119</xdr:rowOff>
    </xdr:to>
    <xdr:sp macro="" textlink="">
      <xdr:nvSpPr>
        <xdr:cNvPr id="398" name="楕円 397"/>
        <xdr:cNvSpPr/>
      </xdr:nvSpPr>
      <xdr:spPr>
        <a:xfrm>
          <a:off x="16129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25296</xdr:rowOff>
    </xdr:from>
    <xdr:ext cx="736600" cy="259045"/>
    <xdr:sp macro="" textlink="">
      <xdr:nvSpPr>
        <xdr:cNvPr id="399" name="テキスト ボックス 398"/>
        <xdr:cNvSpPr txBox="1"/>
      </xdr:nvSpPr>
      <xdr:spPr>
        <a:xfrm>
          <a:off x="15798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0" name="楕円 399"/>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1" name="テキスト ボックス 400"/>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2" name="楕円 401"/>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03" name="テキスト ボックス 402"/>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164495</xdr:rowOff>
    </xdr:from>
    <xdr:to>
      <xdr:col>64</xdr:col>
      <xdr:colOff>152400</xdr:colOff>
      <xdr:row>37</xdr:row>
      <xdr:rowOff>94645</xdr:rowOff>
    </xdr:to>
    <xdr:sp macro="" textlink="">
      <xdr:nvSpPr>
        <xdr:cNvPr id="404" name="楕円 403"/>
        <xdr:cNvSpPr/>
      </xdr:nvSpPr>
      <xdr:spPr>
        <a:xfrm>
          <a:off x="13462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104822</xdr:rowOff>
    </xdr:from>
    <xdr:ext cx="762000" cy="259045"/>
    <xdr:sp macro="" textlink="">
      <xdr:nvSpPr>
        <xdr:cNvPr id="405" name="テキスト ボックス 404"/>
        <xdr:cNvSpPr txBox="1"/>
      </xdr:nvSpPr>
      <xdr:spPr>
        <a:xfrm>
          <a:off x="13131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将来負担比率は、他団体と比較すると良好であるが、これは交付税措置のある有利な市債発行や基金残高の確保に努めてきたことによる。</a:t>
          </a:r>
        </a:p>
        <a:p>
          <a:r>
            <a:rPr kumimoji="1" lang="ja-JP" altLang="en-US" sz="1300">
              <a:latin typeface="ＭＳ Ｐゴシック" panose="020B0600070205080204" pitchFamily="50" charset="-128"/>
              <a:ea typeface="ＭＳ Ｐゴシック" panose="020B0600070205080204" pitchFamily="50" charset="-128"/>
            </a:rPr>
            <a:t>　基金残高はここ数年で減少傾向にあるため、今後も市債発行の抑制を図りつつ健全財政の維持に努める。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2" name="直線コネクタ 431"/>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3" name="将来負担の状況最小値テキスト"/>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4" name="直線コネクタ 433"/>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1" name="フローチャート: 判断 440"/>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2" name="テキスト ボックス 441"/>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3" name="フローチャート: 判断 442"/>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4" name="テキスト ボックス 443"/>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5" name="フローチャート: 判断 444"/>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6" name="テキスト ボックス 445"/>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167,198
165,531
225.73
81,904,505
77,948,808
3,145,793
40,012,816
59,617,543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人事院勧告による給与改定のほか、本市は南北に細長いという地形的な要因により公共施設数が多く、職員数が横ばいで推移しているため、人件費は年々上昇している。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依然として類似団体平均、全国平均及び県平均との比較では上回っていることから、事務の効率化を図りながら適正な定員管理を進め、人件費の削減に努める。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82550</xdr:rowOff>
    </xdr:from>
    <xdr:to>
      <xdr:col>24</xdr:col>
      <xdr:colOff>25400</xdr:colOff>
      <xdr:row>40</xdr:row>
      <xdr:rowOff>50800</xdr:rowOff>
    </xdr:to>
    <xdr:cxnSp macro="">
      <xdr:nvCxnSpPr>
        <xdr:cNvPr id="66" name="直線コネクタ 65"/>
        <xdr:cNvCxnSpPr/>
      </xdr:nvCxnSpPr>
      <xdr:spPr>
        <a:xfrm>
          <a:off x="3987800" y="6769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39</xdr:row>
      <xdr:rowOff>82550</xdr:rowOff>
    </xdr:to>
    <xdr:cxnSp macro="">
      <xdr:nvCxnSpPr>
        <xdr:cNvPr id="69" name="直線コネクタ 68"/>
        <xdr:cNvCxnSpPr/>
      </xdr:nvCxnSpPr>
      <xdr:spPr>
        <a:xfrm>
          <a:off x="3098800" y="665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139700</xdr:rowOff>
    </xdr:from>
    <xdr:to>
      <xdr:col>15</xdr:col>
      <xdr:colOff>98425</xdr:colOff>
      <xdr:row>40</xdr:row>
      <xdr:rowOff>127000</xdr:rowOff>
    </xdr:to>
    <xdr:cxnSp macro="">
      <xdr:nvCxnSpPr>
        <xdr:cNvPr id="72" name="直線コネクタ 71"/>
        <xdr:cNvCxnSpPr/>
      </xdr:nvCxnSpPr>
      <xdr:spPr>
        <a:xfrm flipV="1">
          <a:off x="2209800" y="6654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127000</xdr:rowOff>
    </xdr:to>
    <xdr:cxnSp macro="">
      <xdr:nvCxnSpPr>
        <xdr:cNvPr id="75" name="直線コネクタ 74"/>
        <xdr:cNvCxnSpPr/>
      </xdr:nvCxnSpPr>
      <xdr:spPr>
        <a:xfrm>
          <a:off x="1320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31750</xdr:rowOff>
    </xdr:from>
    <xdr:to>
      <xdr:col>20</xdr:col>
      <xdr:colOff>38100</xdr:colOff>
      <xdr:row>39</xdr:row>
      <xdr:rowOff>133350</xdr:rowOff>
    </xdr:to>
    <xdr:sp macro="" textlink="">
      <xdr:nvSpPr>
        <xdr:cNvPr id="87" name="楕円 86"/>
        <xdr:cNvSpPr/>
      </xdr:nvSpPr>
      <xdr:spPr>
        <a:xfrm>
          <a:off x="3937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118127</xdr:rowOff>
    </xdr:from>
    <xdr:ext cx="736600" cy="259045"/>
    <xdr:sp macro="" textlink="">
      <xdr:nvSpPr>
        <xdr:cNvPr id="88" name="テキスト ボックス 87"/>
        <xdr:cNvSpPr txBox="1"/>
      </xdr:nvSpPr>
      <xdr:spPr>
        <a:xfrm>
          <a:off x="3606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88900</xdr:rowOff>
    </xdr:from>
    <xdr:to>
      <xdr:col>15</xdr:col>
      <xdr:colOff>149225</xdr:colOff>
      <xdr:row>39</xdr:row>
      <xdr:rowOff>19050</xdr:rowOff>
    </xdr:to>
    <xdr:sp macro="" textlink="">
      <xdr:nvSpPr>
        <xdr:cNvPr id="89" name="楕円 88"/>
        <xdr:cNvSpPr/>
      </xdr:nvSpPr>
      <xdr:spPr>
        <a:xfrm>
          <a:off x="3048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90" name="テキスト ボックス 89"/>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物件費は、類似団体や全国・県平均に比べて高い値で推移している。</a:t>
          </a:r>
        </a:p>
        <a:p>
          <a:r>
            <a:rPr kumimoji="1" lang="ja-JP" altLang="en-US" sz="1300">
              <a:latin typeface="ＭＳ Ｐゴシック" panose="020B0600070205080204" pitchFamily="50" charset="-128"/>
              <a:ea typeface="ＭＳ Ｐゴシック" panose="020B0600070205080204" pitchFamily="50" charset="-128"/>
            </a:rPr>
            <a:t>　本市は南北に細長いという地形的な要因により、支所や小中学校、保育園、図書館、消防署等の公共施設数が多いことに加え、物価高の影響による需用費や委託料の増により、公共施設の管理経費等が年々上昇してい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施設の統廃合を含め、事務事業の合理化などを進め、経費削減に努める。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20</xdr:row>
      <xdr:rowOff>12700</xdr:rowOff>
    </xdr:to>
    <xdr:cxnSp macro="">
      <xdr:nvCxnSpPr>
        <xdr:cNvPr id="125" name="直線コネクタ 124"/>
        <xdr:cNvCxnSpPr/>
      </xdr:nvCxnSpPr>
      <xdr:spPr>
        <a:xfrm>
          <a:off x="15671800" y="33136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19</xdr:row>
      <xdr:rowOff>56134</xdr:rowOff>
    </xdr:to>
    <xdr:cxnSp macro="">
      <xdr:nvCxnSpPr>
        <xdr:cNvPr id="128" name="直線コネクタ 127"/>
        <xdr:cNvCxnSpPr/>
      </xdr:nvCxnSpPr>
      <xdr:spPr>
        <a:xfrm>
          <a:off x="14782800" y="31033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62992</xdr:rowOff>
    </xdr:to>
    <xdr:cxnSp macro="">
      <xdr:nvCxnSpPr>
        <xdr:cNvPr id="131" name="直線コネクタ 130"/>
        <xdr:cNvCxnSpPr/>
      </xdr:nvCxnSpPr>
      <xdr:spPr>
        <a:xfrm flipV="1">
          <a:off x="13893800" y="3103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62992</xdr:rowOff>
    </xdr:to>
    <xdr:cxnSp macro="">
      <xdr:nvCxnSpPr>
        <xdr:cNvPr id="134" name="直線コネクタ 133"/>
        <xdr:cNvCxnSpPr/>
      </xdr:nvCxnSpPr>
      <xdr:spPr>
        <a:xfrm>
          <a:off x="13004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36" name="テキスト ボックス 135"/>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4" name="楕円 143"/>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5"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0" name="楕円 149"/>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1" name="テキスト ボックス 150"/>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分子では障害者自立支援給付費や医療福祉費などが増加した一方で、分母となる経常一般財源等が減少したことにより、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類似団体平均、全国平均及び県平均とも前年度より増となっていることから、全国的な傾向と考えられるため、国・県等の施策や動向を注視し、適切な対応に努める。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94343</xdr:rowOff>
    </xdr:to>
    <xdr:cxnSp macro="">
      <xdr:nvCxnSpPr>
        <xdr:cNvPr id="188" name="直線コネクタ 187"/>
        <xdr:cNvCxnSpPr/>
      </xdr:nvCxnSpPr>
      <xdr:spPr>
        <a:xfrm>
          <a:off x="3987800" y="984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69850</xdr:rowOff>
    </xdr:to>
    <xdr:cxnSp macro="">
      <xdr:nvCxnSpPr>
        <xdr:cNvPr id="191" name="直線コネクタ 190"/>
        <xdr:cNvCxnSpPr/>
      </xdr:nvCxnSpPr>
      <xdr:spPr>
        <a:xfrm>
          <a:off x="3098800" y="9679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135165</xdr:rowOff>
    </xdr:to>
    <xdr:cxnSp macro="">
      <xdr:nvCxnSpPr>
        <xdr:cNvPr id="194" name="直線コネクタ 193"/>
        <xdr:cNvCxnSpPr/>
      </xdr:nvCxnSpPr>
      <xdr:spPr>
        <a:xfrm flipV="1">
          <a:off x="2209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61685</xdr:rowOff>
    </xdr:to>
    <xdr:cxnSp macro="">
      <xdr:nvCxnSpPr>
        <xdr:cNvPr id="197" name="直線コネクタ 196"/>
        <xdr:cNvCxnSpPr/>
      </xdr:nvCxnSpPr>
      <xdr:spPr>
        <a:xfrm flipV="1">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類似団体や全国・県平均に比べて、経常収支比率に占める割合は上回っている。</a:t>
          </a:r>
        </a:p>
        <a:p>
          <a:r>
            <a:rPr kumimoji="1" lang="ja-JP" altLang="en-US" sz="1300">
              <a:latin typeface="ＭＳ Ｐゴシック" panose="020B0600070205080204" pitchFamily="50" charset="-128"/>
              <a:ea typeface="ＭＳ Ｐゴシック" panose="020B0600070205080204" pitchFamily="50" charset="-128"/>
            </a:rPr>
            <a:t>　分子では後期高齢者医療給付費市町村負担金や介護給付費繰出金などが増加した一方で、分母となる経常一般財源等が減少したことにより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ポイントの増となっている。引き続き、特別会計における経費の節減を図るなど、繰出金の削減に努める。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61</xdr:row>
      <xdr:rowOff>1270</xdr:rowOff>
    </xdr:to>
    <xdr:cxnSp macro="">
      <xdr:nvCxnSpPr>
        <xdr:cNvPr id="247" name="直線コネクタ 246"/>
        <xdr:cNvCxnSpPr/>
      </xdr:nvCxnSpPr>
      <xdr:spPr>
        <a:xfrm>
          <a:off x="15671800" y="1043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149860</xdr:rowOff>
    </xdr:to>
    <xdr:cxnSp macro="">
      <xdr:nvCxnSpPr>
        <xdr:cNvPr id="250" name="直線コネクタ 249"/>
        <xdr:cNvCxnSpPr/>
      </xdr:nvCxnSpPr>
      <xdr:spPr>
        <a:xfrm>
          <a:off x="14782800" y="10208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81280</xdr:rowOff>
    </xdr:to>
    <xdr:cxnSp macro="">
      <xdr:nvCxnSpPr>
        <xdr:cNvPr id="253" name="直線コネクタ 252"/>
        <xdr:cNvCxnSpPr/>
      </xdr:nvCxnSpPr>
      <xdr:spPr>
        <a:xfrm flipV="1">
          <a:off x="13893800" y="1020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5" name="テキスト ボックス 254"/>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81280</xdr:rowOff>
    </xdr:to>
    <xdr:cxnSp macro="">
      <xdr:nvCxnSpPr>
        <xdr:cNvPr id="256" name="直線コネクタ 255"/>
        <xdr:cNvCxnSpPr/>
      </xdr:nvCxnSpPr>
      <xdr:spPr>
        <a:xfrm>
          <a:off x="13004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58" name="テキスト ボックス 257"/>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50817</xdr:rowOff>
    </xdr:from>
    <xdr:ext cx="762000" cy="259045"/>
    <xdr:sp macro="" textlink="">
      <xdr:nvSpPr>
        <xdr:cNvPr id="260" name="テキスト ボックス 259"/>
        <xdr:cNvSpPr txBox="1"/>
      </xdr:nvSpPr>
      <xdr:spPr>
        <a:xfrm>
          <a:off x="12623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66" name="楕円 265"/>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93997</xdr:rowOff>
    </xdr:from>
    <xdr:ext cx="762000" cy="259045"/>
    <xdr:sp macro="" textlink="">
      <xdr:nvSpPr>
        <xdr:cNvPr id="267" name="その他該当値テキスト"/>
        <xdr:cNvSpPr txBox="1"/>
      </xdr:nvSpPr>
      <xdr:spPr>
        <a:xfrm>
          <a:off x="165989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1" name="テキスト ボックス 270"/>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2" name="楕円 271"/>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3" name="テキスト ボックス 272"/>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4" name="楕円 273"/>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5" name="テキスト ボックス 274"/>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補助費等は、近年はおおむね横ばいで推移している。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類似団体平均との比較では下回っているが、引き続き補助金の精査、見直しに取り組み、更なる削減に努める。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26307</xdr:rowOff>
    </xdr:to>
    <xdr:cxnSp macro="">
      <xdr:nvCxnSpPr>
        <xdr:cNvPr id="310" name="直線コネクタ 309"/>
        <xdr:cNvCxnSpPr/>
      </xdr:nvCxnSpPr>
      <xdr:spPr>
        <a:xfrm>
          <a:off x="15671800" y="565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32</xdr:row>
      <xdr:rowOff>165100</xdr:rowOff>
    </xdr:to>
    <xdr:cxnSp macro="">
      <xdr:nvCxnSpPr>
        <xdr:cNvPr id="313" name="直線コネクタ 312"/>
        <xdr:cNvCxnSpPr/>
      </xdr:nvCxnSpPr>
      <xdr:spPr>
        <a:xfrm>
          <a:off x="14782800" y="565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5" name="テキスト ボックス 314"/>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32</xdr:row>
      <xdr:rowOff>165100</xdr:rowOff>
    </xdr:to>
    <xdr:cxnSp macro="">
      <xdr:nvCxnSpPr>
        <xdr:cNvPr id="316" name="直線コネクタ 315"/>
        <xdr:cNvCxnSpPr/>
      </xdr:nvCxnSpPr>
      <xdr:spPr>
        <a:xfrm>
          <a:off x="13893800" y="5640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18" name="テキスト ボックス 317"/>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37193</xdr:rowOff>
    </xdr:to>
    <xdr:cxnSp macro="">
      <xdr:nvCxnSpPr>
        <xdr:cNvPr id="319" name="直線コネクタ 318"/>
        <xdr:cNvCxnSpPr/>
      </xdr:nvCxnSpPr>
      <xdr:spPr>
        <a:xfrm flipV="1">
          <a:off x="13004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1" name="テキスト ボックス 320"/>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146957</xdr:rowOff>
    </xdr:from>
    <xdr:to>
      <xdr:col>82</xdr:col>
      <xdr:colOff>158750</xdr:colOff>
      <xdr:row>33</xdr:row>
      <xdr:rowOff>77107</xdr:rowOff>
    </xdr:to>
    <xdr:sp macro="" textlink="">
      <xdr:nvSpPr>
        <xdr:cNvPr id="329" name="楕円 328"/>
        <xdr:cNvSpPr/>
      </xdr:nvSpPr>
      <xdr:spPr>
        <a:xfrm>
          <a:off x="164592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55534</xdr:rowOff>
    </xdr:from>
    <xdr:ext cx="762000" cy="259045"/>
    <xdr:sp macro="" textlink="">
      <xdr:nvSpPr>
        <xdr:cNvPr id="330" name="補助費等該当値テキスト"/>
        <xdr:cNvSpPr txBox="1"/>
      </xdr:nvSpPr>
      <xdr:spPr>
        <a:xfrm>
          <a:off x="16598900" y="554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1" name="楕円 330"/>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54627</xdr:rowOff>
    </xdr:from>
    <xdr:ext cx="736600" cy="259045"/>
    <xdr:sp macro="" textlink="">
      <xdr:nvSpPr>
        <xdr:cNvPr id="332" name="テキスト ボックス 331"/>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3" name="楕円 332"/>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4" name="テキスト ボックス 333"/>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35" name="楕円 334"/>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36" name="テキスト ボックス 335"/>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37" name="楕円 336"/>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38" name="テキスト ボックス 337"/>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これまで市債発行の抑制に取り組んできたが、久慈サンピア日立改修事業や十王中学校屋内運動場改築などの大型事業に伴う市債償還の開始等により公債費の割合が増加傾向にある。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7801</xdr:rowOff>
    </xdr:to>
    <xdr:cxnSp macro="">
      <xdr:nvCxnSpPr>
        <xdr:cNvPr id="372" name="直線コネクタ 371"/>
        <xdr:cNvCxnSpPr/>
      </xdr:nvCxnSpPr>
      <xdr:spPr>
        <a:xfrm>
          <a:off x="3987800" y="135458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1270</xdr:rowOff>
    </xdr:to>
    <xdr:cxnSp macro="">
      <xdr:nvCxnSpPr>
        <xdr:cNvPr id="375" name="直線コネクタ 374"/>
        <xdr:cNvCxnSpPr/>
      </xdr:nvCxnSpPr>
      <xdr:spPr>
        <a:xfrm>
          <a:off x="3098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7" name="テキスト ボックス 376"/>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94343</xdr:rowOff>
    </xdr:to>
    <xdr:cxnSp macro="">
      <xdr:nvCxnSpPr>
        <xdr:cNvPr id="378" name="直線コネクタ 377"/>
        <xdr:cNvCxnSpPr/>
      </xdr:nvCxnSpPr>
      <xdr:spPr>
        <a:xfrm flipV="1">
          <a:off x="2209800" y="13454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0" name="テキスト ボックス 379"/>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94343</xdr:rowOff>
    </xdr:to>
    <xdr:cxnSp macro="">
      <xdr:nvCxnSpPr>
        <xdr:cNvPr id="381" name="直線コネクタ 380"/>
        <xdr:cNvCxnSpPr/>
      </xdr:nvCxnSpPr>
      <xdr:spPr>
        <a:xfrm>
          <a:off x="1320800" y="134413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3" name="テキスト ボックス 382"/>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128451</xdr:rowOff>
    </xdr:from>
    <xdr:to>
      <xdr:col>24</xdr:col>
      <xdr:colOff>76200</xdr:colOff>
      <xdr:row>79</xdr:row>
      <xdr:rowOff>58601</xdr:rowOff>
    </xdr:to>
    <xdr:sp macro="" textlink="">
      <xdr:nvSpPr>
        <xdr:cNvPr id="391" name="楕円 390"/>
        <xdr:cNvSpPr/>
      </xdr:nvSpPr>
      <xdr:spPr>
        <a:xfrm>
          <a:off x="47752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100528</xdr:rowOff>
    </xdr:from>
    <xdr:ext cx="762000" cy="259045"/>
    <xdr:sp macro="" textlink="">
      <xdr:nvSpPr>
        <xdr:cNvPr id="392" name="公債費該当値テキスト"/>
        <xdr:cNvSpPr txBox="1"/>
      </xdr:nvSpPr>
      <xdr:spPr>
        <a:xfrm>
          <a:off x="49149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3" name="楕円 392"/>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4" name="テキスト ボックス 393"/>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5" name="楕円 394"/>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6" name="テキスト ボックス 39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7" name="楕円 396"/>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8" name="テキスト ボックス 397"/>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399" name="楕円 398"/>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129195</xdr:rowOff>
    </xdr:from>
    <xdr:ext cx="762000" cy="259045"/>
    <xdr:sp macro="" textlink="">
      <xdr:nvSpPr>
        <xdr:cNvPr id="400" name="テキスト ボックス 399"/>
        <xdr:cNvSpPr txBox="1"/>
      </xdr:nvSpPr>
      <xdr:spPr>
        <a:xfrm>
          <a:off x="939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人事院勧告による給与改定のほか、本市は南北に細長いという地形的な要因により公共施設数が多く、職員数が横ばいで推移しているため、人件費は年々上昇している。</a:t>
          </a:r>
        </a:p>
        <a:p>
          <a:r>
            <a:rPr kumimoji="1" lang="ja-JP" altLang="en-US" sz="1300">
              <a:latin typeface="ＭＳ Ｐゴシック" panose="020B0600070205080204" pitchFamily="50" charset="-128"/>
              <a:ea typeface="ＭＳ Ｐゴシック" panose="020B0600070205080204" pitchFamily="50" charset="-128"/>
            </a:rPr>
            <a:t>　また、物件費も、物価高の影響による需用費や委託料の増により、公共施設の管理経費等が上昇している。　</a:t>
          </a:r>
        </a:p>
        <a:p>
          <a:r>
            <a:rPr kumimoji="1" lang="ja-JP" altLang="en-US" sz="1300">
              <a:latin typeface="ＭＳ Ｐゴシック" panose="020B0600070205080204" pitchFamily="50" charset="-128"/>
              <a:ea typeface="ＭＳ Ｐゴシック" panose="020B0600070205080204" pitchFamily="50" charset="-128"/>
            </a:rPr>
            <a:t>　類似団体や全国・県平均を上回っているため、人件費の抑制及び施設の統廃合等によるコスト削減を図など、義務的経費の削減に努め、持続可能な財政運営を行う。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92711</xdr:rowOff>
    </xdr:to>
    <xdr:cxnSp macro="">
      <xdr:nvCxnSpPr>
        <xdr:cNvPr id="431" name="直線コネクタ 430"/>
        <xdr:cNvCxnSpPr/>
      </xdr:nvCxnSpPr>
      <xdr:spPr>
        <a:xfrm>
          <a:off x="15671800" y="134772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104139</xdr:rowOff>
    </xdr:to>
    <xdr:cxnSp macro="">
      <xdr:nvCxnSpPr>
        <xdr:cNvPr id="434" name="直線コネクタ 433"/>
        <xdr:cNvCxnSpPr/>
      </xdr:nvCxnSpPr>
      <xdr:spPr>
        <a:xfrm>
          <a:off x="14782800" y="132623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90424</xdr:rowOff>
    </xdr:to>
    <xdr:cxnSp macro="">
      <xdr:nvCxnSpPr>
        <xdr:cNvPr id="437" name="直線コネクタ 436"/>
        <xdr:cNvCxnSpPr/>
      </xdr:nvCxnSpPr>
      <xdr:spPr>
        <a:xfrm flipV="1">
          <a:off x="13893800" y="132623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39" name="テキスト ボックス 438"/>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90424</xdr:rowOff>
    </xdr:to>
    <xdr:cxnSp macro="">
      <xdr:nvCxnSpPr>
        <xdr:cNvPr id="440" name="直線コネクタ 439"/>
        <xdr:cNvCxnSpPr/>
      </xdr:nvCxnSpPr>
      <xdr:spPr>
        <a:xfrm>
          <a:off x="13004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0" name="楕円 449"/>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121938</xdr:rowOff>
    </xdr:from>
    <xdr:ext cx="762000" cy="259045"/>
    <xdr:sp macro="" textlink="">
      <xdr:nvSpPr>
        <xdr:cNvPr id="451" name="公債費以外該当値テキスト"/>
        <xdr:cNvSpPr txBox="1"/>
      </xdr:nvSpPr>
      <xdr:spPr>
        <a:xfrm>
          <a:off x="16598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4" name="楕円 453"/>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5" name="テキスト ボックス 454"/>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6" name="楕円 455"/>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7" name="テキスト ボックス 456"/>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8" name="楕円 457"/>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9" name="テキスト ボックス 458"/>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160680</xdr:rowOff>
    </xdr:from>
    <xdr:to>
      <xdr:col>29</xdr:col>
      <xdr:colOff>127000</xdr:colOff>
      <xdr:row>15</xdr:row>
      <xdr:rowOff>147147</xdr:rowOff>
    </xdr:to>
    <xdr:cxnSp macro="">
      <xdr:nvCxnSpPr>
        <xdr:cNvPr id="48" name="直線コネクタ 47"/>
        <xdr:cNvCxnSpPr/>
      </xdr:nvCxnSpPr>
      <xdr:spPr bwMode="auto">
        <a:xfrm flipV="1">
          <a:off x="5003800" y="2608605"/>
          <a:ext cx="647700" cy="15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macro="" textlink="">
      <xdr:nvSpPr>
        <xdr:cNvPr id="49" name="人口1人当たり決算額の推移平均値テキスト130"/>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147147</xdr:rowOff>
    </xdr:from>
    <xdr:to>
      <xdr:col>26</xdr:col>
      <xdr:colOff>50800</xdr:colOff>
      <xdr:row>15</xdr:row>
      <xdr:rowOff>150119</xdr:rowOff>
    </xdr:to>
    <xdr:cxnSp macro="">
      <xdr:nvCxnSpPr>
        <xdr:cNvPr id="51" name="直線コネクタ 50"/>
        <xdr:cNvCxnSpPr/>
      </xdr:nvCxnSpPr>
      <xdr:spPr bwMode="auto">
        <a:xfrm flipV="1">
          <a:off x="4305300" y="2766522"/>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macro="" textlink="">
      <xdr:nvSpPr>
        <xdr:cNvPr id="53" name="テキスト ボックス 52"/>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150119</xdr:rowOff>
    </xdr:from>
    <xdr:to>
      <xdr:col>22</xdr:col>
      <xdr:colOff>114300</xdr:colOff>
      <xdr:row>16</xdr:row>
      <xdr:rowOff>31521</xdr:rowOff>
    </xdr:to>
    <xdr:cxnSp macro="">
      <xdr:nvCxnSpPr>
        <xdr:cNvPr id="54" name="直線コネクタ 53"/>
        <xdr:cNvCxnSpPr/>
      </xdr:nvCxnSpPr>
      <xdr:spPr bwMode="auto">
        <a:xfrm flipV="1">
          <a:off x="3606800" y="2769494"/>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macro="" textlink="">
      <xdr:nvSpPr>
        <xdr:cNvPr id="56" name="テキスト ボックス 55"/>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31521</xdr:rowOff>
    </xdr:from>
    <xdr:to>
      <xdr:col>18</xdr:col>
      <xdr:colOff>177800</xdr:colOff>
      <xdr:row>16</xdr:row>
      <xdr:rowOff>118984</xdr:rowOff>
    </xdr:to>
    <xdr:cxnSp macro="">
      <xdr:nvCxnSpPr>
        <xdr:cNvPr id="57" name="直線コネクタ 56"/>
        <xdr:cNvCxnSpPr/>
      </xdr:nvCxnSpPr>
      <xdr:spPr bwMode="auto">
        <a:xfrm flipV="1">
          <a:off x="2908300" y="2822346"/>
          <a:ext cx="698500" cy="8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macro="" textlink="">
      <xdr:nvSpPr>
        <xdr:cNvPr id="59" name="テキスト ボックス 58"/>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109880</xdr:rowOff>
    </xdr:from>
    <xdr:to>
      <xdr:col>29</xdr:col>
      <xdr:colOff>177800</xdr:colOff>
      <xdr:row>15</xdr:row>
      <xdr:rowOff>40030</xdr:rowOff>
    </xdr:to>
    <xdr:sp macro="" textlink="">
      <xdr:nvSpPr>
        <xdr:cNvPr id="67" name="楕円 66"/>
        <xdr:cNvSpPr/>
      </xdr:nvSpPr>
      <xdr:spPr bwMode="auto">
        <a:xfrm>
          <a:off x="5600700" y="25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126407</xdr:rowOff>
    </xdr:from>
    <xdr:ext cx="762000" cy="259045"/>
    <xdr:sp macro="" textlink="">
      <xdr:nvSpPr>
        <xdr:cNvPr id="68" name="人口1人当たり決算額の推移該当値テキスト130"/>
        <xdr:cNvSpPr txBox="1"/>
      </xdr:nvSpPr>
      <xdr:spPr>
        <a:xfrm>
          <a:off x="5740400" y="24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96347</xdr:rowOff>
    </xdr:from>
    <xdr:to>
      <xdr:col>26</xdr:col>
      <xdr:colOff>101600</xdr:colOff>
      <xdr:row>16</xdr:row>
      <xdr:rowOff>26497</xdr:rowOff>
    </xdr:to>
    <xdr:sp macro="" textlink="">
      <xdr:nvSpPr>
        <xdr:cNvPr id="69" name="楕円 68"/>
        <xdr:cNvSpPr/>
      </xdr:nvSpPr>
      <xdr:spPr bwMode="auto">
        <a:xfrm>
          <a:off x="4953000" y="271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36674</xdr:rowOff>
    </xdr:from>
    <xdr:ext cx="736600" cy="259045"/>
    <xdr:sp macro="" textlink="">
      <xdr:nvSpPr>
        <xdr:cNvPr id="70" name="テキスト ボックス 69"/>
        <xdr:cNvSpPr txBox="1"/>
      </xdr:nvSpPr>
      <xdr:spPr>
        <a:xfrm>
          <a:off x="4622800" y="248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99319</xdr:rowOff>
    </xdr:from>
    <xdr:to>
      <xdr:col>22</xdr:col>
      <xdr:colOff>165100</xdr:colOff>
      <xdr:row>16</xdr:row>
      <xdr:rowOff>29469</xdr:rowOff>
    </xdr:to>
    <xdr:sp macro="" textlink="">
      <xdr:nvSpPr>
        <xdr:cNvPr id="71" name="楕円 70"/>
        <xdr:cNvSpPr/>
      </xdr:nvSpPr>
      <xdr:spPr bwMode="auto">
        <a:xfrm>
          <a:off x="4254500" y="271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39646</xdr:rowOff>
    </xdr:from>
    <xdr:ext cx="762000" cy="259045"/>
    <xdr:sp macro="" textlink="">
      <xdr:nvSpPr>
        <xdr:cNvPr id="72" name="テキスト ボックス 71"/>
        <xdr:cNvSpPr txBox="1"/>
      </xdr:nvSpPr>
      <xdr:spPr>
        <a:xfrm>
          <a:off x="3924300" y="248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152171</xdr:rowOff>
    </xdr:from>
    <xdr:to>
      <xdr:col>19</xdr:col>
      <xdr:colOff>38100</xdr:colOff>
      <xdr:row>16</xdr:row>
      <xdr:rowOff>82321</xdr:rowOff>
    </xdr:to>
    <xdr:sp macro="" textlink="">
      <xdr:nvSpPr>
        <xdr:cNvPr id="73" name="楕円 72"/>
        <xdr:cNvSpPr/>
      </xdr:nvSpPr>
      <xdr:spPr bwMode="auto">
        <a:xfrm>
          <a:off x="3556000" y="277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92498</xdr:rowOff>
    </xdr:from>
    <xdr:ext cx="762000" cy="259045"/>
    <xdr:sp macro="" textlink="">
      <xdr:nvSpPr>
        <xdr:cNvPr id="74" name="テキスト ボックス 73"/>
        <xdr:cNvSpPr txBox="1"/>
      </xdr:nvSpPr>
      <xdr:spPr>
        <a:xfrm>
          <a:off x="3225800" y="25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68184</xdr:rowOff>
    </xdr:from>
    <xdr:to>
      <xdr:col>15</xdr:col>
      <xdr:colOff>101600</xdr:colOff>
      <xdr:row>16</xdr:row>
      <xdr:rowOff>169784</xdr:rowOff>
    </xdr:to>
    <xdr:sp macro="" textlink="">
      <xdr:nvSpPr>
        <xdr:cNvPr id="75" name="楕円 74"/>
        <xdr:cNvSpPr/>
      </xdr:nvSpPr>
      <xdr:spPr bwMode="auto">
        <a:xfrm>
          <a:off x="2857500" y="285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8511</xdr:rowOff>
    </xdr:from>
    <xdr:ext cx="762000" cy="259045"/>
    <xdr:sp macro="" textlink="">
      <xdr:nvSpPr>
        <xdr:cNvPr id="76" name="テキスト ボックス 75"/>
        <xdr:cNvSpPr txBox="1"/>
      </xdr:nvSpPr>
      <xdr:spPr>
        <a:xfrm>
          <a:off x="2527300" y="262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129743</xdr:rowOff>
    </xdr:from>
    <xdr:to>
      <xdr:col>29</xdr:col>
      <xdr:colOff>127000</xdr:colOff>
      <xdr:row>37</xdr:row>
      <xdr:rowOff>250216</xdr:rowOff>
    </xdr:to>
    <xdr:cxnSp macro="">
      <xdr:nvCxnSpPr>
        <xdr:cNvPr id="108" name="直線コネクタ 107"/>
        <xdr:cNvCxnSpPr/>
      </xdr:nvCxnSpPr>
      <xdr:spPr bwMode="auto">
        <a:xfrm flipV="1">
          <a:off x="5003800" y="7254443"/>
          <a:ext cx="647700" cy="120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250216</xdr:rowOff>
    </xdr:from>
    <xdr:to>
      <xdr:col>26</xdr:col>
      <xdr:colOff>50800</xdr:colOff>
      <xdr:row>37</xdr:row>
      <xdr:rowOff>339095</xdr:rowOff>
    </xdr:to>
    <xdr:cxnSp macro="">
      <xdr:nvCxnSpPr>
        <xdr:cNvPr id="111" name="直線コネクタ 110"/>
        <xdr:cNvCxnSpPr/>
      </xdr:nvCxnSpPr>
      <xdr:spPr bwMode="auto">
        <a:xfrm flipV="1">
          <a:off x="4305300" y="7374916"/>
          <a:ext cx="698500" cy="8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339095</xdr:rowOff>
    </xdr:from>
    <xdr:to>
      <xdr:col>22</xdr:col>
      <xdr:colOff>114300</xdr:colOff>
      <xdr:row>38</xdr:row>
      <xdr:rowOff>84389</xdr:rowOff>
    </xdr:to>
    <xdr:cxnSp macro="">
      <xdr:nvCxnSpPr>
        <xdr:cNvPr id="114" name="直線コネクタ 113"/>
        <xdr:cNvCxnSpPr/>
      </xdr:nvCxnSpPr>
      <xdr:spPr bwMode="auto">
        <a:xfrm flipV="1">
          <a:off x="3606800" y="7463795"/>
          <a:ext cx="698500" cy="8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68296</xdr:rowOff>
    </xdr:from>
    <xdr:to>
      <xdr:col>18</xdr:col>
      <xdr:colOff>177800</xdr:colOff>
      <xdr:row>38</xdr:row>
      <xdr:rowOff>84389</xdr:rowOff>
    </xdr:to>
    <xdr:cxnSp macro="">
      <xdr:nvCxnSpPr>
        <xdr:cNvPr id="117" name="直線コネクタ 116"/>
        <xdr:cNvCxnSpPr/>
      </xdr:nvCxnSpPr>
      <xdr:spPr bwMode="auto">
        <a:xfrm>
          <a:off x="2908300" y="7535896"/>
          <a:ext cx="698500" cy="1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78943</xdr:rowOff>
    </xdr:from>
    <xdr:to>
      <xdr:col>29</xdr:col>
      <xdr:colOff>177800</xdr:colOff>
      <xdr:row>37</xdr:row>
      <xdr:rowOff>180543</xdr:rowOff>
    </xdr:to>
    <xdr:sp macro="" textlink="">
      <xdr:nvSpPr>
        <xdr:cNvPr id="127" name="楕円 126"/>
        <xdr:cNvSpPr/>
      </xdr:nvSpPr>
      <xdr:spPr bwMode="auto">
        <a:xfrm>
          <a:off x="5600700" y="720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51020</xdr:rowOff>
    </xdr:from>
    <xdr:ext cx="762000" cy="259045"/>
    <xdr:sp macro="" textlink="">
      <xdr:nvSpPr>
        <xdr:cNvPr id="128" name="人口1人当たり決算額の推移該当値テキスト445"/>
        <xdr:cNvSpPr txBox="1"/>
      </xdr:nvSpPr>
      <xdr:spPr>
        <a:xfrm>
          <a:off x="5740400" y="717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199416</xdr:rowOff>
    </xdr:from>
    <xdr:to>
      <xdr:col>26</xdr:col>
      <xdr:colOff>101600</xdr:colOff>
      <xdr:row>37</xdr:row>
      <xdr:rowOff>301016</xdr:rowOff>
    </xdr:to>
    <xdr:sp macro="" textlink="">
      <xdr:nvSpPr>
        <xdr:cNvPr id="129" name="楕円 128"/>
        <xdr:cNvSpPr/>
      </xdr:nvSpPr>
      <xdr:spPr bwMode="auto">
        <a:xfrm>
          <a:off x="4953000" y="73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285793</xdr:rowOff>
    </xdr:from>
    <xdr:ext cx="736600" cy="259045"/>
    <xdr:sp macro="" textlink="">
      <xdr:nvSpPr>
        <xdr:cNvPr id="130" name="テキスト ボックス 129"/>
        <xdr:cNvSpPr txBox="1"/>
      </xdr:nvSpPr>
      <xdr:spPr>
        <a:xfrm>
          <a:off x="4622800" y="741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288295</xdr:rowOff>
    </xdr:from>
    <xdr:to>
      <xdr:col>22</xdr:col>
      <xdr:colOff>165100</xdr:colOff>
      <xdr:row>38</xdr:row>
      <xdr:rowOff>46995</xdr:rowOff>
    </xdr:to>
    <xdr:sp macro="" textlink="">
      <xdr:nvSpPr>
        <xdr:cNvPr id="131" name="楕円 130"/>
        <xdr:cNvSpPr/>
      </xdr:nvSpPr>
      <xdr:spPr bwMode="auto">
        <a:xfrm>
          <a:off x="4254500" y="741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31772</xdr:rowOff>
    </xdr:from>
    <xdr:ext cx="762000" cy="259045"/>
    <xdr:sp macro="" textlink="">
      <xdr:nvSpPr>
        <xdr:cNvPr id="132" name="テキスト ボックス 131"/>
        <xdr:cNvSpPr txBox="1"/>
      </xdr:nvSpPr>
      <xdr:spPr>
        <a:xfrm>
          <a:off x="3924300" y="749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33589</xdr:rowOff>
    </xdr:from>
    <xdr:to>
      <xdr:col>19</xdr:col>
      <xdr:colOff>38100</xdr:colOff>
      <xdr:row>38</xdr:row>
      <xdr:rowOff>135189</xdr:rowOff>
    </xdr:to>
    <xdr:sp macro="" textlink="">
      <xdr:nvSpPr>
        <xdr:cNvPr id="133" name="楕円 132"/>
        <xdr:cNvSpPr/>
      </xdr:nvSpPr>
      <xdr:spPr bwMode="auto">
        <a:xfrm>
          <a:off x="3556000" y="750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119966</xdr:rowOff>
    </xdr:from>
    <xdr:ext cx="762000" cy="259045"/>
    <xdr:sp macro="" textlink="">
      <xdr:nvSpPr>
        <xdr:cNvPr id="134" name="テキスト ボックス 133"/>
        <xdr:cNvSpPr txBox="1"/>
      </xdr:nvSpPr>
      <xdr:spPr>
        <a:xfrm>
          <a:off x="3225800" y="758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17496</xdr:rowOff>
    </xdr:from>
    <xdr:to>
      <xdr:col>15</xdr:col>
      <xdr:colOff>101600</xdr:colOff>
      <xdr:row>38</xdr:row>
      <xdr:rowOff>119096</xdr:rowOff>
    </xdr:to>
    <xdr:sp macro="" textlink="">
      <xdr:nvSpPr>
        <xdr:cNvPr id="135" name="楕円 134"/>
        <xdr:cNvSpPr/>
      </xdr:nvSpPr>
      <xdr:spPr bwMode="auto">
        <a:xfrm>
          <a:off x="2857500" y="74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103873</xdr:rowOff>
    </xdr:from>
    <xdr:ext cx="762000" cy="259045"/>
    <xdr:sp macro="" textlink="">
      <xdr:nvSpPr>
        <xdr:cNvPr id="136" name="テキスト ボックス 135"/>
        <xdr:cNvSpPr txBox="1"/>
      </xdr:nvSpPr>
      <xdr:spPr>
        <a:xfrm>
          <a:off x="2527300" y="757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167,198
165,531
225.73
81,904,505
77,948,808
3,145,793
40,012,816
59,617,543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154513</xdr:rowOff>
    </xdr:from>
    <xdr:to>
      <xdr:col>24</xdr:col>
      <xdr:colOff>63500</xdr:colOff>
      <xdr:row>31</xdr:row>
      <xdr:rowOff>136454</xdr:rowOff>
    </xdr:to>
    <xdr:cxnSp macro="">
      <xdr:nvCxnSpPr>
        <xdr:cNvPr id="59" name="直線コネクタ 58"/>
        <xdr:cNvCxnSpPr/>
      </xdr:nvCxnSpPr>
      <xdr:spPr>
        <a:xfrm flipV="1">
          <a:off x="3797300" y="5298013"/>
          <a:ext cx="8382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165991</xdr:rowOff>
    </xdr:from>
    <xdr:ext cx="534377" cy="259045"/>
    <xdr:sp macro="" textlink="">
      <xdr:nvSpPr>
        <xdr:cNvPr id="60" name="人件費平均値テキスト"/>
        <xdr:cNvSpPr txBox="1"/>
      </xdr:nvSpPr>
      <xdr:spPr>
        <a:xfrm>
          <a:off x="4686300" y="565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136454</xdr:rowOff>
    </xdr:from>
    <xdr:to>
      <xdr:col>19</xdr:col>
      <xdr:colOff>177800</xdr:colOff>
      <xdr:row>31</xdr:row>
      <xdr:rowOff>165577</xdr:rowOff>
    </xdr:to>
    <xdr:cxnSp macro="">
      <xdr:nvCxnSpPr>
        <xdr:cNvPr id="62" name="直線コネクタ 61"/>
        <xdr:cNvCxnSpPr/>
      </xdr:nvCxnSpPr>
      <xdr:spPr>
        <a:xfrm flipV="1">
          <a:off x="2908300" y="5451404"/>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165577</xdr:rowOff>
    </xdr:from>
    <xdr:to>
      <xdr:col>15</xdr:col>
      <xdr:colOff>50800</xdr:colOff>
      <xdr:row>32</xdr:row>
      <xdr:rowOff>42408</xdr:rowOff>
    </xdr:to>
    <xdr:cxnSp macro="">
      <xdr:nvCxnSpPr>
        <xdr:cNvPr id="65" name="直線コネクタ 64"/>
        <xdr:cNvCxnSpPr/>
      </xdr:nvCxnSpPr>
      <xdr:spPr>
        <a:xfrm flipV="1">
          <a:off x="2019300" y="5480527"/>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42408</xdr:rowOff>
    </xdr:from>
    <xdr:to>
      <xdr:col>10</xdr:col>
      <xdr:colOff>114300</xdr:colOff>
      <xdr:row>32</xdr:row>
      <xdr:rowOff>154102</xdr:rowOff>
    </xdr:to>
    <xdr:cxnSp macro="">
      <xdr:nvCxnSpPr>
        <xdr:cNvPr id="68" name="直線コネクタ 67"/>
        <xdr:cNvCxnSpPr/>
      </xdr:nvCxnSpPr>
      <xdr:spPr>
        <a:xfrm flipV="1">
          <a:off x="1130300" y="5528808"/>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103713</xdr:rowOff>
    </xdr:from>
    <xdr:to>
      <xdr:col>24</xdr:col>
      <xdr:colOff>114300</xdr:colOff>
      <xdr:row>31</xdr:row>
      <xdr:rowOff>33863</xdr:rowOff>
    </xdr:to>
    <xdr:sp macro="" textlink="">
      <xdr:nvSpPr>
        <xdr:cNvPr id="78" name="楕円 77"/>
        <xdr:cNvSpPr/>
      </xdr:nvSpPr>
      <xdr:spPr>
        <a:xfrm>
          <a:off x="4584700" y="52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126590</xdr:rowOff>
    </xdr:from>
    <xdr:ext cx="534377" cy="259045"/>
    <xdr:sp macro="" textlink="">
      <xdr:nvSpPr>
        <xdr:cNvPr id="79" name="人件費該当値テキスト"/>
        <xdr:cNvSpPr txBox="1"/>
      </xdr:nvSpPr>
      <xdr:spPr>
        <a:xfrm>
          <a:off x="4686300" y="50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85654</xdr:rowOff>
    </xdr:from>
    <xdr:to>
      <xdr:col>20</xdr:col>
      <xdr:colOff>38100</xdr:colOff>
      <xdr:row>32</xdr:row>
      <xdr:rowOff>15804</xdr:rowOff>
    </xdr:to>
    <xdr:sp macro="" textlink="">
      <xdr:nvSpPr>
        <xdr:cNvPr id="80" name="楕円 79"/>
        <xdr:cNvSpPr/>
      </xdr:nvSpPr>
      <xdr:spPr>
        <a:xfrm>
          <a:off x="3746500" y="54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32331</xdr:rowOff>
    </xdr:from>
    <xdr:ext cx="534377" cy="259045"/>
    <xdr:sp macro="" textlink="">
      <xdr:nvSpPr>
        <xdr:cNvPr id="81" name="テキスト ボックス 80"/>
        <xdr:cNvSpPr txBox="1"/>
      </xdr:nvSpPr>
      <xdr:spPr>
        <a:xfrm>
          <a:off x="3530111" y="51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114777</xdr:rowOff>
    </xdr:from>
    <xdr:to>
      <xdr:col>15</xdr:col>
      <xdr:colOff>101600</xdr:colOff>
      <xdr:row>32</xdr:row>
      <xdr:rowOff>44927</xdr:rowOff>
    </xdr:to>
    <xdr:sp macro="" textlink="">
      <xdr:nvSpPr>
        <xdr:cNvPr id="82" name="楕円 81"/>
        <xdr:cNvSpPr/>
      </xdr:nvSpPr>
      <xdr:spPr>
        <a:xfrm>
          <a:off x="2857500" y="54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61454</xdr:rowOff>
    </xdr:from>
    <xdr:ext cx="534377" cy="259045"/>
    <xdr:sp macro="" textlink="">
      <xdr:nvSpPr>
        <xdr:cNvPr id="83" name="テキスト ボックス 82"/>
        <xdr:cNvSpPr txBox="1"/>
      </xdr:nvSpPr>
      <xdr:spPr>
        <a:xfrm>
          <a:off x="2641111" y="52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163058</xdr:rowOff>
    </xdr:from>
    <xdr:to>
      <xdr:col>10</xdr:col>
      <xdr:colOff>165100</xdr:colOff>
      <xdr:row>32</xdr:row>
      <xdr:rowOff>93208</xdr:rowOff>
    </xdr:to>
    <xdr:sp macro="" textlink="">
      <xdr:nvSpPr>
        <xdr:cNvPr id="84" name="楕円 83"/>
        <xdr:cNvSpPr/>
      </xdr:nvSpPr>
      <xdr:spPr>
        <a:xfrm>
          <a:off x="1968500" y="5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109735</xdr:rowOff>
    </xdr:from>
    <xdr:ext cx="534377" cy="259045"/>
    <xdr:sp macro="" textlink="">
      <xdr:nvSpPr>
        <xdr:cNvPr id="85" name="テキスト ボックス 84"/>
        <xdr:cNvSpPr txBox="1"/>
      </xdr:nvSpPr>
      <xdr:spPr>
        <a:xfrm>
          <a:off x="1752111" y="525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103302</xdr:rowOff>
    </xdr:from>
    <xdr:to>
      <xdr:col>6</xdr:col>
      <xdr:colOff>38100</xdr:colOff>
      <xdr:row>33</xdr:row>
      <xdr:rowOff>33452</xdr:rowOff>
    </xdr:to>
    <xdr:sp macro="" textlink="">
      <xdr:nvSpPr>
        <xdr:cNvPr id="86" name="楕円 85"/>
        <xdr:cNvSpPr/>
      </xdr:nvSpPr>
      <xdr:spPr>
        <a:xfrm>
          <a:off x="1079500" y="55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49979</xdr:rowOff>
    </xdr:from>
    <xdr:ext cx="534377" cy="259045"/>
    <xdr:sp macro="" textlink="">
      <xdr:nvSpPr>
        <xdr:cNvPr id="87" name="テキスト ボックス 86"/>
        <xdr:cNvSpPr txBox="1"/>
      </xdr:nvSpPr>
      <xdr:spPr>
        <a:xfrm>
          <a:off x="863111" y="53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28639</xdr:rowOff>
    </xdr:from>
    <xdr:to>
      <xdr:col>24</xdr:col>
      <xdr:colOff>63500</xdr:colOff>
      <xdr:row>50</xdr:row>
      <xdr:rowOff>140348</xdr:rowOff>
    </xdr:to>
    <xdr:cxnSp macro="">
      <xdr:nvCxnSpPr>
        <xdr:cNvPr id="117" name="直線コネクタ 116"/>
        <xdr:cNvCxnSpPr/>
      </xdr:nvCxnSpPr>
      <xdr:spPr>
        <a:xfrm flipV="1">
          <a:off x="3797300" y="8601139"/>
          <a:ext cx="8382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140348</xdr:rowOff>
    </xdr:from>
    <xdr:to>
      <xdr:col>19</xdr:col>
      <xdr:colOff>177800</xdr:colOff>
      <xdr:row>51</xdr:row>
      <xdr:rowOff>27381</xdr:rowOff>
    </xdr:to>
    <xdr:cxnSp macro="">
      <xdr:nvCxnSpPr>
        <xdr:cNvPr id="120" name="直線コネクタ 119"/>
        <xdr:cNvCxnSpPr/>
      </xdr:nvCxnSpPr>
      <xdr:spPr>
        <a:xfrm flipV="1">
          <a:off x="2908300" y="8712848"/>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27381</xdr:rowOff>
    </xdr:from>
    <xdr:to>
      <xdr:col>15</xdr:col>
      <xdr:colOff>50800</xdr:colOff>
      <xdr:row>53</xdr:row>
      <xdr:rowOff>34430</xdr:rowOff>
    </xdr:to>
    <xdr:cxnSp macro="">
      <xdr:nvCxnSpPr>
        <xdr:cNvPr id="123" name="直線コネクタ 122"/>
        <xdr:cNvCxnSpPr/>
      </xdr:nvCxnSpPr>
      <xdr:spPr>
        <a:xfrm flipV="1">
          <a:off x="2019300" y="8771331"/>
          <a:ext cx="889000" cy="3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34430</xdr:rowOff>
    </xdr:from>
    <xdr:to>
      <xdr:col>10</xdr:col>
      <xdr:colOff>114300</xdr:colOff>
      <xdr:row>53</xdr:row>
      <xdr:rowOff>140843</xdr:rowOff>
    </xdr:to>
    <xdr:cxnSp macro="">
      <xdr:nvCxnSpPr>
        <xdr:cNvPr id="126" name="直線コネクタ 125"/>
        <xdr:cNvCxnSpPr/>
      </xdr:nvCxnSpPr>
      <xdr:spPr>
        <a:xfrm flipV="1">
          <a:off x="1130300" y="912128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149289</xdr:rowOff>
    </xdr:from>
    <xdr:to>
      <xdr:col>24</xdr:col>
      <xdr:colOff>114300</xdr:colOff>
      <xdr:row>50</xdr:row>
      <xdr:rowOff>79439</xdr:rowOff>
    </xdr:to>
    <xdr:sp macro="" textlink="">
      <xdr:nvSpPr>
        <xdr:cNvPr id="136" name="楕円 135"/>
        <xdr:cNvSpPr/>
      </xdr:nvSpPr>
      <xdr:spPr>
        <a:xfrm>
          <a:off x="4584700" y="85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102316</xdr:rowOff>
    </xdr:from>
    <xdr:ext cx="534377" cy="259045"/>
    <xdr:sp macro="" textlink="">
      <xdr:nvSpPr>
        <xdr:cNvPr id="137" name="物件費該当値テキスト"/>
        <xdr:cNvSpPr txBox="1"/>
      </xdr:nvSpPr>
      <xdr:spPr>
        <a:xfrm>
          <a:off x="4686300" y="85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89548</xdr:rowOff>
    </xdr:from>
    <xdr:to>
      <xdr:col>20</xdr:col>
      <xdr:colOff>38100</xdr:colOff>
      <xdr:row>51</xdr:row>
      <xdr:rowOff>19698</xdr:rowOff>
    </xdr:to>
    <xdr:sp macro="" textlink="">
      <xdr:nvSpPr>
        <xdr:cNvPr id="138" name="楕円 137"/>
        <xdr:cNvSpPr/>
      </xdr:nvSpPr>
      <xdr:spPr>
        <a:xfrm>
          <a:off x="3746500" y="8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36225</xdr:rowOff>
    </xdr:from>
    <xdr:ext cx="534377" cy="259045"/>
    <xdr:sp macro="" textlink="">
      <xdr:nvSpPr>
        <xdr:cNvPr id="139" name="テキスト ボックス 138"/>
        <xdr:cNvSpPr txBox="1"/>
      </xdr:nvSpPr>
      <xdr:spPr>
        <a:xfrm>
          <a:off x="3530111" y="84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148031</xdr:rowOff>
    </xdr:from>
    <xdr:to>
      <xdr:col>15</xdr:col>
      <xdr:colOff>101600</xdr:colOff>
      <xdr:row>51</xdr:row>
      <xdr:rowOff>78181</xdr:rowOff>
    </xdr:to>
    <xdr:sp macro="" textlink="">
      <xdr:nvSpPr>
        <xdr:cNvPr id="140" name="楕円 139"/>
        <xdr:cNvSpPr/>
      </xdr:nvSpPr>
      <xdr:spPr>
        <a:xfrm>
          <a:off x="2857500" y="87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94708</xdr:rowOff>
    </xdr:from>
    <xdr:ext cx="534377" cy="259045"/>
    <xdr:sp macro="" textlink="">
      <xdr:nvSpPr>
        <xdr:cNvPr id="141" name="テキスト ボックス 140"/>
        <xdr:cNvSpPr txBox="1"/>
      </xdr:nvSpPr>
      <xdr:spPr>
        <a:xfrm>
          <a:off x="2641111" y="84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155080</xdr:rowOff>
    </xdr:from>
    <xdr:to>
      <xdr:col>10</xdr:col>
      <xdr:colOff>165100</xdr:colOff>
      <xdr:row>53</xdr:row>
      <xdr:rowOff>85230</xdr:rowOff>
    </xdr:to>
    <xdr:sp macro="" textlink="">
      <xdr:nvSpPr>
        <xdr:cNvPr id="142" name="楕円 141"/>
        <xdr:cNvSpPr/>
      </xdr:nvSpPr>
      <xdr:spPr>
        <a:xfrm>
          <a:off x="1968500" y="90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101757</xdr:rowOff>
    </xdr:from>
    <xdr:ext cx="534377" cy="259045"/>
    <xdr:sp macro="" textlink="">
      <xdr:nvSpPr>
        <xdr:cNvPr id="143" name="テキスト ボックス 142"/>
        <xdr:cNvSpPr txBox="1"/>
      </xdr:nvSpPr>
      <xdr:spPr>
        <a:xfrm>
          <a:off x="1752111" y="88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90043</xdr:rowOff>
    </xdr:from>
    <xdr:to>
      <xdr:col>6</xdr:col>
      <xdr:colOff>38100</xdr:colOff>
      <xdr:row>54</xdr:row>
      <xdr:rowOff>20193</xdr:rowOff>
    </xdr:to>
    <xdr:sp macro="" textlink="">
      <xdr:nvSpPr>
        <xdr:cNvPr id="144" name="楕円 143"/>
        <xdr:cNvSpPr/>
      </xdr:nvSpPr>
      <xdr:spPr>
        <a:xfrm>
          <a:off x="1079500" y="91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36720</xdr:rowOff>
    </xdr:from>
    <xdr:ext cx="534377" cy="259045"/>
    <xdr:sp macro="" textlink="">
      <xdr:nvSpPr>
        <xdr:cNvPr id="145" name="テキスト ボックス 144"/>
        <xdr:cNvSpPr txBox="1"/>
      </xdr:nvSpPr>
      <xdr:spPr>
        <a:xfrm>
          <a:off x="863111" y="89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31604</xdr:rowOff>
    </xdr:from>
    <xdr:to>
      <xdr:col>24</xdr:col>
      <xdr:colOff>63500</xdr:colOff>
      <xdr:row>78</xdr:row>
      <xdr:rowOff>71120</xdr:rowOff>
    </xdr:to>
    <xdr:cxnSp macro="">
      <xdr:nvCxnSpPr>
        <xdr:cNvPr id="176" name="直線コネクタ 175"/>
        <xdr:cNvCxnSpPr/>
      </xdr:nvCxnSpPr>
      <xdr:spPr>
        <a:xfrm flipV="1">
          <a:off x="3797300" y="13404704"/>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71120</xdr:rowOff>
    </xdr:from>
    <xdr:to>
      <xdr:col>19</xdr:col>
      <xdr:colOff>177800</xdr:colOff>
      <xdr:row>78</xdr:row>
      <xdr:rowOff>94306</xdr:rowOff>
    </xdr:to>
    <xdr:cxnSp macro="">
      <xdr:nvCxnSpPr>
        <xdr:cNvPr id="179" name="直線コネクタ 178"/>
        <xdr:cNvCxnSpPr/>
      </xdr:nvCxnSpPr>
      <xdr:spPr>
        <a:xfrm flipV="1">
          <a:off x="2908300" y="13444220"/>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94306</xdr:rowOff>
    </xdr:from>
    <xdr:to>
      <xdr:col>15</xdr:col>
      <xdr:colOff>50800</xdr:colOff>
      <xdr:row>78</xdr:row>
      <xdr:rowOff>117929</xdr:rowOff>
    </xdr:to>
    <xdr:cxnSp macro="">
      <xdr:nvCxnSpPr>
        <xdr:cNvPr id="182" name="直線コネクタ 181"/>
        <xdr:cNvCxnSpPr/>
      </xdr:nvCxnSpPr>
      <xdr:spPr>
        <a:xfrm flipV="1">
          <a:off x="2019300" y="1346740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4" name="テキスト ボックス 183"/>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117929</xdr:rowOff>
    </xdr:from>
    <xdr:to>
      <xdr:col>10</xdr:col>
      <xdr:colOff>114300</xdr:colOff>
      <xdr:row>78</xdr:row>
      <xdr:rowOff>132624</xdr:rowOff>
    </xdr:to>
    <xdr:cxnSp macro="">
      <xdr:nvCxnSpPr>
        <xdr:cNvPr id="185" name="直線コネクタ 184"/>
        <xdr:cNvCxnSpPr/>
      </xdr:nvCxnSpPr>
      <xdr:spPr>
        <a:xfrm flipV="1">
          <a:off x="1130300" y="1349102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7" name="テキスト ボックス 186"/>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89" name="テキスト ボックス 188"/>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152254</xdr:rowOff>
    </xdr:from>
    <xdr:to>
      <xdr:col>24</xdr:col>
      <xdr:colOff>114300</xdr:colOff>
      <xdr:row>78</xdr:row>
      <xdr:rowOff>82404</xdr:rowOff>
    </xdr:to>
    <xdr:sp macro="" textlink="">
      <xdr:nvSpPr>
        <xdr:cNvPr id="195" name="楕円 194"/>
        <xdr:cNvSpPr/>
      </xdr:nvSpPr>
      <xdr:spPr>
        <a:xfrm>
          <a:off x="4584700" y="13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67181</xdr:rowOff>
    </xdr:from>
    <xdr:ext cx="469744" cy="259045"/>
    <xdr:sp macro="" textlink="">
      <xdr:nvSpPr>
        <xdr:cNvPr id="196" name="維持補修費該当値テキスト"/>
        <xdr:cNvSpPr txBox="1"/>
      </xdr:nvSpPr>
      <xdr:spPr>
        <a:xfrm>
          <a:off x="4686300" y="1326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20320</xdr:rowOff>
    </xdr:from>
    <xdr:to>
      <xdr:col>20</xdr:col>
      <xdr:colOff>38100</xdr:colOff>
      <xdr:row>78</xdr:row>
      <xdr:rowOff>121920</xdr:rowOff>
    </xdr:to>
    <xdr:sp macro="" textlink="">
      <xdr:nvSpPr>
        <xdr:cNvPr id="197" name="楕円 196"/>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113047</xdr:rowOff>
    </xdr:from>
    <xdr:ext cx="469744" cy="259045"/>
    <xdr:sp macro="" textlink="">
      <xdr:nvSpPr>
        <xdr:cNvPr id="198" name="テキスト ボックス 197"/>
        <xdr:cNvSpPr txBox="1"/>
      </xdr:nvSpPr>
      <xdr:spPr>
        <a:xfrm>
          <a:off x="3562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43506</xdr:rowOff>
    </xdr:from>
    <xdr:to>
      <xdr:col>15</xdr:col>
      <xdr:colOff>101600</xdr:colOff>
      <xdr:row>78</xdr:row>
      <xdr:rowOff>145106</xdr:rowOff>
    </xdr:to>
    <xdr:sp macro="" textlink="">
      <xdr:nvSpPr>
        <xdr:cNvPr id="199" name="楕円 198"/>
        <xdr:cNvSpPr/>
      </xdr:nvSpPr>
      <xdr:spPr>
        <a:xfrm>
          <a:off x="2857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136233</xdr:rowOff>
    </xdr:from>
    <xdr:ext cx="469744" cy="259045"/>
    <xdr:sp macro="" textlink="">
      <xdr:nvSpPr>
        <xdr:cNvPr id="200" name="テキスト ボックス 199"/>
        <xdr:cNvSpPr txBox="1"/>
      </xdr:nvSpPr>
      <xdr:spPr>
        <a:xfrm>
          <a:off x="2673428" y="135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67129</xdr:rowOff>
    </xdr:from>
    <xdr:to>
      <xdr:col>10</xdr:col>
      <xdr:colOff>165100</xdr:colOff>
      <xdr:row>78</xdr:row>
      <xdr:rowOff>168729</xdr:rowOff>
    </xdr:to>
    <xdr:sp macro="" textlink="">
      <xdr:nvSpPr>
        <xdr:cNvPr id="201" name="楕円 200"/>
        <xdr:cNvSpPr/>
      </xdr:nvSpPr>
      <xdr:spPr>
        <a:xfrm>
          <a:off x="19685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159856</xdr:rowOff>
    </xdr:from>
    <xdr:ext cx="469744" cy="259045"/>
    <xdr:sp macro="" textlink="">
      <xdr:nvSpPr>
        <xdr:cNvPr id="202" name="テキスト ボックス 201"/>
        <xdr:cNvSpPr txBox="1"/>
      </xdr:nvSpPr>
      <xdr:spPr>
        <a:xfrm>
          <a:off x="1784428"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81824</xdr:rowOff>
    </xdr:from>
    <xdr:to>
      <xdr:col>6</xdr:col>
      <xdr:colOff>38100</xdr:colOff>
      <xdr:row>79</xdr:row>
      <xdr:rowOff>11974</xdr:rowOff>
    </xdr:to>
    <xdr:sp macro="" textlink="">
      <xdr:nvSpPr>
        <xdr:cNvPr id="203" name="楕円 202"/>
        <xdr:cNvSpPr/>
      </xdr:nvSpPr>
      <xdr:spPr>
        <a:xfrm>
          <a:off x="1079500" y="134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3101</xdr:rowOff>
    </xdr:from>
    <xdr:ext cx="469744" cy="259045"/>
    <xdr:sp macro="" textlink="">
      <xdr:nvSpPr>
        <xdr:cNvPr id="204" name="テキスト ボックス 203"/>
        <xdr:cNvSpPr txBox="1"/>
      </xdr:nvSpPr>
      <xdr:spPr>
        <a:xfrm>
          <a:off x="895428" y="135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140222</xdr:rowOff>
    </xdr:from>
    <xdr:to>
      <xdr:col>24</xdr:col>
      <xdr:colOff>63500</xdr:colOff>
      <xdr:row>95</xdr:row>
      <xdr:rowOff>41762</xdr:rowOff>
    </xdr:to>
    <xdr:cxnSp macro="">
      <xdr:nvCxnSpPr>
        <xdr:cNvPr id="236" name="直線コネクタ 235"/>
        <xdr:cNvCxnSpPr/>
      </xdr:nvCxnSpPr>
      <xdr:spPr>
        <a:xfrm flipV="1">
          <a:off x="3797300" y="16085072"/>
          <a:ext cx="838200" cy="2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156159</xdr:rowOff>
    </xdr:from>
    <xdr:to>
      <xdr:col>19</xdr:col>
      <xdr:colOff>177800</xdr:colOff>
      <xdr:row>95</xdr:row>
      <xdr:rowOff>41762</xdr:rowOff>
    </xdr:to>
    <xdr:cxnSp macro="">
      <xdr:nvCxnSpPr>
        <xdr:cNvPr id="239" name="直線コネクタ 238"/>
        <xdr:cNvCxnSpPr/>
      </xdr:nvCxnSpPr>
      <xdr:spPr>
        <a:xfrm>
          <a:off x="2908300" y="15929559"/>
          <a:ext cx="889000" cy="39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1" name="テキスト ボックス 240"/>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156159</xdr:rowOff>
    </xdr:from>
    <xdr:to>
      <xdr:col>15</xdr:col>
      <xdr:colOff>50800</xdr:colOff>
      <xdr:row>97</xdr:row>
      <xdr:rowOff>86502</xdr:rowOff>
    </xdr:to>
    <xdr:cxnSp macro="">
      <xdr:nvCxnSpPr>
        <xdr:cNvPr id="242" name="直線コネクタ 241"/>
        <xdr:cNvCxnSpPr/>
      </xdr:nvCxnSpPr>
      <xdr:spPr>
        <a:xfrm flipV="1">
          <a:off x="2019300" y="15929559"/>
          <a:ext cx="889000" cy="78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4" name="テキスト ボックス 243"/>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86502</xdr:rowOff>
    </xdr:from>
    <xdr:to>
      <xdr:col>10</xdr:col>
      <xdr:colOff>114300</xdr:colOff>
      <xdr:row>98</xdr:row>
      <xdr:rowOff>48816</xdr:rowOff>
    </xdr:to>
    <xdr:cxnSp macro="">
      <xdr:nvCxnSpPr>
        <xdr:cNvPr id="245" name="直線コネクタ 244"/>
        <xdr:cNvCxnSpPr/>
      </xdr:nvCxnSpPr>
      <xdr:spPr>
        <a:xfrm flipV="1">
          <a:off x="1130300" y="16717152"/>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7" name="テキスト ボックス 246"/>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macro="" textlink="">
      <xdr:nvSpPr>
        <xdr:cNvPr id="249" name="テキスト ボックス 248"/>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89422</xdr:rowOff>
    </xdr:from>
    <xdr:to>
      <xdr:col>24</xdr:col>
      <xdr:colOff>114300</xdr:colOff>
      <xdr:row>94</xdr:row>
      <xdr:rowOff>19572</xdr:rowOff>
    </xdr:to>
    <xdr:sp macro="" textlink="">
      <xdr:nvSpPr>
        <xdr:cNvPr id="255" name="楕円 254"/>
        <xdr:cNvSpPr/>
      </xdr:nvSpPr>
      <xdr:spPr>
        <a:xfrm>
          <a:off x="4584700" y="160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112299</xdr:rowOff>
    </xdr:from>
    <xdr:ext cx="599010" cy="259045"/>
    <xdr:sp macro="" textlink="">
      <xdr:nvSpPr>
        <xdr:cNvPr id="256" name="扶助費該当値テキスト"/>
        <xdr:cNvSpPr txBox="1"/>
      </xdr:nvSpPr>
      <xdr:spPr>
        <a:xfrm>
          <a:off x="4686300" y="1588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162412</xdr:rowOff>
    </xdr:from>
    <xdr:to>
      <xdr:col>20</xdr:col>
      <xdr:colOff>38100</xdr:colOff>
      <xdr:row>95</xdr:row>
      <xdr:rowOff>92562</xdr:rowOff>
    </xdr:to>
    <xdr:sp macro="" textlink="">
      <xdr:nvSpPr>
        <xdr:cNvPr id="257" name="楕円 256"/>
        <xdr:cNvSpPr/>
      </xdr:nvSpPr>
      <xdr:spPr>
        <a:xfrm>
          <a:off x="3746500" y="162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109089</xdr:rowOff>
    </xdr:from>
    <xdr:ext cx="599010" cy="259045"/>
    <xdr:sp macro="" textlink="">
      <xdr:nvSpPr>
        <xdr:cNvPr id="258" name="テキスト ボックス 257"/>
        <xdr:cNvSpPr txBox="1"/>
      </xdr:nvSpPr>
      <xdr:spPr>
        <a:xfrm>
          <a:off x="3497795" y="1605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105359</xdr:rowOff>
    </xdr:from>
    <xdr:to>
      <xdr:col>15</xdr:col>
      <xdr:colOff>101600</xdr:colOff>
      <xdr:row>93</xdr:row>
      <xdr:rowOff>35509</xdr:rowOff>
    </xdr:to>
    <xdr:sp macro="" textlink="">
      <xdr:nvSpPr>
        <xdr:cNvPr id="259" name="楕円 258"/>
        <xdr:cNvSpPr/>
      </xdr:nvSpPr>
      <xdr:spPr>
        <a:xfrm>
          <a:off x="28575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52036</xdr:rowOff>
    </xdr:from>
    <xdr:ext cx="599010" cy="259045"/>
    <xdr:sp macro="" textlink="">
      <xdr:nvSpPr>
        <xdr:cNvPr id="260" name="テキスト ボックス 259"/>
        <xdr:cNvSpPr txBox="1"/>
      </xdr:nvSpPr>
      <xdr:spPr>
        <a:xfrm>
          <a:off x="2608795" y="156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35702</xdr:rowOff>
    </xdr:from>
    <xdr:to>
      <xdr:col>10</xdr:col>
      <xdr:colOff>165100</xdr:colOff>
      <xdr:row>97</xdr:row>
      <xdr:rowOff>137302</xdr:rowOff>
    </xdr:to>
    <xdr:sp macro="" textlink="">
      <xdr:nvSpPr>
        <xdr:cNvPr id="261" name="楕円 260"/>
        <xdr:cNvSpPr/>
      </xdr:nvSpPr>
      <xdr:spPr>
        <a:xfrm>
          <a:off x="1968500" y="166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153829</xdr:rowOff>
    </xdr:from>
    <xdr:ext cx="534377" cy="259045"/>
    <xdr:sp macro="" textlink="">
      <xdr:nvSpPr>
        <xdr:cNvPr id="262" name="テキスト ボックス 261"/>
        <xdr:cNvSpPr txBox="1"/>
      </xdr:nvSpPr>
      <xdr:spPr>
        <a:xfrm>
          <a:off x="1752111" y="164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169466</xdr:rowOff>
    </xdr:from>
    <xdr:to>
      <xdr:col>6</xdr:col>
      <xdr:colOff>38100</xdr:colOff>
      <xdr:row>98</xdr:row>
      <xdr:rowOff>99616</xdr:rowOff>
    </xdr:to>
    <xdr:sp macro="" textlink="">
      <xdr:nvSpPr>
        <xdr:cNvPr id="263" name="楕円 262"/>
        <xdr:cNvSpPr/>
      </xdr:nvSpPr>
      <xdr:spPr>
        <a:xfrm>
          <a:off x="1079500" y="168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116143</xdr:rowOff>
    </xdr:from>
    <xdr:ext cx="534377" cy="259045"/>
    <xdr:sp macro="" textlink="">
      <xdr:nvSpPr>
        <xdr:cNvPr id="264" name="テキスト ボックス 263"/>
        <xdr:cNvSpPr txBox="1"/>
      </xdr:nvSpPr>
      <xdr:spPr>
        <a:xfrm>
          <a:off x="863111" y="165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47356</xdr:rowOff>
    </xdr:from>
    <xdr:to>
      <xdr:col>54</xdr:col>
      <xdr:colOff>189865</xdr:colOff>
      <xdr:row>37</xdr:row>
      <xdr:rowOff>113607</xdr:rowOff>
    </xdr:to>
    <xdr:cxnSp macro="">
      <xdr:nvCxnSpPr>
        <xdr:cNvPr id="290" name="直線コネクタ 289"/>
        <xdr:cNvCxnSpPr/>
      </xdr:nvCxnSpPr>
      <xdr:spPr>
        <a:xfrm flipV="1">
          <a:off x="10475595" y="5876656"/>
          <a:ext cx="1270" cy="58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117434</xdr:rowOff>
    </xdr:from>
    <xdr:ext cx="534377" cy="259045"/>
    <xdr:sp macro="" textlink="">
      <xdr:nvSpPr>
        <xdr:cNvPr id="291" name="補助費等最小値テキスト"/>
        <xdr:cNvSpPr txBox="1"/>
      </xdr:nvSpPr>
      <xdr:spPr>
        <a:xfrm>
          <a:off x="10528300" y="64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113607</xdr:rowOff>
    </xdr:from>
    <xdr:to>
      <xdr:col>55</xdr:col>
      <xdr:colOff>88900</xdr:colOff>
      <xdr:row>37</xdr:row>
      <xdr:rowOff>113607</xdr:rowOff>
    </xdr:to>
    <xdr:cxnSp macro="">
      <xdr:nvCxnSpPr>
        <xdr:cNvPr id="292" name="直線コネクタ 291"/>
        <xdr:cNvCxnSpPr/>
      </xdr:nvCxnSpPr>
      <xdr:spPr>
        <a:xfrm>
          <a:off x="10388600" y="645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165483</xdr:rowOff>
    </xdr:from>
    <xdr:ext cx="534377" cy="259045"/>
    <xdr:sp macro="" textlink="">
      <xdr:nvSpPr>
        <xdr:cNvPr id="293" name="補助費等最大値テキスト"/>
        <xdr:cNvSpPr txBox="1"/>
      </xdr:nvSpPr>
      <xdr:spPr>
        <a:xfrm>
          <a:off x="10528300" y="56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47356</xdr:rowOff>
    </xdr:from>
    <xdr:to>
      <xdr:col>55</xdr:col>
      <xdr:colOff>88900</xdr:colOff>
      <xdr:row>34</xdr:row>
      <xdr:rowOff>47356</xdr:rowOff>
    </xdr:to>
    <xdr:cxnSp macro="">
      <xdr:nvCxnSpPr>
        <xdr:cNvPr id="294" name="直線コネクタ 293"/>
        <xdr:cNvCxnSpPr/>
      </xdr:nvCxnSpPr>
      <xdr:spPr>
        <a:xfrm>
          <a:off x="10388600" y="58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68290</xdr:rowOff>
    </xdr:from>
    <xdr:to>
      <xdr:col>55</xdr:col>
      <xdr:colOff>0</xdr:colOff>
      <xdr:row>37</xdr:row>
      <xdr:rowOff>75931</xdr:rowOff>
    </xdr:to>
    <xdr:cxnSp macro="">
      <xdr:nvCxnSpPr>
        <xdr:cNvPr id="295" name="直線コネクタ 294"/>
        <xdr:cNvCxnSpPr/>
      </xdr:nvCxnSpPr>
      <xdr:spPr>
        <a:xfrm>
          <a:off x="9639300" y="6411940"/>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74853</xdr:rowOff>
    </xdr:from>
    <xdr:ext cx="534377" cy="259045"/>
    <xdr:sp macro="" textlink="">
      <xdr:nvSpPr>
        <xdr:cNvPr id="296" name="補助費等平均値テキスト"/>
        <xdr:cNvSpPr txBox="1"/>
      </xdr:nvSpPr>
      <xdr:spPr>
        <a:xfrm>
          <a:off x="10528300" y="607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51976</xdr:rowOff>
    </xdr:from>
    <xdr:to>
      <xdr:col>55</xdr:col>
      <xdr:colOff>50800</xdr:colOff>
      <xdr:row>36</xdr:row>
      <xdr:rowOff>153576</xdr:rowOff>
    </xdr:to>
    <xdr:sp macro="" textlink="">
      <xdr:nvSpPr>
        <xdr:cNvPr id="297" name="フローチャート: 判断 296"/>
        <xdr:cNvSpPr/>
      </xdr:nvSpPr>
      <xdr:spPr>
        <a:xfrm>
          <a:off x="10426700" y="622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68290</xdr:rowOff>
    </xdr:from>
    <xdr:to>
      <xdr:col>50</xdr:col>
      <xdr:colOff>114300</xdr:colOff>
      <xdr:row>38</xdr:row>
      <xdr:rowOff>2638</xdr:rowOff>
    </xdr:to>
    <xdr:cxnSp macro="">
      <xdr:nvCxnSpPr>
        <xdr:cNvPr id="298" name="直線コネクタ 297"/>
        <xdr:cNvCxnSpPr/>
      </xdr:nvCxnSpPr>
      <xdr:spPr>
        <a:xfrm flipV="1">
          <a:off x="8750300" y="6411940"/>
          <a:ext cx="889000" cy="10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34482</xdr:rowOff>
    </xdr:from>
    <xdr:to>
      <xdr:col>50</xdr:col>
      <xdr:colOff>165100</xdr:colOff>
      <xdr:row>36</xdr:row>
      <xdr:rowOff>136082</xdr:rowOff>
    </xdr:to>
    <xdr:sp macro="" textlink="">
      <xdr:nvSpPr>
        <xdr:cNvPr id="299" name="フローチャート: 判断 298"/>
        <xdr:cNvSpPr/>
      </xdr:nvSpPr>
      <xdr:spPr>
        <a:xfrm>
          <a:off x="9588500" y="620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152609</xdr:rowOff>
    </xdr:from>
    <xdr:ext cx="534377" cy="259045"/>
    <xdr:sp macro="" textlink="">
      <xdr:nvSpPr>
        <xdr:cNvPr id="300" name="テキスト ボックス 299"/>
        <xdr:cNvSpPr txBox="1"/>
      </xdr:nvSpPr>
      <xdr:spPr>
        <a:xfrm>
          <a:off x="9372111" y="598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84945</xdr:rowOff>
    </xdr:from>
    <xdr:to>
      <xdr:col>45</xdr:col>
      <xdr:colOff>177800</xdr:colOff>
      <xdr:row>38</xdr:row>
      <xdr:rowOff>2638</xdr:rowOff>
    </xdr:to>
    <xdr:cxnSp macro="">
      <xdr:nvCxnSpPr>
        <xdr:cNvPr id="301" name="直線コネクタ 300"/>
        <xdr:cNvCxnSpPr/>
      </xdr:nvCxnSpPr>
      <xdr:spPr>
        <a:xfrm>
          <a:off x="7861300" y="5399895"/>
          <a:ext cx="889000" cy="1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81716</xdr:rowOff>
    </xdr:from>
    <xdr:to>
      <xdr:col>46</xdr:col>
      <xdr:colOff>38100</xdr:colOff>
      <xdr:row>37</xdr:row>
      <xdr:rowOff>11866</xdr:rowOff>
    </xdr:to>
    <xdr:sp macro="" textlink="">
      <xdr:nvSpPr>
        <xdr:cNvPr id="302" name="フローチャート: 判断 301"/>
        <xdr:cNvSpPr/>
      </xdr:nvSpPr>
      <xdr:spPr>
        <a:xfrm>
          <a:off x="86995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28393</xdr:rowOff>
    </xdr:from>
    <xdr:ext cx="534377" cy="259045"/>
    <xdr:sp macro="" textlink="">
      <xdr:nvSpPr>
        <xdr:cNvPr id="303" name="テキスト ボックス 302"/>
        <xdr:cNvSpPr txBox="1"/>
      </xdr:nvSpPr>
      <xdr:spPr>
        <a:xfrm>
          <a:off x="8483111" y="60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84945</xdr:rowOff>
    </xdr:from>
    <xdr:to>
      <xdr:col>41</xdr:col>
      <xdr:colOff>50800</xdr:colOff>
      <xdr:row>38</xdr:row>
      <xdr:rowOff>45016</xdr:rowOff>
    </xdr:to>
    <xdr:cxnSp macro="">
      <xdr:nvCxnSpPr>
        <xdr:cNvPr id="304" name="直線コネクタ 303"/>
        <xdr:cNvCxnSpPr/>
      </xdr:nvCxnSpPr>
      <xdr:spPr>
        <a:xfrm flipV="1">
          <a:off x="6972300" y="5399895"/>
          <a:ext cx="889000" cy="116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5" name="フローチャート: 判断 304"/>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137794</xdr:rowOff>
    </xdr:from>
    <xdr:ext cx="599010" cy="259045"/>
    <xdr:sp macro="" textlink="">
      <xdr:nvSpPr>
        <xdr:cNvPr id="306" name="テキスト ボックス 305"/>
        <xdr:cNvSpPr txBox="1"/>
      </xdr:nvSpPr>
      <xdr:spPr>
        <a:xfrm>
          <a:off x="7561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7" name="フローチャート: 判断 306"/>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115141</xdr:rowOff>
    </xdr:from>
    <xdr:ext cx="534377" cy="259045"/>
    <xdr:sp macro="" textlink="">
      <xdr:nvSpPr>
        <xdr:cNvPr id="308" name="テキスト ボックス 307"/>
        <xdr:cNvSpPr txBox="1"/>
      </xdr:nvSpPr>
      <xdr:spPr>
        <a:xfrm>
          <a:off x="6705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25131</xdr:rowOff>
    </xdr:from>
    <xdr:to>
      <xdr:col>55</xdr:col>
      <xdr:colOff>50800</xdr:colOff>
      <xdr:row>37</xdr:row>
      <xdr:rowOff>126731</xdr:rowOff>
    </xdr:to>
    <xdr:sp macro="" textlink="">
      <xdr:nvSpPr>
        <xdr:cNvPr id="314" name="楕円 313"/>
        <xdr:cNvSpPr/>
      </xdr:nvSpPr>
      <xdr:spPr>
        <a:xfrm>
          <a:off x="10426700" y="63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111508</xdr:rowOff>
    </xdr:from>
    <xdr:ext cx="534377" cy="259045"/>
    <xdr:sp macro="" textlink="">
      <xdr:nvSpPr>
        <xdr:cNvPr id="315" name="補助費等該当値テキスト"/>
        <xdr:cNvSpPr txBox="1"/>
      </xdr:nvSpPr>
      <xdr:spPr>
        <a:xfrm>
          <a:off x="10528300" y="62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17490</xdr:rowOff>
    </xdr:from>
    <xdr:to>
      <xdr:col>50</xdr:col>
      <xdr:colOff>165100</xdr:colOff>
      <xdr:row>37</xdr:row>
      <xdr:rowOff>119090</xdr:rowOff>
    </xdr:to>
    <xdr:sp macro="" textlink="">
      <xdr:nvSpPr>
        <xdr:cNvPr id="316" name="楕円 315"/>
        <xdr:cNvSpPr/>
      </xdr:nvSpPr>
      <xdr:spPr>
        <a:xfrm>
          <a:off x="9588500" y="63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110217</xdr:rowOff>
    </xdr:from>
    <xdr:ext cx="534377" cy="259045"/>
    <xdr:sp macro="" textlink="">
      <xdr:nvSpPr>
        <xdr:cNvPr id="317" name="テキスト ボックス 316"/>
        <xdr:cNvSpPr txBox="1"/>
      </xdr:nvSpPr>
      <xdr:spPr>
        <a:xfrm>
          <a:off x="9372111" y="64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123288</xdr:rowOff>
    </xdr:from>
    <xdr:to>
      <xdr:col>46</xdr:col>
      <xdr:colOff>38100</xdr:colOff>
      <xdr:row>38</xdr:row>
      <xdr:rowOff>53438</xdr:rowOff>
    </xdr:to>
    <xdr:sp macro="" textlink="">
      <xdr:nvSpPr>
        <xdr:cNvPr id="318" name="楕円 317"/>
        <xdr:cNvSpPr/>
      </xdr:nvSpPr>
      <xdr:spPr>
        <a:xfrm>
          <a:off x="8699500" y="64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44565</xdr:rowOff>
    </xdr:from>
    <xdr:ext cx="534377" cy="259045"/>
    <xdr:sp macro="" textlink="">
      <xdr:nvSpPr>
        <xdr:cNvPr id="319" name="テキスト ボックス 318"/>
        <xdr:cNvSpPr txBox="1"/>
      </xdr:nvSpPr>
      <xdr:spPr>
        <a:xfrm>
          <a:off x="8483111" y="655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34145</xdr:rowOff>
    </xdr:from>
    <xdr:to>
      <xdr:col>41</xdr:col>
      <xdr:colOff>101600</xdr:colOff>
      <xdr:row>31</xdr:row>
      <xdr:rowOff>135745</xdr:rowOff>
    </xdr:to>
    <xdr:sp macro="" textlink="">
      <xdr:nvSpPr>
        <xdr:cNvPr id="320" name="楕円 319"/>
        <xdr:cNvSpPr/>
      </xdr:nvSpPr>
      <xdr:spPr>
        <a:xfrm>
          <a:off x="7810500" y="5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126872</xdr:rowOff>
    </xdr:from>
    <xdr:ext cx="599010" cy="259045"/>
    <xdr:sp macro="" textlink="">
      <xdr:nvSpPr>
        <xdr:cNvPr id="321" name="テキスト ボックス 320"/>
        <xdr:cNvSpPr txBox="1"/>
      </xdr:nvSpPr>
      <xdr:spPr>
        <a:xfrm>
          <a:off x="7561795" y="54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165666</xdr:rowOff>
    </xdr:from>
    <xdr:to>
      <xdr:col>36</xdr:col>
      <xdr:colOff>165100</xdr:colOff>
      <xdr:row>38</xdr:row>
      <xdr:rowOff>95816</xdr:rowOff>
    </xdr:to>
    <xdr:sp macro="" textlink="">
      <xdr:nvSpPr>
        <xdr:cNvPr id="322" name="楕円 321"/>
        <xdr:cNvSpPr/>
      </xdr:nvSpPr>
      <xdr:spPr>
        <a:xfrm>
          <a:off x="6921500" y="6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86943</xdr:rowOff>
    </xdr:from>
    <xdr:ext cx="534377" cy="259045"/>
    <xdr:sp macro="" textlink="">
      <xdr:nvSpPr>
        <xdr:cNvPr id="323" name="テキスト ボックス 322"/>
        <xdr:cNvSpPr txBox="1"/>
      </xdr:nvSpPr>
      <xdr:spPr>
        <a:xfrm>
          <a:off x="6705111" y="6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8" name="直線コネクタ 347"/>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9" name="普通建設事業費最小値テキスト"/>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0" name="直線コネクタ 349"/>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1" name="普通建設事業費最大値テキスト"/>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2" name="直線コネクタ 351"/>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101124</xdr:rowOff>
    </xdr:from>
    <xdr:to>
      <xdr:col>55</xdr:col>
      <xdr:colOff>0</xdr:colOff>
      <xdr:row>56</xdr:row>
      <xdr:rowOff>145396</xdr:rowOff>
    </xdr:to>
    <xdr:cxnSp macro="">
      <xdr:nvCxnSpPr>
        <xdr:cNvPr id="353" name="直線コネクタ 352"/>
        <xdr:cNvCxnSpPr/>
      </xdr:nvCxnSpPr>
      <xdr:spPr>
        <a:xfrm>
          <a:off x="9639300" y="9359424"/>
          <a:ext cx="838200" cy="38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54" name="普通建設事業費平均値テキスト"/>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5" name="フローチャート: 判断 354"/>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113202</xdr:rowOff>
    </xdr:from>
    <xdr:to>
      <xdr:col>50</xdr:col>
      <xdr:colOff>114300</xdr:colOff>
      <xdr:row>54</xdr:row>
      <xdr:rowOff>101124</xdr:rowOff>
    </xdr:to>
    <xdr:cxnSp macro="">
      <xdr:nvCxnSpPr>
        <xdr:cNvPr id="356" name="直線コネクタ 355"/>
        <xdr:cNvCxnSpPr/>
      </xdr:nvCxnSpPr>
      <xdr:spPr>
        <a:xfrm>
          <a:off x="8750300" y="9028602"/>
          <a:ext cx="889000" cy="3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7" name="フローチャート: 判断 356"/>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105408</xdr:rowOff>
    </xdr:from>
    <xdr:ext cx="534377" cy="259045"/>
    <xdr:sp macro="" textlink="">
      <xdr:nvSpPr>
        <xdr:cNvPr id="358" name="テキスト ボックス 357"/>
        <xdr:cNvSpPr txBox="1"/>
      </xdr:nvSpPr>
      <xdr:spPr>
        <a:xfrm>
          <a:off x="9372111" y="9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157512</xdr:rowOff>
    </xdr:from>
    <xdr:to>
      <xdr:col>45</xdr:col>
      <xdr:colOff>177800</xdr:colOff>
      <xdr:row>52</xdr:row>
      <xdr:rowOff>113202</xdr:rowOff>
    </xdr:to>
    <xdr:cxnSp macro="">
      <xdr:nvCxnSpPr>
        <xdr:cNvPr id="359" name="直線コネクタ 358"/>
        <xdr:cNvCxnSpPr/>
      </xdr:nvCxnSpPr>
      <xdr:spPr>
        <a:xfrm>
          <a:off x="7861300" y="8901462"/>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60" name="フローチャート: 判断 359"/>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148976</xdr:rowOff>
    </xdr:from>
    <xdr:ext cx="534377" cy="259045"/>
    <xdr:sp macro="" textlink="">
      <xdr:nvSpPr>
        <xdr:cNvPr id="361" name="テキスト ボックス 360"/>
        <xdr:cNvSpPr txBox="1"/>
      </xdr:nvSpPr>
      <xdr:spPr>
        <a:xfrm>
          <a:off x="8483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157512</xdr:rowOff>
    </xdr:from>
    <xdr:to>
      <xdr:col>41</xdr:col>
      <xdr:colOff>50800</xdr:colOff>
      <xdr:row>53</xdr:row>
      <xdr:rowOff>48260</xdr:rowOff>
    </xdr:to>
    <xdr:cxnSp macro="">
      <xdr:nvCxnSpPr>
        <xdr:cNvPr id="362" name="直線コネクタ 361"/>
        <xdr:cNvCxnSpPr/>
      </xdr:nvCxnSpPr>
      <xdr:spPr>
        <a:xfrm flipV="1">
          <a:off x="6972300" y="8901462"/>
          <a:ext cx="889000" cy="2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3" name="フローチャート: 判断 362"/>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4" name="テキスト ボックス 363"/>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5" name="フローチャート: 判断 364"/>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6" name="テキスト ボックス 365"/>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94596</xdr:rowOff>
    </xdr:from>
    <xdr:to>
      <xdr:col>55</xdr:col>
      <xdr:colOff>50800</xdr:colOff>
      <xdr:row>57</xdr:row>
      <xdr:rowOff>24746</xdr:rowOff>
    </xdr:to>
    <xdr:sp macro="" textlink="">
      <xdr:nvSpPr>
        <xdr:cNvPr id="372" name="楕円 371"/>
        <xdr:cNvSpPr/>
      </xdr:nvSpPr>
      <xdr:spPr>
        <a:xfrm>
          <a:off x="10426700" y="96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73023</xdr:rowOff>
    </xdr:from>
    <xdr:ext cx="534377" cy="259045"/>
    <xdr:sp macro="" textlink="">
      <xdr:nvSpPr>
        <xdr:cNvPr id="373" name="普通建設事業費該当値テキスト"/>
        <xdr:cNvSpPr txBox="1"/>
      </xdr:nvSpPr>
      <xdr:spPr>
        <a:xfrm>
          <a:off x="10528300" y="96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50324</xdr:rowOff>
    </xdr:from>
    <xdr:to>
      <xdr:col>50</xdr:col>
      <xdr:colOff>165100</xdr:colOff>
      <xdr:row>54</xdr:row>
      <xdr:rowOff>151924</xdr:rowOff>
    </xdr:to>
    <xdr:sp macro="" textlink="">
      <xdr:nvSpPr>
        <xdr:cNvPr id="374" name="楕円 373"/>
        <xdr:cNvSpPr/>
      </xdr:nvSpPr>
      <xdr:spPr>
        <a:xfrm>
          <a:off x="9588500" y="93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168451</xdr:rowOff>
    </xdr:from>
    <xdr:ext cx="534377" cy="259045"/>
    <xdr:sp macro="" textlink="">
      <xdr:nvSpPr>
        <xdr:cNvPr id="375" name="テキスト ボックス 374"/>
        <xdr:cNvSpPr txBox="1"/>
      </xdr:nvSpPr>
      <xdr:spPr>
        <a:xfrm>
          <a:off x="9372111" y="90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62402</xdr:rowOff>
    </xdr:from>
    <xdr:to>
      <xdr:col>46</xdr:col>
      <xdr:colOff>38100</xdr:colOff>
      <xdr:row>52</xdr:row>
      <xdr:rowOff>164002</xdr:rowOff>
    </xdr:to>
    <xdr:sp macro="" textlink="">
      <xdr:nvSpPr>
        <xdr:cNvPr id="376" name="楕円 375"/>
        <xdr:cNvSpPr/>
      </xdr:nvSpPr>
      <xdr:spPr>
        <a:xfrm>
          <a:off x="8699500" y="89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9079</xdr:rowOff>
    </xdr:from>
    <xdr:ext cx="534377" cy="259045"/>
    <xdr:sp macro="" textlink="">
      <xdr:nvSpPr>
        <xdr:cNvPr id="377" name="テキスト ボックス 376"/>
        <xdr:cNvSpPr txBox="1"/>
      </xdr:nvSpPr>
      <xdr:spPr>
        <a:xfrm>
          <a:off x="8483111" y="87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106712</xdr:rowOff>
    </xdr:from>
    <xdr:to>
      <xdr:col>41</xdr:col>
      <xdr:colOff>101600</xdr:colOff>
      <xdr:row>52</xdr:row>
      <xdr:rowOff>36862</xdr:rowOff>
    </xdr:to>
    <xdr:sp macro="" textlink="">
      <xdr:nvSpPr>
        <xdr:cNvPr id="378" name="楕円 377"/>
        <xdr:cNvSpPr/>
      </xdr:nvSpPr>
      <xdr:spPr>
        <a:xfrm>
          <a:off x="7810500" y="88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53389</xdr:rowOff>
    </xdr:from>
    <xdr:ext cx="534377" cy="259045"/>
    <xdr:sp macro="" textlink="">
      <xdr:nvSpPr>
        <xdr:cNvPr id="379" name="テキスト ボックス 378"/>
        <xdr:cNvSpPr txBox="1"/>
      </xdr:nvSpPr>
      <xdr:spPr>
        <a:xfrm>
          <a:off x="7594111" y="86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168910</xdr:rowOff>
    </xdr:from>
    <xdr:to>
      <xdr:col>36</xdr:col>
      <xdr:colOff>165100</xdr:colOff>
      <xdr:row>53</xdr:row>
      <xdr:rowOff>99060</xdr:rowOff>
    </xdr:to>
    <xdr:sp macro="" textlink="">
      <xdr:nvSpPr>
        <xdr:cNvPr id="380" name="楕円 379"/>
        <xdr:cNvSpPr/>
      </xdr:nvSpPr>
      <xdr:spPr>
        <a:xfrm>
          <a:off x="69215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115587</xdr:rowOff>
    </xdr:from>
    <xdr:ext cx="534377" cy="259045"/>
    <xdr:sp macro="" textlink="">
      <xdr:nvSpPr>
        <xdr:cNvPr id="381" name="テキスト ボックス 380"/>
        <xdr:cNvSpPr txBox="1"/>
      </xdr:nvSpPr>
      <xdr:spPr>
        <a:xfrm>
          <a:off x="6705111" y="88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7" name="直線コネクタ 406"/>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8" name="普通建設事業費 （ うち新規整備　）最小値テキスト"/>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9" name="直線コネクタ 408"/>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10" name="普通建設事業費 （ うち新規整備　）最大値テキスト"/>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1" name="直線コネクタ 410"/>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168308</xdr:rowOff>
    </xdr:from>
    <xdr:to>
      <xdr:col>55</xdr:col>
      <xdr:colOff>0</xdr:colOff>
      <xdr:row>78</xdr:row>
      <xdr:rowOff>51788</xdr:rowOff>
    </xdr:to>
    <xdr:cxnSp macro="">
      <xdr:nvCxnSpPr>
        <xdr:cNvPr id="412" name="直線コネクタ 411"/>
        <xdr:cNvCxnSpPr/>
      </xdr:nvCxnSpPr>
      <xdr:spPr>
        <a:xfrm>
          <a:off x="9639300" y="13198508"/>
          <a:ext cx="838200" cy="2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13" name="普通建設事業費 （ うち新規整備　）平均値テキスト"/>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4" name="フローチャート: 判断 413"/>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168308</xdr:rowOff>
    </xdr:from>
    <xdr:to>
      <xdr:col>50</xdr:col>
      <xdr:colOff>114300</xdr:colOff>
      <xdr:row>77</xdr:row>
      <xdr:rowOff>70238</xdr:rowOff>
    </xdr:to>
    <xdr:cxnSp macro="">
      <xdr:nvCxnSpPr>
        <xdr:cNvPr id="415" name="直線コネクタ 414"/>
        <xdr:cNvCxnSpPr/>
      </xdr:nvCxnSpPr>
      <xdr:spPr>
        <a:xfrm flipV="1">
          <a:off x="8750300" y="13198508"/>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6" name="フローチャート: 判断 415"/>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23469</xdr:rowOff>
    </xdr:from>
    <xdr:ext cx="469744" cy="259045"/>
    <xdr:sp macro="" textlink="">
      <xdr:nvSpPr>
        <xdr:cNvPr id="417" name="テキスト ボックス 416"/>
        <xdr:cNvSpPr txBox="1"/>
      </xdr:nvSpPr>
      <xdr:spPr>
        <a:xfrm>
          <a:off x="9404428" y="133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113247</xdr:rowOff>
    </xdr:from>
    <xdr:to>
      <xdr:col>45</xdr:col>
      <xdr:colOff>177800</xdr:colOff>
      <xdr:row>77</xdr:row>
      <xdr:rowOff>70238</xdr:rowOff>
    </xdr:to>
    <xdr:cxnSp macro="">
      <xdr:nvCxnSpPr>
        <xdr:cNvPr id="418" name="直線コネクタ 417"/>
        <xdr:cNvCxnSpPr/>
      </xdr:nvCxnSpPr>
      <xdr:spPr>
        <a:xfrm>
          <a:off x="7861300" y="13143447"/>
          <a:ext cx="889000" cy="1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9" name="フローチャート: 判断 418"/>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20" name="テキスト ボックス 419"/>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47019</xdr:rowOff>
    </xdr:from>
    <xdr:to>
      <xdr:col>41</xdr:col>
      <xdr:colOff>50800</xdr:colOff>
      <xdr:row>76</xdr:row>
      <xdr:rowOff>113247</xdr:rowOff>
    </xdr:to>
    <xdr:cxnSp macro="">
      <xdr:nvCxnSpPr>
        <xdr:cNvPr id="421" name="直線コネクタ 420"/>
        <xdr:cNvCxnSpPr/>
      </xdr:nvCxnSpPr>
      <xdr:spPr>
        <a:xfrm>
          <a:off x="6972300" y="12905769"/>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2" name="フローチャート: 判断 421"/>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3" name="テキスト ボックス 422"/>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4" name="フローチャート: 判断 423"/>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5" name="テキスト ボックス 424"/>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988</xdr:rowOff>
    </xdr:from>
    <xdr:to>
      <xdr:col>55</xdr:col>
      <xdr:colOff>50800</xdr:colOff>
      <xdr:row>78</xdr:row>
      <xdr:rowOff>102588</xdr:rowOff>
    </xdr:to>
    <xdr:sp macro="" textlink="">
      <xdr:nvSpPr>
        <xdr:cNvPr id="431" name="楕円 430"/>
        <xdr:cNvSpPr/>
      </xdr:nvSpPr>
      <xdr:spPr>
        <a:xfrm>
          <a:off x="10426700" y="133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150865</xdr:rowOff>
    </xdr:from>
    <xdr:ext cx="469744" cy="259045"/>
    <xdr:sp macro="" textlink="">
      <xdr:nvSpPr>
        <xdr:cNvPr id="432" name="普通建設事業費 （ うち新規整備　）該当値テキスト"/>
        <xdr:cNvSpPr txBox="1"/>
      </xdr:nvSpPr>
      <xdr:spPr>
        <a:xfrm>
          <a:off x="10528300" y="1335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117508</xdr:rowOff>
    </xdr:from>
    <xdr:to>
      <xdr:col>50</xdr:col>
      <xdr:colOff>165100</xdr:colOff>
      <xdr:row>77</xdr:row>
      <xdr:rowOff>47658</xdr:rowOff>
    </xdr:to>
    <xdr:sp macro="" textlink="">
      <xdr:nvSpPr>
        <xdr:cNvPr id="433" name="楕円 432"/>
        <xdr:cNvSpPr/>
      </xdr:nvSpPr>
      <xdr:spPr>
        <a:xfrm>
          <a:off x="9588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64185</xdr:rowOff>
    </xdr:from>
    <xdr:ext cx="534377" cy="259045"/>
    <xdr:sp macro="" textlink="">
      <xdr:nvSpPr>
        <xdr:cNvPr id="434" name="テキスト ボックス 433"/>
        <xdr:cNvSpPr txBox="1"/>
      </xdr:nvSpPr>
      <xdr:spPr>
        <a:xfrm>
          <a:off x="9372111" y="129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19438</xdr:rowOff>
    </xdr:from>
    <xdr:to>
      <xdr:col>46</xdr:col>
      <xdr:colOff>38100</xdr:colOff>
      <xdr:row>77</xdr:row>
      <xdr:rowOff>121038</xdr:rowOff>
    </xdr:to>
    <xdr:sp macro="" textlink="">
      <xdr:nvSpPr>
        <xdr:cNvPr id="435" name="楕円 434"/>
        <xdr:cNvSpPr/>
      </xdr:nvSpPr>
      <xdr:spPr>
        <a:xfrm>
          <a:off x="8699500" y="132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112165</xdr:rowOff>
    </xdr:from>
    <xdr:ext cx="534377" cy="259045"/>
    <xdr:sp macro="" textlink="">
      <xdr:nvSpPr>
        <xdr:cNvPr id="436" name="テキスト ボックス 435"/>
        <xdr:cNvSpPr txBox="1"/>
      </xdr:nvSpPr>
      <xdr:spPr>
        <a:xfrm>
          <a:off x="8483111" y="133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62447</xdr:rowOff>
    </xdr:from>
    <xdr:to>
      <xdr:col>41</xdr:col>
      <xdr:colOff>101600</xdr:colOff>
      <xdr:row>76</xdr:row>
      <xdr:rowOff>164047</xdr:rowOff>
    </xdr:to>
    <xdr:sp macro="" textlink="">
      <xdr:nvSpPr>
        <xdr:cNvPr id="437" name="楕円 436"/>
        <xdr:cNvSpPr/>
      </xdr:nvSpPr>
      <xdr:spPr>
        <a:xfrm>
          <a:off x="7810500" y="130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155174</xdr:rowOff>
    </xdr:from>
    <xdr:ext cx="534377" cy="259045"/>
    <xdr:sp macro="" textlink="">
      <xdr:nvSpPr>
        <xdr:cNvPr id="438" name="テキスト ボックス 437"/>
        <xdr:cNvSpPr txBox="1"/>
      </xdr:nvSpPr>
      <xdr:spPr>
        <a:xfrm>
          <a:off x="7594111" y="131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167669</xdr:rowOff>
    </xdr:from>
    <xdr:to>
      <xdr:col>36</xdr:col>
      <xdr:colOff>165100</xdr:colOff>
      <xdr:row>75</xdr:row>
      <xdr:rowOff>97819</xdr:rowOff>
    </xdr:to>
    <xdr:sp macro="" textlink="">
      <xdr:nvSpPr>
        <xdr:cNvPr id="439" name="楕円 438"/>
        <xdr:cNvSpPr/>
      </xdr:nvSpPr>
      <xdr:spPr>
        <a:xfrm>
          <a:off x="69215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114346</xdr:rowOff>
    </xdr:from>
    <xdr:ext cx="534377" cy="259045"/>
    <xdr:sp macro="" textlink="">
      <xdr:nvSpPr>
        <xdr:cNvPr id="440" name="テキスト ボックス 439"/>
        <xdr:cNvSpPr txBox="1"/>
      </xdr:nvSpPr>
      <xdr:spPr>
        <a:xfrm>
          <a:off x="6705111" y="126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2" name="直線コネクタ 461"/>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3" name="普通建設事業費 （ うち更新整備　）最小値テキスト"/>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4" name="直線コネクタ 463"/>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5" name="普通建設事業費 （ うち更新整備　）最大値テキスト"/>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6" name="直線コネクタ 465"/>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106553</xdr:rowOff>
    </xdr:from>
    <xdr:to>
      <xdr:col>55</xdr:col>
      <xdr:colOff>0</xdr:colOff>
      <xdr:row>94</xdr:row>
      <xdr:rowOff>120681</xdr:rowOff>
    </xdr:to>
    <xdr:cxnSp macro="">
      <xdr:nvCxnSpPr>
        <xdr:cNvPr id="467" name="直線コネクタ 466"/>
        <xdr:cNvCxnSpPr/>
      </xdr:nvCxnSpPr>
      <xdr:spPr>
        <a:xfrm>
          <a:off x="9639300" y="16051403"/>
          <a:ext cx="838200" cy="1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8" name="普通建設事業費 （ うち更新整備　）平均値テキスト"/>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9" name="フローチャート: 判断 468"/>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71737</xdr:rowOff>
    </xdr:from>
    <xdr:to>
      <xdr:col>50</xdr:col>
      <xdr:colOff>114300</xdr:colOff>
      <xdr:row>93</xdr:row>
      <xdr:rowOff>106553</xdr:rowOff>
    </xdr:to>
    <xdr:cxnSp macro="">
      <xdr:nvCxnSpPr>
        <xdr:cNvPr id="470" name="直線コネクタ 469"/>
        <xdr:cNvCxnSpPr/>
      </xdr:nvCxnSpPr>
      <xdr:spPr>
        <a:xfrm>
          <a:off x="8750300" y="15502237"/>
          <a:ext cx="889000" cy="5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1" name="フローチャート: 判断 470"/>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52102</xdr:rowOff>
    </xdr:from>
    <xdr:ext cx="534377" cy="259045"/>
    <xdr:sp macro="" textlink="">
      <xdr:nvSpPr>
        <xdr:cNvPr id="472" name="テキスト ボックス 471"/>
        <xdr:cNvSpPr txBox="1"/>
      </xdr:nvSpPr>
      <xdr:spPr>
        <a:xfrm>
          <a:off x="9372111" y="163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54294</xdr:rowOff>
    </xdr:from>
    <xdr:to>
      <xdr:col>45</xdr:col>
      <xdr:colOff>177800</xdr:colOff>
      <xdr:row>90</xdr:row>
      <xdr:rowOff>71737</xdr:rowOff>
    </xdr:to>
    <xdr:cxnSp macro="">
      <xdr:nvCxnSpPr>
        <xdr:cNvPr id="473" name="直線コネクタ 472"/>
        <xdr:cNvCxnSpPr/>
      </xdr:nvCxnSpPr>
      <xdr:spPr>
        <a:xfrm>
          <a:off x="7861300" y="15484794"/>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4" name="フローチャート: 判断 473"/>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75" name="テキスト ボックス 474"/>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54294</xdr:rowOff>
    </xdr:from>
    <xdr:to>
      <xdr:col>41</xdr:col>
      <xdr:colOff>50800</xdr:colOff>
      <xdr:row>93</xdr:row>
      <xdr:rowOff>2586</xdr:rowOff>
    </xdr:to>
    <xdr:cxnSp macro="">
      <xdr:nvCxnSpPr>
        <xdr:cNvPr id="476" name="直線コネクタ 475"/>
        <xdr:cNvCxnSpPr/>
      </xdr:nvCxnSpPr>
      <xdr:spPr>
        <a:xfrm flipV="1">
          <a:off x="6972300" y="15484794"/>
          <a:ext cx="889000" cy="46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7" name="フローチャート: 判断 476"/>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131153</xdr:rowOff>
    </xdr:from>
    <xdr:ext cx="534377" cy="259045"/>
    <xdr:sp macro="" textlink="">
      <xdr:nvSpPr>
        <xdr:cNvPr id="478" name="テキスト ボックス 477"/>
        <xdr:cNvSpPr txBox="1"/>
      </xdr:nvSpPr>
      <xdr:spPr>
        <a:xfrm>
          <a:off x="7594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9" name="フローチャート: 判断 478"/>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80" name="テキスト ボックス 479"/>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69881</xdr:rowOff>
    </xdr:from>
    <xdr:to>
      <xdr:col>55</xdr:col>
      <xdr:colOff>50800</xdr:colOff>
      <xdr:row>95</xdr:row>
      <xdr:rowOff>31</xdr:rowOff>
    </xdr:to>
    <xdr:sp macro="" textlink="">
      <xdr:nvSpPr>
        <xdr:cNvPr id="486" name="楕円 485"/>
        <xdr:cNvSpPr/>
      </xdr:nvSpPr>
      <xdr:spPr>
        <a:xfrm>
          <a:off x="10426700" y="161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48308</xdr:rowOff>
    </xdr:from>
    <xdr:ext cx="534377" cy="259045"/>
    <xdr:sp macro="" textlink="">
      <xdr:nvSpPr>
        <xdr:cNvPr id="487" name="普通建設事業費 （ うち更新整備　）該当値テキスト"/>
        <xdr:cNvSpPr txBox="1"/>
      </xdr:nvSpPr>
      <xdr:spPr>
        <a:xfrm>
          <a:off x="10528300" y="161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55753</xdr:rowOff>
    </xdr:from>
    <xdr:to>
      <xdr:col>50</xdr:col>
      <xdr:colOff>165100</xdr:colOff>
      <xdr:row>93</xdr:row>
      <xdr:rowOff>157353</xdr:rowOff>
    </xdr:to>
    <xdr:sp macro="" textlink="">
      <xdr:nvSpPr>
        <xdr:cNvPr id="488" name="楕円 487"/>
        <xdr:cNvSpPr/>
      </xdr:nvSpPr>
      <xdr:spPr>
        <a:xfrm>
          <a:off x="9588500" y="160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2430</xdr:rowOff>
    </xdr:from>
    <xdr:ext cx="534377" cy="259045"/>
    <xdr:sp macro="" textlink="">
      <xdr:nvSpPr>
        <xdr:cNvPr id="489" name="テキスト ボックス 488"/>
        <xdr:cNvSpPr txBox="1"/>
      </xdr:nvSpPr>
      <xdr:spPr>
        <a:xfrm>
          <a:off x="9372111" y="1577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20937</xdr:rowOff>
    </xdr:from>
    <xdr:to>
      <xdr:col>46</xdr:col>
      <xdr:colOff>38100</xdr:colOff>
      <xdr:row>90</xdr:row>
      <xdr:rowOff>122537</xdr:rowOff>
    </xdr:to>
    <xdr:sp macro="" textlink="">
      <xdr:nvSpPr>
        <xdr:cNvPr id="490" name="楕円 489"/>
        <xdr:cNvSpPr/>
      </xdr:nvSpPr>
      <xdr:spPr>
        <a:xfrm>
          <a:off x="8699500" y="154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139064</xdr:rowOff>
    </xdr:from>
    <xdr:ext cx="534377" cy="259045"/>
    <xdr:sp macro="" textlink="">
      <xdr:nvSpPr>
        <xdr:cNvPr id="491" name="テキスト ボックス 490"/>
        <xdr:cNvSpPr txBox="1"/>
      </xdr:nvSpPr>
      <xdr:spPr>
        <a:xfrm>
          <a:off x="8483111" y="152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3494</xdr:rowOff>
    </xdr:from>
    <xdr:to>
      <xdr:col>41</xdr:col>
      <xdr:colOff>101600</xdr:colOff>
      <xdr:row>90</xdr:row>
      <xdr:rowOff>105094</xdr:rowOff>
    </xdr:to>
    <xdr:sp macro="" textlink="">
      <xdr:nvSpPr>
        <xdr:cNvPr id="492" name="楕円 491"/>
        <xdr:cNvSpPr/>
      </xdr:nvSpPr>
      <xdr:spPr>
        <a:xfrm>
          <a:off x="7810500" y="154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121621</xdr:rowOff>
    </xdr:from>
    <xdr:ext cx="534377" cy="259045"/>
    <xdr:sp macro="" textlink="">
      <xdr:nvSpPr>
        <xdr:cNvPr id="493" name="テキスト ボックス 492"/>
        <xdr:cNvSpPr txBox="1"/>
      </xdr:nvSpPr>
      <xdr:spPr>
        <a:xfrm>
          <a:off x="7594111" y="152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123236</xdr:rowOff>
    </xdr:from>
    <xdr:to>
      <xdr:col>36</xdr:col>
      <xdr:colOff>165100</xdr:colOff>
      <xdr:row>93</xdr:row>
      <xdr:rowOff>53386</xdr:rowOff>
    </xdr:to>
    <xdr:sp macro="" textlink="">
      <xdr:nvSpPr>
        <xdr:cNvPr id="494" name="楕円 493"/>
        <xdr:cNvSpPr/>
      </xdr:nvSpPr>
      <xdr:spPr>
        <a:xfrm>
          <a:off x="6921500" y="158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69913</xdr:rowOff>
    </xdr:from>
    <xdr:ext cx="534377" cy="259045"/>
    <xdr:sp macro="" textlink="">
      <xdr:nvSpPr>
        <xdr:cNvPr id="495" name="テキスト ボックス 494"/>
        <xdr:cNvSpPr txBox="1"/>
      </xdr:nvSpPr>
      <xdr:spPr>
        <a:xfrm>
          <a:off x="6705111" y="15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7" name="直線コネクタ 516"/>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0" name="災害復旧事業費最大値テキスト"/>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1" name="直線コネクタ 520"/>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90322</xdr:rowOff>
    </xdr:from>
    <xdr:to>
      <xdr:col>85</xdr:col>
      <xdr:colOff>127000</xdr:colOff>
      <xdr:row>38</xdr:row>
      <xdr:rowOff>139700</xdr:rowOff>
    </xdr:to>
    <xdr:cxnSp macro="">
      <xdr:nvCxnSpPr>
        <xdr:cNvPr id="522" name="直線コネクタ 521"/>
        <xdr:cNvCxnSpPr/>
      </xdr:nvCxnSpPr>
      <xdr:spPr>
        <a:xfrm flipV="1">
          <a:off x="15481300" y="5748172"/>
          <a:ext cx="838200" cy="90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119448</xdr:rowOff>
    </xdr:from>
    <xdr:ext cx="469744" cy="259045"/>
    <xdr:sp macro="" textlink="">
      <xdr:nvSpPr>
        <xdr:cNvPr id="523" name="災害復旧事業費平均値テキスト"/>
        <xdr:cNvSpPr txBox="1"/>
      </xdr:nvSpPr>
      <xdr:spPr>
        <a:xfrm>
          <a:off x="16370300" y="629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4" name="フローチャート: 判断 523"/>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106142</xdr:rowOff>
    </xdr:from>
    <xdr:to>
      <xdr:col>81</xdr:col>
      <xdr:colOff>50800</xdr:colOff>
      <xdr:row>38</xdr:row>
      <xdr:rowOff>139700</xdr:rowOff>
    </xdr:to>
    <xdr:cxnSp macro="">
      <xdr:nvCxnSpPr>
        <xdr:cNvPr id="525" name="直線コネクタ 524"/>
        <xdr:cNvCxnSpPr/>
      </xdr:nvCxnSpPr>
      <xdr:spPr>
        <a:xfrm>
          <a:off x="14592300" y="6621242"/>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6" name="フローチャート: 判断 525"/>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7" name="テキスト ボックス 526"/>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89408</xdr:rowOff>
    </xdr:from>
    <xdr:to>
      <xdr:col>76</xdr:col>
      <xdr:colOff>114300</xdr:colOff>
      <xdr:row>38</xdr:row>
      <xdr:rowOff>106142</xdr:rowOff>
    </xdr:to>
    <xdr:cxnSp macro="">
      <xdr:nvCxnSpPr>
        <xdr:cNvPr id="528" name="直線コネクタ 527"/>
        <xdr:cNvCxnSpPr/>
      </xdr:nvCxnSpPr>
      <xdr:spPr>
        <a:xfrm>
          <a:off x="13703300" y="6604508"/>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9" name="フローチャート: 判断 528"/>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30" name="テキスト ボックス 529"/>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58410</xdr:rowOff>
    </xdr:from>
    <xdr:to>
      <xdr:col>71</xdr:col>
      <xdr:colOff>177800</xdr:colOff>
      <xdr:row>38</xdr:row>
      <xdr:rowOff>89408</xdr:rowOff>
    </xdr:to>
    <xdr:cxnSp macro="">
      <xdr:nvCxnSpPr>
        <xdr:cNvPr id="531" name="直線コネクタ 530"/>
        <xdr:cNvCxnSpPr/>
      </xdr:nvCxnSpPr>
      <xdr:spPr>
        <a:xfrm>
          <a:off x="12814300" y="657351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2" name="フローチャート: 判断 531"/>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3" name="テキスト ボックス 532"/>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4" name="フローチャート: 判断 533"/>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5" name="テキスト ボックス 534"/>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39522</xdr:rowOff>
    </xdr:from>
    <xdr:to>
      <xdr:col>85</xdr:col>
      <xdr:colOff>177800</xdr:colOff>
      <xdr:row>33</xdr:row>
      <xdr:rowOff>141122</xdr:rowOff>
    </xdr:to>
    <xdr:sp macro="" textlink="">
      <xdr:nvSpPr>
        <xdr:cNvPr id="541" name="楕円 540"/>
        <xdr:cNvSpPr/>
      </xdr:nvSpPr>
      <xdr:spPr>
        <a:xfrm>
          <a:off x="16268700" y="56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62399</xdr:rowOff>
    </xdr:from>
    <xdr:ext cx="469744" cy="259045"/>
    <xdr:sp macro="" textlink="">
      <xdr:nvSpPr>
        <xdr:cNvPr id="542" name="災害復旧事業費該当値テキスト"/>
        <xdr:cNvSpPr txBox="1"/>
      </xdr:nvSpPr>
      <xdr:spPr>
        <a:xfrm>
          <a:off x="16370300" y="55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55342</xdr:rowOff>
    </xdr:from>
    <xdr:to>
      <xdr:col>76</xdr:col>
      <xdr:colOff>165100</xdr:colOff>
      <xdr:row>38</xdr:row>
      <xdr:rowOff>156942</xdr:rowOff>
    </xdr:to>
    <xdr:sp macro="" textlink="">
      <xdr:nvSpPr>
        <xdr:cNvPr id="545" name="楕円 544"/>
        <xdr:cNvSpPr/>
      </xdr:nvSpPr>
      <xdr:spPr>
        <a:xfrm>
          <a:off x="145415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148069</xdr:rowOff>
    </xdr:from>
    <xdr:ext cx="378565" cy="259045"/>
    <xdr:sp macro="" textlink="">
      <xdr:nvSpPr>
        <xdr:cNvPr id="546" name="テキスト ボックス 545"/>
        <xdr:cNvSpPr txBox="1"/>
      </xdr:nvSpPr>
      <xdr:spPr>
        <a:xfrm>
          <a:off x="14403017" y="666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38608</xdr:rowOff>
    </xdr:from>
    <xdr:to>
      <xdr:col>72</xdr:col>
      <xdr:colOff>38100</xdr:colOff>
      <xdr:row>38</xdr:row>
      <xdr:rowOff>140208</xdr:rowOff>
    </xdr:to>
    <xdr:sp macro="" textlink="">
      <xdr:nvSpPr>
        <xdr:cNvPr id="547" name="楕円 546"/>
        <xdr:cNvSpPr/>
      </xdr:nvSpPr>
      <xdr:spPr>
        <a:xfrm>
          <a:off x="13652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131335</xdr:rowOff>
    </xdr:from>
    <xdr:ext cx="378565" cy="259045"/>
    <xdr:sp macro="" textlink="">
      <xdr:nvSpPr>
        <xdr:cNvPr id="548" name="テキスト ボックス 547"/>
        <xdr:cNvSpPr txBox="1"/>
      </xdr:nvSpPr>
      <xdr:spPr>
        <a:xfrm>
          <a:off x="13514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7610</xdr:rowOff>
    </xdr:from>
    <xdr:to>
      <xdr:col>67</xdr:col>
      <xdr:colOff>101600</xdr:colOff>
      <xdr:row>38</xdr:row>
      <xdr:rowOff>109210</xdr:rowOff>
    </xdr:to>
    <xdr:sp macro="" textlink="">
      <xdr:nvSpPr>
        <xdr:cNvPr id="549" name="楕円 548"/>
        <xdr:cNvSpPr/>
      </xdr:nvSpPr>
      <xdr:spPr>
        <a:xfrm>
          <a:off x="12763500" y="65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100337</xdr:rowOff>
    </xdr:from>
    <xdr:ext cx="378565" cy="259045"/>
    <xdr:sp macro="" textlink="">
      <xdr:nvSpPr>
        <xdr:cNvPr id="550" name="テキスト ボックス 549"/>
        <xdr:cNvSpPr txBox="1"/>
      </xdr:nvSpPr>
      <xdr:spPr>
        <a:xfrm>
          <a:off x="12625017" y="661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1" name="直線コネクタ 620"/>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2" name="公債費最小値テキスト"/>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3" name="直線コネクタ 622"/>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4" name="公債費最大値テキスト"/>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5" name="直線コネクタ 624"/>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45174</xdr:rowOff>
    </xdr:from>
    <xdr:to>
      <xdr:col>85</xdr:col>
      <xdr:colOff>127000</xdr:colOff>
      <xdr:row>73</xdr:row>
      <xdr:rowOff>56238</xdr:rowOff>
    </xdr:to>
    <xdr:cxnSp macro="">
      <xdr:nvCxnSpPr>
        <xdr:cNvPr id="626" name="直線コネクタ 625"/>
        <xdr:cNvCxnSpPr/>
      </xdr:nvCxnSpPr>
      <xdr:spPr>
        <a:xfrm flipV="1">
          <a:off x="15481300" y="12561024"/>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103583</xdr:rowOff>
    </xdr:from>
    <xdr:ext cx="534377" cy="259045"/>
    <xdr:sp macro="" textlink="">
      <xdr:nvSpPr>
        <xdr:cNvPr id="627" name="公債費平均値テキスト"/>
        <xdr:cNvSpPr txBox="1"/>
      </xdr:nvSpPr>
      <xdr:spPr>
        <a:xfrm>
          <a:off x="16370300" y="1261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8" name="フローチャート: 判断 627"/>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56238</xdr:rowOff>
    </xdr:from>
    <xdr:to>
      <xdr:col>81</xdr:col>
      <xdr:colOff>50800</xdr:colOff>
      <xdr:row>73</xdr:row>
      <xdr:rowOff>113845</xdr:rowOff>
    </xdr:to>
    <xdr:cxnSp macro="">
      <xdr:nvCxnSpPr>
        <xdr:cNvPr id="629" name="直線コネクタ 628"/>
        <xdr:cNvCxnSpPr/>
      </xdr:nvCxnSpPr>
      <xdr:spPr>
        <a:xfrm flipV="1">
          <a:off x="14592300" y="1257208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0" name="フローチャート: 判断 629"/>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39186</xdr:rowOff>
    </xdr:from>
    <xdr:ext cx="534377" cy="259045"/>
    <xdr:sp macro="" textlink="">
      <xdr:nvSpPr>
        <xdr:cNvPr id="631" name="テキスト ボックス 630"/>
        <xdr:cNvSpPr txBox="1"/>
      </xdr:nvSpPr>
      <xdr:spPr>
        <a:xfrm>
          <a:off x="15214111"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113845</xdr:rowOff>
    </xdr:from>
    <xdr:to>
      <xdr:col>76</xdr:col>
      <xdr:colOff>114300</xdr:colOff>
      <xdr:row>74</xdr:row>
      <xdr:rowOff>14701</xdr:rowOff>
    </xdr:to>
    <xdr:cxnSp macro="">
      <xdr:nvCxnSpPr>
        <xdr:cNvPr id="632" name="直線コネクタ 631"/>
        <xdr:cNvCxnSpPr/>
      </xdr:nvCxnSpPr>
      <xdr:spPr>
        <a:xfrm flipV="1">
          <a:off x="13703300" y="12629695"/>
          <a:ext cx="8890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3" name="フローチャート: 判断 632"/>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19069</xdr:rowOff>
    </xdr:from>
    <xdr:ext cx="534377" cy="259045"/>
    <xdr:sp macro="" textlink="">
      <xdr:nvSpPr>
        <xdr:cNvPr id="634" name="テキスト ボックス 633"/>
        <xdr:cNvSpPr txBox="1"/>
      </xdr:nvSpPr>
      <xdr:spPr>
        <a:xfrm>
          <a:off x="14325111" y="127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14701</xdr:rowOff>
    </xdr:from>
    <xdr:to>
      <xdr:col>71</xdr:col>
      <xdr:colOff>177800</xdr:colOff>
      <xdr:row>74</xdr:row>
      <xdr:rowOff>46614</xdr:rowOff>
    </xdr:to>
    <xdr:cxnSp macro="">
      <xdr:nvCxnSpPr>
        <xdr:cNvPr id="635" name="直線コネクタ 634"/>
        <xdr:cNvCxnSpPr/>
      </xdr:nvCxnSpPr>
      <xdr:spPr>
        <a:xfrm flipV="1">
          <a:off x="12814300" y="12702001"/>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6" name="フローチャート: 判断 635"/>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7" name="テキスト ボックス 636"/>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8" name="フローチャート: 判断 637"/>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9" name="テキスト ボックス 638"/>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165824</xdr:rowOff>
    </xdr:from>
    <xdr:to>
      <xdr:col>85</xdr:col>
      <xdr:colOff>177800</xdr:colOff>
      <xdr:row>73</xdr:row>
      <xdr:rowOff>95974</xdr:rowOff>
    </xdr:to>
    <xdr:sp macro="" textlink="">
      <xdr:nvSpPr>
        <xdr:cNvPr id="645" name="楕円 644"/>
        <xdr:cNvSpPr/>
      </xdr:nvSpPr>
      <xdr:spPr>
        <a:xfrm>
          <a:off x="16268700" y="125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17251</xdr:rowOff>
    </xdr:from>
    <xdr:ext cx="534377" cy="259045"/>
    <xdr:sp macro="" textlink="">
      <xdr:nvSpPr>
        <xdr:cNvPr id="646" name="公債費該当値テキスト"/>
        <xdr:cNvSpPr txBox="1"/>
      </xdr:nvSpPr>
      <xdr:spPr>
        <a:xfrm>
          <a:off x="16370300" y="123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5438</xdr:rowOff>
    </xdr:from>
    <xdr:to>
      <xdr:col>81</xdr:col>
      <xdr:colOff>101600</xdr:colOff>
      <xdr:row>73</xdr:row>
      <xdr:rowOff>107038</xdr:rowOff>
    </xdr:to>
    <xdr:sp macro="" textlink="">
      <xdr:nvSpPr>
        <xdr:cNvPr id="647" name="楕円 646"/>
        <xdr:cNvSpPr/>
      </xdr:nvSpPr>
      <xdr:spPr>
        <a:xfrm>
          <a:off x="15430500" y="125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123565</xdr:rowOff>
    </xdr:from>
    <xdr:ext cx="534377" cy="259045"/>
    <xdr:sp macro="" textlink="">
      <xdr:nvSpPr>
        <xdr:cNvPr id="648" name="テキスト ボックス 647"/>
        <xdr:cNvSpPr txBox="1"/>
      </xdr:nvSpPr>
      <xdr:spPr>
        <a:xfrm>
          <a:off x="15214111" y="122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63045</xdr:rowOff>
    </xdr:from>
    <xdr:to>
      <xdr:col>76</xdr:col>
      <xdr:colOff>165100</xdr:colOff>
      <xdr:row>73</xdr:row>
      <xdr:rowOff>164645</xdr:rowOff>
    </xdr:to>
    <xdr:sp macro="" textlink="">
      <xdr:nvSpPr>
        <xdr:cNvPr id="649" name="楕円 648"/>
        <xdr:cNvSpPr/>
      </xdr:nvSpPr>
      <xdr:spPr>
        <a:xfrm>
          <a:off x="14541500" y="125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9722</xdr:rowOff>
    </xdr:from>
    <xdr:ext cx="534377" cy="259045"/>
    <xdr:sp macro="" textlink="">
      <xdr:nvSpPr>
        <xdr:cNvPr id="650" name="テキスト ボックス 649"/>
        <xdr:cNvSpPr txBox="1"/>
      </xdr:nvSpPr>
      <xdr:spPr>
        <a:xfrm>
          <a:off x="14325111" y="12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135351</xdr:rowOff>
    </xdr:from>
    <xdr:to>
      <xdr:col>72</xdr:col>
      <xdr:colOff>38100</xdr:colOff>
      <xdr:row>74</xdr:row>
      <xdr:rowOff>65501</xdr:rowOff>
    </xdr:to>
    <xdr:sp macro="" textlink="">
      <xdr:nvSpPr>
        <xdr:cNvPr id="651" name="楕円 650"/>
        <xdr:cNvSpPr/>
      </xdr:nvSpPr>
      <xdr:spPr>
        <a:xfrm>
          <a:off x="13652500" y="126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56628</xdr:rowOff>
    </xdr:from>
    <xdr:ext cx="534377" cy="259045"/>
    <xdr:sp macro="" textlink="">
      <xdr:nvSpPr>
        <xdr:cNvPr id="652" name="テキスト ボックス 651"/>
        <xdr:cNvSpPr txBox="1"/>
      </xdr:nvSpPr>
      <xdr:spPr>
        <a:xfrm>
          <a:off x="13436111" y="127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167264</xdr:rowOff>
    </xdr:from>
    <xdr:to>
      <xdr:col>67</xdr:col>
      <xdr:colOff>101600</xdr:colOff>
      <xdr:row>74</xdr:row>
      <xdr:rowOff>97414</xdr:rowOff>
    </xdr:to>
    <xdr:sp macro="" textlink="">
      <xdr:nvSpPr>
        <xdr:cNvPr id="653" name="楕円 652"/>
        <xdr:cNvSpPr/>
      </xdr:nvSpPr>
      <xdr:spPr>
        <a:xfrm>
          <a:off x="12763500" y="126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88541</xdr:rowOff>
    </xdr:from>
    <xdr:ext cx="534377" cy="259045"/>
    <xdr:sp macro="" textlink="">
      <xdr:nvSpPr>
        <xdr:cNvPr id="654" name="テキスト ボックス 653"/>
        <xdr:cNvSpPr txBox="1"/>
      </xdr:nvSpPr>
      <xdr:spPr>
        <a:xfrm>
          <a:off x="12547111" y="127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6" name="直線コネクタ 675"/>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7" name="積立金最小値テキスト"/>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8" name="直線コネクタ 677"/>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9" name="積立金最大値テキスト"/>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0" name="直線コネクタ 679"/>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129961</xdr:rowOff>
    </xdr:from>
    <xdr:to>
      <xdr:col>85</xdr:col>
      <xdr:colOff>127000</xdr:colOff>
      <xdr:row>95</xdr:row>
      <xdr:rowOff>132018</xdr:rowOff>
    </xdr:to>
    <xdr:cxnSp macro="">
      <xdr:nvCxnSpPr>
        <xdr:cNvPr id="681" name="直線コネクタ 680"/>
        <xdr:cNvCxnSpPr/>
      </xdr:nvCxnSpPr>
      <xdr:spPr>
        <a:xfrm flipV="1">
          <a:off x="15481300" y="16246261"/>
          <a:ext cx="8382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2" name="積立金平均値テキスト"/>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3" name="フローチャート: 判断 682"/>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160182</xdr:rowOff>
    </xdr:from>
    <xdr:to>
      <xdr:col>81</xdr:col>
      <xdr:colOff>50800</xdr:colOff>
      <xdr:row>95</xdr:row>
      <xdr:rowOff>132018</xdr:rowOff>
    </xdr:to>
    <xdr:cxnSp macro="">
      <xdr:nvCxnSpPr>
        <xdr:cNvPr id="684" name="直線コネクタ 683"/>
        <xdr:cNvCxnSpPr/>
      </xdr:nvCxnSpPr>
      <xdr:spPr>
        <a:xfrm>
          <a:off x="14592300" y="15933582"/>
          <a:ext cx="889000" cy="4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5" name="フローチャート: 判断 684"/>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6" name="テキスト ボックス 685"/>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160182</xdr:rowOff>
    </xdr:from>
    <xdr:to>
      <xdr:col>76</xdr:col>
      <xdr:colOff>114300</xdr:colOff>
      <xdr:row>93</xdr:row>
      <xdr:rowOff>154970</xdr:rowOff>
    </xdr:to>
    <xdr:cxnSp macro="">
      <xdr:nvCxnSpPr>
        <xdr:cNvPr id="687" name="直線コネクタ 686"/>
        <xdr:cNvCxnSpPr/>
      </xdr:nvCxnSpPr>
      <xdr:spPr>
        <a:xfrm flipV="1">
          <a:off x="13703300" y="15933582"/>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8" name="フローチャート: 判断 687"/>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132797</xdr:rowOff>
    </xdr:from>
    <xdr:ext cx="534377" cy="259045"/>
    <xdr:sp macro="" textlink="">
      <xdr:nvSpPr>
        <xdr:cNvPr id="689" name="テキスト ボックス 688"/>
        <xdr:cNvSpPr txBox="1"/>
      </xdr:nvSpPr>
      <xdr:spPr>
        <a:xfrm>
          <a:off x="14325111" y="162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154970</xdr:rowOff>
    </xdr:from>
    <xdr:to>
      <xdr:col>71</xdr:col>
      <xdr:colOff>177800</xdr:colOff>
      <xdr:row>95</xdr:row>
      <xdr:rowOff>29744</xdr:rowOff>
    </xdr:to>
    <xdr:cxnSp macro="">
      <xdr:nvCxnSpPr>
        <xdr:cNvPr id="690" name="直線コネクタ 689"/>
        <xdr:cNvCxnSpPr/>
      </xdr:nvCxnSpPr>
      <xdr:spPr>
        <a:xfrm flipV="1">
          <a:off x="12814300" y="16099820"/>
          <a:ext cx="889000" cy="2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1" name="フローチャート: 判断 690"/>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130512</xdr:rowOff>
    </xdr:from>
    <xdr:ext cx="534377" cy="259045"/>
    <xdr:sp macro="" textlink="">
      <xdr:nvSpPr>
        <xdr:cNvPr id="692" name="テキスト ボックス 691"/>
        <xdr:cNvSpPr txBox="1"/>
      </xdr:nvSpPr>
      <xdr:spPr>
        <a:xfrm>
          <a:off x="13436111" y="16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3" name="フローチャート: 判断 692"/>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46479</xdr:rowOff>
    </xdr:from>
    <xdr:ext cx="469744" cy="259045"/>
    <xdr:sp macro="" textlink="">
      <xdr:nvSpPr>
        <xdr:cNvPr id="694" name="テキスト ボックス 693"/>
        <xdr:cNvSpPr txBox="1"/>
      </xdr:nvSpPr>
      <xdr:spPr>
        <a:xfrm>
          <a:off x="12579428" y="166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79161</xdr:rowOff>
    </xdr:from>
    <xdr:to>
      <xdr:col>85</xdr:col>
      <xdr:colOff>177800</xdr:colOff>
      <xdr:row>95</xdr:row>
      <xdr:rowOff>9311</xdr:rowOff>
    </xdr:to>
    <xdr:sp macro="" textlink="">
      <xdr:nvSpPr>
        <xdr:cNvPr id="700" name="楕円 699"/>
        <xdr:cNvSpPr/>
      </xdr:nvSpPr>
      <xdr:spPr>
        <a:xfrm>
          <a:off x="16268700" y="161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102038</xdr:rowOff>
    </xdr:from>
    <xdr:ext cx="534377" cy="259045"/>
    <xdr:sp macro="" textlink="">
      <xdr:nvSpPr>
        <xdr:cNvPr id="701" name="積立金該当値テキスト"/>
        <xdr:cNvSpPr txBox="1"/>
      </xdr:nvSpPr>
      <xdr:spPr>
        <a:xfrm>
          <a:off x="16370300" y="160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81218</xdr:rowOff>
    </xdr:from>
    <xdr:to>
      <xdr:col>81</xdr:col>
      <xdr:colOff>101600</xdr:colOff>
      <xdr:row>96</xdr:row>
      <xdr:rowOff>11368</xdr:rowOff>
    </xdr:to>
    <xdr:sp macro="" textlink="">
      <xdr:nvSpPr>
        <xdr:cNvPr id="702" name="楕円 701"/>
        <xdr:cNvSpPr/>
      </xdr:nvSpPr>
      <xdr:spPr>
        <a:xfrm>
          <a:off x="15430500" y="163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2495</xdr:rowOff>
    </xdr:from>
    <xdr:ext cx="534377" cy="259045"/>
    <xdr:sp macro="" textlink="">
      <xdr:nvSpPr>
        <xdr:cNvPr id="703" name="テキスト ボックス 702"/>
        <xdr:cNvSpPr txBox="1"/>
      </xdr:nvSpPr>
      <xdr:spPr>
        <a:xfrm>
          <a:off x="15214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109382</xdr:rowOff>
    </xdr:from>
    <xdr:to>
      <xdr:col>76</xdr:col>
      <xdr:colOff>165100</xdr:colOff>
      <xdr:row>93</xdr:row>
      <xdr:rowOff>39532</xdr:rowOff>
    </xdr:to>
    <xdr:sp macro="" textlink="">
      <xdr:nvSpPr>
        <xdr:cNvPr id="704" name="楕円 703"/>
        <xdr:cNvSpPr/>
      </xdr:nvSpPr>
      <xdr:spPr>
        <a:xfrm>
          <a:off x="14541500" y="158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56059</xdr:rowOff>
    </xdr:from>
    <xdr:ext cx="534377" cy="259045"/>
    <xdr:sp macro="" textlink="">
      <xdr:nvSpPr>
        <xdr:cNvPr id="705" name="テキスト ボックス 704"/>
        <xdr:cNvSpPr txBox="1"/>
      </xdr:nvSpPr>
      <xdr:spPr>
        <a:xfrm>
          <a:off x="14325111" y="156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104170</xdr:rowOff>
    </xdr:from>
    <xdr:to>
      <xdr:col>72</xdr:col>
      <xdr:colOff>38100</xdr:colOff>
      <xdr:row>94</xdr:row>
      <xdr:rowOff>34320</xdr:rowOff>
    </xdr:to>
    <xdr:sp macro="" textlink="">
      <xdr:nvSpPr>
        <xdr:cNvPr id="706" name="楕円 705"/>
        <xdr:cNvSpPr/>
      </xdr:nvSpPr>
      <xdr:spPr>
        <a:xfrm>
          <a:off x="13652500" y="160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50847</xdr:rowOff>
    </xdr:from>
    <xdr:ext cx="534377" cy="259045"/>
    <xdr:sp macro="" textlink="">
      <xdr:nvSpPr>
        <xdr:cNvPr id="707" name="テキスト ボックス 706"/>
        <xdr:cNvSpPr txBox="1"/>
      </xdr:nvSpPr>
      <xdr:spPr>
        <a:xfrm>
          <a:off x="13436111" y="158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150394</xdr:rowOff>
    </xdr:from>
    <xdr:to>
      <xdr:col>67</xdr:col>
      <xdr:colOff>101600</xdr:colOff>
      <xdr:row>95</xdr:row>
      <xdr:rowOff>80544</xdr:rowOff>
    </xdr:to>
    <xdr:sp macro="" textlink="">
      <xdr:nvSpPr>
        <xdr:cNvPr id="708" name="楕円 707"/>
        <xdr:cNvSpPr/>
      </xdr:nvSpPr>
      <xdr:spPr>
        <a:xfrm>
          <a:off x="12763500" y="162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97071</xdr:rowOff>
    </xdr:from>
    <xdr:ext cx="534377" cy="259045"/>
    <xdr:sp macro="" textlink="">
      <xdr:nvSpPr>
        <xdr:cNvPr id="709" name="テキスト ボックス 708"/>
        <xdr:cNvSpPr txBox="1"/>
      </xdr:nvSpPr>
      <xdr:spPr>
        <a:xfrm>
          <a:off x="12547111" y="160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3" name="直線コネクタ 732"/>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6" name="投資及び出資金最大値テキスト"/>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7" name="直線コネクタ 736"/>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74803</xdr:rowOff>
    </xdr:from>
    <xdr:to>
      <xdr:col>116</xdr:col>
      <xdr:colOff>63500</xdr:colOff>
      <xdr:row>38</xdr:row>
      <xdr:rowOff>131953</xdr:rowOff>
    </xdr:to>
    <xdr:cxnSp macro="">
      <xdr:nvCxnSpPr>
        <xdr:cNvPr id="738" name="直線コネクタ 737"/>
        <xdr:cNvCxnSpPr/>
      </xdr:nvCxnSpPr>
      <xdr:spPr>
        <a:xfrm>
          <a:off x="21323300" y="658990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39" name="投資及び出資金平均値テキスト"/>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0" name="フローチャート: 判断 739"/>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68453</xdr:rowOff>
    </xdr:from>
    <xdr:to>
      <xdr:col>111</xdr:col>
      <xdr:colOff>177800</xdr:colOff>
      <xdr:row>38</xdr:row>
      <xdr:rowOff>74803</xdr:rowOff>
    </xdr:to>
    <xdr:cxnSp macro="">
      <xdr:nvCxnSpPr>
        <xdr:cNvPr id="741" name="直線コネクタ 740"/>
        <xdr:cNvCxnSpPr/>
      </xdr:nvCxnSpPr>
      <xdr:spPr>
        <a:xfrm>
          <a:off x="20434300" y="658355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2" name="フローチャート: 判断 741"/>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3" name="テキスト ボックス 742"/>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44323</xdr:rowOff>
    </xdr:from>
    <xdr:to>
      <xdr:col>107</xdr:col>
      <xdr:colOff>50800</xdr:colOff>
      <xdr:row>38</xdr:row>
      <xdr:rowOff>68453</xdr:rowOff>
    </xdr:to>
    <xdr:cxnSp macro="">
      <xdr:nvCxnSpPr>
        <xdr:cNvPr id="744" name="直線コネクタ 743"/>
        <xdr:cNvCxnSpPr/>
      </xdr:nvCxnSpPr>
      <xdr:spPr>
        <a:xfrm>
          <a:off x="19545300" y="65594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5" name="フローチャート: 判断 744"/>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6" name="テキスト ボックス 745"/>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6731</xdr:rowOff>
    </xdr:from>
    <xdr:to>
      <xdr:col>102</xdr:col>
      <xdr:colOff>114300</xdr:colOff>
      <xdr:row>38</xdr:row>
      <xdr:rowOff>44323</xdr:rowOff>
    </xdr:to>
    <xdr:cxnSp macro="">
      <xdr:nvCxnSpPr>
        <xdr:cNvPr id="747" name="直線コネクタ 746"/>
        <xdr:cNvCxnSpPr/>
      </xdr:nvCxnSpPr>
      <xdr:spPr>
        <a:xfrm>
          <a:off x="18656300" y="6521831"/>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8" name="フローチャート: 判断 747"/>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49" name="テキスト ボックス 748"/>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0" name="フローチャート: 判断 749"/>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1" name="テキスト ボックス 750"/>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81153</xdr:rowOff>
    </xdr:from>
    <xdr:to>
      <xdr:col>116</xdr:col>
      <xdr:colOff>114300</xdr:colOff>
      <xdr:row>39</xdr:row>
      <xdr:rowOff>11303</xdr:rowOff>
    </xdr:to>
    <xdr:sp macro="" textlink="">
      <xdr:nvSpPr>
        <xdr:cNvPr id="757" name="楕円 756"/>
        <xdr:cNvSpPr/>
      </xdr:nvSpPr>
      <xdr:spPr>
        <a:xfrm>
          <a:off x="221107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167530</xdr:rowOff>
    </xdr:from>
    <xdr:ext cx="378565" cy="259045"/>
    <xdr:sp macro="" textlink="">
      <xdr:nvSpPr>
        <xdr:cNvPr id="758" name="投資及び出資金該当値テキスト"/>
        <xdr:cNvSpPr txBox="1"/>
      </xdr:nvSpPr>
      <xdr:spPr>
        <a:xfrm>
          <a:off x="22212300"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24003</xdr:rowOff>
    </xdr:from>
    <xdr:to>
      <xdr:col>112</xdr:col>
      <xdr:colOff>38100</xdr:colOff>
      <xdr:row>38</xdr:row>
      <xdr:rowOff>125603</xdr:rowOff>
    </xdr:to>
    <xdr:sp macro="" textlink="">
      <xdr:nvSpPr>
        <xdr:cNvPr id="759" name="楕円 758"/>
        <xdr:cNvSpPr/>
      </xdr:nvSpPr>
      <xdr:spPr>
        <a:xfrm>
          <a:off x="21272500" y="65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116730</xdr:rowOff>
    </xdr:from>
    <xdr:ext cx="469744" cy="259045"/>
    <xdr:sp macro="" textlink="">
      <xdr:nvSpPr>
        <xdr:cNvPr id="760" name="テキスト ボックス 759"/>
        <xdr:cNvSpPr txBox="1"/>
      </xdr:nvSpPr>
      <xdr:spPr>
        <a:xfrm>
          <a:off x="21088428" y="66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17653</xdr:rowOff>
    </xdr:from>
    <xdr:to>
      <xdr:col>107</xdr:col>
      <xdr:colOff>101600</xdr:colOff>
      <xdr:row>38</xdr:row>
      <xdr:rowOff>119253</xdr:rowOff>
    </xdr:to>
    <xdr:sp macro="" textlink="">
      <xdr:nvSpPr>
        <xdr:cNvPr id="761" name="楕円 760"/>
        <xdr:cNvSpPr/>
      </xdr:nvSpPr>
      <xdr:spPr>
        <a:xfrm>
          <a:off x="20383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110380</xdr:rowOff>
    </xdr:from>
    <xdr:ext cx="469744" cy="259045"/>
    <xdr:sp macro="" textlink="">
      <xdr:nvSpPr>
        <xdr:cNvPr id="762" name="テキスト ボックス 761"/>
        <xdr:cNvSpPr txBox="1"/>
      </xdr:nvSpPr>
      <xdr:spPr>
        <a:xfrm>
          <a:off x="20199428" y="66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164973</xdr:rowOff>
    </xdr:from>
    <xdr:to>
      <xdr:col>102</xdr:col>
      <xdr:colOff>165100</xdr:colOff>
      <xdr:row>38</xdr:row>
      <xdr:rowOff>95123</xdr:rowOff>
    </xdr:to>
    <xdr:sp macro="" textlink="">
      <xdr:nvSpPr>
        <xdr:cNvPr id="763" name="楕円 762"/>
        <xdr:cNvSpPr/>
      </xdr:nvSpPr>
      <xdr:spPr>
        <a:xfrm>
          <a:off x="19494500" y="65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86250</xdr:rowOff>
    </xdr:from>
    <xdr:ext cx="469744" cy="259045"/>
    <xdr:sp macro="" textlink="">
      <xdr:nvSpPr>
        <xdr:cNvPr id="764" name="テキスト ボックス 763"/>
        <xdr:cNvSpPr txBox="1"/>
      </xdr:nvSpPr>
      <xdr:spPr>
        <a:xfrm>
          <a:off x="19310428" y="66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127381</xdr:rowOff>
    </xdr:from>
    <xdr:to>
      <xdr:col>98</xdr:col>
      <xdr:colOff>38100</xdr:colOff>
      <xdr:row>38</xdr:row>
      <xdr:rowOff>57531</xdr:rowOff>
    </xdr:to>
    <xdr:sp macro="" textlink="">
      <xdr:nvSpPr>
        <xdr:cNvPr id="765" name="楕円 764"/>
        <xdr:cNvSpPr/>
      </xdr:nvSpPr>
      <xdr:spPr>
        <a:xfrm>
          <a:off x="18605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48658</xdr:rowOff>
    </xdr:from>
    <xdr:ext cx="469744" cy="259045"/>
    <xdr:sp macro="" textlink="">
      <xdr:nvSpPr>
        <xdr:cNvPr id="766" name="テキスト ボックス 765"/>
        <xdr:cNvSpPr txBox="1"/>
      </xdr:nvSpPr>
      <xdr:spPr>
        <a:xfrm>
          <a:off x="18421428" y="65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0" name="直線コネクタ 789"/>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1" name="貸付金最小値テキスト"/>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2" name="直線コネクタ 791"/>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3" name="貸付金最大値テキスト"/>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4" name="直線コネクタ 793"/>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26695</xdr:rowOff>
    </xdr:from>
    <xdr:to>
      <xdr:col>116</xdr:col>
      <xdr:colOff>63500</xdr:colOff>
      <xdr:row>59</xdr:row>
      <xdr:rowOff>29172</xdr:rowOff>
    </xdr:to>
    <xdr:cxnSp macro="">
      <xdr:nvCxnSpPr>
        <xdr:cNvPr id="795" name="直線コネクタ 794"/>
        <xdr:cNvCxnSpPr/>
      </xdr:nvCxnSpPr>
      <xdr:spPr>
        <a:xfrm flipV="1">
          <a:off x="21323300" y="10142245"/>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6" name="貸付金平均値テキスト"/>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7" name="フローチャート: 判断 796"/>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29172</xdr:rowOff>
    </xdr:from>
    <xdr:to>
      <xdr:col>111</xdr:col>
      <xdr:colOff>177800</xdr:colOff>
      <xdr:row>59</xdr:row>
      <xdr:rowOff>30087</xdr:rowOff>
    </xdr:to>
    <xdr:cxnSp macro="">
      <xdr:nvCxnSpPr>
        <xdr:cNvPr id="798" name="直線コネクタ 797"/>
        <xdr:cNvCxnSpPr/>
      </xdr:nvCxnSpPr>
      <xdr:spPr>
        <a:xfrm flipV="1">
          <a:off x="20434300" y="1014472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9" name="フローチャート: 判断 798"/>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0" name="テキスト ボックス 799"/>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30087</xdr:rowOff>
    </xdr:from>
    <xdr:to>
      <xdr:col>107</xdr:col>
      <xdr:colOff>50800</xdr:colOff>
      <xdr:row>59</xdr:row>
      <xdr:rowOff>30315</xdr:rowOff>
    </xdr:to>
    <xdr:cxnSp macro="">
      <xdr:nvCxnSpPr>
        <xdr:cNvPr id="801" name="直線コネクタ 800"/>
        <xdr:cNvCxnSpPr/>
      </xdr:nvCxnSpPr>
      <xdr:spPr>
        <a:xfrm flipV="1">
          <a:off x="19545300" y="1014563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2" name="フローチャート: 判断 801"/>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3" name="テキスト ボックス 802"/>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25591</xdr:rowOff>
    </xdr:from>
    <xdr:to>
      <xdr:col>102</xdr:col>
      <xdr:colOff>114300</xdr:colOff>
      <xdr:row>59</xdr:row>
      <xdr:rowOff>30315</xdr:rowOff>
    </xdr:to>
    <xdr:cxnSp macro="">
      <xdr:nvCxnSpPr>
        <xdr:cNvPr id="804" name="直線コネクタ 803"/>
        <xdr:cNvCxnSpPr/>
      </xdr:nvCxnSpPr>
      <xdr:spPr>
        <a:xfrm>
          <a:off x="18656300" y="1014114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5" name="フローチャート: 判断 804"/>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6" name="テキスト ボックス 805"/>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7" name="フローチャート: 判断 806"/>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8" name="テキスト ボックス 807"/>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147345</xdr:rowOff>
    </xdr:from>
    <xdr:to>
      <xdr:col>116</xdr:col>
      <xdr:colOff>114300</xdr:colOff>
      <xdr:row>59</xdr:row>
      <xdr:rowOff>77495</xdr:rowOff>
    </xdr:to>
    <xdr:sp macro="" textlink="">
      <xdr:nvSpPr>
        <xdr:cNvPr id="814" name="楕円 813"/>
        <xdr:cNvSpPr/>
      </xdr:nvSpPr>
      <xdr:spPr>
        <a:xfrm>
          <a:off x="22110700" y="10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62272</xdr:rowOff>
    </xdr:from>
    <xdr:ext cx="378565" cy="259045"/>
    <xdr:sp macro="" textlink="">
      <xdr:nvSpPr>
        <xdr:cNvPr id="815" name="貸付金該当値テキスト"/>
        <xdr:cNvSpPr txBox="1"/>
      </xdr:nvSpPr>
      <xdr:spPr>
        <a:xfrm>
          <a:off x="22212300" y="1000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149822</xdr:rowOff>
    </xdr:from>
    <xdr:to>
      <xdr:col>112</xdr:col>
      <xdr:colOff>38100</xdr:colOff>
      <xdr:row>59</xdr:row>
      <xdr:rowOff>79972</xdr:rowOff>
    </xdr:to>
    <xdr:sp macro="" textlink="">
      <xdr:nvSpPr>
        <xdr:cNvPr id="816" name="楕円 815"/>
        <xdr:cNvSpPr/>
      </xdr:nvSpPr>
      <xdr:spPr>
        <a:xfrm>
          <a:off x="21272500" y="100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71099</xdr:rowOff>
    </xdr:from>
    <xdr:ext cx="378565" cy="259045"/>
    <xdr:sp macro="" textlink="">
      <xdr:nvSpPr>
        <xdr:cNvPr id="817" name="テキスト ボックス 816"/>
        <xdr:cNvSpPr txBox="1"/>
      </xdr:nvSpPr>
      <xdr:spPr>
        <a:xfrm>
          <a:off x="21134017" y="1018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150737</xdr:rowOff>
    </xdr:from>
    <xdr:to>
      <xdr:col>107</xdr:col>
      <xdr:colOff>101600</xdr:colOff>
      <xdr:row>59</xdr:row>
      <xdr:rowOff>80887</xdr:rowOff>
    </xdr:to>
    <xdr:sp macro="" textlink="">
      <xdr:nvSpPr>
        <xdr:cNvPr id="818" name="楕円 817"/>
        <xdr:cNvSpPr/>
      </xdr:nvSpPr>
      <xdr:spPr>
        <a:xfrm>
          <a:off x="20383500" y="100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72014</xdr:rowOff>
    </xdr:from>
    <xdr:ext cx="378565" cy="259045"/>
    <xdr:sp macro="" textlink="">
      <xdr:nvSpPr>
        <xdr:cNvPr id="819" name="テキスト ボックス 818"/>
        <xdr:cNvSpPr txBox="1"/>
      </xdr:nvSpPr>
      <xdr:spPr>
        <a:xfrm>
          <a:off x="20245017" y="1018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150965</xdr:rowOff>
    </xdr:from>
    <xdr:to>
      <xdr:col>102</xdr:col>
      <xdr:colOff>165100</xdr:colOff>
      <xdr:row>59</xdr:row>
      <xdr:rowOff>81115</xdr:rowOff>
    </xdr:to>
    <xdr:sp macro="" textlink="">
      <xdr:nvSpPr>
        <xdr:cNvPr id="820" name="楕円 819"/>
        <xdr:cNvSpPr/>
      </xdr:nvSpPr>
      <xdr:spPr>
        <a:xfrm>
          <a:off x="194945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72242</xdr:rowOff>
    </xdr:from>
    <xdr:ext cx="378565" cy="259045"/>
    <xdr:sp macro="" textlink="">
      <xdr:nvSpPr>
        <xdr:cNvPr id="821" name="テキスト ボックス 820"/>
        <xdr:cNvSpPr txBox="1"/>
      </xdr:nvSpPr>
      <xdr:spPr>
        <a:xfrm>
          <a:off x="19356017" y="1018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146241</xdr:rowOff>
    </xdr:from>
    <xdr:to>
      <xdr:col>98</xdr:col>
      <xdr:colOff>38100</xdr:colOff>
      <xdr:row>59</xdr:row>
      <xdr:rowOff>76391</xdr:rowOff>
    </xdr:to>
    <xdr:sp macro="" textlink="">
      <xdr:nvSpPr>
        <xdr:cNvPr id="822" name="楕円 821"/>
        <xdr:cNvSpPr/>
      </xdr:nvSpPr>
      <xdr:spPr>
        <a:xfrm>
          <a:off x="18605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67518</xdr:rowOff>
    </xdr:from>
    <xdr:ext cx="378565" cy="259045"/>
    <xdr:sp macro="" textlink="">
      <xdr:nvSpPr>
        <xdr:cNvPr id="823" name="テキスト ボックス 822"/>
        <xdr:cNvSpPr txBox="1"/>
      </xdr:nvSpPr>
      <xdr:spPr>
        <a:xfrm>
          <a:off x="18467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8" name="直線コネクタ 847"/>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9" name="繰出金最小値テキスト"/>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0" name="直線コネクタ 849"/>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1" name="繰出金最大値テキスト"/>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2" name="直線コネクタ 851"/>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140081</xdr:rowOff>
    </xdr:from>
    <xdr:to>
      <xdr:col>116</xdr:col>
      <xdr:colOff>63500</xdr:colOff>
      <xdr:row>75</xdr:row>
      <xdr:rowOff>45707</xdr:rowOff>
    </xdr:to>
    <xdr:cxnSp macro="">
      <xdr:nvCxnSpPr>
        <xdr:cNvPr id="853" name="直線コネクタ 852"/>
        <xdr:cNvCxnSpPr/>
      </xdr:nvCxnSpPr>
      <xdr:spPr>
        <a:xfrm flipV="1">
          <a:off x="21323300" y="12827381"/>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54" name="繰出金平均値テキスト"/>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5" name="フローチャート: 判断 854"/>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45707</xdr:rowOff>
    </xdr:from>
    <xdr:to>
      <xdr:col>111</xdr:col>
      <xdr:colOff>177800</xdr:colOff>
      <xdr:row>75</xdr:row>
      <xdr:rowOff>78436</xdr:rowOff>
    </xdr:to>
    <xdr:cxnSp macro="">
      <xdr:nvCxnSpPr>
        <xdr:cNvPr id="856" name="直線コネクタ 855"/>
        <xdr:cNvCxnSpPr/>
      </xdr:nvCxnSpPr>
      <xdr:spPr>
        <a:xfrm flipV="1">
          <a:off x="20434300" y="1290445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7" name="フローチャート: 判断 856"/>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58" name="テキスト ボックス 857"/>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78436</xdr:rowOff>
    </xdr:from>
    <xdr:to>
      <xdr:col>107</xdr:col>
      <xdr:colOff>50800</xdr:colOff>
      <xdr:row>75</xdr:row>
      <xdr:rowOff>140043</xdr:rowOff>
    </xdr:to>
    <xdr:cxnSp macro="">
      <xdr:nvCxnSpPr>
        <xdr:cNvPr id="859" name="直線コネクタ 858"/>
        <xdr:cNvCxnSpPr/>
      </xdr:nvCxnSpPr>
      <xdr:spPr>
        <a:xfrm flipV="1">
          <a:off x="19545300" y="12937186"/>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0" name="フローチャート: 判断 859"/>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61" name="テキスト ボックス 860"/>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140043</xdr:rowOff>
    </xdr:from>
    <xdr:to>
      <xdr:col>102</xdr:col>
      <xdr:colOff>114300</xdr:colOff>
      <xdr:row>76</xdr:row>
      <xdr:rowOff>38621</xdr:rowOff>
    </xdr:to>
    <xdr:cxnSp macro="">
      <xdr:nvCxnSpPr>
        <xdr:cNvPr id="862" name="直線コネクタ 861"/>
        <xdr:cNvCxnSpPr/>
      </xdr:nvCxnSpPr>
      <xdr:spPr>
        <a:xfrm flipV="1">
          <a:off x="18656300" y="12998793"/>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3" name="フローチャート: 判断 862"/>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131945</xdr:rowOff>
    </xdr:from>
    <xdr:ext cx="534377" cy="259045"/>
    <xdr:sp macro="" textlink="">
      <xdr:nvSpPr>
        <xdr:cNvPr id="864" name="テキスト ボックス 863"/>
        <xdr:cNvSpPr txBox="1"/>
      </xdr:nvSpPr>
      <xdr:spPr>
        <a:xfrm>
          <a:off x="19278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5" name="フローチャート: 判断 864"/>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66" name="テキスト ボックス 865"/>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89281</xdr:rowOff>
    </xdr:from>
    <xdr:to>
      <xdr:col>116</xdr:col>
      <xdr:colOff>114300</xdr:colOff>
      <xdr:row>75</xdr:row>
      <xdr:rowOff>19431</xdr:rowOff>
    </xdr:to>
    <xdr:sp macro="" textlink="">
      <xdr:nvSpPr>
        <xdr:cNvPr id="872" name="楕円 871"/>
        <xdr:cNvSpPr/>
      </xdr:nvSpPr>
      <xdr:spPr>
        <a:xfrm>
          <a:off x="22110700" y="127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112158</xdr:rowOff>
    </xdr:from>
    <xdr:ext cx="534377" cy="259045"/>
    <xdr:sp macro="" textlink="">
      <xdr:nvSpPr>
        <xdr:cNvPr id="873" name="繰出金該当値テキスト"/>
        <xdr:cNvSpPr txBox="1"/>
      </xdr:nvSpPr>
      <xdr:spPr>
        <a:xfrm>
          <a:off x="22212300" y="126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166357</xdr:rowOff>
    </xdr:from>
    <xdr:to>
      <xdr:col>112</xdr:col>
      <xdr:colOff>38100</xdr:colOff>
      <xdr:row>75</xdr:row>
      <xdr:rowOff>96507</xdr:rowOff>
    </xdr:to>
    <xdr:sp macro="" textlink="">
      <xdr:nvSpPr>
        <xdr:cNvPr id="874" name="楕円 873"/>
        <xdr:cNvSpPr/>
      </xdr:nvSpPr>
      <xdr:spPr>
        <a:xfrm>
          <a:off x="21272500" y="128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113034</xdr:rowOff>
    </xdr:from>
    <xdr:ext cx="534377" cy="259045"/>
    <xdr:sp macro="" textlink="">
      <xdr:nvSpPr>
        <xdr:cNvPr id="875" name="テキスト ボックス 874"/>
        <xdr:cNvSpPr txBox="1"/>
      </xdr:nvSpPr>
      <xdr:spPr>
        <a:xfrm>
          <a:off x="21056111" y="126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27636</xdr:rowOff>
    </xdr:from>
    <xdr:to>
      <xdr:col>107</xdr:col>
      <xdr:colOff>101600</xdr:colOff>
      <xdr:row>75</xdr:row>
      <xdr:rowOff>129236</xdr:rowOff>
    </xdr:to>
    <xdr:sp macro="" textlink="">
      <xdr:nvSpPr>
        <xdr:cNvPr id="876" name="楕円 875"/>
        <xdr:cNvSpPr/>
      </xdr:nvSpPr>
      <xdr:spPr>
        <a:xfrm>
          <a:off x="20383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145763</xdr:rowOff>
    </xdr:from>
    <xdr:ext cx="534377" cy="259045"/>
    <xdr:sp macro="" textlink="">
      <xdr:nvSpPr>
        <xdr:cNvPr id="877" name="テキスト ボックス 876"/>
        <xdr:cNvSpPr txBox="1"/>
      </xdr:nvSpPr>
      <xdr:spPr>
        <a:xfrm>
          <a:off x="20167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89243</xdr:rowOff>
    </xdr:from>
    <xdr:to>
      <xdr:col>102</xdr:col>
      <xdr:colOff>165100</xdr:colOff>
      <xdr:row>76</xdr:row>
      <xdr:rowOff>19393</xdr:rowOff>
    </xdr:to>
    <xdr:sp macro="" textlink="">
      <xdr:nvSpPr>
        <xdr:cNvPr id="878" name="楕円 877"/>
        <xdr:cNvSpPr/>
      </xdr:nvSpPr>
      <xdr:spPr>
        <a:xfrm>
          <a:off x="19494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35920</xdr:rowOff>
    </xdr:from>
    <xdr:ext cx="534377" cy="259045"/>
    <xdr:sp macro="" textlink="">
      <xdr:nvSpPr>
        <xdr:cNvPr id="879" name="テキスト ボックス 878"/>
        <xdr:cNvSpPr txBox="1"/>
      </xdr:nvSpPr>
      <xdr:spPr>
        <a:xfrm>
          <a:off x="19278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159271</xdr:rowOff>
    </xdr:from>
    <xdr:to>
      <xdr:col>98</xdr:col>
      <xdr:colOff>38100</xdr:colOff>
      <xdr:row>76</xdr:row>
      <xdr:rowOff>89421</xdr:rowOff>
    </xdr:to>
    <xdr:sp macro="" textlink="">
      <xdr:nvSpPr>
        <xdr:cNvPr id="880" name="楕円 879"/>
        <xdr:cNvSpPr/>
      </xdr:nvSpPr>
      <xdr:spPr>
        <a:xfrm>
          <a:off x="18605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105948</xdr:rowOff>
    </xdr:from>
    <xdr:ext cx="534377" cy="259045"/>
    <xdr:sp macro="" textlink="">
      <xdr:nvSpPr>
        <xdr:cNvPr id="881" name="テキスト ボックス 880"/>
        <xdr:cNvSpPr txBox="1"/>
      </xdr:nvSpPr>
      <xdr:spPr>
        <a:xfrm>
          <a:off x="18389111" y="127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類似団体平均と比較して特徴的な指標は、人件費、物件費、扶助費、繰出金、災害復旧事業費であり、いずれも高い数値で推移している。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79,676</a:t>
          </a:r>
          <a:r>
            <a:rPr kumimoji="1" lang="ja-JP" altLang="en-US" sz="1300">
              <a:latin typeface="ＭＳ Ｐゴシック" panose="020B0600070205080204" pitchFamily="50" charset="-128"/>
              <a:ea typeface="ＭＳ Ｐゴシック" panose="020B0600070205080204" pitchFamily="50" charset="-128"/>
            </a:rPr>
            <a:t>円となっており、本市は南北に細長いという地形的な要因により、支所や小中学校、保育園、図書館、消防署等の公共施設数が多く、職員数が横ばいで推移しているため、上昇している。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90,915</a:t>
          </a:r>
          <a:r>
            <a:rPr kumimoji="1" lang="ja-JP" altLang="en-US" sz="1300">
              <a:latin typeface="ＭＳ Ｐゴシック" panose="020B0600070205080204" pitchFamily="50" charset="-128"/>
              <a:ea typeface="ＭＳ Ｐゴシック" panose="020B0600070205080204" pitchFamily="50" charset="-128"/>
            </a:rPr>
            <a:t>円となっており、上記同様、地形的な要因により管理する公共施設数が多いことのほか、物価高の影響による指定管理料や光熱水費などの管理経費の上昇により上昇している。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110,234</a:t>
          </a:r>
          <a:r>
            <a:rPr kumimoji="1" lang="ja-JP" altLang="en-US" sz="1300">
              <a:latin typeface="ＭＳ Ｐゴシック" panose="020B0600070205080204" pitchFamily="50" charset="-128"/>
              <a:ea typeface="ＭＳ Ｐゴシック" panose="020B0600070205080204" pitchFamily="50" charset="-128"/>
            </a:rPr>
            <a:t>円となっており、障害者自立支援給付費や医療費福祉費などの増により上昇している。</a:t>
          </a:r>
        </a:p>
        <a:p>
          <a:r>
            <a:rPr kumimoji="1" lang="ja-JP" altLang="en-US" sz="1300">
              <a:latin typeface="ＭＳ Ｐゴシック" panose="020B0600070205080204" pitchFamily="50" charset="-128"/>
              <a:ea typeface="ＭＳ Ｐゴシック" panose="020B0600070205080204" pitchFamily="50" charset="-128"/>
            </a:rPr>
            <a:t>　・操出金は、住民一人当たり</a:t>
          </a:r>
          <a:r>
            <a:rPr kumimoji="1" lang="en-US" altLang="ja-JP" sz="1300">
              <a:latin typeface="ＭＳ Ｐゴシック" panose="020B0600070205080204" pitchFamily="50" charset="-128"/>
              <a:ea typeface="ＭＳ Ｐゴシック" panose="020B0600070205080204" pitchFamily="50" charset="-128"/>
            </a:rPr>
            <a:t>39,990</a:t>
          </a:r>
          <a:r>
            <a:rPr kumimoji="1" lang="ja-JP" altLang="en-US" sz="1300">
              <a:latin typeface="ＭＳ Ｐゴシック" panose="020B0600070205080204" pitchFamily="50" charset="-128"/>
              <a:ea typeface="ＭＳ Ｐゴシック" panose="020B0600070205080204" pitchFamily="50" charset="-128"/>
            </a:rPr>
            <a:t>円となっており、高齢化率の上昇に伴う介護保険事業特別会計繰出金や後期高齢者医療給付費市町村負担金等の増により上昇している。</a:t>
          </a: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9,915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号による大雨被害に伴う被災者の生活再建や道路・河川等の社会インフラの復旧により皆増となっている。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167,198
165,531
225.73
81,904,505
77,948,808
3,145,793
40,012,816
59,617,543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132080</xdr:rowOff>
    </xdr:from>
    <xdr:to>
      <xdr:col>24</xdr:col>
      <xdr:colOff>63500</xdr:colOff>
      <xdr:row>33</xdr:row>
      <xdr:rowOff>109220</xdr:rowOff>
    </xdr:to>
    <xdr:cxnSp macro="">
      <xdr:nvCxnSpPr>
        <xdr:cNvPr id="61" name="直線コネクタ 60"/>
        <xdr:cNvCxnSpPr/>
      </xdr:nvCxnSpPr>
      <xdr:spPr>
        <a:xfrm>
          <a:off x="3797300" y="56184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52087</xdr:rowOff>
    </xdr:from>
    <xdr:ext cx="469744" cy="259045"/>
    <xdr:sp macro="" textlink="">
      <xdr:nvSpPr>
        <xdr:cNvPr id="62" name="議会費平均値テキスト"/>
        <xdr:cNvSpPr txBox="1"/>
      </xdr:nvSpPr>
      <xdr:spPr>
        <a:xfrm>
          <a:off x="4686300" y="570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126365</xdr:rowOff>
    </xdr:from>
    <xdr:to>
      <xdr:col>19</xdr:col>
      <xdr:colOff>177800</xdr:colOff>
      <xdr:row>32</xdr:row>
      <xdr:rowOff>132080</xdr:rowOff>
    </xdr:to>
    <xdr:cxnSp macro="">
      <xdr:nvCxnSpPr>
        <xdr:cNvPr id="64" name="直線コネクタ 63"/>
        <xdr:cNvCxnSpPr/>
      </xdr:nvCxnSpPr>
      <xdr:spPr>
        <a:xfrm>
          <a:off x="2908300" y="56127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4462</xdr:rowOff>
    </xdr:from>
    <xdr:ext cx="469744" cy="259045"/>
    <xdr:sp macro="" textlink="">
      <xdr:nvSpPr>
        <xdr:cNvPr id="66" name="テキスト ボックス 65"/>
        <xdr:cNvSpPr txBox="1"/>
      </xdr:nvSpPr>
      <xdr:spPr>
        <a:xfrm>
          <a:off x="3562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166370</xdr:rowOff>
    </xdr:from>
    <xdr:to>
      <xdr:col>15</xdr:col>
      <xdr:colOff>50800</xdr:colOff>
      <xdr:row>32</xdr:row>
      <xdr:rowOff>126365</xdr:rowOff>
    </xdr:to>
    <xdr:cxnSp macro="">
      <xdr:nvCxnSpPr>
        <xdr:cNvPr id="67" name="直線コネクタ 66"/>
        <xdr:cNvCxnSpPr/>
      </xdr:nvCxnSpPr>
      <xdr:spPr>
        <a:xfrm>
          <a:off x="2019300" y="54813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67327</xdr:rowOff>
    </xdr:from>
    <xdr:ext cx="469744" cy="259045"/>
    <xdr:sp macro="" textlink="">
      <xdr:nvSpPr>
        <xdr:cNvPr id="69" name="テキスト ボックス 68"/>
        <xdr:cNvSpPr txBox="1"/>
      </xdr:nvSpPr>
      <xdr:spPr>
        <a:xfrm>
          <a:off x="2673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166370</xdr:rowOff>
    </xdr:from>
    <xdr:to>
      <xdr:col>10</xdr:col>
      <xdr:colOff>114300</xdr:colOff>
      <xdr:row>32</xdr:row>
      <xdr:rowOff>67310</xdr:rowOff>
    </xdr:to>
    <xdr:cxnSp macro="">
      <xdr:nvCxnSpPr>
        <xdr:cNvPr id="70" name="直線コネクタ 69"/>
        <xdr:cNvCxnSpPr/>
      </xdr:nvCxnSpPr>
      <xdr:spPr>
        <a:xfrm flipV="1">
          <a:off x="1130300" y="54813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58420</xdr:rowOff>
    </xdr:from>
    <xdr:to>
      <xdr:col>24</xdr:col>
      <xdr:colOff>114300</xdr:colOff>
      <xdr:row>33</xdr:row>
      <xdr:rowOff>160020</xdr:rowOff>
    </xdr:to>
    <xdr:sp macro="" textlink="">
      <xdr:nvSpPr>
        <xdr:cNvPr id="80" name="楕円 79"/>
        <xdr:cNvSpPr/>
      </xdr:nvSpPr>
      <xdr:spPr>
        <a:xfrm>
          <a:off x="45847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81297</xdr:rowOff>
    </xdr:from>
    <xdr:ext cx="469744" cy="259045"/>
    <xdr:sp macro="" textlink="">
      <xdr:nvSpPr>
        <xdr:cNvPr id="81" name="議会費該当値テキスト"/>
        <xdr:cNvSpPr txBox="1"/>
      </xdr:nvSpPr>
      <xdr:spPr>
        <a:xfrm>
          <a:off x="4686300"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81280</xdr:rowOff>
    </xdr:from>
    <xdr:to>
      <xdr:col>20</xdr:col>
      <xdr:colOff>38100</xdr:colOff>
      <xdr:row>33</xdr:row>
      <xdr:rowOff>11430</xdr:rowOff>
    </xdr:to>
    <xdr:sp macro="" textlink="">
      <xdr:nvSpPr>
        <xdr:cNvPr id="82" name="楕円 81"/>
        <xdr:cNvSpPr/>
      </xdr:nvSpPr>
      <xdr:spPr>
        <a:xfrm>
          <a:off x="3746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27957</xdr:rowOff>
    </xdr:from>
    <xdr:ext cx="469744" cy="259045"/>
    <xdr:sp macro="" textlink="">
      <xdr:nvSpPr>
        <xdr:cNvPr id="83" name="テキスト ボックス 82"/>
        <xdr:cNvSpPr txBox="1"/>
      </xdr:nvSpPr>
      <xdr:spPr>
        <a:xfrm>
          <a:off x="3562428"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75565</xdr:rowOff>
    </xdr:from>
    <xdr:to>
      <xdr:col>15</xdr:col>
      <xdr:colOff>101600</xdr:colOff>
      <xdr:row>33</xdr:row>
      <xdr:rowOff>5715</xdr:rowOff>
    </xdr:to>
    <xdr:sp macro="" textlink="">
      <xdr:nvSpPr>
        <xdr:cNvPr id="84" name="楕円 83"/>
        <xdr:cNvSpPr/>
      </xdr:nvSpPr>
      <xdr:spPr>
        <a:xfrm>
          <a:off x="2857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22242</xdr:rowOff>
    </xdr:from>
    <xdr:ext cx="469744" cy="259045"/>
    <xdr:sp macro="" textlink="">
      <xdr:nvSpPr>
        <xdr:cNvPr id="85" name="テキスト ボックス 84"/>
        <xdr:cNvSpPr txBox="1"/>
      </xdr:nvSpPr>
      <xdr:spPr>
        <a:xfrm>
          <a:off x="2673428" y="53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115570</xdr:rowOff>
    </xdr:from>
    <xdr:to>
      <xdr:col>10</xdr:col>
      <xdr:colOff>165100</xdr:colOff>
      <xdr:row>32</xdr:row>
      <xdr:rowOff>45720</xdr:rowOff>
    </xdr:to>
    <xdr:sp macro="" textlink="">
      <xdr:nvSpPr>
        <xdr:cNvPr id="86" name="楕円 85"/>
        <xdr:cNvSpPr/>
      </xdr:nvSpPr>
      <xdr:spPr>
        <a:xfrm>
          <a:off x="1968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62247</xdr:rowOff>
    </xdr:from>
    <xdr:ext cx="469744" cy="259045"/>
    <xdr:sp macro="" textlink="">
      <xdr:nvSpPr>
        <xdr:cNvPr id="87" name="テキスト ボックス 86"/>
        <xdr:cNvSpPr txBox="1"/>
      </xdr:nvSpPr>
      <xdr:spPr>
        <a:xfrm>
          <a:off x="1784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xdr:rowOff>
    </xdr:from>
    <xdr:to>
      <xdr:col>6</xdr:col>
      <xdr:colOff>38100</xdr:colOff>
      <xdr:row>32</xdr:row>
      <xdr:rowOff>118110</xdr:rowOff>
    </xdr:to>
    <xdr:sp macro="" textlink="">
      <xdr:nvSpPr>
        <xdr:cNvPr id="88" name="楕円 87"/>
        <xdr:cNvSpPr/>
      </xdr:nvSpPr>
      <xdr:spPr>
        <a:xfrm>
          <a:off x="1079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134637</xdr:rowOff>
    </xdr:from>
    <xdr:ext cx="469744" cy="259045"/>
    <xdr:sp macro="" textlink="">
      <xdr:nvSpPr>
        <xdr:cNvPr id="89" name="テキスト ボックス 88"/>
        <xdr:cNvSpPr txBox="1"/>
      </xdr:nvSpPr>
      <xdr:spPr>
        <a:xfrm>
          <a:off x="895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135847</xdr:rowOff>
    </xdr:from>
    <xdr:to>
      <xdr:col>24</xdr:col>
      <xdr:colOff>62865</xdr:colOff>
      <xdr:row>59</xdr:row>
      <xdr:rowOff>92108</xdr:rowOff>
    </xdr:to>
    <xdr:cxnSp macro="">
      <xdr:nvCxnSpPr>
        <xdr:cNvPr id="116" name="直線コネクタ 115"/>
        <xdr:cNvCxnSpPr/>
      </xdr:nvCxnSpPr>
      <xdr:spPr>
        <a:xfrm flipV="1">
          <a:off x="4633595" y="9737047"/>
          <a:ext cx="1270" cy="4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95935</xdr:rowOff>
    </xdr:from>
    <xdr:ext cx="534377" cy="259045"/>
    <xdr:sp macro="" textlink="">
      <xdr:nvSpPr>
        <xdr:cNvPr id="117" name="総務費最小値テキスト"/>
        <xdr:cNvSpPr txBox="1"/>
      </xdr:nvSpPr>
      <xdr:spPr>
        <a:xfrm>
          <a:off x="4686300" y="102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92108</xdr:rowOff>
    </xdr:from>
    <xdr:to>
      <xdr:col>24</xdr:col>
      <xdr:colOff>152400</xdr:colOff>
      <xdr:row>59</xdr:row>
      <xdr:rowOff>92108</xdr:rowOff>
    </xdr:to>
    <xdr:cxnSp macro="">
      <xdr:nvCxnSpPr>
        <xdr:cNvPr id="118" name="直線コネクタ 117"/>
        <xdr:cNvCxnSpPr/>
      </xdr:nvCxnSpPr>
      <xdr:spPr>
        <a:xfrm>
          <a:off x="4546600" y="1020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82524</xdr:rowOff>
    </xdr:from>
    <xdr:ext cx="534377" cy="259045"/>
    <xdr:sp macro="" textlink="">
      <xdr:nvSpPr>
        <xdr:cNvPr id="119" name="総務費最大値テキスト"/>
        <xdr:cNvSpPr txBox="1"/>
      </xdr:nvSpPr>
      <xdr:spPr>
        <a:xfrm>
          <a:off x="4686300" y="95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135847</xdr:rowOff>
    </xdr:from>
    <xdr:to>
      <xdr:col>24</xdr:col>
      <xdr:colOff>152400</xdr:colOff>
      <xdr:row>56</xdr:row>
      <xdr:rowOff>135847</xdr:rowOff>
    </xdr:to>
    <xdr:cxnSp macro="">
      <xdr:nvCxnSpPr>
        <xdr:cNvPr id="120" name="直線コネクタ 119"/>
        <xdr:cNvCxnSpPr/>
      </xdr:nvCxnSpPr>
      <xdr:spPr>
        <a:xfrm>
          <a:off x="4546600" y="9737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90660</xdr:rowOff>
    </xdr:from>
    <xdr:to>
      <xdr:col>24</xdr:col>
      <xdr:colOff>63500</xdr:colOff>
      <xdr:row>58</xdr:row>
      <xdr:rowOff>3389</xdr:rowOff>
    </xdr:to>
    <xdr:cxnSp macro="">
      <xdr:nvCxnSpPr>
        <xdr:cNvPr id="121" name="直線コネクタ 120"/>
        <xdr:cNvCxnSpPr/>
      </xdr:nvCxnSpPr>
      <xdr:spPr>
        <a:xfrm flipV="1">
          <a:off x="3797300" y="9863310"/>
          <a:ext cx="838200" cy="8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131248</xdr:rowOff>
    </xdr:from>
    <xdr:ext cx="534377" cy="259045"/>
    <xdr:sp macro="" textlink="">
      <xdr:nvSpPr>
        <xdr:cNvPr id="122" name="総務費平均値テキスト"/>
        <xdr:cNvSpPr txBox="1"/>
      </xdr:nvSpPr>
      <xdr:spPr>
        <a:xfrm>
          <a:off x="4686300" y="9903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152821</xdr:rowOff>
    </xdr:from>
    <xdr:to>
      <xdr:col>24</xdr:col>
      <xdr:colOff>114300</xdr:colOff>
      <xdr:row>58</xdr:row>
      <xdr:rowOff>82971</xdr:rowOff>
    </xdr:to>
    <xdr:sp macro="" textlink="">
      <xdr:nvSpPr>
        <xdr:cNvPr id="123" name="フローチャート: 判断 122"/>
        <xdr:cNvSpPr/>
      </xdr:nvSpPr>
      <xdr:spPr>
        <a:xfrm>
          <a:off x="4584700" y="992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71490</xdr:rowOff>
    </xdr:from>
    <xdr:to>
      <xdr:col>19</xdr:col>
      <xdr:colOff>177800</xdr:colOff>
      <xdr:row>58</xdr:row>
      <xdr:rowOff>3389</xdr:rowOff>
    </xdr:to>
    <xdr:cxnSp macro="">
      <xdr:nvCxnSpPr>
        <xdr:cNvPr id="124" name="直線コネクタ 123"/>
        <xdr:cNvCxnSpPr/>
      </xdr:nvCxnSpPr>
      <xdr:spPr>
        <a:xfrm>
          <a:off x="2908300" y="9844140"/>
          <a:ext cx="889000" cy="1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143611</xdr:rowOff>
    </xdr:from>
    <xdr:to>
      <xdr:col>20</xdr:col>
      <xdr:colOff>38100</xdr:colOff>
      <xdr:row>58</xdr:row>
      <xdr:rowOff>73761</xdr:rowOff>
    </xdr:to>
    <xdr:sp macro="" textlink="">
      <xdr:nvSpPr>
        <xdr:cNvPr id="125" name="フローチャート: 判断 124"/>
        <xdr:cNvSpPr/>
      </xdr:nvSpPr>
      <xdr:spPr>
        <a:xfrm>
          <a:off x="3746500" y="99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64888</xdr:rowOff>
    </xdr:from>
    <xdr:ext cx="534377" cy="259045"/>
    <xdr:sp macro="" textlink="">
      <xdr:nvSpPr>
        <xdr:cNvPr id="126" name="テキスト ボックス 125"/>
        <xdr:cNvSpPr txBox="1"/>
      </xdr:nvSpPr>
      <xdr:spPr>
        <a:xfrm>
          <a:off x="3530111" y="100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2888</xdr:rowOff>
    </xdr:from>
    <xdr:to>
      <xdr:col>15</xdr:col>
      <xdr:colOff>50800</xdr:colOff>
      <xdr:row>57</xdr:row>
      <xdr:rowOff>71490</xdr:rowOff>
    </xdr:to>
    <xdr:cxnSp macro="">
      <xdr:nvCxnSpPr>
        <xdr:cNvPr id="127" name="直線コネクタ 126"/>
        <xdr:cNvCxnSpPr/>
      </xdr:nvCxnSpPr>
      <xdr:spPr>
        <a:xfrm>
          <a:off x="2019300" y="8746838"/>
          <a:ext cx="889000" cy="10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146224</xdr:rowOff>
    </xdr:from>
    <xdr:to>
      <xdr:col>15</xdr:col>
      <xdr:colOff>101600</xdr:colOff>
      <xdr:row>58</xdr:row>
      <xdr:rowOff>76374</xdr:rowOff>
    </xdr:to>
    <xdr:sp macro="" textlink="">
      <xdr:nvSpPr>
        <xdr:cNvPr id="128" name="フローチャート: 判断 127"/>
        <xdr:cNvSpPr/>
      </xdr:nvSpPr>
      <xdr:spPr>
        <a:xfrm>
          <a:off x="2857500" y="99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67501</xdr:rowOff>
    </xdr:from>
    <xdr:ext cx="534377" cy="259045"/>
    <xdr:sp macro="" textlink="">
      <xdr:nvSpPr>
        <xdr:cNvPr id="129" name="テキスト ボックス 128"/>
        <xdr:cNvSpPr txBox="1"/>
      </xdr:nvSpPr>
      <xdr:spPr>
        <a:xfrm>
          <a:off x="2641111" y="100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2888</xdr:rowOff>
    </xdr:from>
    <xdr:to>
      <xdr:col>10</xdr:col>
      <xdr:colOff>114300</xdr:colOff>
      <xdr:row>57</xdr:row>
      <xdr:rowOff>162168</xdr:rowOff>
    </xdr:to>
    <xdr:cxnSp macro="">
      <xdr:nvCxnSpPr>
        <xdr:cNvPr id="130" name="直線コネクタ 129"/>
        <xdr:cNvCxnSpPr/>
      </xdr:nvCxnSpPr>
      <xdr:spPr>
        <a:xfrm flipV="1">
          <a:off x="1130300" y="8746838"/>
          <a:ext cx="889000" cy="118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94811</xdr:rowOff>
    </xdr:from>
    <xdr:to>
      <xdr:col>10</xdr:col>
      <xdr:colOff>165100</xdr:colOff>
      <xdr:row>52</xdr:row>
      <xdr:rowOff>24961</xdr:rowOff>
    </xdr:to>
    <xdr:sp macro="" textlink="">
      <xdr:nvSpPr>
        <xdr:cNvPr id="131" name="フローチャート: 判断 130"/>
        <xdr:cNvSpPr/>
      </xdr:nvSpPr>
      <xdr:spPr>
        <a:xfrm>
          <a:off x="1968500" y="88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16088</xdr:rowOff>
    </xdr:from>
    <xdr:ext cx="599010" cy="259045"/>
    <xdr:sp macro="" textlink="">
      <xdr:nvSpPr>
        <xdr:cNvPr id="132" name="テキスト ボックス 131"/>
        <xdr:cNvSpPr txBox="1"/>
      </xdr:nvSpPr>
      <xdr:spPr>
        <a:xfrm>
          <a:off x="1719795" y="89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77264</xdr:rowOff>
    </xdr:from>
    <xdr:to>
      <xdr:col>6</xdr:col>
      <xdr:colOff>38100</xdr:colOff>
      <xdr:row>59</xdr:row>
      <xdr:rowOff>7414</xdr:rowOff>
    </xdr:to>
    <xdr:sp macro="" textlink="">
      <xdr:nvSpPr>
        <xdr:cNvPr id="133" name="フローチャート: 判断 132"/>
        <xdr:cNvSpPr/>
      </xdr:nvSpPr>
      <xdr:spPr>
        <a:xfrm>
          <a:off x="1079500" y="1002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169991</xdr:rowOff>
    </xdr:from>
    <xdr:ext cx="534377" cy="259045"/>
    <xdr:sp macro="" textlink="">
      <xdr:nvSpPr>
        <xdr:cNvPr id="134" name="テキスト ボックス 133"/>
        <xdr:cNvSpPr txBox="1"/>
      </xdr:nvSpPr>
      <xdr:spPr>
        <a:xfrm>
          <a:off x="863111" y="1011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39860</xdr:rowOff>
    </xdr:from>
    <xdr:to>
      <xdr:col>24</xdr:col>
      <xdr:colOff>114300</xdr:colOff>
      <xdr:row>57</xdr:row>
      <xdr:rowOff>141460</xdr:rowOff>
    </xdr:to>
    <xdr:sp macro="" textlink="">
      <xdr:nvSpPr>
        <xdr:cNvPr id="140" name="楕円 139"/>
        <xdr:cNvSpPr/>
      </xdr:nvSpPr>
      <xdr:spPr>
        <a:xfrm>
          <a:off x="4584700" y="98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126237</xdr:rowOff>
    </xdr:from>
    <xdr:ext cx="534377" cy="259045"/>
    <xdr:sp macro="" textlink="">
      <xdr:nvSpPr>
        <xdr:cNvPr id="141" name="総務費該当値テキスト"/>
        <xdr:cNvSpPr txBox="1"/>
      </xdr:nvSpPr>
      <xdr:spPr>
        <a:xfrm>
          <a:off x="4686300" y="97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124039</xdr:rowOff>
    </xdr:from>
    <xdr:to>
      <xdr:col>20</xdr:col>
      <xdr:colOff>38100</xdr:colOff>
      <xdr:row>58</xdr:row>
      <xdr:rowOff>54189</xdr:rowOff>
    </xdr:to>
    <xdr:sp macro="" textlink="">
      <xdr:nvSpPr>
        <xdr:cNvPr id="142" name="楕円 141"/>
        <xdr:cNvSpPr/>
      </xdr:nvSpPr>
      <xdr:spPr>
        <a:xfrm>
          <a:off x="3746500" y="98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70716</xdr:rowOff>
    </xdr:from>
    <xdr:ext cx="534377" cy="259045"/>
    <xdr:sp macro="" textlink="">
      <xdr:nvSpPr>
        <xdr:cNvPr id="143" name="テキスト ボックス 142"/>
        <xdr:cNvSpPr txBox="1"/>
      </xdr:nvSpPr>
      <xdr:spPr>
        <a:xfrm>
          <a:off x="3530111" y="96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20690</xdr:rowOff>
    </xdr:from>
    <xdr:to>
      <xdr:col>15</xdr:col>
      <xdr:colOff>101600</xdr:colOff>
      <xdr:row>57</xdr:row>
      <xdr:rowOff>122290</xdr:rowOff>
    </xdr:to>
    <xdr:sp macro="" textlink="">
      <xdr:nvSpPr>
        <xdr:cNvPr id="144" name="楕円 143"/>
        <xdr:cNvSpPr/>
      </xdr:nvSpPr>
      <xdr:spPr>
        <a:xfrm>
          <a:off x="2857500" y="9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138817</xdr:rowOff>
    </xdr:from>
    <xdr:ext cx="534377" cy="259045"/>
    <xdr:sp macro="" textlink="">
      <xdr:nvSpPr>
        <xdr:cNvPr id="145" name="テキスト ボックス 144"/>
        <xdr:cNvSpPr txBox="1"/>
      </xdr:nvSpPr>
      <xdr:spPr>
        <a:xfrm>
          <a:off x="2641111" y="95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123538</xdr:rowOff>
    </xdr:from>
    <xdr:to>
      <xdr:col>10</xdr:col>
      <xdr:colOff>165100</xdr:colOff>
      <xdr:row>51</xdr:row>
      <xdr:rowOff>53688</xdr:rowOff>
    </xdr:to>
    <xdr:sp macro="" textlink="">
      <xdr:nvSpPr>
        <xdr:cNvPr id="146" name="楕円 145"/>
        <xdr:cNvSpPr/>
      </xdr:nvSpPr>
      <xdr:spPr>
        <a:xfrm>
          <a:off x="1968500" y="86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70215</xdr:rowOff>
    </xdr:from>
    <xdr:ext cx="599010" cy="259045"/>
    <xdr:sp macro="" textlink="">
      <xdr:nvSpPr>
        <xdr:cNvPr id="147" name="テキスト ボックス 146"/>
        <xdr:cNvSpPr txBox="1"/>
      </xdr:nvSpPr>
      <xdr:spPr>
        <a:xfrm>
          <a:off x="1719795" y="84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111368</xdr:rowOff>
    </xdr:from>
    <xdr:to>
      <xdr:col>6</xdr:col>
      <xdr:colOff>38100</xdr:colOff>
      <xdr:row>58</xdr:row>
      <xdr:rowOff>41518</xdr:rowOff>
    </xdr:to>
    <xdr:sp macro="" textlink="">
      <xdr:nvSpPr>
        <xdr:cNvPr id="148" name="楕円 147"/>
        <xdr:cNvSpPr/>
      </xdr:nvSpPr>
      <xdr:spPr>
        <a:xfrm>
          <a:off x="1079500" y="9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58045</xdr:rowOff>
    </xdr:from>
    <xdr:ext cx="534377" cy="259045"/>
    <xdr:sp macro="" textlink="">
      <xdr:nvSpPr>
        <xdr:cNvPr id="149" name="テキスト ボックス 148"/>
        <xdr:cNvSpPr txBox="1"/>
      </xdr:nvSpPr>
      <xdr:spPr>
        <a:xfrm>
          <a:off x="863111" y="96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4" name="直線コネクタ 173"/>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5" name="民生費最小値テキスト"/>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6" name="直線コネクタ 175"/>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7" name="民生費最大値テキスト"/>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8" name="直線コネクタ 177"/>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38202</xdr:rowOff>
    </xdr:from>
    <xdr:to>
      <xdr:col>24</xdr:col>
      <xdr:colOff>63500</xdr:colOff>
      <xdr:row>76</xdr:row>
      <xdr:rowOff>61119</xdr:rowOff>
    </xdr:to>
    <xdr:cxnSp macro="">
      <xdr:nvCxnSpPr>
        <xdr:cNvPr id="179" name="直線コネクタ 178"/>
        <xdr:cNvCxnSpPr/>
      </xdr:nvCxnSpPr>
      <xdr:spPr>
        <a:xfrm flipV="1">
          <a:off x="3797300" y="12896952"/>
          <a:ext cx="838200" cy="1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macro="" textlink="">
      <xdr:nvSpPr>
        <xdr:cNvPr id="180" name="民生費平均値テキスト"/>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81" name="フローチャート: 判断 180"/>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165018</xdr:rowOff>
    </xdr:from>
    <xdr:to>
      <xdr:col>19</xdr:col>
      <xdr:colOff>177800</xdr:colOff>
      <xdr:row>76</xdr:row>
      <xdr:rowOff>61119</xdr:rowOff>
    </xdr:to>
    <xdr:cxnSp macro="">
      <xdr:nvCxnSpPr>
        <xdr:cNvPr id="182" name="直線コネクタ 181"/>
        <xdr:cNvCxnSpPr/>
      </xdr:nvCxnSpPr>
      <xdr:spPr>
        <a:xfrm>
          <a:off x="2908300" y="12852318"/>
          <a:ext cx="889000" cy="23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3" name="フローチャート: 判断 182"/>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4" name="テキスト ボックス 183"/>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165018</xdr:rowOff>
    </xdr:from>
    <xdr:to>
      <xdr:col>15</xdr:col>
      <xdr:colOff>50800</xdr:colOff>
      <xdr:row>78</xdr:row>
      <xdr:rowOff>3759</xdr:rowOff>
    </xdr:to>
    <xdr:cxnSp macro="">
      <xdr:nvCxnSpPr>
        <xdr:cNvPr id="185" name="直線コネクタ 184"/>
        <xdr:cNvCxnSpPr/>
      </xdr:nvCxnSpPr>
      <xdr:spPr>
        <a:xfrm flipV="1">
          <a:off x="2019300" y="12852318"/>
          <a:ext cx="889000" cy="5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6" name="フローチャート: 判断 185"/>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7" name="テキスト ボックス 186"/>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3759</xdr:rowOff>
    </xdr:from>
    <xdr:to>
      <xdr:col>10</xdr:col>
      <xdr:colOff>114300</xdr:colOff>
      <xdr:row>79</xdr:row>
      <xdr:rowOff>28924</xdr:rowOff>
    </xdr:to>
    <xdr:cxnSp macro="">
      <xdr:nvCxnSpPr>
        <xdr:cNvPr id="188" name="直線コネクタ 187"/>
        <xdr:cNvCxnSpPr/>
      </xdr:nvCxnSpPr>
      <xdr:spPr>
        <a:xfrm flipV="1">
          <a:off x="1130300" y="13376859"/>
          <a:ext cx="889000" cy="1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9" name="フローチャート: 判断 188"/>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90" name="テキスト ボックス 189"/>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91" name="フローチャート: 判断 190"/>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2" name="テキスト ボックス 191"/>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158852</xdr:rowOff>
    </xdr:from>
    <xdr:to>
      <xdr:col>24</xdr:col>
      <xdr:colOff>114300</xdr:colOff>
      <xdr:row>75</xdr:row>
      <xdr:rowOff>89002</xdr:rowOff>
    </xdr:to>
    <xdr:sp macro="" textlink="">
      <xdr:nvSpPr>
        <xdr:cNvPr id="198" name="楕円 197"/>
        <xdr:cNvSpPr/>
      </xdr:nvSpPr>
      <xdr:spPr>
        <a:xfrm>
          <a:off x="4584700" y="128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10279</xdr:rowOff>
    </xdr:from>
    <xdr:ext cx="599010" cy="259045"/>
    <xdr:sp macro="" textlink="">
      <xdr:nvSpPr>
        <xdr:cNvPr id="199" name="民生費該当値テキスト"/>
        <xdr:cNvSpPr txBox="1"/>
      </xdr:nvSpPr>
      <xdr:spPr>
        <a:xfrm>
          <a:off x="4686300" y="1269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10319</xdr:rowOff>
    </xdr:from>
    <xdr:to>
      <xdr:col>20</xdr:col>
      <xdr:colOff>38100</xdr:colOff>
      <xdr:row>76</xdr:row>
      <xdr:rowOff>111919</xdr:rowOff>
    </xdr:to>
    <xdr:sp macro="" textlink="">
      <xdr:nvSpPr>
        <xdr:cNvPr id="200" name="楕円 199"/>
        <xdr:cNvSpPr/>
      </xdr:nvSpPr>
      <xdr:spPr>
        <a:xfrm>
          <a:off x="3746500" y="130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128446</xdr:rowOff>
    </xdr:from>
    <xdr:ext cx="599010" cy="259045"/>
    <xdr:sp macro="" textlink="">
      <xdr:nvSpPr>
        <xdr:cNvPr id="201" name="テキスト ボックス 200"/>
        <xdr:cNvSpPr txBox="1"/>
      </xdr:nvSpPr>
      <xdr:spPr>
        <a:xfrm>
          <a:off x="3497795" y="12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114218</xdr:rowOff>
    </xdr:from>
    <xdr:to>
      <xdr:col>15</xdr:col>
      <xdr:colOff>101600</xdr:colOff>
      <xdr:row>75</xdr:row>
      <xdr:rowOff>44368</xdr:rowOff>
    </xdr:to>
    <xdr:sp macro="" textlink="">
      <xdr:nvSpPr>
        <xdr:cNvPr id="202" name="楕円 201"/>
        <xdr:cNvSpPr/>
      </xdr:nvSpPr>
      <xdr:spPr>
        <a:xfrm>
          <a:off x="2857500" y="128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60895</xdr:rowOff>
    </xdr:from>
    <xdr:ext cx="599010" cy="259045"/>
    <xdr:sp macro="" textlink="">
      <xdr:nvSpPr>
        <xdr:cNvPr id="203" name="テキスト ボックス 202"/>
        <xdr:cNvSpPr txBox="1"/>
      </xdr:nvSpPr>
      <xdr:spPr>
        <a:xfrm>
          <a:off x="2608795" y="1257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124409</xdr:rowOff>
    </xdr:from>
    <xdr:to>
      <xdr:col>10</xdr:col>
      <xdr:colOff>165100</xdr:colOff>
      <xdr:row>78</xdr:row>
      <xdr:rowOff>54559</xdr:rowOff>
    </xdr:to>
    <xdr:sp macro="" textlink="">
      <xdr:nvSpPr>
        <xdr:cNvPr id="204" name="楕円 203"/>
        <xdr:cNvSpPr/>
      </xdr:nvSpPr>
      <xdr:spPr>
        <a:xfrm>
          <a:off x="19685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71086</xdr:rowOff>
    </xdr:from>
    <xdr:ext cx="599010" cy="259045"/>
    <xdr:sp macro="" textlink="">
      <xdr:nvSpPr>
        <xdr:cNvPr id="205" name="テキスト ボックス 204"/>
        <xdr:cNvSpPr txBox="1"/>
      </xdr:nvSpPr>
      <xdr:spPr>
        <a:xfrm>
          <a:off x="1719795" y="1310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149574</xdr:rowOff>
    </xdr:from>
    <xdr:to>
      <xdr:col>6</xdr:col>
      <xdr:colOff>38100</xdr:colOff>
      <xdr:row>79</xdr:row>
      <xdr:rowOff>79724</xdr:rowOff>
    </xdr:to>
    <xdr:sp macro="" textlink="">
      <xdr:nvSpPr>
        <xdr:cNvPr id="206" name="楕円 205"/>
        <xdr:cNvSpPr/>
      </xdr:nvSpPr>
      <xdr:spPr>
        <a:xfrm>
          <a:off x="1079500" y="13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96251</xdr:rowOff>
    </xdr:from>
    <xdr:ext cx="599010" cy="259045"/>
    <xdr:sp macro="" textlink="">
      <xdr:nvSpPr>
        <xdr:cNvPr id="207" name="テキスト ボックス 206"/>
        <xdr:cNvSpPr txBox="1"/>
      </xdr:nvSpPr>
      <xdr:spPr>
        <a:xfrm>
          <a:off x="830795" y="132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88232</xdr:rowOff>
    </xdr:from>
    <xdr:to>
      <xdr:col>24</xdr:col>
      <xdr:colOff>62865</xdr:colOff>
      <xdr:row>97</xdr:row>
      <xdr:rowOff>31769</xdr:rowOff>
    </xdr:to>
    <xdr:cxnSp macro="">
      <xdr:nvCxnSpPr>
        <xdr:cNvPr id="234" name="直線コネクタ 233"/>
        <xdr:cNvCxnSpPr/>
      </xdr:nvCxnSpPr>
      <xdr:spPr>
        <a:xfrm flipV="1">
          <a:off x="4633595" y="15518732"/>
          <a:ext cx="1270" cy="114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35596</xdr:rowOff>
    </xdr:from>
    <xdr:ext cx="534377" cy="259045"/>
    <xdr:sp macro="" textlink="">
      <xdr:nvSpPr>
        <xdr:cNvPr id="235" name="衛生費最小値テキスト"/>
        <xdr:cNvSpPr txBox="1"/>
      </xdr:nvSpPr>
      <xdr:spPr>
        <a:xfrm>
          <a:off x="4686300" y="166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31769</xdr:rowOff>
    </xdr:from>
    <xdr:to>
      <xdr:col>24</xdr:col>
      <xdr:colOff>152400</xdr:colOff>
      <xdr:row>97</xdr:row>
      <xdr:rowOff>31769</xdr:rowOff>
    </xdr:to>
    <xdr:cxnSp macro="">
      <xdr:nvCxnSpPr>
        <xdr:cNvPr id="236" name="直線コネクタ 235"/>
        <xdr:cNvCxnSpPr/>
      </xdr:nvCxnSpPr>
      <xdr:spPr>
        <a:xfrm>
          <a:off x="4546600" y="1666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34909</xdr:rowOff>
    </xdr:from>
    <xdr:ext cx="534377" cy="259045"/>
    <xdr:sp macro="" textlink="">
      <xdr:nvSpPr>
        <xdr:cNvPr id="237" name="衛生費最大値テキスト"/>
        <xdr:cNvSpPr txBox="1"/>
      </xdr:nvSpPr>
      <xdr:spPr>
        <a:xfrm>
          <a:off x="4686300" y="152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88232</xdr:rowOff>
    </xdr:from>
    <xdr:to>
      <xdr:col>24</xdr:col>
      <xdr:colOff>152400</xdr:colOff>
      <xdr:row>90</xdr:row>
      <xdr:rowOff>88232</xdr:rowOff>
    </xdr:to>
    <xdr:cxnSp macro="">
      <xdr:nvCxnSpPr>
        <xdr:cNvPr id="238" name="直線コネクタ 237"/>
        <xdr:cNvCxnSpPr/>
      </xdr:nvCxnSpPr>
      <xdr:spPr>
        <a:xfrm>
          <a:off x="4546600" y="155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110015</xdr:rowOff>
    </xdr:from>
    <xdr:to>
      <xdr:col>24</xdr:col>
      <xdr:colOff>63500</xdr:colOff>
      <xdr:row>97</xdr:row>
      <xdr:rowOff>31769</xdr:rowOff>
    </xdr:to>
    <xdr:cxnSp macro="">
      <xdr:nvCxnSpPr>
        <xdr:cNvPr id="239" name="直線コネクタ 238"/>
        <xdr:cNvCxnSpPr/>
      </xdr:nvCxnSpPr>
      <xdr:spPr>
        <a:xfrm>
          <a:off x="3797300" y="16054865"/>
          <a:ext cx="838200" cy="60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110079</xdr:rowOff>
    </xdr:from>
    <xdr:ext cx="534377" cy="259045"/>
    <xdr:sp macro="" textlink="">
      <xdr:nvSpPr>
        <xdr:cNvPr id="240" name="衛生費平均値テキスト"/>
        <xdr:cNvSpPr txBox="1"/>
      </xdr:nvSpPr>
      <xdr:spPr>
        <a:xfrm>
          <a:off x="4686300" y="1622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87202</xdr:rowOff>
    </xdr:from>
    <xdr:to>
      <xdr:col>24</xdr:col>
      <xdr:colOff>114300</xdr:colOff>
      <xdr:row>96</xdr:row>
      <xdr:rowOff>17352</xdr:rowOff>
    </xdr:to>
    <xdr:sp macro="" textlink="">
      <xdr:nvSpPr>
        <xdr:cNvPr id="241" name="フローチャート: 判断 240"/>
        <xdr:cNvSpPr/>
      </xdr:nvSpPr>
      <xdr:spPr>
        <a:xfrm>
          <a:off x="4584700" y="163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110015</xdr:rowOff>
    </xdr:from>
    <xdr:to>
      <xdr:col>19</xdr:col>
      <xdr:colOff>177800</xdr:colOff>
      <xdr:row>94</xdr:row>
      <xdr:rowOff>55282</xdr:rowOff>
    </xdr:to>
    <xdr:cxnSp macro="">
      <xdr:nvCxnSpPr>
        <xdr:cNvPr id="242" name="直線コネクタ 241"/>
        <xdr:cNvCxnSpPr/>
      </xdr:nvCxnSpPr>
      <xdr:spPr>
        <a:xfrm flipV="1">
          <a:off x="2908300" y="16054865"/>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26916</xdr:rowOff>
    </xdr:from>
    <xdr:to>
      <xdr:col>20</xdr:col>
      <xdr:colOff>38100</xdr:colOff>
      <xdr:row>95</xdr:row>
      <xdr:rowOff>128516</xdr:rowOff>
    </xdr:to>
    <xdr:sp macro="" textlink="">
      <xdr:nvSpPr>
        <xdr:cNvPr id="243" name="フローチャート: 判断 242"/>
        <xdr:cNvSpPr/>
      </xdr:nvSpPr>
      <xdr:spPr>
        <a:xfrm>
          <a:off x="3746500" y="163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119643</xdr:rowOff>
    </xdr:from>
    <xdr:ext cx="534377" cy="259045"/>
    <xdr:sp macro="" textlink="">
      <xdr:nvSpPr>
        <xdr:cNvPr id="244" name="テキスト ボックス 243"/>
        <xdr:cNvSpPr txBox="1"/>
      </xdr:nvSpPr>
      <xdr:spPr>
        <a:xfrm>
          <a:off x="3530111" y="164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55282</xdr:rowOff>
    </xdr:from>
    <xdr:to>
      <xdr:col>15</xdr:col>
      <xdr:colOff>50800</xdr:colOff>
      <xdr:row>97</xdr:row>
      <xdr:rowOff>131079</xdr:rowOff>
    </xdr:to>
    <xdr:cxnSp macro="">
      <xdr:nvCxnSpPr>
        <xdr:cNvPr id="245" name="直線コネクタ 244"/>
        <xdr:cNvCxnSpPr/>
      </xdr:nvCxnSpPr>
      <xdr:spPr>
        <a:xfrm flipV="1">
          <a:off x="2019300" y="16171582"/>
          <a:ext cx="889000" cy="59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86778</xdr:rowOff>
    </xdr:from>
    <xdr:to>
      <xdr:col>15</xdr:col>
      <xdr:colOff>101600</xdr:colOff>
      <xdr:row>95</xdr:row>
      <xdr:rowOff>16928</xdr:rowOff>
    </xdr:to>
    <xdr:sp macro="" textlink="">
      <xdr:nvSpPr>
        <xdr:cNvPr id="246" name="フローチャート: 判断 245"/>
        <xdr:cNvSpPr/>
      </xdr:nvSpPr>
      <xdr:spPr>
        <a:xfrm>
          <a:off x="2857500" y="162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8055</xdr:rowOff>
    </xdr:from>
    <xdr:ext cx="534377" cy="259045"/>
    <xdr:sp macro="" textlink="">
      <xdr:nvSpPr>
        <xdr:cNvPr id="247" name="テキスト ボックス 246"/>
        <xdr:cNvSpPr txBox="1"/>
      </xdr:nvSpPr>
      <xdr:spPr>
        <a:xfrm>
          <a:off x="2641111" y="162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131079</xdr:rowOff>
    </xdr:from>
    <xdr:to>
      <xdr:col>10</xdr:col>
      <xdr:colOff>114300</xdr:colOff>
      <xdr:row>98</xdr:row>
      <xdr:rowOff>114097</xdr:rowOff>
    </xdr:to>
    <xdr:cxnSp macro="">
      <xdr:nvCxnSpPr>
        <xdr:cNvPr id="248" name="直線コネクタ 247"/>
        <xdr:cNvCxnSpPr/>
      </xdr:nvCxnSpPr>
      <xdr:spPr>
        <a:xfrm flipV="1">
          <a:off x="1130300" y="16761729"/>
          <a:ext cx="8890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113818</xdr:rowOff>
    </xdr:from>
    <xdr:to>
      <xdr:col>10</xdr:col>
      <xdr:colOff>165100</xdr:colOff>
      <xdr:row>97</xdr:row>
      <xdr:rowOff>43968</xdr:rowOff>
    </xdr:to>
    <xdr:sp macro="" textlink="">
      <xdr:nvSpPr>
        <xdr:cNvPr id="249" name="フローチャート: 判断 248"/>
        <xdr:cNvSpPr/>
      </xdr:nvSpPr>
      <xdr:spPr>
        <a:xfrm>
          <a:off x="196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60495</xdr:rowOff>
    </xdr:from>
    <xdr:ext cx="534377" cy="259045"/>
    <xdr:sp macro="" textlink="">
      <xdr:nvSpPr>
        <xdr:cNvPr id="250" name="テキスト ボックス 249"/>
        <xdr:cNvSpPr txBox="1"/>
      </xdr:nvSpPr>
      <xdr:spPr>
        <a:xfrm>
          <a:off x="175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28451</xdr:rowOff>
    </xdr:from>
    <xdr:to>
      <xdr:col>6</xdr:col>
      <xdr:colOff>38100</xdr:colOff>
      <xdr:row>97</xdr:row>
      <xdr:rowOff>130051</xdr:rowOff>
    </xdr:to>
    <xdr:sp macro="" textlink="">
      <xdr:nvSpPr>
        <xdr:cNvPr id="251" name="フローチャート: 判断 250"/>
        <xdr:cNvSpPr/>
      </xdr:nvSpPr>
      <xdr:spPr>
        <a:xfrm>
          <a:off x="1079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146578</xdr:rowOff>
    </xdr:from>
    <xdr:ext cx="534377" cy="259045"/>
    <xdr:sp macro="" textlink="">
      <xdr:nvSpPr>
        <xdr:cNvPr id="252" name="テキスト ボックス 251"/>
        <xdr:cNvSpPr txBox="1"/>
      </xdr:nvSpPr>
      <xdr:spPr>
        <a:xfrm>
          <a:off x="863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152419</xdr:rowOff>
    </xdr:from>
    <xdr:to>
      <xdr:col>24</xdr:col>
      <xdr:colOff>114300</xdr:colOff>
      <xdr:row>97</xdr:row>
      <xdr:rowOff>82569</xdr:rowOff>
    </xdr:to>
    <xdr:sp macro="" textlink="">
      <xdr:nvSpPr>
        <xdr:cNvPr id="258" name="楕円 257"/>
        <xdr:cNvSpPr/>
      </xdr:nvSpPr>
      <xdr:spPr>
        <a:xfrm>
          <a:off x="4584700" y="166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67346</xdr:rowOff>
    </xdr:from>
    <xdr:ext cx="534377" cy="259045"/>
    <xdr:sp macro="" textlink="">
      <xdr:nvSpPr>
        <xdr:cNvPr id="259" name="衛生費該当値テキスト"/>
        <xdr:cNvSpPr txBox="1"/>
      </xdr:nvSpPr>
      <xdr:spPr>
        <a:xfrm>
          <a:off x="4686300" y="165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59215</xdr:rowOff>
    </xdr:from>
    <xdr:to>
      <xdr:col>20</xdr:col>
      <xdr:colOff>38100</xdr:colOff>
      <xdr:row>93</xdr:row>
      <xdr:rowOff>160815</xdr:rowOff>
    </xdr:to>
    <xdr:sp macro="" textlink="">
      <xdr:nvSpPr>
        <xdr:cNvPr id="260" name="楕円 259"/>
        <xdr:cNvSpPr/>
      </xdr:nvSpPr>
      <xdr:spPr>
        <a:xfrm>
          <a:off x="3746500" y="160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5892</xdr:rowOff>
    </xdr:from>
    <xdr:ext cx="534377" cy="259045"/>
    <xdr:sp macro="" textlink="">
      <xdr:nvSpPr>
        <xdr:cNvPr id="261" name="テキスト ボックス 260"/>
        <xdr:cNvSpPr txBox="1"/>
      </xdr:nvSpPr>
      <xdr:spPr>
        <a:xfrm>
          <a:off x="3530111" y="157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4482</xdr:rowOff>
    </xdr:from>
    <xdr:to>
      <xdr:col>15</xdr:col>
      <xdr:colOff>101600</xdr:colOff>
      <xdr:row>94</xdr:row>
      <xdr:rowOff>106082</xdr:rowOff>
    </xdr:to>
    <xdr:sp macro="" textlink="">
      <xdr:nvSpPr>
        <xdr:cNvPr id="262" name="楕円 261"/>
        <xdr:cNvSpPr/>
      </xdr:nvSpPr>
      <xdr:spPr>
        <a:xfrm>
          <a:off x="2857500" y="16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122609</xdr:rowOff>
    </xdr:from>
    <xdr:ext cx="534377" cy="259045"/>
    <xdr:sp macro="" textlink="">
      <xdr:nvSpPr>
        <xdr:cNvPr id="263" name="テキスト ボックス 262"/>
        <xdr:cNvSpPr txBox="1"/>
      </xdr:nvSpPr>
      <xdr:spPr>
        <a:xfrm>
          <a:off x="2641111" y="158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80279</xdr:rowOff>
    </xdr:from>
    <xdr:to>
      <xdr:col>10</xdr:col>
      <xdr:colOff>165100</xdr:colOff>
      <xdr:row>98</xdr:row>
      <xdr:rowOff>10429</xdr:rowOff>
    </xdr:to>
    <xdr:sp macro="" textlink="">
      <xdr:nvSpPr>
        <xdr:cNvPr id="264" name="楕円 263"/>
        <xdr:cNvSpPr/>
      </xdr:nvSpPr>
      <xdr:spPr>
        <a:xfrm>
          <a:off x="1968500" y="16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1556</xdr:rowOff>
    </xdr:from>
    <xdr:ext cx="534377" cy="259045"/>
    <xdr:sp macro="" textlink="">
      <xdr:nvSpPr>
        <xdr:cNvPr id="265" name="テキスト ボックス 264"/>
        <xdr:cNvSpPr txBox="1"/>
      </xdr:nvSpPr>
      <xdr:spPr>
        <a:xfrm>
          <a:off x="1752111" y="168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63297</xdr:rowOff>
    </xdr:from>
    <xdr:to>
      <xdr:col>6</xdr:col>
      <xdr:colOff>38100</xdr:colOff>
      <xdr:row>98</xdr:row>
      <xdr:rowOff>164897</xdr:rowOff>
    </xdr:to>
    <xdr:sp macro="" textlink="">
      <xdr:nvSpPr>
        <xdr:cNvPr id="266" name="楕円 265"/>
        <xdr:cNvSpPr/>
      </xdr:nvSpPr>
      <xdr:spPr>
        <a:xfrm>
          <a:off x="10795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156024</xdr:rowOff>
    </xdr:from>
    <xdr:ext cx="534377" cy="259045"/>
    <xdr:sp macro="" textlink="">
      <xdr:nvSpPr>
        <xdr:cNvPr id="267" name="テキスト ボックス 266"/>
        <xdr:cNvSpPr txBox="1"/>
      </xdr:nvSpPr>
      <xdr:spPr>
        <a:xfrm>
          <a:off x="863111" y="169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91" name="直線コネクタ 290"/>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2" name="労働費最小値テキスト"/>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3" name="直線コネクタ 292"/>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4" name="労働費最大値テキスト"/>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5" name="直線コネクタ 294"/>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48641</xdr:rowOff>
    </xdr:from>
    <xdr:to>
      <xdr:col>55</xdr:col>
      <xdr:colOff>0</xdr:colOff>
      <xdr:row>37</xdr:row>
      <xdr:rowOff>100457</xdr:rowOff>
    </xdr:to>
    <xdr:cxnSp macro="">
      <xdr:nvCxnSpPr>
        <xdr:cNvPr id="296" name="直線コネクタ 295"/>
        <xdr:cNvCxnSpPr/>
      </xdr:nvCxnSpPr>
      <xdr:spPr>
        <a:xfrm flipV="1">
          <a:off x="9639300" y="6392291"/>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469744" cy="259045"/>
    <xdr:sp macro="" textlink="">
      <xdr:nvSpPr>
        <xdr:cNvPr id="297" name="労働費平均値テキスト"/>
        <xdr:cNvSpPr txBox="1"/>
      </xdr:nvSpPr>
      <xdr:spPr>
        <a:xfrm>
          <a:off x="10528300" y="639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8" name="フローチャート: 判断 297"/>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100457</xdr:rowOff>
    </xdr:from>
    <xdr:to>
      <xdr:col>50</xdr:col>
      <xdr:colOff>114300</xdr:colOff>
      <xdr:row>37</xdr:row>
      <xdr:rowOff>115316</xdr:rowOff>
    </xdr:to>
    <xdr:cxnSp macro="">
      <xdr:nvCxnSpPr>
        <xdr:cNvPr id="299" name="直線コネクタ 298"/>
        <xdr:cNvCxnSpPr/>
      </xdr:nvCxnSpPr>
      <xdr:spPr>
        <a:xfrm flipV="1">
          <a:off x="8750300" y="644410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300" name="フローチャート: 判断 299"/>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169625</xdr:rowOff>
    </xdr:from>
    <xdr:ext cx="469744" cy="259045"/>
    <xdr:sp macro="" textlink="">
      <xdr:nvSpPr>
        <xdr:cNvPr id="301" name="テキスト ボックス 300"/>
        <xdr:cNvSpPr txBox="1"/>
      </xdr:nvSpPr>
      <xdr:spPr>
        <a:xfrm>
          <a:off x="9404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115316</xdr:rowOff>
    </xdr:from>
    <xdr:to>
      <xdr:col>45</xdr:col>
      <xdr:colOff>177800</xdr:colOff>
      <xdr:row>37</xdr:row>
      <xdr:rowOff>119888</xdr:rowOff>
    </xdr:to>
    <xdr:cxnSp macro="">
      <xdr:nvCxnSpPr>
        <xdr:cNvPr id="302" name="直線コネクタ 301"/>
        <xdr:cNvCxnSpPr/>
      </xdr:nvCxnSpPr>
      <xdr:spPr>
        <a:xfrm flipV="1">
          <a:off x="7861300" y="64589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3" name="フローチャート: 判断 302"/>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4" name="テキスト ボックス 303"/>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119888</xdr:rowOff>
    </xdr:from>
    <xdr:to>
      <xdr:col>41</xdr:col>
      <xdr:colOff>50800</xdr:colOff>
      <xdr:row>37</xdr:row>
      <xdr:rowOff>157797</xdr:rowOff>
    </xdr:to>
    <xdr:cxnSp macro="">
      <xdr:nvCxnSpPr>
        <xdr:cNvPr id="305" name="直線コネクタ 304"/>
        <xdr:cNvCxnSpPr/>
      </xdr:nvCxnSpPr>
      <xdr:spPr>
        <a:xfrm flipV="1">
          <a:off x="6972300" y="6463538"/>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6" name="フローチャート: 判断 305"/>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7" name="テキスト ボックス 306"/>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8" name="フローチャート: 判断 307"/>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9" name="テキスト ボックス 308"/>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169291</xdr:rowOff>
    </xdr:from>
    <xdr:to>
      <xdr:col>55</xdr:col>
      <xdr:colOff>50800</xdr:colOff>
      <xdr:row>37</xdr:row>
      <xdr:rowOff>99441</xdr:rowOff>
    </xdr:to>
    <xdr:sp macro="" textlink="">
      <xdr:nvSpPr>
        <xdr:cNvPr id="315" name="楕円 314"/>
        <xdr:cNvSpPr/>
      </xdr:nvSpPr>
      <xdr:spPr>
        <a:xfrm>
          <a:off x="10426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20718</xdr:rowOff>
    </xdr:from>
    <xdr:ext cx="469744" cy="259045"/>
    <xdr:sp macro="" textlink="">
      <xdr:nvSpPr>
        <xdr:cNvPr id="316" name="労働費該当値テキスト"/>
        <xdr:cNvSpPr txBox="1"/>
      </xdr:nvSpPr>
      <xdr:spPr>
        <a:xfrm>
          <a:off x="10528300"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49657</xdr:rowOff>
    </xdr:from>
    <xdr:to>
      <xdr:col>50</xdr:col>
      <xdr:colOff>165100</xdr:colOff>
      <xdr:row>37</xdr:row>
      <xdr:rowOff>151257</xdr:rowOff>
    </xdr:to>
    <xdr:sp macro="" textlink="">
      <xdr:nvSpPr>
        <xdr:cNvPr id="317" name="楕円 316"/>
        <xdr:cNvSpPr/>
      </xdr:nvSpPr>
      <xdr:spPr>
        <a:xfrm>
          <a:off x="9588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167784</xdr:rowOff>
    </xdr:from>
    <xdr:ext cx="469744" cy="259045"/>
    <xdr:sp macro="" textlink="">
      <xdr:nvSpPr>
        <xdr:cNvPr id="318" name="テキスト ボックス 317"/>
        <xdr:cNvSpPr txBox="1"/>
      </xdr:nvSpPr>
      <xdr:spPr>
        <a:xfrm>
          <a:off x="9404428" y="61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64516</xdr:rowOff>
    </xdr:from>
    <xdr:to>
      <xdr:col>46</xdr:col>
      <xdr:colOff>38100</xdr:colOff>
      <xdr:row>37</xdr:row>
      <xdr:rowOff>166115</xdr:rowOff>
    </xdr:to>
    <xdr:sp macro="" textlink="">
      <xdr:nvSpPr>
        <xdr:cNvPr id="319" name="楕円 318"/>
        <xdr:cNvSpPr/>
      </xdr:nvSpPr>
      <xdr:spPr>
        <a:xfrm>
          <a:off x="8699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157243</xdr:rowOff>
    </xdr:from>
    <xdr:ext cx="469744" cy="259045"/>
    <xdr:sp macro="" textlink="">
      <xdr:nvSpPr>
        <xdr:cNvPr id="320" name="テキスト ボックス 319"/>
        <xdr:cNvSpPr txBox="1"/>
      </xdr:nvSpPr>
      <xdr:spPr>
        <a:xfrm>
          <a:off x="8515428"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69088</xdr:rowOff>
    </xdr:from>
    <xdr:to>
      <xdr:col>41</xdr:col>
      <xdr:colOff>101600</xdr:colOff>
      <xdr:row>37</xdr:row>
      <xdr:rowOff>170688</xdr:rowOff>
    </xdr:to>
    <xdr:sp macro="" textlink="">
      <xdr:nvSpPr>
        <xdr:cNvPr id="321" name="楕円 320"/>
        <xdr:cNvSpPr/>
      </xdr:nvSpPr>
      <xdr:spPr>
        <a:xfrm>
          <a:off x="7810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161815</xdr:rowOff>
    </xdr:from>
    <xdr:ext cx="469744" cy="259045"/>
    <xdr:sp macro="" textlink="">
      <xdr:nvSpPr>
        <xdr:cNvPr id="322" name="テキスト ボックス 321"/>
        <xdr:cNvSpPr txBox="1"/>
      </xdr:nvSpPr>
      <xdr:spPr>
        <a:xfrm>
          <a:off x="7626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106997</xdr:rowOff>
    </xdr:from>
    <xdr:to>
      <xdr:col>36</xdr:col>
      <xdr:colOff>165100</xdr:colOff>
      <xdr:row>38</xdr:row>
      <xdr:rowOff>37147</xdr:rowOff>
    </xdr:to>
    <xdr:sp macro="" textlink="">
      <xdr:nvSpPr>
        <xdr:cNvPr id="323" name="楕円 322"/>
        <xdr:cNvSpPr/>
      </xdr:nvSpPr>
      <xdr:spPr>
        <a:xfrm>
          <a:off x="6921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28274</xdr:rowOff>
    </xdr:from>
    <xdr:ext cx="469744" cy="259045"/>
    <xdr:sp macro="" textlink="">
      <xdr:nvSpPr>
        <xdr:cNvPr id="324" name="テキスト ボックス 323"/>
        <xdr:cNvSpPr txBox="1"/>
      </xdr:nvSpPr>
      <xdr:spPr>
        <a:xfrm>
          <a:off x="6737428" y="65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6" name="直線コネクタ 345"/>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7" name="農林水産業費最小値テキスト"/>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8" name="直線コネクタ 347"/>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9" name="農林水産業費最大値テキスト"/>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50" name="直線コネクタ 349"/>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30704</xdr:rowOff>
    </xdr:from>
    <xdr:to>
      <xdr:col>55</xdr:col>
      <xdr:colOff>0</xdr:colOff>
      <xdr:row>58</xdr:row>
      <xdr:rowOff>38064</xdr:rowOff>
    </xdr:to>
    <xdr:cxnSp macro="">
      <xdr:nvCxnSpPr>
        <xdr:cNvPr id="351" name="直線コネクタ 350"/>
        <xdr:cNvCxnSpPr/>
      </xdr:nvCxnSpPr>
      <xdr:spPr>
        <a:xfrm flipV="1">
          <a:off x="9639300" y="9974804"/>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2" name="農林水産業費平均値テキスト"/>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3" name="フローチャート: 判断 352"/>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38064</xdr:rowOff>
    </xdr:from>
    <xdr:to>
      <xdr:col>50</xdr:col>
      <xdr:colOff>114300</xdr:colOff>
      <xdr:row>58</xdr:row>
      <xdr:rowOff>56261</xdr:rowOff>
    </xdr:to>
    <xdr:cxnSp macro="">
      <xdr:nvCxnSpPr>
        <xdr:cNvPr id="354" name="直線コネクタ 353"/>
        <xdr:cNvCxnSpPr/>
      </xdr:nvCxnSpPr>
      <xdr:spPr>
        <a:xfrm flipV="1">
          <a:off x="8750300" y="9982164"/>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5" name="フローチャート: 判断 354"/>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6" name="テキスト ボックス 355"/>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56261</xdr:rowOff>
    </xdr:from>
    <xdr:to>
      <xdr:col>45</xdr:col>
      <xdr:colOff>177800</xdr:colOff>
      <xdr:row>58</xdr:row>
      <xdr:rowOff>66868</xdr:rowOff>
    </xdr:to>
    <xdr:cxnSp macro="">
      <xdr:nvCxnSpPr>
        <xdr:cNvPr id="357" name="直線コネクタ 356"/>
        <xdr:cNvCxnSpPr/>
      </xdr:nvCxnSpPr>
      <xdr:spPr>
        <a:xfrm flipV="1">
          <a:off x="7861300" y="10000361"/>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8" name="フローチャート: 判断 357"/>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9" name="テキスト ボックス 358"/>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66868</xdr:rowOff>
    </xdr:from>
    <xdr:to>
      <xdr:col>41</xdr:col>
      <xdr:colOff>50800</xdr:colOff>
      <xdr:row>58</xdr:row>
      <xdr:rowOff>71577</xdr:rowOff>
    </xdr:to>
    <xdr:cxnSp macro="">
      <xdr:nvCxnSpPr>
        <xdr:cNvPr id="360" name="直線コネクタ 359"/>
        <xdr:cNvCxnSpPr/>
      </xdr:nvCxnSpPr>
      <xdr:spPr>
        <a:xfrm flipV="1">
          <a:off x="6972300" y="1001096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61" name="フローチャート: 判断 360"/>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62" name="テキスト ボックス 361"/>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3" name="フローチャート: 判断 362"/>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4" name="テキスト ボックス 363"/>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151354</xdr:rowOff>
    </xdr:from>
    <xdr:to>
      <xdr:col>55</xdr:col>
      <xdr:colOff>50800</xdr:colOff>
      <xdr:row>58</xdr:row>
      <xdr:rowOff>81504</xdr:rowOff>
    </xdr:to>
    <xdr:sp macro="" textlink="">
      <xdr:nvSpPr>
        <xdr:cNvPr id="370" name="楕円 369"/>
        <xdr:cNvSpPr/>
      </xdr:nvSpPr>
      <xdr:spPr>
        <a:xfrm>
          <a:off x="10426700" y="9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66281</xdr:rowOff>
    </xdr:from>
    <xdr:ext cx="469744" cy="259045"/>
    <xdr:sp macro="" textlink="">
      <xdr:nvSpPr>
        <xdr:cNvPr id="371" name="農林水産業費該当値テキスト"/>
        <xdr:cNvSpPr txBox="1"/>
      </xdr:nvSpPr>
      <xdr:spPr>
        <a:xfrm>
          <a:off x="10528300" y="983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158714</xdr:rowOff>
    </xdr:from>
    <xdr:to>
      <xdr:col>50</xdr:col>
      <xdr:colOff>165100</xdr:colOff>
      <xdr:row>58</xdr:row>
      <xdr:rowOff>88864</xdr:rowOff>
    </xdr:to>
    <xdr:sp macro="" textlink="">
      <xdr:nvSpPr>
        <xdr:cNvPr id="372" name="楕円 371"/>
        <xdr:cNvSpPr/>
      </xdr:nvSpPr>
      <xdr:spPr>
        <a:xfrm>
          <a:off x="9588500" y="99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79991</xdr:rowOff>
    </xdr:from>
    <xdr:ext cx="469744" cy="259045"/>
    <xdr:sp macro="" textlink="">
      <xdr:nvSpPr>
        <xdr:cNvPr id="373" name="テキスト ボックス 372"/>
        <xdr:cNvSpPr txBox="1"/>
      </xdr:nvSpPr>
      <xdr:spPr>
        <a:xfrm>
          <a:off x="9404428" y="100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5461</xdr:rowOff>
    </xdr:from>
    <xdr:to>
      <xdr:col>46</xdr:col>
      <xdr:colOff>38100</xdr:colOff>
      <xdr:row>58</xdr:row>
      <xdr:rowOff>107061</xdr:rowOff>
    </xdr:to>
    <xdr:sp macro="" textlink="">
      <xdr:nvSpPr>
        <xdr:cNvPr id="374" name="楕円 373"/>
        <xdr:cNvSpPr/>
      </xdr:nvSpPr>
      <xdr:spPr>
        <a:xfrm>
          <a:off x="8699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98188</xdr:rowOff>
    </xdr:from>
    <xdr:ext cx="469744" cy="259045"/>
    <xdr:sp macro="" textlink="">
      <xdr:nvSpPr>
        <xdr:cNvPr id="375" name="テキスト ボックス 374"/>
        <xdr:cNvSpPr txBox="1"/>
      </xdr:nvSpPr>
      <xdr:spPr>
        <a:xfrm>
          <a:off x="8515428" y="100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16068</xdr:rowOff>
    </xdr:from>
    <xdr:to>
      <xdr:col>41</xdr:col>
      <xdr:colOff>101600</xdr:colOff>
      <xdr:row>58</xdr:row>
      <xdr:rowOff>117668</xdr:rowOff>
    </xdr:to>
    <xdr:sp macro="" textlink="">
      <xdr:nvSpPr>
        <xdr:cNvPr id="376" name="楕円 375"/>
        <xdr:cNvSpPr/>
      </xdr:nvSpPr>
      <xdr:spPr>
        <a:xfrm>
          <a:off x="78105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108795</xdr:rowOff>
    </xdr:from>
    <xdr:ext cx="469744" cy="259045"/>
    <xdr:sp macro="" textlink="">
      <xdr:nvSpPr>
        <xdr:cNvPr id="377" name="テキスト ボックス 376"/>
        <xdr:cNvSpPr txBox="1"/>
      </xdr:nvSpPr>
      <xdr:spPr>
        <a:xfrm>
          <a:off x="7626428" y="10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20777</xdr:rowOff>
    </xdr:from>
    <xdr:to>
      <xdr:col>36</xdr:col>
      <xdr:colOff>165100</xdr:colOff>
      <xdr:row>58</xdr:row>
      <xdr:rowOff>122377</xdr:rowOff>
    </xdr:to>
    <xdr:sp macro="" textlink="">
      <xdr:nvSpPr>
        <xdr:cNvPr id="378" name="楕円 377"/>
        <xdr:cNvSpPr/>
      </xdr:nvSpPr>
      <xdr:spPr>
        <a:xfrm>
          <a:off x="6921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113504</xdr:rowOff>
    </xdr:from>
    <xdr:ext cx="469744" cy="259045"/>
    <xdr:sp macro="" textlink="">
      <xdr:nvSpPr>
        <xdr:cNvPr id="379" name="テキスト ボックス 378"/>
        <xdr:cNvSpPr txBox="1"/>
      </xdr:nvSpPr>
      <xdr:spPr>
        <a:xfrm>
          <a:off x="6737428" y="100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5" name="直線コネクタ 404"/>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6" name="商工費最小値テキスト"/>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7" name="直線コネクタ 406"/>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8" name="商工費最大値テキスト"/>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9" name="直線コネクタ 408"/>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148191</xdr:rowOff>
    </xdr:from>
    <xdr:to>
      <xdr:col>55</xdr:col>
      <xdr:colOff>0</xdr:colOff>
      <xdr:row>73</xdr:row>
      <xdr:rowOff>171443</xdr:rowOff>
    </xdr:to>
    <xdr:cxnSp macro="">
      <xdr:nvCxnSpPr>
        <xdr:cNvPr id="410" name="直線コネクタ 409"/>
        <xdr:cNvCxnSpPr/>
      </xdr:nvCxnSpPr>
      <xdr:spPr>
        <a:xfrm>
          <a:off x="9639300" y="12664041"/>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11" name="商工費平均値テキスト"/>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2" name="フローチャート: 判断 411"/>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5414</xdr:rowOff>
    </xdr:from>
    <xdr:to>
      <xdr:col>50</xdr:col>
      <xdr:colOff>114300</xdr:colOff>
      <xdr:row>73</xdr:row>
      <xdr:rowOff>148191</xdr:rowOff>
    </xdr:to>
    <xdr:cxnSp macro="">
      <xdr:nvCxnSpPr>
        <xdr:cNvPr id="413" name="直線コネクタ 412"/>
        <xdr:cNvCxnSpPr/>
      </xdr:nvCxnSpPr>
      <xdr:spPr>
        <a:xfrm>
          <a:off x="8750300" y="12521264"/>
          <a:ext cx="889000" cy="1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4" name="フローチャート: 判断 413"/>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5" name="テキスト ボックス 414"/>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5414</xdr:rowOff>
    </xdr:from>
    <xdr:to>
      <xdr:col>45</xdr:col>
      <xdr:colOff>177800</xdr:colOff>
      <xdr:row>73</xdr:row>
      <xdr:rowOff>153677</xdr:rowOff>
    </xdr:to>
    <xdr:cxnSp macro="">
      <xdr:nvCxnSpPr>
        <xdr:cNvPr id="416" name="直線コネクタ 415"/>
        <xdr:cNvCxnSpPr/>
      </xdr:nvCxnSpPr>
      <xdr:spPr>
        <a:xfrm flipV="1">
          <a:off x="7861300" y="12521264"/>
          <a:ext cx="889000" cy="1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7" name="フローチャート: 判断 416"/>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8" name="テキスト ボックス 417"/>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153677</xdr:rowOff>
    </xdr:from>
    <xdr:to>
      <xdr:col>41</xdr:col>
      <xdr:colOff>50800</xdr:colOff>
      <xdr:row>75</xdr:row>
      <xdr:rowOff>48652</xdr:rowOff>
    </xdr:to>
    <xdr:cxnSp macro="">
      <xdr:nvCxnSpPr>
        <xdr:cNvPr id="419" name="直線コネクタ 418"/>
        <xdr:cNvCxnSpPr/>
      </xdr:nvCxnSpPr>
      <xdr:spPr>
        <a:xfrm flipV="1">
          <a:off x="6972300" y="12669527"/>
          <a:ext cx="889000" cy="2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20" name="フローチャート: 判断 419"/>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21" name="テキスト ボックス 420"/>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2" name="フローチャート: 判断 421"/>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macro="" textlink="">
      <xdr:nvSpPr>
        <xdr:cNvPr id="423" name="テキスト ボックス 422"/>
        <xdr:cNvSpPr txBox="1"/>
      </xdr:nvSpPr>
      <xdr:spPr>
        <a:xfrm>
          <a:off x="6705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120643</xdr:rowOff>
    </xdr:from>
    <xdr:to>
      <xdr:col>55</xdr:col>
      <xdr:colOff>50800</xdr:colOff>
      <xdr:row>74</xdr:row>
      <xdr:rowOff>50793</xdr:rowOff>
    </xdr:to>
    <xdr:sp macro="" textlink="">
      <xdr:nvSpPr>
        <xdr:cNvPr id="429" name="楕円 428"/>
        <xdr:cNvSpPr/>
      </xdr:nvSpPr>
      <xdr:spPr>
        <a:xfrm>
          <a:off x="10426700" y="126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143520</xdr:rowOff>
    </xdr:from>
    <xdr:ext cx="534377" cy="259045"/>
    <xdr:sp macro="" textlink="">
      <xdr:nvSpPr>
        <xdr:cNvPr id="430" name="商工費該当値テキスト"/>
        <xdr:cNvSpPr txBox="1"/>
      </xdr:nvSpPr>
      <xdr:spPr>
        <a:xfrm>
          <a:off x="10528300" y="12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97391</xdr:rowOff>
    </xdr:from>
    <xdr:to>
      <xdr:col>50</xdr:col>
      <xdr:colOff>165100</xdr:colOff>
      <xdr:row>74</xdr:row>
      <xdr:rowOff>27541</xdr:rowOff>
    </xdr:to>
    <xdr:sp macro="" textlink="">
      <xdr:nvSpPr>
        <xdr:cNvPr id="431" name="楕円 430"/>
        <xdr:cNvSpPr/>
      </xdr:nvSpPr>
      <xdr:spPr>
        <a:xfrm>
          <a:off x="9588500" y="126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44068</xdr:rowOff>
    </xdr:from>
    <xdr:ext cx="534377" cy="259045"/>
    <xdr:sp macro="" textlink="">
      <xdr:nvSpPr>
        <xdr:cNvPr id="432" name="テキスト ボックス 431"/>
        <xdr:cNvSpPr txBox="1"/>
      </xdr:nvSpPr>
      <xdr:spPr>
        <a:xfrm>
          <a:off x="9372111" y="123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126064</xdr:rowOff>
    </xdr:from>
    <xdr:to>
      <xdr:col>46</xdr:col>
      <xdr:colOff>38100</xdr:colOff>
      <xdr:row>73</xdr:row>
      <xdr:rowOff>56214</xdr:rowOff>
    </xdr:to>
    <xdr:sp macro="" textlink="">
      <xdr:nvSpPr>
        <xdr:cNvPr id="433" name="楕円 432"/>
        <xdr:cNvSpPr/>
      </xdr:nvSpPr>
      <xdr:spPr>
        <a:xfrm>
          <a:off x="8699500" y="124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72741</xdr:rowOff>
    </xdr:from>
    <xdr:ext cx="534377" cy="259045"/>
    <xdr:sp macro="" textlink="">
      <xdr:nvSpPr>
        <xdr:cNvPr id="434" name="テキスト ボックス 433"/>
        <xdr:cNvSpPr txBox="1"/>
      </xdr:nvSpPr>
      <xdr:spPr>
        <a:xfrm>
          <a:off x="8483111" y="122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102877</xdr:rowOff>
    </xdr:from>
    <xdr:to>
      <xdr:col>41</xdr:col>
      <xdr:colOff>101600</xdr:colOff>
      <xdr:row>74</xdr:row>
      <xdr:rowOff>33027</xdr:rowOff>
    </xdr:to>
    <xdr:sp macro="" textlink="">
      <xdr:nvSpPr>
        <xdr:cNvPr id="435" name="楕円 434"/>
        <xdr:cNvSpPr/>
      </xdr:nvSpPr>
      <xdr:spPr>
        <a:xfrm>
          <a:off x="7810500" y="126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49554</xdr:rowOff>
    </xdr:from>
    <xdr:ext cx="534377" cy="259045"/>
    <xdr:sp macro="" textlink="">
      <xdr:nvSpPr>
        <xdr:cNvPr id="436" name="テキスト ボックス 435"/>
        <xdr:cNvSpPr txBox="1"/>
      </xdr:nvSpPr>
      <xdr:spPr>
        <a:xfrm>
          <a:off x="7594111" y="123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169302</xdr:rowOff>
    </xdr:from>
    <xdr:to>
      <xdr:col>36</xdr:col>
      <xdr:colOff>165100</xdr:colOff>
      <xdr:row>75</xdr:row>
      <xdr:rowOff>99452</xdr:rowOff>
    </xdr:to>
    <xdr:sp macro="" textlink="">
      <xdr:nvSpPr>
        <xdr:cNvPr id="437" name="楕円 436"/>
        <xdr:cNvSpPr/>
      </xdr:nvSpPr>
      <xdr:spPr>
        <a:xfrm>
          <a:off x="6921500" y="128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115979</xdr:rowOff>
    </xdr:from>
    <xdr:ext cx="534377" cy="259045"/>
    <xdr:sp macro="" textlink="">
      <xdr:nvSpPr>
        <xdr:cNvPr id="438" name="テキスト ボックス 437"/>
        <xdr:cNvSpPr txBox="1"/>
      </xdr:nvSpPr>
      <xdr:spPr>
        <a:xfrm>
          <a:off x="6705111" y="126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3" name="直線コネクタ 462"/>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4" name="土木費最小値テキスト"/>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5" name="直線コネクタ 464"/>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6" name="土木費最大値テキスト"/>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7" name="直線コネクタ 466"/>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5321</xdr:rowOff>
    </xdr:from>
    <xdr:to>
      <xdr:col>55</xdr:col>
      <xdr:colOff>0</xdr:colOff>
      <xdr:row>97</xdr:row>
      <xdr:rowOff>88722</xdr:rowOff>
    </xdr:to>
    <xdr:cxnSp macro="">
      <xdr:nvCxnSpPr>
        <xdr:cNvPr id="468" name="直線コネクタ 467"/>
        <xdr:cNvCxnSpPr/>
      </xdr:nvCxnSpPr>
      <xdr:spPr>
        <a:xfrm flipV="1">
          <a:off x="9639300" y="16635971"/>
          <a:ext cx="8382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9" name="土木費平均値テキスト"/>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70" name="フローチャート: 判断 469"/>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80417</xdr:rowOff>
    </xdr:from>
    <xdr:to>
      <xdr:col>50</xdr:col>
      <xdr:colOff>114300</xdr:colOff>
      <xdr:row>97</xdr:row>
      <xdr:rowOff>88722</xdr:rowOff>
    </xdr:to>
    <xdr:cxnSp macro="">
      <xdr:nvCxnSpPr>
        <xdr:cNvPr id="471" name="直線コネクタ 470"/>
        <xdr:cNvCxnSpPr/>
      </xdr:nvCxnSpPr>
      <xdr:spPr>
        <a:xfrm>
          <a:off x="8750300" y="16711067"/>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2" name="フローチャート: 判断 471"/>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3" name="テキスト ボックス 472"/>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27991</xdr:rowOff>
    </xdr:from>
    <xdr:to>
      <xdr:col>45</xdr:col>
      <xdr:colOff>177800</xdr:colOff>
      <xdr:row>97</xdr:row>
      <xdr:rowOff>80417</xdr:rowOff>
    </xdr:to>
    <xdr:cxnSp macro="">
      <xdr:nvCxnSpPr>
        <xdr:cNvPr id="474" name="直線コネクタ 473"/>
        <xdr:cNvCxnSpPr/>
      </xdr:nvCxnSpPr>
      <xdr:spPr>
        <a:xfrm>
          <a:off x="7861300" y="16487191"/>
          <a:ext cx="8890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5" name="フローチャート: 判断 474"/>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6" name="テキスト ボックス 475"/>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110897</xdr:rowOff>
    </xdr:from>
    <xdr:to>
      <xdr:col>41</xdr:col>
      <xdr:colOff>50800</xdr:colOff>
      <xdr:row>96</xdr:row>
      <xdr:rowOff>27991</xdr:rowOff>
    </xdr:to>
    <xdr:cxnSp macro="">
      <xdr:nvCxnSpPr>
        <xdr:cNvPr id="477" name="直線コネクタ 476"/>
        <xdr:cNvCxnSpPr/>
      </xdr:nvCxnSpPr>
      <xdr:spPr>
        <a:xfrm>
          <a:off x="6972300" y="16398647"/>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8" name="フローチャート: 判断 477"/>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9" name="テキスト ボックス 478"/>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80" name="フローチャート: 判断 479"/>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81" name="テキスト ボックス 480"/>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125971</xdr:rowOff>
    </xdr:from>
    <xdr:to>
      <xdr:col>55</xdr:col>
      <xdr:colOff>50800</xdr:colOff>
      <xdr:row>97</xdr:row>
      <xdr:rowOff>56121</xdr:rowOff>
    </xdr:to>
    <xdr:sp macro="" textlink="">
      <xdr:nvSpPr>
        <xdr:cNvPr id="487" name="楕円 486"/>
        <xdr:cNvSpPr/>
      </xdr:nvSpPr>
      <xdr:spPr>
        <a:xfrm>
          <a:off x="10426700" y="165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104398</xdr:rowOff>
    </xdr:from>
    <xdr:ext cx="534377" cy="259045"/>
    <xdr:sp macro="" textlink="">
      <xdr:nvSpPr>
        <xdr:cNvPr id="488" name="土木費該当値テキスト"/>
        <xdr:cNvSpPr txBox="1"/>
      </xdr:nvSpPr>
      <xdr:spPr>
        <a:xfrm>
          <a:off x="10528300" y="165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37922</xdr:rowOff>
    </xdr:from>
    <xdr:to>
      <xdr:col>50</xdr:col>
      <xdr:colOff>165100</xdr:colOff>
      <xdr:row>97</xdr:row>
      <xdr:rowOff>139522</xdr:rowOff>
    </xdr:to>
    <xdr:sp macro="" textlink="">
      <xdr:nvSpPr>
        <xdr:cNvPr id="489" name="楕円 488"/>
        <xdr:cNvSpPr/>
      </xdr:nvSpPr>
      <xdr:spPr>
        <a:xfrm>
          <a:off x="9588500" y="166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130649</xdr:rowOff>
    </xdr:from>
    <xdr:ext cx="534377" cy="259045"/>
    <xdr:sp macro="" textlink="">
      <xdr:nvSpPr>
        <xdr:cNvPr id="490" name="テキスト ボックス 489"/>
        <xdr:cNvSpPr txBox="1"/>
      </xdr:nvSpPr>
      <xdr:spPr>
        <a:xfrm>
          <a:off x="9372111" y="167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29617</xdr:rowOff>
    </xdr:from>
    <xdr:to>
      <xdr:col>46</xdr:col>
      <xdr:colOff>38100</xdr:colOff>
      <xdr:row>97</xdr:row>
      <xdr:rowOff>131217</xdr:rowOff>
    </xdr:to>
    <xdr:sp macro="" textlink="">
      <xdr:nvSpPr>
        <xdr:cNvPr id="491" name="楕円 490"/>
        <xdr:cNvSpPr/>
      </xdr:nvSpPr>
      <xdr:spPr>
        <a:xfrm>
          <a:off x="8699500" y="166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122344</xdr:rowOff>
    </xdr:from>
    <xdr:ext cx="534377" cy="259045"/>
    <xdr:sp macro="" textlink="">
      <xdr:nvSpPr>
        <xdr:cNvPr id="492" name="テキスト ボックス 491"/>
        <xdr:cNvSpPr txBox="1"/>
      </xdr:nvSpPr>
      <xdr:spPr>
        <a:xfrm>
          <a:off x="8483111" y="167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148641</xdr:rowOff>
    </xdr:from>
    <xdr:to>
      <xdr:col>41</xdr:col>
      <xdr:colOff>101600</xdr:colOff>
      <xdr:row>96</xdr:row>
      <xdr:rowOff>78791</xdr:rowOff>
    </xdr:to>
    <xdr:sp macro="" textlink="">
      <xdr:nvSpPr>
        <xdr:cNvPr id="493" name="楕円 492"/>
        <xdr:cNvSpPr/>
      </xdr:nvSpPr>
      <xdr:spPr>
        <a:xfrm>
          <a:off x="7810500" y="164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69918</xdr:rowOff>
    </xdr:from>
    <xdr:ext cx="534377" cy="259045"/>
    <xdr:sp macro="" textlink="">
      <xdr:nvSpPr>
        <xdr:cNvPr id="494" name="テキスト ボックス 493"/>
        <xdr:cNvSpPr txBox="1"/>
      </xdr:nvSpPr>
      <xdr:spPr>
        <a:xfrm>
          <a:off x="7594111" y="165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60097</xdr:rowOff>
    </xdr:from>
    <xdr:to>
      <xdr:col>36</xdr:col>
      <xdr:colOff>165100</xdr:colOff>
      <xdr:row>95</xdr:row>
      <xdr:rowOff>161697</xdr:rowOff>
    </xdr:to>
    <xdr:sp macro="" textlink="">
      <xdr:nvSpPr>
        <xdr:cNvPr id="495" name="楕円 494"/>
        <xdr:cNvSpPr/>
      </xdr:nvSpPr>
      <xdr:spPr>
        <a:xfrm>
          <a:off x="6921500" y="1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6774</xdr:rowOff>
    </xdr:from>
    <xdr:ext cx="534377" cy="259045"/>
    <xdr:sp macro="" textlink="">
      <xdr:nvSpPr>
        <xdr:cNvPr id="496" name="テキスト ボックス 495"/>
        <xdr:cNvSpPr txBox="1"/>
      </xdr:nvSpPr>
      <xdr:spPr>
        <a:xfrm>
          <a:off x="6705111" y="161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8" name="直線コネクタ 50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9" name="テキスト ボックス 50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0" name="直線コネクタ 50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1" name="テキスト ボックス 51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2" name="直線コネクタ 51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3" name="テキスト ボックス 51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6" name="直線コネクタ 51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7" name="テキスト ボックス 51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8" name="直線コネクタ 51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9" name="テキスト ボックス 51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0" name="直線コネクタ 51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1" name="テキスト ボックス 52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5" name="直線コネクタ 524"/>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6" name="消防費最小値テキスト"/>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7" name="直線コネクタ 526"/>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8" name="消防費最大値テキスト"/>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9" name="直線コネクタ 528"/>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147796</xdr:rowOff>
    </xdr:from>
    <xdr:to>
      <xdr:col>85</xdr:col>
      <xdr:colOff>127000</xdr:colOff>
      <xdr:row>32</xdr:row>
      <xdr:rowOff>40164</xdr:rowOff>
    </xdr:to>
    <xdr:cxnSp macro="">
      <xdr:nvCxnSpPr>
        <xdr:cNvPr id="530" name="直線コネクタ 529"/>
        <xdr:cNvCxnSpPr/>
      </xdr:nvCxnSpPr>
      <xdr:spPr>
        <a:xfrm flipV="1">
          <a:off x="15481300" y="5462746"/>
          <a:ext cx="8382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31" name="消防費平均値テキスト"/>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2" name="フローチャート: 判断 531"/>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40164</xdr:rowOff>
    </xdr:from>
    <xdr:to>
      <xdr:col>81</xdr:col>
      <xdr:colOff>50800</xdr:colOff>
      <xdr:row>32</xdr:row>
      <xdr:rowOff>43974</xdr:rowOff>
    </xdr:to>
    <xdr:cxnSp macro="">
      <xdr:nvCxnSpPr>
        <xdr:cNvPr id="533" name="直線コネクタ 532"/>
        <xdr:cNvCxnSpPr/>
      </xdr:nvCxnSpPr>
      <xdr:spPr>
        <a:xfrm flipV="1">
          <a:off x="14592300" y="55265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4" name="フローチャート: 判断 533"/>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macro="" textlink="">
      <xdr:nvSpPr>
        <xdr:cNvPr id="535" name="テキスト ボックス 534"/>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143320</xdr:rowOff>
    </xdr:from>
    <xdr:to>
      <xdr:col>76</xdr:col>
      <xdr:colOff>114300</xdr:colOff>
      <xdr:row>32</xdr:row>
      <xdr:rowOff>43974</xdr:rowOff>
    </xdr:to>
    <xdr:cxnSp macro="">
      <xdr:nvCxnSpPr>
        <xdr:cNvPr id="536" name="直線コネクタ 535"/>
        <xdr:cNvCxnSpPr/>
      </xdr:nvCxnSpPr>
      <xdr:spPr>
        <a:xfrm>
          <a:off x="13703300" y="5458270"/>
          <a:ext cx="8890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7" name="フローチャート: 判断 536"/>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8" name="テキスト ボックス 537"/>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104934</xdr:rowOff>
    </xdr:from>
    <xdr:to>
      <xdr:col>71</xdr:col>
      <xdr:colOff>177800</xdr:colOff>
      <xdr:row>31</xdr:row>
      <xdr:rowOff>143320</xdr:rowOff>
    </xdr:to>
    <xdr:cxnSp macro="">
      <xdr:nvCxnSpPr>
        <xdr:cNvPr id="539" name="直線コネクタ 538"/>
        <xdr:cNvCxnSpPr/>
      </xdr:nvCxnSpPr>
      <xdr:spPr>
        <a:xfrm>
          <a:off x="12814300" y="5248434"/>
          <a:ext cx="889000" cy="20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40" name="フローチャート: 判断 539"/>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macro="" textlink="">
      <xdr:nvSpPr>
        <xdr:cNvPr id="541" name="テキスト ボックス 540"/>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2" name="フローチャート: 判断 541"/>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macro="" textlink="">
      <xdr:nvSpPr>
        <xdr:cNvPr id="543" name="テキスト ボックス 542"/>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96996</xdr:rowOff>
    </xdr:from>
    <xdr:to>
      <xdr:col>85</xdr:col>
      <xdr:colOff>177800</xdr:colOff>
      <xdr:row>32</xdr:row>
      <xdr:rowOff>27146</xdr:rowOff>
    </xdr:to>
    <xdr:sp macro="" textlink="">
      <xdr:nvSpPr>
        <xdr:cNvPr id="549" name="楕円 548"/>
        <xdr:cNvSpPr/>
      </xdr:nvSpPr>
      <xdr:spPr>
        <a:xfrm>
          <a:off x="16268700" y="5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119873</xdr:rowOff>
    </xdr:from>
    <xdr:ext cx="534377" cy="259045"/>
    <xdr:sp macro="" textlink="">
      <xdr:nvSpPr>
        <xdr:cNvPr id="550" name="消防費該当値テキスト"/>
        <xdr:cNvSpPr txBox="1"/>
      </xdr:nvSpPr>
      <xdr:spPr>
        <a:xfrm>
          <a:off x="16370300" y="52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160814</xdr:rowOff>
    </xdr:from>
    <xdr:to>
      <xdr:col>81</xdr:col>
      <xdr:colOff>101600</xdr:colOff>
      <xdr:row>32</xdr:row>
      <xdr:rowOff>90964</xdr:rowOff>
    </xdr:to>
    <xdr:sp macro="" textlink="">
      <xdr:nvSpPr>
        <xdr:cNvPr id="551" name="楕円 550"/>
        <xdr:cNvSpPr/>
      </xdr:nvSpPr>
      <xdr:spPr>
        <a:xfrm>
          <a:off x="15430500" y="54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107491</xdr:rowOff>
    </xdr:from>
    <xdr:ext cx="534377" cy="259045"/>
    <xdr:sp macro="" textlink="">
      <xdr:nvSpPr>
        <xdr:cNvPr id="552" name="テキスト ボックス 551"/>
        <xdr:cNvSpPr txBox="1"/>
      </xdr:nvSpPr>
      <xdr:spPr>
        <a:xfrm>
          <a:off x="15214111" y="52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164624</xdr:rowOff>
    </xdr:from>
    <xdr:to>
      <xdr:col>76</xdr:col>
      <xdr:colOff>165100</xdr:colOff>
      <xdr:row>32</xdr:row>
      <xdr:rowOff>94774</xdr:rowOff>
    </xdr:to>
    <xdr:sp macro="" textlink="">
      <xdr:nvSpPr>
        <xdr:cNvPr id="553" name="楕円 552"/>
        <xdr:cNvSpPr/>
      </xdr:nvSpPr>
      <xdr:spPr>
        <a:xfrm>
          <a:off x="14541500" y="54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111301</xdr:rowOff>
    </xdr:from>
    <xdr:ext cx="534377" cy="259045"/>
    <xdr:sp macro="" textlink="">
      <xdr:nvSpPr>
        <xdr:cNvPr id="554" name="テキスト ボックス 553"/>
        <xdr:cNvSpPr txBox="1"/>
      </xdr:nvSpPr>
      <xdr:spPr>
        <a:xfrm>
          <a:off x="14325111" y="52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92520</xdr:rowOff>
    </xdr:from>
    <xdr:to>
      <xdr:col>72</xdr:col>
      <xdr:colOff>38100</xdr:colOff>
      <xdr:row>32</xdr:row>
      <xdr:rowOff>22670</xdr:rowOff>
    </xdr:to>
    <xdr:sp macro="" textlink="">
      <xdr:nvSpPr>
        <xdr:cNvPr id="555" name="楕円 554"/>
        <xdr:cNvSpPr/>
      </xdr:nvSpPr>
      <xdr:spPr>
        <a:xfrm>
          <a:off x="13652500" y="54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39197</xdr:rowOff>
    </xdr:from>
    <xdr:ext cx="534377" cy="259045"/>
    <xdr:sp macro="" textlink="">
      <xdr:nvSpPr>
        <xdr:cNvPr id="556" name="テキスト ボックス 555"/>
        <xdr:cNvSpPr txBox="1"/>
      </xdr:nvSpPr>
      <xdr:spPr>
        <a:xfrm>
          <a:off x="13436111" y="51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54134</xdr:rowOff>
    </xdr:from>
    <xdr:to>
      <xdr:col>67</xdr:col>
      <xdr:colOff>101600</xdr:colOff>
      <xdr:row>30</xdr:row>
      <xdr:rowOff>155734</xdr:rowOff>
    </xdr:to>
    <xdr:sp macro="" textlink="">
      <xdr:nvSpPr>
        <xdr:cNvPr id="557" name="楕円 556"/>
        <xdr:cNvSpPr/>
      </xdr:nvSpPr>
      <xdr:spPr>
        <a:xfrm>
          <a:off x="12763500" y="51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811</xdr:rowOff>
    </xdr:from>
    <xdr:ext cx="534377" cy="259045"/>
    <xdr:sp macro="" textlink="">
      <xdr:nvSpPr>
        <xdr:cNvPr id="558" name="テキスト ボックス 557"/>
        <xdr:cNvSpPr txBox="1"/>
      </xdr:nvSpPr>
      <xdr:spPr>
        <a:xfrm>
          <a:off x="12547111" y="49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81" name="直線コネクタ 580"/>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82" name="教育費最小値テキスト"/>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3" name="直線コネクタ 582"/>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4" name="教育費最大値テキスト"/>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5" name="直線コネクタ 584"/>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134534</xdr:rowOff>
    </xdr:from>
    <xdr:to>
      <xdr:col>85</xdr:col>
      <xdr:colOff>127000</xdr:colOff>
      <xdr:row>58</xdr:row>
      <xdr:rowOff>38407</xdr:rowOff>
    </xdr:to>
    <xdr:cxnSp macro="">
      <xdr:nvCxnSpPr>
        <xdr:cNvPr id="586" name="直線コネクタ 585"/>
        <xdr:cNvCxnSpPr/>
      </xdr:nvCxnSpPr>
      <xdr:spPr>
        <a:xfrm>
          <a:off x="15481300" y="9907184"/>
          <a:ext cx="8382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129768</xdr:rowOff>
    </xdr:from>
    <xdr:ext cx="534377" cy="259045"/>
    <xdr:sp macro="" textlink="">
      <xdr:nvSpPr>
        <xdr:cNvPr id="587" name="教育費平均値テキスト"/>
        <xdr:cNvSpPr txBox="1"/>
      </xdr:nvSpPr>
      <xdr:spPr>
        <a:xfrm>
          <a:off x="16370300" y="9559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8" name="フローチャート: 判断 587"/>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25651</xdr:rowOff>
    </xdr:from>
    <xdr:to>
      <xdr:col>81</xdr:col>
      <xdr:colOff>50800</xdr:colOff>
      <xdr:row>57</xdr:row>
      <xdr:rowOff>134534</xdr:rowOff>
    </xdr:to>
    <xdr:cxnSp macro="">
      <xdr:nvCxnSpPr>
        <xdr:cNvPr id="589" name="直線コネクタ 588"/>
        <xdr:cNvCxnSpPr/>
      </xdr:nvCxnSpPr>
      <xdr:spPr>
        <a:xfrm>
          <a:off x="14592300" y="9798301"/>
          <a:ext cx="889000" cy="10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90" name="フローチャート: 判断 589"/>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3322</xdr:rowOff>
    </xdr:from>
    <xdr:ext cx="534377" cy="259045"/>
    <xdr:sp macro="" textlink="">
      <xdr:nvSpPr>
        <xdr:cNvPr id="591" name="テキスト ボックス 590"/>
        <xdr:cNvSpPr txBox="1"/>
      </xdr:nvSpPr>
      <xdr:spPr>
        <a:xfrm>
          <a:off x="15214111" y="96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80081</xdr:rowOff>
    </xdr:from>
    <xdr:to>
      <xdr:col>76</xdr:col>
      <xdr:colOff>114300</xdr:colOff>
      <xdr:row>57</xdr:row>
      <xdr:rowOff>25651</xdr:rowOff>
    </xdr:to>
    <xdr:cxnSp macro="">
      <xdr:nvCxnSpPr>
        <xdr:cNvPr id="592" name="直線コネクタ 591"/>
        <xdr:cNvCxnSpPr/>
      </xdr:nvCxnSpPr>
      <xdr:spPr>
        <a:xfrm>
          <a:off x="13703300" y="9509831"/>
          <a:ext cx="889000" cy="28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93" name="フローチャート: 判断 592"/>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4" name="テキスト ボックス 593"/>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80081</xdr:rowOff>
    </xdr:from>
    <xdr:to>
      <xdr:col>71</xdr:col>
      <xdr:colOff>177800</xdr:colOff>
      <xdr:row>56</xdr:row>
      <xdr:rowOff>73520</xdr:rowOff>
    </xdr:to>
    <xdr:cxnSp macro="">
      <xdr:nvCxnSpPr>
        <xdr:cNvPr id="595" name="直線コネクタ 594"/>
        <xdr:cNvCxnSpPr/>
      </xdr:nvCxnSpPr>
      <xdr:spPr>
        <a:xfrm flipV="1">
          <a:off x="12814300" y="9509831"/>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6" name="フローチャート: 判断 595"/>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7" name="テキスト ボックス 596"/>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8" name="フローチャート: 判断 597"/>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9" name="テキスト ボックス 598"/>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159057</xdr:rowOff>
    </xdr:from>
    <xdr:to>
      <xdr:col>85</xdr:col>
      <xdr:colOff>177800</xdr:colOff>
      <xdr:row>58</xdr:row>
      <xdr:rowOff>89207</xdr:rowOff>
    </xdr:to>
    <xdr:sp macro="" textlink="">
      <xdr:nvSpPr>
        <xdr:cNvPr id="605" name="楕円 604"/>
        <xdr:cNvSpPr/>
      </xdr:nvSpPr>
      <xdr:spPr>
        <a:xfrm>
          <a:off x="16268700" y="99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137484</xdr:rowOff>
    </xdr:from>
    <xdr:ext cx="534377" cy="259045"/>
    <xdr:sp macro="" textlink="">
      <xdr:nvSpPr>
        <xdr:cNvPr id="606" name="教育費該当値テキスト"/>
        <xdr:cNvSpPr txBox="1"/>
      </xdr:nvSpPr>
      <xdr:spPr>
        <a:xfrm>
          <a:off x="16370300" y="9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83734</xdr:rowOff>
    </xdr:from>
    <xdr:to>
      <xdr:col>81</xdr:col>
      <xdr:colOff>101600</xdr:colOff>
      <xdr:row>58</xdr:row>
      <xdr:rowOff>13884</xdr:rowOff>
    </xdr:to>
    <xdr:sp macro="" textlink="">
      <xdr:nvSpPr>
        <xdr:cNvPr id="607" name="楕円 606"/>
        <xdr:cNvSpPr/>
      </xdr:nvSpPr>
      <xdr:spPr>
        <a:xfrm>
          <a:off x="15430500" y="9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5011</xdr:rowOff>
    </xdr:from>
    <xdr:ext cx="534377" cy="259045"/>
    <xdr:sp macro="" textlink="">
      <xdr:nvSpPr>
        <xdr:cNvPr id="608" name="テキスト ボックス 607"/>
        <xdr:cNvSpPr txBox="1"/>
      </xdr:nvSpPr>
      <xdr:spPr>
        <a:xfrm>
          <a:off x="15214111" y="9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146301</xdr:rowOff>
    </xdr:from>
    <xdr:to>
      <xdr:col>76</xdr:col>
      <xdr:colOff>165100</xdr:colOff>
      <xdr:row>57</xdr:row>
      <xdr:rowOff>76451</xdr:rowOff>
    </xdr:to>
    <xdr:sp macro="" textlink="">
      <xdr:nvSpPr>
        <xdr:cNvPr id="609" name="楕円 608"/>
        <xdr:cNvSpPr/>
      </xdr:nvSpPr>
      <xdr:spPr>
        <a:xfrm>
          <a:off x="14541500" y="97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92978</xdr:rowOff>
    </xdr:from>
    <xdr:ext cx="534377" cy="259045"/>
    <xdr:sp macro="" textlink="">
      <xdr:nvSpPr>
        <xdr:cNvPr id="610" name="テキスト ボックス 609"/>
        <xdr:cNvSpPr txBox="1"/>
      </xdr:nvSpPr>
      <xdr:spPr>
        <a:xfrm>
          <a:off x="14325111" y="95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29281</xdr:rowOff>
    </xdr:from>
    <xdr:to>
      <xdr:col>72</xdr:col>
      <xdr:colOff>38100</xdr:colOff>
      <xdr:row>55</xdr:row>
      <xdr:rowOff>130881</xdr:rowOff>
    </xdr:to>
    <xdr:sp macro="" textlink="">
      <xdr:nvSpPr>
        <xdr:cNvPr id="611" name="楕円 610"/>
        <xdr:cNvSpPr/>
      </xdr:nvSpPr>
      <xdr:spPr>
        <a:xfrm>
          <a:off x="13652500" y="94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147408</xdr:rowOff>
    </xdr:from>
    <xdr:ext cx="534377" cy="259045"/>
    <xdr:sp macro="" textlink="">
      <xdr:nvSpPr>
        <xdr:cNvPr id="612" name="テキスト ボックス 611"/>
        <xdr:cNvSpPr txBox="1"/>
      </xdr:nvSpPr>
      <xdr:spPr>
        <a:xfrm>
          <a:off x="13436111" y="92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22720</xdr:rowOff>
    </xdr:from>
    <xdr:to>
      <xdr:col>67</xdr:col>
      <xdr:colOff>101600</xdr:colOff>
      <xdr:row>56</xdr:row>
      <xdr:rowOff>124320</xdr:rowOff>
    </xdr:to>
    <xdr:sp macro="" textlink="">
      <xdr:nvSpPr>
        <xdr:cNvPr id="613" name="楕円 612"/>
        <xdr:cNvSpPr/>
      </xdr:nvSpPr>
      <xdr:spPr>
        <a:xfrm>
          <a:off x="12763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140847</xdr:rowOff>
    </xdr:from>
    <xdr:ext cx="534377" cy="259045"/>
    <xdr:sp macro="" textlink="">
      <xdr:nvSpPr>
        <xdr:cNvPr id="614" name="テキスト ボックス 613"/>
        <xdr:cNvSpPr txBox="1"/>
      </xdr:nvSpPr>
      <xdr:spPr>
        <a:xfrm>
          <a:off x="12547111" y="9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6" name="直線コネクタ 635"/>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9" name="災害復旧費最大値テキスト"/>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40" name="直線コネクタ 639"/>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90322</xdr:rowOff>
    </xdr:from>
    <xdr:to>
      <xdr:col>85</xdr:col>
      <xdr:colOff>127000</xdr:colOff>
      <xdr:row>78</xdr:row>
      <xdr:rowOff>139700</xdr:rowOff>
    </xdr:to>
    <xdr:cxnSp macro="">
      <xdr:nvCxnSpPr>
        <xdr:cNvPr id="641" name="直線コネクタ 640"/>
        <xdr:cNvCxnSpPr/>
      </xdr:nvCxnSpPr>
      <xdr:spPr>
        <a:xfrm flipV="1">
          <a:off x="15481300" y="12606172"/>
          <a:ext cx="838200" cy="90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119448</xdr:rowOff>
    </xdr:from>
    <xdr:ext cx="469744" cy="259045"/>
    <xdr:sp macro="" textlink="">
      <xdr:nvSpPr>
        <xdr:cNvPr id="642" name="災害復旧費平均値テキスト"/>
        <xdr:cNvSpPr txBox="1"/>
      </xdr:nvSpPr>
      <xdr:spPr>
        <a:xfrm>
          <a:off x="16370300" y="13149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3" name="フローチャート: 判断 642"/>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106141</xdr:rowOff>
    </xdr:from>
    <xdr:to>
      <xdr:col>81</xdr:col>
      <xdr:colOff>50800</xdr:colOff>
      <xdr:row>78</xdr:row>
      <xdr:rowOff>139700</xdr:rowOff>
    </xdr:to>
    <xdr:cxnSp macro="">
      <xdr:nvCxnSpPr>
        <xdr:cNvPr id="644" name="直線コネクタ 643"/>
        <xdr:cNvCxnSpPr/>
      </xdr:nvCxnSpPr>
      <xdr:spPr>
        <a:xfrm>
          <a:off x="14592300" y="1347924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5" name="フローチャート: 判断 644"/>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6" name="テキスト ボックス 645"/>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89408</xdr:rowOff>
    </xdr:from>
    <xdr:to>
      <xdr:col>76</xdr:col>
      <xdr:colOff>114300</xdr:colOff>
      <xdr:row>78</xdr:row>
      <xdr:rowOff>106141</xdr:rowOff>
    </xdr:to>
    <xdr:cxnSp macro="">
      <xdr:nvCxnSpPr>
        <xdr:cNvPr id="647" name="直線コネクタ 646"/>
        <xdr:cNvCxnSpPr/>
      </xdr:nvCxnSpPr>
      <xdr:spPr>
        <a:xfrm>
          <a:off x="13703300" y="13462508"/>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8" name="フローチャート: 判断 647"/>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9" name="テキスト ボックス 648"/>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58410</xdr:rowOff>
    </xdr:from>
    <xdr:to>
      <xdr:col>71</xdr:col>
      <xdr:colOff>177800</xdr:colOff>
      <xdr:row>78</xdr:row>
      <xdr:rowOff>89408</xdr:rowOff>
    </xdr:to>
    <xdr:cxnSp macro="">
      <xdr:nvCxnSpPr>
        <xdr:cNvPr id="650" name="直線コネクタ 649"/>
        <xdr:cNvCxnSpPr/>
      </xdr:nvCxnSpPr>
      <xdr:spPr>
        <a:xfrm>
          <a:off x="12814300" y="1343151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1" name="フローチャート: 判断 650"/>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2" name="テキスト ボックス 651"/>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3" name="フローチャート: 判断 652"/>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4" name="テキスト ボックス 653"/>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39522</xdr:rowOff>
    </xdr:from>
    <xdr:to>
      <xdr:col>85</xdr:col>
      <xdr:colOff>177800</xdr:colOff>
      <xdr:row>73</xdr:row>
      <xdr:rowOff>141122</xdr:rowOff>
    </xdr:to>
    <xdr:sp macro="" textlink="">
      <xdr:nvSpPr>
        <xdr:cNvPr id="660" name="楕円 659"/>
        <xdr:cNvSpPr/>
      </xdr:nvSpPr>
      <xdr:spPr>
        <a:xfrm>
          <a:off x="16268700" y="125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62399</xdr:rowOff>
    </xdr:from>
    <xdr:ext cx="469744" cy="259045"/>
    <xdr:sp macro="" textlink="">
      <xdr:nvSpPr>
        <xdr:cNvPr id="661" name="災害復旧費該当値テキスト"/>
        <xdr:cNvSpPr txBox="1"/>
      </xdr:nvSpPr>
      <xdr:spPr>
        <a:xfrm>
          <a:off x="16370300" y="1240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2" name="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3" name="テキスト ボックス 66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55341</xdr:rowOff>
    </xdr:from>
    <xdr:to>
      <xdr:col>76</xdr:col>
      <xdr:colOff>165100</xdr:colOff>
      <xdr:row>78</xdr:row>
      <xdr:rowOff>156941</xdr:rowOff>
    </xdr:to>
    <xdr:sp macro="" textlink="">
      <xdr:nvSpPr>
        <xdr:cNvPr id="664" name="楕円 663"/>
        <xdr:cNvSpPr/>
      </xdr:nvSpPr>
      <xdr:spPr>
        <a:xfrm>
          <a:off x="14541500" y="13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148068</xdr:rowOff>
    </xdr:from>
    <xdr:ext cx="378565" cy="259045"/>
    <xdr:sp macro="" textlink="">
      <xdr:nvSpPr>
        <xdr:cNvPr id="665" name="テキスト ボックス 664"/>
        <xdr:cNvSpPr txBox="1"/>
      </xdr:nvSpPr>
      <xdr:spPr>
        <a:xfrm>
          <a:off x="14403017" y="13521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38608</xdr:rowOff>
    </xdr:from>
    <xdr:to>
      <xdr:col>72</xdr:col>
      <xdr:colOff>38100</xdr:colOff>
      <xdr:row>78</xdr:row>
      <xdr:rowOff>140208</xdr:rowOff>
    </xdr:to>
    <xdr:sp macro="" textlink="">
      <xdr:nvSpPr>
        <xdr:cNvPr id="666" name="楕円 665"/>
        <xdr:cNvSpPr/>
      </xdr:nvSpPr>
      <xdr:spPr>
        <a:xfrm>
          <a:off x="13652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131335</xdr:rowOff>
    </xdr:from>
    <xdr:ext cx="378565" cy="259045"/>
    <xdr:sp macro="" textlink="">
      <xdr:nvSpPr>
        <xdr:cNvPr id="667" name="テキスト ボックス 666"/>
        <xdr:cNvSpPr txBox="1"/>
      </xdr:nvSpPr>
      <xdr:spPr>
        <a:xfrm>
          <a:off x="13514017" y="1350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7610</xdr:rowOff>
    </xdr:from>
    <xdr:to>
      <xdr:col>67</xdr:col>
      <xdr:colOff>101600</xdr:colOff>
      <xdr:row>78</xdr:row>
      <xdr:rowOff>109210</xdr:rowOff>
    </xdr:to>
    <xdr:sp macro="" textlink="">
      <xdr:nvSpPr>
        <xdr:cNvPr id="668" name="楕円 667"/>
        <xdr:cNvSpPr/>
      </xdr:nvSpPr>
      <xdr:spPr>
        <a:xfrm>
          <a:off x="12763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100337</xdr:rowOff>
    </xdr:from>
    <xdr:ext cx="378565" cy="259045"/>
    <xdr:sp macro="" textlink="">
      <xdr:nvSpPr>
        <xdr:cNvPr id="669" name="テキスト ボックス 668"/>
        <xdr:cNvSpPr txBox="1"/>
      </xdr:nvSpPr>
      <xdr:spPr>
        <a:xfrm>
          <a:off x="12625017" y="134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1" name="直線コネクタ 690"/>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2" name="公債費最小値テキスト"/>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3" name="直線コネクタ 692"/>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4" name="公債費最大値テキスト"/>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5" name="直線コネクタ 694"/>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45174</xdr:rowOff>
    </xdr:from>
    <xdr:to>
      <xdr:col>85</xdr:col>
      <xdr:colOff>127000</xdr:colOff>
      <xdr:row>93</xdr:row>
      <xdr:rowOff>56238</xdr:rowOff>
    </xdr:to>
    <xdr:cxnSp macro="">
      <xdr:nvCxnSpPr>
        <xdr:cNvPr id="696" name="直線コネクタ 695"/>
        <xdr:cNvCxnSpPr/>
      </xdr:nvCxnSpPr>
      <xdr:spPr>
        <a:xfrm flipV="1">
          <a:off x="15481300" y="15990024"/>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103584</xdr:rowOff>
    </xdr:from>
    <xdr:ext cx="534377" cy="259045"/>
    <xdr:sp macro="" textlink="">
      <xdr:nvSpPr>
        <xdr:cNvPr id="697" name="公債費平均値テキスト"/>
        <xdr:cNvSpPr txBox="1"/>
      </xdr:nvSpPr>
      <xdr:spPr>
        <a:xfrm>
          <a:off x="16370300" y="1604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8" name="フローチャート: 判断 697"/>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56238</xdr:rowOff>
    </xdr:from>
    <xdr:to>
      <xdr:col>81</xdr:col>
      <xdr:colOff>50800</xdr:colOff>
      <xdr:row>93</xdr:row>
      <xdr:rowOff>113846</xdr:rowOff>
    </xdr:to>
    <xdr:cxnSp macro="">
      <xdr:nvCxnSpPr>
        <xdr:cNvPr id="699" name="直線コネクタ 698"/>
        <xdr:cNvCxnSpPr/>
      </xdr:nvCxnSpPr>
      <xdr:spPr>
        <a:xfrm flipV="1">
          <a:off x="14592300" y="16001088"/>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700" name="フローチャート: 判断 699"/>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39163</xdr:rowOff>
    </xdr:from>
    <xdr:ext cx="534377" cy="259045"/>
    <xdr:sp macro="" textlink="">
      <xdr:nvSpPr>
        <xdr:cNvPr id="701" name="テキスト ボックス 700"/>
        <xdr:cNvSpPr txBox="1"/>
      </xdr:nvSpPr>
      <xdr:spPr>
        <a:xfrm>
          <a:off x="15214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113846</xdr:rowOff>
    </xdr:from>
    <xdr:to>
      <xdr:col>76</xdr:col>
      <xdr:colOff>114300</xdr:colOff>
      <xdr:row>94</xdr:row>
      <xdr:rowOff>14701</xdr:rowOff>
    </xdr:to>
    <xdr:cxnSp macro="">
      <xdr:nvCxnSpPr>
        <xdr:cNvPr id="702" name="直線コネクタ 701"/>
        <xdr:cNvCxnSpPr/>
      </xdr:nvCxnSpPr>
      <xdr:spPr>
        <a:xfrm flipV="1">
          <a:off x="13703300" y="16058696"/>
          <a:ext cx="889000" cy="7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3" name="フローチャート: 判断 702"/>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19069</xdr:rowOff>
    </xdr:from>
    <xdr:ext cx="534377" cy="259045"/>
    <xdr:sp macro="" textlink="">
      <xdr:nvSpPr>
        <xdr:cNvPr id="704" name="テキスト ボックス 703"/>
        <xdr:cNvSpPr txBox="1"/>
      </xdr:nvSpPr>
      <xdr:spPr>
        <a:xfrm>
          <a:off x="14325111" y="161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14701</xdr:rowOff>
    </xdr:from>
    <xdr:to>
      <xdr:col>71</xdr:col>
      <xdr:colOff>177800</xdr:colOff>
      <xdr:row>94</xdr:row>
      <xdr:rowOff>46614</xdr:rowOff>
    </xdr:to>
    <xdr:cxnSp macro="">
      <xdr:nvCxnSpPr>
        <xdr:cNvPr id="705" name="直線コネクタ 704"/>
        <xdr:cNvCxnSpPr/>
      </xdr:nvCxnSpPr>
      <xdr:spPr>
        <a:xfrm flipV="1">
          <a:off x="12814300" y="16131001"/>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6" name="フローチャート: 判断 705"/>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7" name="テキスト ボックス 706"/>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8" name="フローチャート: 判断 707"/>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9" name="テキスト ボックス 708"/>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165824</xdr:rowOff>
    </xdr:from>
    <xdr:to>
      <xdr:col>85</xdr:col>
      <xdr:colOff>177800</xdr:colOff>
      <xdr:row>93</xdr:row>
      <xdr:rowOff>95974</xdr:rowOff>
    </xdr:to>
    <xdr:sp macro="" textlink="">
      <xdr:nvSpPr>
        <xdr:cNvPr id="715" name="楕円 714"/>
        <xdr:cNvSpPr/>
      </xdr:nvSpPr>
      <xdr:spPr>
        <a:xfrm>
          <a:off x="16268700" y="15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17251</xdr:rowOff>
    </xdr:from>
    <xdr:ext cx="534377" cy="259045"/>
    <xdr:sp macro="" textlink="">
      <xdr:nvSpPr>
        <xdr:cNvPr id="716" name="公債費該当値テキスト"/>
        <xdr:cNvSpPr txBox="1"/>
      </xdr:nvSpPr>
      <xdr:spPr>
        <a:xfrm>
          <a:off x="16370300" y="157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5438</xdr:rowOff>
    </xdr:from>
    <xdr:to>
      <xdr:col>81</xdr:col>
      <xdr:colOff>101600</xdr:colOff>
      <xdr:row>93</xdr:row>
      <xdr:rowOff>107038</xdr:rowOff>
    </xdr:to>
    <xdr:sp macro="" textlink="">
      <xdr:nvSpPr>
        <xdr:cNvPr id="717" name="楕円 716"/>
        <xdr:cNvSpPr/>
      </xdr:nvSpPr>
      <xdr:spPr>
        <a:xfrm>
          <a:off x="15430500" y="159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123565</xdr:rowOff>
    </xdr:from>
    <xdr:ext cx="534377" cy="259045"/>
    <xdr:sp macro="" textlink="">
      <xdr:nvSpPr>
        <xdr:cNvPr id="718" name="テキスト ボックス 717"/>
        <xdr:cNvSpPr txBox="1"/>
      </xdr:nvSpPr>
      <xdr:spPr>
        <a:xfrm>
          <a:off x="15214111" y="157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63046</xdr:rowOff>
    </xdr:from>
    <xdr:to>
      <xdr:col>76</xdr:col>
      <xdr:colOff>165100</xdr:colOff>
      <xdr:row>93</xdr:row>
      <xdr:rowOff>164646</xdr:rowOff>
    </xdr:to>
    <xdr:sp macro="" textlink="">
      <xdr:nvSpPr>
        <xdr:cNvPr id="719" name="楕円 718"/>
        <xdr:cNvSpPr/>
      </xdr:nvSpPr>
      <xdr:spPr>
        <a:xfrm>
          <a:off x="14541500" y="1600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9723</xdr:rowOff>
    </xdr:from>
    <xdr:ext cx="534377" cy="259045"/>
    <xdr:sp macro="" textlink="">
      <xdr:nvSpPr>
        <xdr:cNvPr id="720" name="テキスト ボックス 719"/>
        <xdr:cNvSpPr txBox="1"/>
      </xdr:nvSpPr>
      <xdr:spPr>
        <a:xfrm>
          <a:off x="14325111" y="1578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135351</xdr:rowOff>
    </xdr:from>
    <xdr:to>
      <xdr:col>72</xdr:col>
      <xdr:colOff>38100</xdr:colOff>
      <xdr:row>94</xdr:row>
      <xdr:rowOff>65501</xdr:rowOff>
    </xdr:to>
    <xdr:sp macro="" textlink="">
      <xdr:nvSpPr>
        <xdr:cNvPr id="721" name="楕円 720"/>
        <xdr:cNvSpPr/>
      </xdr:nvSpPr>
      <xdr:spPr>
        <a:xfrm>
          <a:off x="13652500" y="160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56628</xdr:rowOff>
    </xdr:from>
    <xdr:ext cx="534377" cy="259045"/>
    <xdr:sp macro="" textlink="">
      <xdr:nvSpPr>
        <xdr:cNvPr id="722" name="テキスト ボックス 721"/>
        <xdr:cNvSpPr txBox="1"/>
      </xdr:nvSpPr>
      <xdr:spPr>
        <a:xfrm>
          <a:off x="13436111" y="161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167264</xdr:rowOff>
    </xdr:from>
    <xdr:to>
      <xdr:col>67</xdr:col>
      <xdr:colOff>101600</xdr:colOff>
      <xdr:row>94</xdr:row>
      <xdr:rowOff>97414</xdr:rowOff>
    </xdr:to>
    <xdr:sp macro="" textlink="">
      <xdr:nvSpPr>
        <xdr:cNvPr id="723" name="楕円 722"/>
        <xdr:cNvSpPr/>
      </xdr:nvSpPr>
      <xdr:spPr>
        <a:xfrm>
          <a:off x="12763500" y="16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88541</xdr:rowOff>
    </xdr:from>
    <xdr:ext cx="534377" cy="259045"/>
    <xdr:sp macro="" textlink="">
      <xdr:nvSpPr>
        <xdr:cNvPr id="724" name="テキスト ボックス 723"/>
        <xdr:cNvSpPr txBox="1"/>
      </xdr:nvSpPr>
      <xdr:spPr>
        <a:xfrm>
          <a:off x="12547111" y="1620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6" name="直線コネクタ 745"/>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9" name="諸支出金最大値テキスト"/>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50" name="直線コネクタ 749"/>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2" name="諸支出金平均値テキスト"/>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3" name="フローチャート: 判断 75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5" name="フローチャート: 判断 754"/>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6" name="テキスト ボックス 755"/>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8" name="フローチャート: 判断 757"/>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9" name="テキスト ボックス 758"/>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61" name="フローチャート: 判断 760"/>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2" name="テキスト ボックス 761"/>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3" name="フローチャート: 判断 762"/>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4" name="テキスト ボックス 763"/>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62,255</a:t>
          </a:r>
          <a:r>
            <a:rPr kumimoji="1" lang="ja-JP" altLang="en-US" sz="1300">
              <a:latin typeface="ＭＳ Ｐゴシック" panose="020B0600070205080204" pitchFamily="50" charset="-128"/>
              <a:ea typeface="ＭＳ Ｐゴシック" panose="020B0600070205080204" pitchFamily="50" charset="-128"/>
            </a:rPr>
            <a:t>円となっている。令和２年度は特別定額給付金給付事業を実施したことにより突出している。また、地形的な要因により、支所や市民会館の数が多いこと、さらに、本庁・支所において、休日開庁を実施していること等により高い値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176,328</a:t>
          </a:r>
          <a:r>
            <a:rPr kumimoji="1" lang="ja-JP" altLang="en-US" sz="1300">
              <a:latin typeface="ＭＳ Ｐゴシック" panose="020B0600070205080204" pitchFamily="50" charset="-128"/>
              <a:ea typeface="ＭＳ Ｐゴシック" panose="020B0600070205080204" pitchFamily="50" charset="-128"/>
            </a:rPr>
            <a:t>円となっている。障害者自立支援給付の増額のほか、他の自治体同様に物価高騰対策給付金や電力等高騰重点支援給付金の給付事業の実施などにより増額となっている。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・衛星費は住民一人当たり</a:t>
          </a:r>
          <a:r>
            <a:rPr kumimoji="1" lang="en-US" altLang="ja-JP" sz="1300">
              <a:latin typeface="ＭＳ Ｐゴシック" panose="020B0600070205080204" pitchFamily="50" charset="-128"/>
              <a:ea typeface="ＭＳ Ｐゴシック" panose="020B0600070205080204" pitchFamily="50" charset="-128"/>
            </a:rPr>
            <a:t>32,555</a:t>
          </a:r>
          <a:r>
            <a:rPr kumimoji="1" lang="ja-JP" altLang="en-US" sz="1300">
              <a:latin typeface="ＭＳ Ｐゴシック" panose="020B0600070205080204" pitchFamily="50" charset="-128"/>
              <a:ea typeface="ＭＳ Ｐゴシック" panose="020B0600070205080204" pitchFamily="50" charset="-128"/>
            </a:rPr>
            <a:t>円となっている。清掃センター基幹的設備改良の皆減や新型コロナワクチン接種の減などにより、前年度よりも大きく減少している。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29,278</a:t>
          </a:r>
          <a:r>
            <a:rPr kumimoji="1" lang="ja-JP" altLang="en-US" sz="1300">
              <a:latin typeface="ＭＳ Ｐゴシック" panose="020B0600070205080204" pitchFamily="50" charset="-128"/>
              <a:ea typeface="ＭＳ Ｐゴシック" panose="020B0600070205080204" pitchFamily="50" charset="-128"/>
            </a:rPr>
            <a:t>円となっている。中小企業物価高騰対策事業や日立駅前再活性化事業などの実施により高止まりとなっている。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23,315</a:t>
          </a:r>
          <a:r>
            <a:rPr kumimoji="1" lang="ja-JP" altLang="en-US" sz="1300">
              <a:latin typeface="ＭＳ Ｐゴシック" panose="020B0600070205080204" pitchFamily="50" charset="-128"/>
              <a:ea typeface="ＭＳ Ｐゴシック" panose="020B0600070205080204" pitchFamily="50" charset="-128"/>
            </a:rPr>
            <a:t>円となっている。本市特有の縦長の地形により、類似団体と比較すると、消防署・出張所の面積当たりの数が多いため、住民一人あたりの人件費・物件費が割高になっている。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9,915</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号による大雨被害に伴う被災者の生活再建や道路・河川等の社会インフラの復旧により皆増となっている。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財政調整基金残高は、決算剰余金等を積み立てたことにより増額となり、標準財政規模に対する比率が増加した。</a:t>
          </a:r>
        </a:p>
        <a:p>
          <a:r>
            <a:rPr kumimoji="1" lang="ja-JP" altLang="en-US" sz="1400">
              <a:latin typeface="ＭＳ ゴシック" pitchFamily="49" charset="-128"/>
              <a:ea typeface="ＭＳ ゴシック" pitchFamily="49" charset="-128"/>
            </a:rPr>
            <a:t>　実質収支額が前年度を下回ったため、単年度収支はマイナスとなったが、財政調整基金への積み立てが増となったことにより、実質単年度収支はプラスとなっている。</a:t>
          </a:r>
        </a:p>
        <a:p>
          <a:r>
            <a:rPr kumimoji="1" lang="ja-JP" altLang="en-US" sz="1400">
              <a:latin typeface="ＭＳ ゴシック" pitchFamily="49" charset="-128"/>
              <a:ea typeface="ＭＳ ゴシック" pitchFamily="49" charset="-128"/>
            </a:rPr>
            <a:t>　今後も人口減少等に伴う市税収入の減少が見込まれるため、引き続き適正な財政運営に努める。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健全化判断比率の算定開始年度から、赤字を計上した会計はなく、連結実質赤字比率についても黒字を維持している状況である。</a:t>
          </a:r>
        </a:p>
        <a:p>
          <a:r>
            <a:rPr kumimoji="1" lang="ja-JP" altLang="en-US" sz="1400">
              <a:latin typeface="ＭＳ ゴシック" pitchFamily="49" charset="-128"/>
              <a:ea typeface="ＭＳ ゴシック" pitchFamily="49" charset="-128"/>
            </a:rPr>
            <a:t>　一般会計については、行財政改革により、職員の定員適正化や市債発行の抑制に努めてきた結果、黒字が継続している。</a:t>
          </a:r>
        </a:p>
        <a:p>
          <a:r>
            <a:rPr kumimoji="1" lang="ja-JP" altLang="en-US" sz="1400">
              <a:latin typeface="ＭＳ ゴシック" pitchFamily="49" charset="-128"/>
              <a:ea typeface="ＭＳ ゴシック" pitchFamily="49" charset="-128"/>
            </a:rPr>
            <a:t>　特別会計等については、一般会計からの繰入金を抑制しながらも、各会計が健全な財政運営を図れるよう、事業の見直しや収入の確保を図るなど、引き続き黒字の維持に努める。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消防施設事業債（無線デジタル化）や石名坂多賀線改築事業債などの償還が終了となったことに伴い減額となった。また、公営企業債の元利償還に対する繰入金は、新規発行債の抑制により減額となった。</a:t>
          </a:r>
        </a:p>
        <a:p>
          <a:r>
            <a:rPr kumimoji="1" lang="ja-JP" altLang="en-US" sz="1400">
              <a:latin typeface="ＭＳ ゴシック" pitchFamily="49" charset="-128"/>
              <a:ea typeface="ＭＳ ゴシック" pitchFamily="49" charset="-128"/>
            </a:rPr>
            <a:t>　一方で、算入公債費等が減少したため、実質公債費比率の分子が増加している。</a:t>
          </a:r>
        </a:p>
        <a:p>
          <a:r>
            <a:rPr kumimoji="1" lang="ja-JP" altLang="en-US" sz="1400">
              <a:latin typeface="ＭＳ ゴシック" pitchFamily="49" charset="-128"/>
              <a:ea typeface="ＭＳ ゴシック" pitchFamily="49" charset="-128"/>
            </a:rPr>
            <a:t>　公債費の増加は財政の弾力性を阻む要因となるため、市債発行の抑制を図り、後年度の財政負担の軽減に努める。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将来負担額のうち、一般会計等に係る地方債の現在高については、新規借入額の抑制等により減額となっている。</a:t>
          </a:r>
        </a:p>
        <a:p>
          <a:r>
            <a:rPr kumimoji="1" lang="ja-JP" altLang="en-US" sz="1400">
              <a:latin typeface="ＭＳ ゴシック" pitchFamily="49" charset="-128"/>
              <a:ea typeface="ＭＳ ゴシック" pitchFamily="49" charset="-128"/>
            </a:rPr>
            <a:t>　また、公営企業債等繰入見込額が下水道事業債の一部償還終了等により減額となっているほか、退職手当負担見込額が一部事務組合に対する退職手当積立金不足額の減により減額となっている。</a:t>
          </a:r>
        </a:p>
        <a:p>
          <a:r>
            <a:rPr kumimoji="1" lang="ja-JP" altLang="en-US" sz="1400">
              <a:latin typeface="ＭＳ ゴシック" pitchFamily="49" charset="-128"/>
              <a:ea typeface="ＭＳ ゴシック" pitchFamily="49" charset="-128"/>
            </a:rPr>
            <a:t>　充当可能財源等のうち、充当可能基金については、減債基金の取崩しによる減額のほか、シビックセンター地下駐車場の改修や福祉プラザ等の解体に伴う公共施設等総合管理基金の取崩しなどによる減額である。</a:t>
          </a:r>
        </a:p>
        <a:p>
          <a:r>
            <a:rPr kumimoji="1" lang="ja-JP" altLang="en-US" sz="1400">
              <a:latin typeface="ＭＳ ゴシック" pitchFamily="49" charset="-128"/>
              <a:ea typeface="ＭＳ ゴシック" pitchFamily="49" charset="-128"/>
            </a:rPr>
            <a:t>　今後も地方債の発行抑制に努めるとともに、発行に当たっては基準財政需要額に算入される地方債の活用を積極的に行うなど、充当可能財源等の確保を図っていく。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・物価高騰や賃金上昇等の社会経済情勢による、物件費や人件費の上昇等に伴い、財源不足を補うために基金を取り崩したことなどにより、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全体の基金残高合計は、前年度比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・全体的に基金残高が減少傾向にあるが、今後も人口減少による市税収入の減や、物価高騰による物件費の増が見込まれるため、経費の削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減などにより基金残高の維持に努める。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・日立市営住宅等敷金基金：市営住宅等の入居者から納付された敷金を有効かつ確実に保管する。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・日立市住宅団地分譲関連保証金及び敷金基金：市が住宅の用に供する目的で貸し付けた土地の賃借人から納付された保証金及び敷金を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有効かつ確実に保管する。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・日立市地域振興基金：日立駅前再活性化事業等への充当による減少（△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・日立市公共施設等総合管理基金：シビックセンター地下駐車場の改修や福祉プラザ等の解体等への充当による減少（△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・日立市営住宅等敷金基金：住宅敷金退去者への返還による減少（△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・設置目的に沿って積み立てた各特定目的基金について、目的に沿った事業の推進に活用しつつも、基金残高の維持に努める。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・市債の発行抑制により、基金残高の維持に努める。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81904505</v>
      </c>
      <c r="BO4" s="371"/>
      <c r="BP4" s="371"/>
      <c r="BQ4" s="371"/>
      <c r="BR4" s="371"/>
      <c r="BS4" s="371"/>
      <c r="BT4" s="371"/>
      <c r="BU4" s="372"/>
      <c r="BV4" s="370">
        <v>82206423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7.9</v>
      </c>
      <c r="CU4" s="377"/>
      <c r="CV4" s="377"/>
      <c r="CW4" s="377"/>
      <c r="CX4" s="377"/>
      <c r="CY4" s="377"/>
      <c r="CZ4" s="377"/>
      <c r="DA4" s="378"/>
      <c r="DB4" s="376">
        <v>8.6999999999999993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77948808</v>
      </c>
      <c r="BO5" s="439"/>
      <c r="BP5" s="439"/>
      <c r="BQ5" s="439"/>
      <c r="BR5" s="439"/>
      <c r="BS5" s="439"/>
      <c r="BT5" s="439"/>
      <c r="BU5" s="440"/>
      <c r="BV5" s="438">
        <v>77637142</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99.8</v>
      </c>
      <c r="CU5" s="405"/>
      <c r="CV5" s="405"/>
      <c r="CW5" s="405"/>
      <c r="CX5" s="405"/>
      <c r="CY5" s="405"/>
      <c r="CZ5" s="405"/>
      <c r="DA5" s="406"/>
      <c r="DB5" s="404">
        <v>96.2</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3955697</v>
      </c>
      <c r="BO6" s="439"/>
      <c r="BP6" s="439"/>
      <c r="BQ6" s="439"/>
      <c r="BR6" s="439"/>
      <c r="BS6" s="439"/>
      <c r="BT6" s="439"/>
      <c r="BU6" s="440"/>
      <c r="BV6" s="438">
        <v>4569281</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100.8</v>
      </c>
      <c r="CU6" s="445"/>
      <c r="CV6" s="445"/>
      <c r="CW6" s="445"/>
      <c r="CX6" s="445"/>
      <c r="CY6" s="445"/>
      <c r="CZ6" s="445"/>
      <c r="DA6" s="446"/>
      <c r="DB6" s="444">
        <v>98.6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101</v>
      </c>
      <c r="AV7" s="434"/>
      <c r="AW7" s="434"/>
      <c r="AX7" s="434"/>
      <c r="AY7" s="435" t="s">
        <v>102</v>
      </c>
      <c r="AZ7" s="436"/>
      <c r="BA7" s="436"/>
      <c r="BB7" s="436"/>
      <c r="BC7" s="436"/>
      <c r="BD7" s="436"/>
      <c r="BE7" s="436"/>
      <c r="BF7" s="436"/>
      <c r="BG7" s="436"/>
      <c r="BH7" s="436"/>
      <c r="BI7" s="436"/>
      <c r="BJ7" s="436"/>
      <c r="BK7" s="436"/>
      <c r="BL7" s="436"/>
      <c r="BM7" s="437"/>
      <c r="BN7" s="438">
        <v>809904</v>
      </c>
      <c r="BO7" s="439"/>
      <c r="BP7" s="439"/>
      <c r="BQ7" s="439"/>
      <c r="BR7" s="439"/>
      <c r="BS7" s="439"/>
      <c r="BT7" s="439"/>
      <c r="BU7" s="440"/>
      <c r="BV7" s="438">
        <v>1100090</v>
      </c>
      <c r="BW7" s="439"/>
      <c r="BX7" s="439"/>
      <c r="BY7" s="439"/>
      <c r="BZ7" s="439"/>
      <c r="CA7" s="439"/>
      <c r="CB7" s="439"/>
      <c r="CC7" s="440"/>
      <c r="CD7" s="441" t="s">
        <v>103</v>
      </c>
      <c r="CE7" s="442"/>
      <c r="CF7" s="442"/>
      <c r="CG7" s="442"/>
      <c r="CH7" s="442"/>
      <c r="CI7" s="442"/>
      <c r="CJ7" s="442"/>
      <c r="CK7" s="442"/>
      <c r="CL7" s="442"/>
      <c r="CM7" s="442"/>
      <c r="CN7" s="442"/>
      <c r="CO7" s="442"/>
      <c r="CP7" s="442"/>
      <c r="CQ7" s="442"/>
      <c r="CR7" s="442"/>
      <c r="CS7" s="443"/>
      <c r="CT7" s="438">
        <v>40012816</v>
      </c>
      <c r="CU7" s="439"/>
      <c r="CV7" s="439"/>
      <c r="CW7" s="439"/>
      <c r="CX7" s="439"/>
      <c r="CY7" s="439"/>
      <c r="CZ7" s="439"/>
      <c r="DA7" s="440"/>
      <c r="DB7" s="438">
        <v>39837243</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104</v>
      </c>
      <c r="AN8" s="431"/>
      <c r="AO8" s="431"/>
      <c r="AP8" s="431"/>
      <c r="AQ8" s="431"/>
      <c r="AR8" s="431"/>
      <c r="AS8" s="431"/>
      <c r="AT8" s="432"/>
      <c r="AU8" s="433" t="s">
        <v>90</v>
      </c>
      <c r="AV8" s="434"/>
      <c r="AW8" s="434"/>
      <c r="AX8" s="434"/>
      <c r="AY8" s="435" t="s">
        <v>105</v>
      </c>
      <c r="AZ8" s="436"/>
      <c r="BA8" s="436"/>
      <c r="BB8" s="436"/>
      <c r="BC8" s="436"/>
      <c r="BD8" s="436"/>
      <c r="BE8" s="436"/>
      <c r="BF8" s="436"/>
      <c r="BG8" s="436"/>
      <c r="BH8" s="436"/>
      <c r="BI8" s="436"/>
      <c r="BJ8" s="436"/>
      <c r="BK8" s="436"/>
      <c r="BL8" s="436"/>
      <c r="BM8" s="437"/>
      <c r="BN8" s="438">
        <v>3145793</v>
      </c>
      <c r="BO8" s="439"/>
      <c r="BP8" s="439"/>
      <c r="BQ8" s="439"/>
      <c r="BR8" s="439"/>
      <c r="BS8" s="439"/>
      <c r="BT8" s="439"/>
      <c r="BU8" s="440"/>
      <c r="BV8" s="438">
        <v>3469191</v>
      </c>
      <c r="BW8" s="439"/>
      <c r="BX8" s="439"/>
      <c r="BY8" s="439"/>
      <c r="BZ8" s="439"/>
      <c r="CA8" s="439"/>
      <c r="CB8" s="439"/>
      <c r="CC8" s="440"/>
      <c r="CD8" s="441" t="s">
        <v>106</v>
      </c>
      <c r="CE8" s="442"/>
      <c r="CF8" s="442"/>
      <c r="CG8" s="442"/>
      <c r="CH8" s="442"/>
      <c r="CI8" s="442"/>
      <c r="CJ8" s="442"/>
      <c r="CK8" s="442"/>
      <c r="CL8" s="442"/>
      <c r="CM8" s="442"/>
      <c r="CN8" s="442"/>
      <c r="CO8" s="442"/>
      <c r="CP8" s="442"/>
      <c r="CQ8" s="442"/>
      <c r="CR8" s="442"/>
      <c r="CS8" s="443"/>
      <c r="CT8" s="447">
        <v>0.77</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174508</v>
      </c>
      <c r="S9" s="455"/>
      <c r="T9" s="455"/>
      <c r="U9" s="455"/>
      <c r="V9" s="456"/>
      <c r="W9" s="364" t="s">
        <v>109</v>
      </c>
      <c r="X9" s="365"/>
      <c r="Y9" s="365"/>
      <c r="Z9" s="365"/>
      <c r="AA9" s="365"/>
      <c r="AB9" s="365"/>
      <c r="AC9" s="365"/>
      <c r="AD9" s="365"/>
      <c r="AE9" s="365"/>
      <c r="AF9" s="365"/>
      <c r="AG9" s="365"/>
      <c r="AH9" s="365"/>
      <c r="AI9" s="365"/>
      <c r="AJ9" s="365"/>
      <c r="AK9" s="365"/>
      <c r="AL9" s="366"/>
      <c r="AM9" s="430" t="s">
        <v>110</v>
      </c>
      <c r="AN9" s="431"/>
      <c r="AO9" s="431"/>
      <c r="AP9" s="431"/>
      <c r="AQ9" s="431"/>
      <c r="AR9" s="431"/>
      <c r="AS9" s="431"/>
      <c r="AT9" s="432"/>
      <c r="AU9" s="433" t="s">
        <v>90</v>
      </c>
      <c r="AV9" s="434"/>
      <c r="AW9" s="434"/>
      <c r="AX9" s="434"/>
      <c r="AY9" s="435" t="s">
        <v>111</v>
      </c>
      <c r="AZ9" s="436"/>
      <c r="BA9" s="436"/>
      <c r="BB9" s="436"/>
      <c r="BC9" s="436"/>
      <c r="BD9" s="436"/>
      <c r="BE9" s="436"/>
      <c r="BF9" s="436"/>
      <c r="BG9" s="436"/>
      <c r="BH9" s="436"/>
      <c r="BI9" s="436"/>
      <c r="BJ9" s="436"/>
      <c r="BK9" s="436"/>
      <c r="BL9" s="436"/>
      <c r="BM9" s="437"/>
      <c r="BN9" s="438">
        <v>-323398</v>
      </c>
      <c r="BO9" s="439"/>
      <c r="BP9" s="439"/>
      <c r="BQ9" s="439"/>
      <c r="BR9" s="439"/>
      <c r="BS9" s="439"/>
      <c r="BT9" s="439"/>
      <c r="BU9" s="440"/>
      <c r="BV9" s="438">
        <v>-1005933</v>
      </c>
      <c r="BW9" s="439"/>
      <c r="BX9" s="439"/>
      <c r="BY9" s="439"/>
      <c r="BZ9" s="439"/>
      <c r="CA9" s="439"/>
      <c r="CB9" s="439"/>
      <c r="CC9" s="440"/>
      <c r="CD9" s="441" t="s">
        <v>112</v>
      </c>
      <c r="CE9" s="442"/>
      <c r="CF9" s="442"/>
      <c r="CG9" s="442"/>
      <c r="CH9" s="442"/>
      <c r="CI9" s="442"/>
      <c r="CJ9" s="442"/>
      <c r="CK9" s="442"/>
      <c r="CL9" s="442"/>
      <c r="CM9" s="442"/>
      <c r="CN9" s="442"/>
      <c r="CO9" s="442"/>
      <c r="CP9" s="442"/>
      <c r="CQ9" s="442"/>
      <c r="CR9" s="442"/>
      <c r="CS9" s="443"/>
      <c r="CT9" s="404">
        <v>12.3</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1"/>
      <c r="N10" s="431"/>
      <c r="O10" s="431"/>
      <c r="P10" s="431"/>
      <c r="Q10" s="432"/>
      <c r="R10" s="458">
        <v>185054</v>
      </c>
      <c r="S10" s="459"/>
      <c r="T10" s="459"/>
      <c r="U10" s="459"/>
      <c r="V10" s="460"/>
      <c r="W10" s="395"/>
      <c r="X10" s="396"/>
      <c r="Y10" s="396"/>
      <c r="Z10" s="396"/>
      <c r="AA10" s="396"/>
      <c r="AB10" s="396"/>
      <c r="AC10" s="396"/>
      <c r="AD10" s="396"/>
      <c r="AE10" s="396"/>
      <c r="AF10" s="396"/>
      <c r="AG10" s="396"/>
      <c r="AH10" s="396"/>
      <c r="AI10" s="396"/>
      <c r="AJ10" s="396"/>
      <c r="AK10" s="396"/>
      <c r="AL10" s="399"/>
      <c r="AM10" s="430" t="s">
        <v>114</v>
      </c>
      <c r="AN10" s="431"/>
      <c r="AO10" s="431"/>
      <c r="AP10" s="431"/>
      <c r="AQ10" s="431"/>
      <c r="AR10" s="431"/>
      <c r="AS10" s="431"/>
      <c r="AT10" s="432"/>
      <c r="AU10" s="433" t="s">
        <v>90</v>
      </c>
      <c r="AV10" s="434"/>
      <c r="AW10" s="434"/>
      <c r="AX10" s="434"/>
      <c r="AY10" s="435" t="s">
        <v>115</v>
      </c>
      <c r="AZ10" s="436"/>
      <c r="BA10" s="436"/>
      <c r="BB10" s="436"/>
      <c r="BC10" s="436"/>
      <c r="BD10" s="436"/>
      <c r="BE10" s="436"/>
      <c r="BF10" s="436"/>
      <c r="BG10" s="436"/>
      <c r="BH10" s="436"/>
      <c r="BI10" s="436"/>
      <c r="BJ10" s="436"/>
      <c r="BK10" s="436"/>
      <c r="BL10" s="436"/>
      <c r="BM10" s="437"/>
      <c r="BN10" s="438">
        <v>1983123</v>
      </c>
      <c r="BO10" s="439"/>
      <c r="BP10" s="439"/>
      <c r="BQ10" s="439"/>
      <c r="BR10" s="439"/>
      <c r="BS10" s="439"/>
      <c r="BT10" s="439"/>
      <c r="BU10" s="440"/>
      <c r="BV10" s="438">
        <v>1882282</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101</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167198</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1336331</v>
      </c>
      <c r="BO12" s="439"/>
      <c r="BP12" s="439"/>
      <c r="BQ12" s="439"/>
      <c r="BR12" s="439"/>
      <c r="BS12" s="439"/>
      <c r="BT12" s="439"/>
      <c r="BU12" s="440"/>
      <c r="BV12" s="438">
        <v>1379790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165531</v>
      </c>
      <c r="S13" s="492"/>
      <c r="T13" s="492"/>
      <c r="U13" s="492"/>
      <c r="V13" s="493"/>
      <c r="W13" s="417" t="s">
        <v>131</v>
      </c>
      <c r="X13" s="418"/>
      <c r="Y13" s="418"/>
      <c r="Z13" s="418"/>
      <c r="AA13" s="418"/>
      <c r="AB13" s="408"/>
      <c r="AC13" s="458">
        <v>863</v>
      </c>
      <c r="AD13" s="459"/>
      <c r="AE13" s="459"/>
      <c r="AF13" s="459"/>
      <c r="AG13" s="501"/>
      <c r="AH13" s="458">
        <v>1078</v>
      </c>
      <c r="AI13" s="459"/>
      <c r="AJ13" s="459"/>
      <c r="AK13" s="459"/>
      <c r="AL13" s="460"/>
      <c r="AM13" s="430" t="s">
        <v>132</v>
      </c>
      <c r="AN13" s="431"/>
      <c r="AO13" s="431"/>
      <c r="AP13" s="431"/>
      <c r="AQ13" s="431"/>
      <c r="AR13" s="431"/>
      <c r="AS13" s="431"/>
      <c r="AT13" s="432"/>
      <c r="AU13" s="433" t="s">
        <v>101</v>
      </c>
      <c r="AV13" s="434"/>
      <c r="AW13" s="434"/>
      <c r="AX13" s="434"/>
      <c r="AY13" s="435" t="s">
        <v>133</v>
      </c>
      <c r="AZ13" s="436"/>
      <c r="BA13" s="436"/>
      <c r="BB13" s="436"/>
      <c r="BC13" s="436"/>
      <c r="BD13" s="436"/>
      <c r="BE13" s="436"/>
      <c r="BF13" s="436"/>
      <c r="BG13" s="436"/>
      <c r="BH13" s="436"/>
      <c r="BI13" s="436"/>
      <c r="BJ13" s="436"/>
      <c r="BK13" s="436"/>
      <c r="BL13" s="436"/>
      <c r="BM13" s="437"/>
      <c r="BN13" s="438">
        <v>323394</v>
      </c>
      <c r="BO13" s="439"/>
      <c r="BP13" s="439"/>
      <c r="BQ13" s="439"/>
      <c r="BR13" s="439"/>
      <c r="BS13" s="439"/>
      <c r="BT13" s="439"/>
      <c r="BU13" s="440"/>
      <c r="BV13" s="438">
        <v>-503441</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1.2</v>
      </c>
      <c r="CU13" s="405"/>
      <c r="CV13" s="405"/>
      <c r="CW13" s="405"/>
      <c r="CX13" s="405"/>
      <c r="CY13" s="405"/>
      <c r="CZ13" s="405"/>
      <c r="DA13" s="406"/>
      <c r="DB13" s="404">
        <v>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169785</v>
      </c>
      <c r="S14" s="492"/>
      <c r="T14" s="492"/>
      <c r="U14" s="492"/>
      <c r="V14" s="493"/>
      <c r="W14" s="397"/>
      <c r="X14" s="398"/>
      <c r="Y14" s="398"/>
      <c r="Z14" s="398"/>
      <c r="AA14" s="398"/>
      <c r="AB14" s="387"/>
      <c r="AC14" s="494">
        <v>1.2</v>
      </c>
      <c r="AD14" s="495"/>
      <c r="AE14" s="495"/>
      <c r="AF14" s="495"/>
      <c r="AG14" s="496"/>
      <c r="AH14" s="494">
        <v>1.5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168279</v>
      </c>
      <c r="S15" s="492"/>
      <c r="T15" s="492"/>
      <c r="U15" s="492"/>
      <c r="V15" s="493"/>
      <c r="W15" s="417" t="s">
        <v>137</v>
      </c>
      <c r="X15" s="418"/>
      <c r="Y15" s="418"/>
      <c r="Z15" s="418"/>
      <c r="AA15" s="418"/>
      <c r="AB15" s="408"/>
      <c r="AC15" s="458">
        <v>25222</v>
      </c>
      <c r="AD15" s="459"/>
      <c r="AE15" s="459"/>
      <c r="AF15" s="459"/>
      <c r="AG15" s="501"/>
      <c r="AH15" s="458">
        <v>27480</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25247642</v>
      </c>
      <c r="BO15" s="371"/>
      <c r="BP15" s="371"/>
      <c r="BQ15" s="371"/>
      <c r="BR15" s="371"/>
      <c r="BS15" s="371"/>
      <c r="BT15" s="371"/>
      <c r="BU15" s="372"/>
      <c r="BV15" s="370">
        <v>24842784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34.5</v>
      </c>
      <c r="AD16" s="495"/>
      <c r="AE16" s="495"/>
      <c r="AF16" s="495"/>
      <c r="AG16" s="496"/>
      <c r="AH16" s="494">
        <v>37.299999999999997</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32696224</v>
      </c>
      <c r="BO16" s="439"/>
      <c r="BP16" s="439"/>
      <c r="BQ16" s="439"/>
      <c r="BR16" s="439"/>
      <c r="BS16" s="439"/>
      <c r="BT16" s="439"/>
      <c r="BU16" s="440"/>
      <c r="BV16" s="438">
        <v>31965981</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47021</v>
      </c>
      <c r="AD17" s="459"/>
      <c r="AE17" s="459"/>
      <c r="AF17" s="459"/>
      <c r="AG17" s="501"/>
      <c r="AH17" s="458">
        <v>45104</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32138673</v>
      </c>
      <c r="BO17" s="439"/>
      <c r="BP17" s="439"/>
      <c r="BQ17" s="439"/>
      <c r="BR17" s="439"/>
      <c r="BS17" s="439"/>
      <c r="BT17" s="439"/>
      <c r="BU17" s="440"/>
      <c r="BV17" s="438">
        <v>31666918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225.73</v>
      </c>
      <c r="M18" s="523"/>
      <c r="N18" s="523"/>
      <c r="O18" s="523"/>
      <c r="P18" s="523"/>
      <c r="Q18" s="523"/>
      <c r="R18" s="524"/>
      <c r="S18" s="524"/>
      <c r="T18" s="524"/>
      <c r="U18" s="524"/>
      <c r="V18" s="525"/>
      <c r="W18" s="419"/>
      <c r="X18" s="420"/>
      <c r="Y18" s="420"/>
      <c r="Z18" s="420"/>
      <c r="AA18" s="420"/>
      <c r="AB18" s="411"/>
      <c r="AC18" s="526">
        <v>64.3</v>
      </c>
      <c r="AD18" s="527"/>
      <c r="AE18" s="527"/>
      <c r="AF18" s="527"/>
      <c r="AG18" s="528"/>
      <c r="AH18" s="526">
        <v>61.2</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40717807</v>
      </c>
      <c r="BO18" s="439"/>
      <c r="BP18" s="439"/>
      <c r="BQ18" s="439"/>
      <c r="BR18" s="439"/>
      <c r="BS18" s="439"/>
      <c r="BT18" s="439"/>
      <c r="BU18" s="440"/>
      <c r="BV18" s="438">
        <v>39365314</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773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55708647</v>
      </c>
      <c r="BO19" s="439"/>
      <c r="BP19" s="439"/>
      <c r="BQ19" s="439"/>
      <c r="BR19" s="439"/>
      <c r="BS19" s="439"/>
      <c r="BT19" s="439"/>
      <c r="BU19" s="440"/>
      <c r="BV19" s="438">
        <v>52670380</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77911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59617543</v>
      </c>
      <c r="BO22" s="371"/>
      <c r="BP22" s="371"/>
      <c r="BQ22" s="371"/>
      <c r="BR22" s="371"/>
      <c r="BS22" s="371"/>
      <c r="BT22" s="371"/>
      <c r="BU22" s="372"/>
      <c r="BV22" s="370">
        <v>62804970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36316946</v>
      </c>
      <c r="BO23" s="439"/>
      <c r="BP23" s="439"/>
      <c r="BQ23" s="439"/>
      <c r="BR23" s="439"/>
      <c r="BS23" s="439"/>
      <c r="BT23" s="439"/>
      <c r="BU23" s="440"/>
      <c r="BV23" s="438">
        <v>37782454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9579</v>
      </c>
      <c r="R24" s="459"/>
      <c r="S24" s="459"/>
      <c r="T24" s="459"/>
      <c r="U24" s="459"/>
      <c r="V24" s="501"/>
      <c r="W24" s="566"/>
      <c r="X24" s="554"/>
      <c r="Y24" s="555"/>
      <c r="Z24" s="457" t="s">
        <v>162</v>
      </c>
      <c r="AA24" s="431"/>
      <c r="AB24" s="431"/>
      <c r="AC24" s="431"/>
      <c r="AD24" s="431"/>
      <c r="AE24" s="431"/>
      <c r="AF24" s="431"/>
      <c r="AG24" s="432"/>
      <c r="AH24" s="458">
        <v>1301</v>
      </c>
      <c r="AI24" s="459"/>
      <c r="AJ24" s="459"/>
      <c r="AK24" s="459"/>
      <c r="AL24" s="501"/>
      <c r="AM24" s="458">
        <v>4073431</v>
      </c>
      <c r="AN24" s="459"/>
      <c r="AO24" s="459"/>
      <c r="AP24" s="459"/>
      <c r="AQ24" s="459"/>
      <c r="AR24" s="501"/>
      <c r="AS24" s="458">
        <v>3131</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35439037</v>
      </c>
      <c r="BO24" s="439"/>
      <c r="BP24" s="439"/>
      <c r="BQ24" s="439"/>
      <c r="BR24" s="439"/>
      <c r="BS24" s="439"/>
      <c r="BT24" s="439"/>
      <c r="BU24" s="440"/>
      <c r="BV24" s="438">
        <v>36976386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2</v>
      </c>
      <c r="M25" s="459"/>
      <c r="N25" s="459"/>
      <c r="O25" s="459"/>
      <c r="P25" s="501"/>
      <c r="Q25" s="458">
        <v>8208</v>
      </c>
      <c r="R25" s="459"/>
      <c r="S25" s="459"/>
      <c r="T25" s="459"/>
      <c r="U25" s="459"/>
      <c r="V25" s="501"/>
      <c r="W25" s="566"/>
      <c r="X25" s="554"/>
      <c r="Y25" s="555"/>
      <c r="Z25" s="457" t="s">
        <v>165</v>
      </c>
      <c r="AA25" s="431"/>
      <c r="AB25" s="431"/>
      <c r="AC25" s="431"/>
      <c r="AD25" s="431"/>
      <c r="AE25" s="431"/>
      <c r="AF25" s="431"/>
      <c r="AG25" s="432"/>
      <c r="AH25" s="458">
        <v>283</v>
      </c>
      <c r="AI25" s="459"/>
      <c r="AJ25" s="459"/>
      <c r="AK25" s="459"/>
      <c r="AL25" s="501"/>
      <c r="AM25" s="458">
        <v>925410</v>
      </c>
      <c r="AN25" s="459"/>
      <c r="AO25" s="459"/>
      <c r="AP25" s="459"/>
      <c r="AQ25" s="459"/>
      <c r="AR25" s="501"/>
      <c r="AS25" s="458">
        <v>3270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1681136</v>
      </c>
      <c r="BO25" s="371"/>
      <c r="BP25" s="371"/>
      <c r="BQ25" s="371"/>
      <c r="BR25" s="371"/>
      <c r="BS25" s="371"/>
      <c r="BT25" s="371"/>
      <c r="BU25" s="372"/>
      <c r="BV25" s="370">
        <v>3257771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7399</v>
      </c>
      <c r="R26" s="459"/>
      <c r="S26" s="459"/>
      <c r="T26" s="459"/>
      <c r="U26" s="459"/>
      <c r="V26" s="501"/>
      <c r="W26" s="566"/>
      <c r="X26" s="554"/>
      <c r="Y26" s="555"/>
      <c r="Z26" s="457" t="s">
        <v>168</v>
      </c>
      <c r="AA26" s="578"/>
      <c r="AB26" s="578"/>
      <c r="AC26" s="578"/>
      <c r="AD26" s="578"/>
      <c r="AE26" s="578"/>
      <c r="AF26" s="578"/>
      <c r="AG26" s="579"/>
      <c r="AH26" s="458">
        <v>25</v>
      </c>
      <c r="AI26" s="459"/>
      <c r="AJ26" s="459"/>
      <c r="AK26" s="459"/>
      <c r="AL26" s="501"/>
      <c r="AM26" s="458">
        <v>73550</v>
      </c>
      <c r="AN26" s="459"/>
      <c r="AO26" s="459"/>
      <c r="AP26" s="459"/>
      <c r="AQ26" s="459"/>
      <c r="AR26" s="501"/>
      <c r="AS26" s="458">
        <v>2942</v>
      </c>
      <c r="AT26" s="459"/>
      <c r="AU26" s="459"/>
      <c r="AV26" s="459"/>
      <c r="AW26" s="459"/>
      <c r="AX26" s="460"/>
      <c r="AY26" s="441" t="s">
        <v>169</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170</v>
      </c>
      <c r="F27" s="431"/>
      <c r="G27" s="431"/>
      <c r="H27" s="431"/>
      <c r="I27" s="431"/>
      <c r="J27" s="431"/>
      <c r="K27" s="432"/>
      <c r="L27" s="458">
        <v>1</v>
      </c>
      <c r="M27" s="459"/>
      <c r="N27" s="459"/>
      <c r="O27" s="459"/>
      <c r="P27" s="501"/>
      <c r="Q27" s="458">
        <v>6150</v>
      </c>
      <c r="R27" s="459"/>
      <c r="S27" s="459"/>
      <c r="T27" s="459"/>
      <c r="U27" s="459"/>
      <c r="V27" s="501"/>
      <c r="W27" s="566"/>
      <c r="X27" s="554"/>
      <c r="Y27" s="555"/>
      <c r="Z27" s="457" t="s">
        <v>171</v>
      </c>
      <c r="AA27" s="431"/>
      <c r="AB27" s="431"/>
      <c r="AC27" s="431"/>
      <c r="AD27" s="431"/>
      <c r="AE27" s="431"/>
      <c r="AF27" s="431"/>
      <c r="AG27" s="432"/>
      <c r="AH27" s="458">
        <v>14</v>
      </c>
      <c r="AI27" s="459"/>
      <c r="AJ27" s="459"/>
      <c r="AK27" s="459"/>
      <c r="AL27" s="501"/>
      <c r="AM27" s="458">
        <v>48034</v>
      </c>
      <c r="AN27" s="459"/>
      <c r="AO27" s="459"/>
      <c r="AP27" s="459"/>
      <c r="AQ27" s="459"/>
      <c r="AR27" s="501"/>
      <c r="AS27" s="458">
        <v>3431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47" t="s">
        <v>122</v>
      </c>
      <c r="BO27" s="548"/>
      <c r="BP27" s="548"/>
      <c r="BQ27" s="548"/>
      <c r="BR27" s="548"/>
      <c r="BS27" s="548"/>
      <c r="BT27" s="548"/>
      <c r="BU27" s="549"/>
      <c r="BV27" s="547" t="s">
        <v>122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173</v>
      </c>
      <c r="F28" s="431"/>
      <c r="G28" s="431"/>
      <c r="H28" s="431"/>
      <c r="I28" s="431"/>
      <c r="J28" s="431"/>
      <c r="K28" s="432"/>
      <c r="L28" s="458">
        <v>1</v>
      </c>
      <c r="M28" s="459"/>
      <c r="N28" s="459"/>
      <c r="O28" s="459"/>
      <c r="P28" s="501"/>
      <c r="Q28" s="458">
        <v>5500</v>
      </c>
      <c r="R28" s="459"/>
      <c r="S28" s="459"/>
      <c r="T28" s="459"/>
      <c r="U28" s="459"/>
      <c r="V28" s="501"/>
      <c r="W28" s="566"/>
      <c r="X28" s="554"/>
      <c r="Y28" s="555"/>
      <c r="Z28" s="457" t="s">
        <v>174</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175</v>
      </c>
      <c r="AZ28" s="581"/>
      <c r="BA28" s="581"/>
      <c r="BB28" s="582"/>
      <c r="BC28" s="367" t="s">
        <v>46</v>
      </c>
      <c r="BD28" s="368"/>
      <c r="BE28" s="368"/>
      <c r="BF28" s="368"/>
      <c r="BG28" s="368"/>
      <c r="BH28" s="368"/>
      <c r="BI28" s="368"/>
      <c r="BJ28" s="368"/>
      <c r="BK28" s="368"/>
      <c r="BL28" s="368"/>
      <c r="BM28" s="369"/>
      <c r="BN28" s="370">
        <v>8498485</v>
      </c>
      <c r="BO28" s="371"/>
      <c r="BP28" s="371"/>
      <c r="BQ28" s="371"/>
      <c r="BR28" s="371"/>
      <c r="BS28" s="371"/>
      <c r="BT28" s="371"/>
      <c r="BU28" s="372"/>
      <c r="BV28" s="370">
        <v>7851693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176</v>
      </c>
      <c r="F29" s="431"/>
      <c r="G29" s="431"/>
      <c r="H29" s="431"/>
      <c r="I29" s="431"/>
      <c r="J29" s="431"/>
      <c r="K29" s="432"/>
      <c r="L29" s="458">
        <v>26</v>
      </c>
      <c r="M29" s="459"/>
      <c r="N29" s="459"/>
      <c r="O29" s="459"/>
      <c r="P29" s="501"/>
      <c r="Q29" s="458">
        <v>5100</v>
      </c>
      <c r="R29" s="459"/>
      <c r="S29" s="459"/>
      <c r="T29" s="459"/>
      <c r="U29" s="459"/>
      <c r="V29" s="501"/>
      <c r="W29" s="567"/>
      <c r="X29" s="568"/>
      <c r="Y29" s="569"/>
      <c r="Z29" s="457" t="s">
        <v>177</v>
      </c>
      <c r="AA29" s="431"/>
      <c r="AB29" s="431"/>
      <c r="AC29" s="431"/>
      <c r="AD29" s="431"/>
      <c r="AE29" s="431"/>
      <c r="AF29" s="431"/>
      <c r="AG29" s="432"/>
      <c r="AH29" s="458">
        <v>1315</v>
      </c>
      <c r="AI29" s="459"/>
      <c r="AJ29" s="459"/>
      <c r="AK29" s="459"/>
      <c r="AL29" s="501"/>
      <c r="AM29" s="458">
        <v>4121465</v>
      </c>
      <c r="AN29" s="459"/>
      <c r="AO29" s="459"/>
      <c r="AP29" s="459"/>
      <c r="AQ29" s="459"/>
      <c r="AR29" s="501"/>
      <c r="AS29" s="458">
        <v>3134</v>
      </c>
      <c r="AT29" s="459"/>
      <c r="AU29" s="459"/>
      <c r="AV29" s="459"/>
      <c r="AW29" s="459"/>
      <c r="AX29" s="460"/>
      <c r="AY29" s="583"/>
      <c r="AZ29" s="584"/>
      <c r="BA29" s="584"/>
      <c r="BB29" s="585"/>
      <c r="BC29" s="435" t="s">
        <v>178</v>
      </c>
      <c r="BD29" s="436"/>
      <c r="BE29" s="436"/>
      <c r="BF29" s="436"/>
      <c r="BG29" s="436"/>
      <c r="BH29" s="436"/>
      <c r="BI29" s="436"/>
      <c r="BJ29" s="436"/>
      <c r="BK29" s="436"/>
      <c r="BL29" s="436"/>
      <c r="BM29" s="437"/>
      <c r="BN29" s="438">
        <v>7548746</v>
      </c>
      <c r="BO29" s="439"/>
      <c r="BP29" s="439"/>
      <c r="BQ29" s="439"/>
      <c r="BR29" s="439"/>
      <c r="BS29" s="439"/>
      <c r="BT29" s="439"/>
      <c r="BU29" s="440"/>
      <c r="BV29" s="438">
        <v>10334935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179</v>
      </c>
      <c r="X30" s="594"/>
      <c r="Y30" s="594"/>
      <c r="Z30" s="594"/>
      <c r="AA30" s="594"/>
      <c r="AB30" s="594"/>
      <c r="AC30" s="594"/>
      <c r="AD30" s="594"/>
      <c r="AE30" s="594"/>
      <c r="AF30" s="594"/>
      <c r="AG30" s="595"/>
      <c r="AH30" s="526">
        <v>98.5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3515411</v>
      </c>
      <c r="BO30" s="548"/>
      <c r="BP30" s="548"/>
      <c r="BQ30" s="548"/>
      <c r="BR30" s="548"/>
      <c r="BS30" s="548"/>
      <c r="BT30" s="548"/>
      <c r="BU30" s="549"/>
      <c r="BV30" s="547">
        <v>4195173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180</v>
      </c>
      <c r="D32" s="589"/>
      <c r="E32" s="589"/>
      <c r="F32" s="589"/>
      <c r="G32" s="589"/>
      <c r="H32" s="589"/>
      <c r="I32" s="589"/>
      <c r="J32" s="589"/>
      <c r="K32" s="589"/>
      <c r="L32" s="589"/>
      <c r="M32" s="589"/>
      <c r="N32" s="589"/>
      <c r="O32" s="589"/>
      <c r="P32" s="589"/>
      <c r="Q32" s="589"/>
      <c r="R32" s="589"/>
      <c r="S32" s="589"/>
      <c r="U32" s="442" t="s">
        <v>181</v>
      </c>
      <c r="V32" s="442"/>
      <c r="W32" s="442"/>
      <c r="X32" s="442"/>
      <c r="Y32" s="442"/>
      <c r="Z32" s="442"/>
      <c r="AA32" s="442"/>
      <c r="AB32" s="442"/>
      <c r="AC32" s="442"/>
      <c r="AD32" s="442"/>
      <c r="AE32" s="442"/>
      <c r="AF32" s="442"/>
      <c r="AG32" s="442"/>
      <c r="AH32" s="442"/>
      <c r="AI32" s="442"/>
      <c r="AJ32" s="442"/>
      <c r="AK32" s="442"/>
      <c r="AM32" s="442" t="s">
        <v>182</v>
      </c>
      <c r="AN32" s="442"/>
      <c r="AO32" s="442"/>
      <c r="AP32" s="442"/>
      <c r="AQ32" s="442"/>
      <c r="AR32" s="442"/>
      <c r="AS32" s="442"/>
      <c r="AT32" s="442"/>
      <c r="AU32" s="442"/>
      <c r="AV32" s="442"/>
      <c r="AW32" s="442"/>
      <c r="AX32" s="442"/>
      <c r="AY32" s="442"/>
      <c r="AZ32" s="442"/>
      <c r="BA32" s="442"/>
      <c r="BB32" s="442"/>
      <c r="BC32" s="442"/>
      <c r="BE32" s="442" t="s">
        <v>183</v>
      </c>
      <c r="BF32" s="442"/>
      <c r="BG32" s="442"/>
      <c r="BH32" s="442"/>
      <c r="BI32" s="442"/>
      <c r="BJ32" s="442"/>
      <c r="BK32" s="442"/>
      <c r="BL32" s="442"/>
      <c r="BM32" s="442"/>
      <c r="BN32" s="442"/>
      <c r="BO32" s="442"/>
      <c r="BP32" s="442"/>
      <c r="BQ32" s="442"/>
      <c r="BR32" s="442"/>
      <c r="BS32" s="442"/>
      <c r="BT32" s="442"/>
      <c r="BU32" s="442"/>
      <c r="BW32" s="442" t="s">
        <v>184</v>
      </c>
      <c r="BX32" s="442"/>
      <c r="BY32" s="442"/>
      <c r="BZ32" s="442"/>
      <c r="CA32" s="442"/>
      <c r="CB32" s="442"/>
      <c r="CC32" s="442"/>
      <c r="CD32" s="442"/>
      <c r="CE32" s="442"/>
      <c r="CF32" s="442"/>
      <c r="CG32" s="442"/>
      <c r="CH32" s="442"/>
      <c r="CI32" s="442"/>
      <c r="CJ32" s="442"/>
      <c r="CK32" s="442"/>
      <c r="CL32" s="442"/>
      <c r="CM32" s="442"/>
      <c r="CO32" s="442" t="s">
        <v>185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186</v>
      </c>
      <c r="D33" s="425"/>
      <c r="E33" s="396" t="s">
        <v>187</v>
      </c>
      <c r="F33" s="396"/>
      <c r="G33" s="396"/>
      <c r="H33" s="396"/>
      <c r="I33" s="396"/>
      <c r="J33" s="396"/>
      <c r="K33" s="396"/>
      <c r="L33" s="396"/>
      <c r="M33" s="396"/>
      <c r="N33" s="396"/>
      <c r="O33" s="396"/>
      <c r="P33" s="396"/>
      <c r="Q33" s="396"/>
      <c r="R33" s="396"/>
      <c r="S33" s="396"/>
      <c r="T33" s="206"/>
      <c r="U33" s="425" t="s">
        <v>186</v>
      </c>
      <c r="V33" s="425"/>
      <c r="W33" s="396" t="s">
        <v>187</v>
      </c>
      <c r="X33" s="396"/>
      <c r="Y33" s="396"/>
      <c r="Z33" s="396"/>
      <c r="AA33" s="396"/>
      <c r="AB33" s="396"/>
      <c r="AC33" s="396"/>
      <c r="AD33" s="396"/>
      <c r="AE33" s="396"/>
      <c r="AF33" s="396"/>
      <c r="AG33" s="396"/>
      <c r="AH33" s="396"/>
      <c r="AI33" s="396"/>
      <c r="AJ33" s="396"/>
      <c r="AK33" s="396"/>
      <c r="AL33" s="206"/>
      <c r="AM33" s="425" t="s">
        <v>186</v>
      </c>
      <c r="AN33" s="425"/>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25" t="s">
        <v>188</v>
      </c>
      <c r="BX33" s="425"/>
      <c r="BY33" s="396" t="s">
        <v>190</v>
      </c>
      <c r="BZ33" s="396"/>
      <c r="CA33" s="396"/>
      <c r="CB33" s="396"/>
      <c r="CC33" s="396"/>
      <c r="CD33" s="396"/>
      <c r="CE33" s="396"/>
      <c r="CF33" s="396"/>
      <c r="CG33" s="396"/>
      <c r="CH33" s="396"/>
      <c r="CI33" s="396"/>
      <c r="CJ33" s="396"/>
      <c r="CK33" s="396"/>
      <c r="CL33" s="396"/>
      <c r="CM33" s="396"/>
      <c r="CN33" s="206"/>
      <c r="CO33" s="425" t="s">
        <v>186</v>
      </c>
      <c r="CP33" s="425"/>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戸別合併処理浄化槽事業特別会計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日立市公園協会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日立市民科学文化財団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日立・高萩広域下水道組合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日立市スポーツ協会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茨城県租税債権管理機構</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日立地区産業支援センター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茨城県後期高齢者医療広域連合（一般会計）</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日立市場データプロセス</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茨城県後期高齢者医療広域連合（後期高齢者医療事業特別会計）</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日立市土地開発公社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FJgp016P44fdursZwWswNS46mya5TTxht7osJV3lXjKO3eq+U4+5mlKEb6hoHUysTJtJTkdPOYZIIXMQe6RRA==" saltValue="sBZpAL3J0gaBHdGDMNNb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28092088</v>
      </c>
      <c r="S5" s="613"/>
      <c r="T5" s="613"/>
      <c r="U5" s="613"/>
      <c r="V5" s="613"/>
      <c r="W5" s="613"/>
      <c r="X5" s="613"/>
      <c r="Y5" s="614"/>
      <c r="Z5" s="615">
        <v>34.299999999999997</v>
      </c>
      <c r="AA5" s="615"/>
      <c r="AB5" s="615"/>
      <c r="AC5" s="615"/>
      <c r="AD5" s="616">
        <v>26083362</v>
      </c>
      <c r="AE5" s="616"/>
      <c r="AF5" s="616"/>
      <c r="AG5" s="616"/>
      <c r="AH5" s="616"/>
      <c r="AI5" s="616"/>
      <c r="AJ5" s="616"/>
      <c r="AK5" s="616"/>
      <c r="AL5" s="617">
        <v>64.599999999999994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26050677</v>
      </c>
      <c r="BH5" s="624"/>
      <c r="BI5" s="624"/>
      <c r="BJ5" s="624"/>
      <c r="BK5" s="624"/>
      <c r="BL5" s="624"/>
      <c r="BM5" s="624"/>
      <c r="BN5" s="625"/>
      <c r="BO5" s="626">
        <v>92.7</v>
      </c>
      <c r="BP5" s="626"/>
      <c r="BQ5" s="626"/>
      <c r="BR5" s="626"/>
      <c r="BS5" s="627">
        <v>481135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569656</v>
      </c>
      <c r="S6" s="624"/>
      <c r="T6" s="624"/>
      <c r="U6" s="624"/>
      <c r="V6" s="624"/>
      <c r="W6" s="624"/>
      <c r="X6" s="624"/>
      <c r="Y6" s="625"/>
      <c r="Z6" s="626">
        <v>0.7</v>
      </c>
      <c r="AA6" s="626"/>
      <c r="AB6" s="626"/>
      <c r="AC6" s="626"/>
      <c r="AD6" s="627">
        <v>569656</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26050677</v>
      </c>
      <c r="BH6" s="624"/>
      <c r="BI6" s="624"/>
      <c r="BJ6" s="624"/>
      <c r="BK6" s="624"/>
      <c r="BL6" s="624"/>
      <c r="BM6" s="624"/>
      <c r="BN6" s="625"/>
      <c r="BO6" s="626">
        <v>92.7</v>
      </c>
      <c r="BP6" s="626"/>
      <c r="BQ6" s="626"/>
      <c r="BR6" s="626"/>
      <c r="BS6" s="627">
        <v>481135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385531</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385531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7830</v>
      </c>
      <c r="S7" s="624"/>
      <c r="T7" s="624"/>
      <c r="U7" s="624"/>
      <c r="V7" s="624"/>
      <c r="W7" s="624"/>
      <c r="X7" s="624"/>
      <c r="Y7" s="625"/>
      <c r="Z7" s="626">
        <v>0</v>
      </c>
      <c r="AA7" s="626"/>
      <c r="AB7" s="626"/>
      <c r="AC7" s="626"/>
      <c r="AD7" s="627">
        <v>7830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12393325</v>
      </c>
      <c r="BH7" s="624"/>
      <c r="BI7" s="624"/>
      <c r="BJ7" s="624"/>
      <c r="BK7" s="624"/>
      <c r="BL7" s="624"/>
      <c r="BM7" s="624"/>
      <c r="BN7" s="625"/>
      <c r="BO7" s="626">
        <v>44.1</v>
      </c>
      <c r="BP7" s="626"/>
      <c r="BQ7" s="626"/>
      <c r="BR7" s="626"/>
      <c r="BS7" s="627">
        <v>481135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10408973</v>
      </c>
      <c r="CS7" s="624"/>
      <c r="CT7" s="624"/>
      <c r="CU7" s="624"/>
      <c r="CV7" s="624"/>
      <c r="CW7" s="624"/>
      <c r="CX7" s="624"/>
      <c r="CY7" s="625"/>
      <c r="CZ7" s="626">
        <v>13.4</v>
      </c>
      <c r="DA7" s="626"/>
      <c r="DB7" s="626"/>
      <c r="DC7" s="626"/>
      <c r="DD7" s="632">
        <v>846014</v>
      </c>
      <c r="DE7" s="624"/>
      <c r="DF7" s="624"/>
      <c r="DG7" s="624"/>
      <c r="DH7" s="624"/>
      <c r="DI7" s="624"/>
      <c r="DJ7" s="624"/>
      <c r="DK7" s="624"/>
      <c r="DL7" s="624"/>
      <c r="DM7" s="624"/>
      <c r="DN7" s="624"/>
      <c r="DO7" s="624"/>
      <c r="DP7" s="625"/>
      <c r="DQ7" s="632">
        <v>7433329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148408</v>
      </c>
      <c r="S8" s="624"/>
      <c r="T8" s="624"/>
      <c r="U8" s="624"/>
      <c r="V8" s="624"/>
      <c r="W8" s="624"/>
      <c r="X8" s="624"/>
      <c r="Y8" s="625"/>
      <c r="Z8" s="626">
        <v>0.2</v>
      </c>
      <c r="AA8" s="626"/>
      <c r="AB8" s="626"/>
      <c r="AC8" s="626"/>
      <c r="AD8" s="627">
        <v>148408</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304345</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29481688</v>
      </c>
      <c r="CS8" s="624"/>
      <c r="CT8" s="624"/>
      <c r="CU8" s="624"/>
      <c r="CV8" s="624"/>
      <c r="CW8" s="624"/>
      <c r="CX8" s="624"/>
      <c r="CY8" s="625"/>
      <c r="CZ8" s="626">
        <v>37.799999999999997</v>
      </c>
      <c r="DA8" s="626"/>
      <c r="DB8" s="626"/>
      <c r="DC8" s="626"/>
      <c r="DD8" s="632">
        <v>126437</v>
      </c>
      <c r="DE8" s="624"/>
      <c r="DF8" s="624"/>
      <c r="DG8" s="624"/>
      <c r="DH8" s="624"/>
      <c r="DI8" s="624"/>
      <c r="DJ8" s="624"/>
      <c r="DK8" s="624"/>
      <c r="DL8" s="624"/>
      <c r="DM8" s="624"/>
      <c r="DN8" s="624"/>
      <c r="DO8" s="624"/>
      <c r="DP8" s="625"/>
      <c r="DQ8" s="632">
        <v>16183901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165337</v>
      </c>
      <c r="S9" s="624"/>
      <c r="T9" s="624"/>
      <c r="U9" s="624"/>
      <c r="V9" s="624"/>
      <c r="W9" s="624"/>
      <c r="X9" s="624"/>
      <c r="Y9" s="625"/>
      <c r="Z9" s="626">
        <v>0.2</v>
      </c>
      <c r="AA9" s="626"/>
      <c r="AB9" s="626"/>
      <c r="AC9" s="626"/>
      <c r="AD9" s="627">
        <v>165337</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9872611</v>
      </c>
      <c r="BH9" s="624"/>
      <c r="BI9" s="624"/>
      <c r="BJ9" s="624"/>
      <c r="BK9" s="624"/>
      <c r="BL9" s="624"/>
      <c r="BM9" s="624"/>
      <c r="BN9" s="625"/>
      <c r="BO9" s="626">
        <v>35.1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5443060</v>
      </c>
      <c r="CS9" s="624"/>
      <c r="CT9" s="624"/>
      <c r="CU9" s="624"/>
      <c r="CV9" s="624"/>
      <c r="CW9" s="624"/>
      <c r="CX9" s="624"/>
      <c r="CY9" s="625"/>
      <c r="CZ9" s="626">
        <v>7</v>
      </c>
      <c r="DA9" s="626"/>
      <c r="DB9" s="626"/>
      <c r="DC9" s="626"/>
      <c r="DD9" s="632">
        <v>945008</v>
      </c>
      <c r="DE9" s="624"/>
      <c r="DF9" s="624"/>
      <c r="DG9" s="624"/>
      <c r="DH9" s="624"/>
      <c r="DI9" s="624"/>
      <c r="DJ9" s="624"/>
      <c r="DK9" s="624"/>
      <c r="DL9" s="624"/>
      <c r="DM9" s="624"/>
      <c r="DN9" s="624"/>
      <c r="DO9" s="624"/>
      <c r="DP9" s="625"/>
      <c r="DQ9" s="632">
        <v>4066383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491293</v>
      </c>
      <c r="BH10" s="624"/>
      <c r="BI10" s="624"/>
      <c r="BJ10" s="624"/>
      <c r="BK10" s="624"/>
      <c r="BL10" s="624"/>
      <c r="BM10" s="624"/>
      <c r="BN10" s="625"/>
      <c r="BO10" s="626">
        <v>1.7</v>
      </c>
      <c r="BP10" s="626"/>
      <c r="BQ10" s="626"/>
      <c r="BR10" s="626"/>
      <c r="BS10" s="627">
        <v>62609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297199</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257341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4379055</v>
      </c>
      <c r="S11" s="624"/>
      <c r="T11" s="624"/>
      <c r="U11" s="624"/>
      <c r="V11" s="624"/>
      <c r="W11" s="624"/>
      <c r="X11" s="624"/>
      <c r="Y11" s="625"/>
      <c r="Z11" s="628">
        <v>5.3</v>
      </c>
      <c r="AA11" s="629"/>
      <c r="AB11" s="629"/>
      <c r="AC11" s="635"/>
      <c r="AD11" s="632">
        <v>4379055</v>
      </c>
      <c r="AE11" s="624"/>
      <c r="AF11" s="624"/>
      <c r="AG11" s="624"/>
      <c r="AH11" s="624"/>
      <c r="AI11" s="624"/>
      <c r="AJ11" s="624"/>
      <c r="AK11" s="625"/>
      <c r="AL11" s="628">
        <v>10.8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1725076</v>
      </c>
      <c r="BH11" s="624"/>
      <c r="BI11" s="624"/>
      <c r="BJ11" s="624"/>
      <c r="BK11" s="624"/>
      <c r="BL11" s="624"/>
      <c r="BM11" s="624"/>
      <c r="BN11" s="625"/>
      <c r="BO11" s="626">
        <v>6.1</v>
      </c>
      <c r="BP11" s="626"/>
      <c r="BQ11" s="626"/>
      <c r="BR11" s="626"/>
      <c r="BS11" s="627">
        <v>418526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398637</v>
      </c>
      <c r="CS11" s="624"/>
      <c r="CT11" s="624"/>
      <c r="CU11" s="624"/>
      <c r="CV11" s="624"/>
      <c r="CW11" s="624"/>
      <c r="CX11" s="624"/>
      <c r="CY11" s="625"/>
      <c r="CZ11" s="626">
        <v>0.5</v>
      </c>
      <c r="DA11" s="626"/>
      <c r="DB11" s="626"/>
      <c r="DC11" s="626"/>
      <c r="DD11" s="632">
        <v>70754</v>
      </c>
      <c r="DE11" s="624"/>
      <c r="DF11" s="624"/>
      <c r="DG11" s="624"/>
      <c r="DH11" s="624"/>
      <c r="DI11" s="624"/>
      <c r="DJ11" s="624"/>
      <c r="DK11" s="624"/>
      <c r="DL11" s="624"/>
      <c r="DM11" s="624"/>
      <c r="DN11" s="624"/>
      <c r="DO11" s="624"/>
      <c r="DP11" s="625"/>
      <c r="DQ11" s="632">
        <v>291012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13709</v>
      </c>
      <c r="S12" s="624"/>
      <c r="T12" s="624"/>
      <c r="U12" s="624"/>
      <c r="V12" s="624"/>
      <c r="W12" s="624"/>
      <c r="X12" s="624"/>
      <c r="Y12" s="625"/>
      <c r="Z12" s="626">
        <v>0</v>
      </c>
      <c r="AA12" s="626"/>
      <c r="AB12" s="626"/>
      <c r="AC12" s="626"/>
      <c r="AD12" s="627">
        <v>13709</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11919629</v>
      </c>
      <c r="BH12" s="624"/>
      <c r="BI12" s="624"/>
      <c r="BJ12" s="624"/>
      <c r="BK12" s="624"/>
      <c r="BL12" s="624"/>
      <c r="BM12" s="624"/>
      <c r="BN12" s="625"/>
      <c r="BO12" s="626">
        <v>42.4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4895246</v>
      </c>
      <c r="CS12" s="624"/>
      <c r="CT12" s="624"/>
      <c r="CU12" s="624"/>
      <c r="CV12" s="624"/>
      <c r="CW12" s="624"/>
      <c r="CX12" s="624"/>
      <c r="CY12" s="625"/>
      <c r="CZ12" s="626">
        <v>6.3</v>
      </c>
      <c r="DA12" s="626"/>
      <c r="DB12" s="626"/>
      <c r="DC12" s="626"/>
      <c r="DD12" s="632">
        <v>530256</v>
      </c>
      <c r="DE12" s="624"/>
      <c r="DF12" s="624"/>
      <c r="DG12" s="624"/>
      <c r="DH12" s="624"/>
      <c r="DI12" s="624"/>
      <c r="DJ12" s="624"/>
      <c r="DK12" s="624"/>
      <c r="DL12" s="624"/>
      <c r="DM12" s="624"/>
      <c r="DN12" s="624"/>
      <c r="DO12" s="624"/>
      <c r="DP12" s="625"/>
      <c r="DQ12" s="632">
        <v>2933834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11844679</v>
      </c>
      <c r="BH13" s="624"/>
      <c r="BI13" s="624"/>
      <c r="BJ13" s="624"/>
      <c r="BK13" s="624"/>
      <c r="BL13" s="624"/>
      <c r="BM13" s="624"/>
      <c r="BN13" s="625"/>
      <c r="BO13" s="626">
        <v>42.2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6692426</v>
      </c>
      <c r="CS13" s="624"/>
      <c r="CT13" s="624"/>
      <c r="CU13" s="624"/>
      <c r="CV13" s="624"/>
      <c r="CW13" s="624"/>
      <c r="CX13" s="624"/>
      <c r="CY13" s="625"/>
      <c r="CZ13" s="626">
        <v>8.6</v>
      </c>
      <c r="DA13" s="626"/>
      <c r="DB13" s="626"/>
      <c r="DC13" s="626"/>
      <c r="DD13" s="632">
        <v>3332889</v>
      </c>
      <c r="DE13" s="624"/>
      <c r="DF13" s="624"/>
      <c r="DG13" s="624"/>
      <c r="DH13" s="624"/>
      <c r="DI13" s="624"/>
      <c r="DJ13" s="624"/>
      <c r="DK13" s="624"/>
      <c r="DL13" s="624"/>
      <c r="DM13" s="624"/>
      <c r="DN13" s="624"/>
      <c r="DO13" s="624"/>
      <c r="DP13" s="625"/>
      <c r="DQ13" s="632">
        <v>3359262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3500</v>
      </c>
      <c r="S14" s="624"/>
      <c r="T14" s="624"/>
      <c r="U14" s="624"/>
      <c r="V14" s="624"/>
      <c r="W14" s="624"/>
      <c r="X14" s="624"/>
      <c r="Y14" s="625"/>
      <c r="Z14" s="626">
        <v>0</v>
      </c>
      <c r="AA14" s="626"/>
      <c r="AB14" s="626"/>
      <c r="AC14" s="626"/>
      <c r="AD14" s="627">
        <v>3500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497738</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3898267</v>
      </c>
      <c r="CS14" s="624"/>
      <c r="CT14" s="624"/>
      <c r="CU14" s="624"/>
      <c r="CV14" s="624"/>
      <c r="CW14" s="624"/>
      <c r="CX14" s="624"/>
      <c r="CY14" s="625"/>
      <c r="CZ14" s="626">
        <v>5</v>
      </c>
      <c r="DA14" s="626"/>
      <c r="DB14" s="626"/>
      <c r="DC14" s="626"/>
      <c r="DD14" s="632">
        <v>637758</v>
      </c>
      <c r="DE14" s="624"/>
      <c r="DF14" s="624"/>
      <c r="DG14" s="624"/>
      <c r="DH14" s="624"/>
      <c r="DI14" s="624"/>
      <c r="DJ14" s="624"/>
      <c r="DK14" s="624"/>
      <c r="DL14" s="624"/>
      <c r="DM14" s="624"/>
      <c r="DN14" s="624"/>
      <c r="DO14" s="624"/>
      <c r="DP14" s="625"/>
      <c r="DQ14" s="632">
        <v>3413564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1239873</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7428734</v>
      </c>
      <c r="CS15" s="624"/>
      <c r="CT15" s="624"/>
      <c r="CU15" s="624"/>
      <c r="CV15" s="624"/>
      <c r="CW15" s="624"/>
      <c r="CX15" s="624"/>
      <c r="CY15" s="625"/>
      <c r="CZ15" s="626">
        <v>9.5</v>
      </c>
      <c r="DA15" s="626"/>
      <c r="DB15" s="626"/>
      <c r="DC15" s="626"/>
      <c r="DD15" s="632">
        <v>483272</v>
      </c>
      <c r="DE15" s="624"/>
      <c r="DF15" s="624"/>
      <c r="DG15" s="624"/>
      <c r="DH15" s="624"/>
      <c r="DI15" s="624"/>
      <c r="DJ15" s="624"/>
      <c r="DK15" s="624"/>
      <c r="DL15" s="624"/>
      <c r="DM15" s="624"/>
      <c r="DN15" s="624"/>
      <c r="DO15" s="624"/>
      <c r="DP15" s="625"/>
      <c r="DQ15" s="632">
        <v>6115349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52571</v>
      </c>
      <c r="S16" s="624"/>
      <c r="T16" s="624"/>
      <c r="U16" s="624"/>
      <c r="V16" s="624"/>
      <c r="W16" s="624"/>
      <c r="X16" s="624"/>
      <c r="Y16" s="625"/>
      <c r="Z16" s="626">
        <v>0.1</v>
      </c>
      <c r="AA16" s="626"/>
      <c r="AB16" s="626"/>
      <c r="AC16" s="626"/>
      <c r="AD16" s="627">
        <v>52571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112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1657785</v>
      </c>
      <c r="CS16" s="624"/>
      <c r="CT16" s="624"/>
      <c r="CU16" s="624"/>
      <c r="CV16" s="624"/>
      <c r="CW16" s="624"/>
      <c r="CX16" s="624"/>
      <c r="CY16" s="625"/>
      <c r="CZ16" s="626">
        <v>2.1</v>
      </c>
      <c r="DA16" s="626"/>
      <c r="DB16" s="626"/>
      <c r="DC16" s="626"/>
      <c r="DD16" s="632" t="s">
        <v>122</v>
      </c>
      <c r="DE16" s="624"/>
      <c r="DF16" s="624"/>
      <c r="DG16" s="624"/>
      <c r="DH16" s="624"/>
      <c r="DI16" s="624"/>
      <c r="DJ16" s="624"/>
      <c r="DK16" s="624"/>
      <c r="DL16" s="624"/>
      <c r="DM16" s="624"/>
      <c r="DN16" s="624"/>
      <c r="DO16" s="624"/>
      <c r="DP16" s="625"/>
      <c r="DQ16" s="632">
        <v>477450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530408</v>
      </c>
      <c r="S17" s="624"/>
      <c r="T17" s="624"/>
      <c r="U17" s="624"/>
      <c r="V17" s="624"/>
      <c r="W17" s="624"/>
      <c r="X17" s="624"/>
      <c r="Y17" s="625"/>
      <c r="Z17" s="626">
        <v>0.6</v>
      </c>
      <c r="AA17" s="626"/>
      <c r="AB17" s="626"/>
      <c r="AC17" s="626"/>
      <c r="AD17" s="627">
        <v>530408</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6961262</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6835994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164223</v>
      </c>
      <c r="S18" s="624"/>
      <c r="T18" s="624"/>
      <c r="U18" s="624"/>
      <c r="V18" s="624"/>
      <c r="W18" s="624"/>
      <c r="X18" s="624"/>
      <c r="Y18" s="625"/>
      <c r="Z18" s="626">
        <v>0.2</v>
      </c>
      <c r="AA18" s="626"/>
      <c r="AB18" s="626"/>
      <c r="AC18" s="626"/>
      <c r="AD18" s="627">
        <v>164223</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142228</v>
      </c>
      <c r="S19" s="624"/>
      <c r="T19" s="624"/>
      <c r="U19" s="624"/>
      <c r="V19" s="624"/>
      <c r="W19" s="624"/>
      <c r="X19" s="624"/>
      <c r="Y19" s="625"/>
      <c r="Z19" s="626">
        <v>0.2</v>
      </c>
      <c r="AA19" s="626"/>
      <c r="AB19" s="626"/>
      <c r="AC19" s="626"/>
      <c r="AD19" s="627">
        <v>142228</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2041411</v>
      </c>
      <c r="BH19" s="624"/>
      <c r="BI19" s="624"/>
      <c r="BJ19" s="624"/>
      <c r="BK19" s="624"/>
      <c r="BL19" s="624"/>
      <c r="BM19" s="624"/>
      <c r="BN19" s="625"/>
      <c r="BO19" s="626">
        <v>7.3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21995</v>
      </c>
      <c r="S20" s="624"/>
      <c r="T20" s="624"/>
      <c r="U20" s="624"/>
      <c r="V20" s="624"/>
      <c r="W20" s="624"/>
      <c r="X20" s="624"/>
      <c r="Y20" s="625"/>
      <c r="Z20" s="626">
        <v>0</v>
      </c>
      <c r="AA20" s="626"/>
      <c r="AB20" s="626"/>
      <c r="AC20" s="626"/>
      <c r="AD20" s="627">
        <v>21995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2041411</v>
      </c>
      <c r="BH20" s="624"/>
      <c r="BI20" s="624"/>
      <c r="BJ20" s="624"/>
      <c r="BK20" s="624"/>
      <c r="BL20" s="624"/>
      <c r="BM20" s="624"/>
      <c r="BN20" s="625"/>
      <c r="BO20" s="626">
        <v>7.3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77948808</v>
      </c>
      <c r="CS20" s="624"/>
      <c r="CT20" s="624"/>
      <c r="CU20" s="624"/>
      <c r="CV20" s="624"/>
      <c r="CW20" s="624"/>
      <c r="CX20" s="624"/>
      <c r="CY20" s="625"/>
      <c r="CZ20" s="626">
        <v>100</v>
      </c>
      <c r="DA20" s="626"/>
      <c r="DB20" s="626"/>
      <c r="DC20" s="626"/>
      <c r="DD20" s="632">
        <v>6972388</v>
      </c>
      <c r="DE20" s="624"/>
      <c r="DF20" s="624"/>
      <c r="DG20" s="624"/>
      <c r="DH20" s="624"/>
      <c r="DI20" s="624"/>
      <c r="DJ20" s="624"/>
      <c r="DK20" s="624"/>
      <c r="DL20" s="624"/>
      <c r="DM20" s="624"/>
      <c r="DN20" s="624"/>
      <c r="DO20" s="624"/>
      <c r="DP20" s="625"/>
      <c r="DQ20" s="632">
        <v>51752950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8620418</v>
      </c>
      <c r="S21" s="624"/>
      <c r="T21" s="624"/>
      <c r="U21" s="624"/>
      <c r="V21" s="624"/>
      <c r="W21" s="624"/>
      <c r="X21" s="624"/>
      <c r="Y21" s="625"/>
      <c r="Z21" s="626">
        <v>10.5</v>
      </c>
      <c r="AA21" s="626"/>
      <c r="AB21" s="626"/>
      <c r="AC21" s="626"/>
      <c r="AD21" s="627">
        <v>7448582</v>
      </c>
      <c r="AE21" s="627"/>
      <c r="AF21" s="627"/>
      <c r="AG21" s="627"/>
      <c r="AH21" s="627"/>
      <c r="AI21" s="627"/>
      <c r="AJ21" s="627"/>
      <c r="AK21" s="627"/>
      <c r="AL21" s="628">
        <v>18.399999999999999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32685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7448582</v>
      </c>
      <c r="S22" s="624"/>
      <c r="T22" s="624"/>
      <c r="U22" s="624"/>
      <c r="V22" s="624"/>
      <c r="W22" s="624"/>
      <c r="X22" s="624"/>
      <c r="Y22" s="625"/>
      <c r="Z22" s="626">
        <v>9.1</v>
      </c>
      <c r="AA22" s="626"/>
      <c r="AB22" s="626"/>
      <c r="AC22" s="626"/>
      <c r="AD22" s="627">
        <v>7448582</v>
      </c>
      <c r="AE22" s="627"/>
      <c r="AF22" s="627"/>
      <c r="AG22" s="627"/>
      <c r="AH22" s="627"/>
      <c r="AI22" s="627"/>
      <c r="AJ22" s="627"/>
      <c r="AK22" s="627"/>
      <c r="AL22" s="628">
        <v>18.399999999999999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732599</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2008726</v>
      </c>
      <c r="BH23" s="624"/>
      <c r="BI23" s="624"/>
      <c r="BJ23" s="624"/>
      <c r="BK23" s="624"/>
      <c r="BL23" s="624"/>
      <c r="BM23" s="624"/>
      <c r="BN23" s="625"/>
      <c r="BO23" s="626">
        <v>7.2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439237</v>
      </c>
      <c r="S24" s="624"/>
      <c r="T24" s="624"/>
      <c r="U24" s="624"/>
      <c r="V24" s="624"/>
      <c r="W24" s="624"/>
      <c r="X24" s="624"/>
      <c r="Y24" s="625"/>
      <c r="Z24" s="626">
        <v>0.5</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38713849</v>
      </c>
      <c r="CS24" s="613"/>
      <c r="CT24" s="613"/>
      <c r="CU24" s="613"/>
      <c r="CV24" s="613"/>
      <c r="CW24" s="613"/>
      <c r="CX24" s="613"/>
      <c r="CY24" s="614"/>
      <c r="CZ24" s="617">
        <v>49.7</v>
      </c>
      <c r="DA24" s="618"/>
      <c r="DB24" s="618"/>
      <c r="DC24" s="634"/>
      <c r="DD24" s="653">
        <v>26429495</v>
      </c>
      <c r="DE24" s="613"/>
      <c r="DF24" s="613"/>
      <c r="DG24" s="613"/>
      <c r="DH24" s="613"/>
      <c r="DI24" s="613"/>
      <c r="DJ24" s="613"/>
      <c r="DK24" s="614"/>
      <c r="DL24" s="653">
        <v>24397301</v>
      </c>
      <c r="DM24" s="613"/>
      <c r="DN24" s="613"/>
      <c r="DO24" s="613"/>
      <c r="DP24" s="613"/>
      <c r="DQ24" s="613"/>
      <c r="DR24" s="613"/>
      <c r="DS24" s="613"/>
      <c r="DT24" s="613"/>
      <c r="DU24" s="613"/>
      <c r="DV24" s="614"/>
      <c r="DW24" s="617">
        <v>59.8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42747203</v>
      </c>
      <c r="S25" s="624"/>
      <c r="T25" s="624"/>
      <c r="U25" s="624"/>
      <c r="V25" s="624"/>
      <c r="W25" s="624"/>
      <c r="X25" s="624"/>
      <c r="Y25" s="625"/>
      <c r="Z25" s="626">
        <v>52.2</v>
      </c>
      <c r="AA25" s="626"/>
      <c r="AB25" s="626"/>
      <c r="AC25" s="626"/>
      <c r="AD25" s="627">
        <v>39566641</v>
      </c>
      <c r="AE25" s="627"/>
      <c r="AF25" s="627"/>
      <c r="AG25" s="627"/>
      <c r="AH25" s="627"/>
      <c r="AI25" s="627"/>
      <c r="AJ25" s="627"/>
      <c r="AK25" s="627"/>
      <c r="AL25" s="628">
        <v>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13321663</v>
      </c>
      <c r="CS25" s="654"/>
      <c r="CT25" s="654"/>
      <c r="CU25" s="654"/>
      <c r="CV25" s="654"/>
      <c r="CW25" s="654"/>
      <c r="CX25" s="654"/>
      <c r="CY25" s="655"/>
      <c r="CZ25" s="628">
        <v>17.100000000000001</v>
      </c>
      <c r="DA25" s="656"/>
      <c r="DB25" s="656"/>
      <c r="DC25" s="658"/>
      <c r="DD25" s="632">
        <v>12788400</v>
      </c>
      <c r="DE25" s="654"/>
      <c r="DF25" s="654"/>
      <c r="DG25" s="654"/>
      <c r="DH25" s="654"/>
      <c r="DI25" s="654"/>
      <c r="DJ25" s="654"/>
      <c r="DK25" s="655"/>
      <c r="DL25" s="632">
        <v>12626616</v>
      </c>
      <c r="DM25" s="654"/>
      <c r="DN25" s="654"/>
      <c r="DO25" s="654"/>
      <c r="DP25" s="654"/>
      <c r="DQ25" s="654"/>
      <c r="DR25" s="654"/>
      <c r="DS25" s="654"/>
      <c r="DT25" s="654"/>
      <c r="DU25" s="654"/>
      <c r="DV25" s="655"/>
      <c r="DW25" s="628">
        <v>30.9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19794</v>
      </c>
      <c r="S26" s="624"/>
      <c r="T26" s="624"/>
      <c r="U26" s="624"/>
      <c r="V26" s="624"/>
      <c r="W26" s="624"/>
      <c r="X26" s="624"/>
      <c r="Y26" s="625"/>
      <c r="Z26" s="626">
        <v>0</v>
      </c>
      <c r="AA26" s="626"/>
      <c r="AB26" s="626"/>
      <c r="AC26" s="626"/>
      <c r="AD26" s="627">
        <v>19794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8453598</v>
      </c>
      <c r="CS26" s="624"/>
      <c r="CT26" s="624"/>
      <c r="CU26" s="624"/>
      <c r="CV26" s="624"/>
      <c r="CW26" s="624"/>
      <c r="CX26" s="624"/>
      <c r="CY26" s="625"/>
      <c r="CZ26" s="628">
        <v>10.8</v>
      </c>
      <c r="DA26" s="656"/>
      <c r="DB26" s="656"/>
      <c r="DC26" s="658"/>
      <c r="DD26" s="632">
        <v>8157591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671312</v>
      </c>
      <c r="S27" s="624"/>
      <c r="T27" s="624"/>
      <c r="U27" s="624"/>
      <c r="V27" s="624"/>
      <c r="W27" s="624"/>
      <c r="X27" s="624"/>
      <c r="Y27" s="625"/>
      <c r="Z27" s="626">
        <v>0.8</v>
      </c>
      <c r="AA27" s="626"/>
      <c r="AB27" s="626"/>
      <c r="AC27" s="626"/>
      <c r="AD27" s="627">
        <v>33201</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28092088</v>
      </c>
      <c r="BH27" s="624"/>
      <c r="BI27" s="624"/>
      <c r="BJ27" s="624"/>
      <c r="BK27" s="624"/>
      <c r="BL27" s="624"/>
      <c r="BM27" s="624"/>
      <c r="BN27" s="625"/>
      <c r="BO27" s="626">
        <v>100</v>
      </c>
      <c r="BP27" s="626"/>
      <c r="BQ27" s="626"/>
      <c r="BR27" s="626"/>
      <c r="BS27" s="627">
        <v>481135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18430924</v>
      </c>
      <c r="CS27" s="654"/>
      <c r="CT27" s="654"/>
      <c r="CU27" s="654"/>
      <c r="CV27" s="654"/>
      <c r="CW27" s="654"/>
      <c r="CX27" s="654"/>
      <c r="CY27" s="655"/>
      <c r="CZ27" s="628">
        <v>23.6</v>
      </c>
      <c r="DA27" s="656"/>
      <c r="DB27" s="656"/>
      <c r="DC27" s="658"/>
      <c r="DD27" s="632">
        <v>6805101</v>
      </c>
      <c r="DE27" s="654"/>
      <c r="DF27" s="654"/>
      <c r="DG27" s="654"/>
      <c r="DH27" s="654"/>
      <c r="DI27" s="654"/>
      <c r="DJ27" s="654"/>
      <c r="DK27" s="655"/>
      <c r="DL27" s="632">
        <v>4934691</v>
      </c>
      <c r="DM27" s="654"/>
      <c r="DN27" s="654"/>
      <c r="DO27" s="654"/>
      <c r="DP27" s="654"/>
      <c r="DQ27" s="654"/>
      <c r="DR27" s="654"/>
      <c r="DS27" s="654"/>
      <c r="DT27" s="654"/>
      <c r="DU27" s="654"/>
      <c r="DV27" s="655"/>
      <c r="DW27" s="628">
        <v>12.1</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1449490</v>
      </c>
      <c r="S28" s="624"/>
      <c r="T28" s="624"/>
      <c r="U28" s="624"/>
      <c r="V28" s="624"/>
      <c r="W28" s="624"/>
      <c r="X28" s="624"/>
      <c r="Y28" s="625"/>
      <c r="Z28" s="626">
        <v>1.8</v>
      </c>
      <c r="AA28" s="626"/>
      <c r="AB28" s="626"/>
      <c r="AC28" s="626"/>
      <c r="AD28" s="627">
        <v>251020</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6961262</v>
      </c>
      <c r="CS28" s="624"/>
      <c r="CT28" s="624"/>
      <c r="CU28" s="624"/>
      <c r="CV28" s="624"/>
      <c r="CW28" s="624"/>
      <c r="CX28" s="624"/>
      <c r="CY28" s="625"/>
      <c r="CZ28" s="628">
        <v>8.9</v>
      </c>
      <c r="DA28" s="656"/>
      <c r="DB28" s="656"/>
      <c r="DC28" s="658"/>
      <c r="DD28" s="632">
        <v>6835994</v>
      </c>
      <c r="DE28" s="624"/>
      <c r="DF28" s="624"/>
      <c r="DG28" s="624"/>
      <c r="DH28" s="624"/>
      <c r="DI28" s="624"/>
      <c r="DJ28" s="624"/>
      <c r="DK28" s="625"/>
      <c r="DL28" s="632">
        <v>6835994</v>
      </c>
      <c r="DM28" s="624"/>
      <c r="DN28" s="624"/>
      <c r="DO28" s="624"/>
      <c r="DP28" s="624"/>
      <c r="DQ28" s="624"/>
      <c r="DR28" s="624"/>
      <c r="DS28" s="624"/>
      <c r="DT28" s="624"/>
      <c r="DU28" s="624"/>
      <c r="DV28" s="625"/>
      <c r="DW28" s="628">
        <v>16.8</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506213</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6960061</v>
      </c>
      <c r="CS29" s="654"/>
      <c r="CT29" s="654"/>
      <c r="CU29" s="654"/>
      <c r="CV29" s="654"/>
      <c r="CW29" s="654"/>
      <c r="CX29" s="654"/>
      <c r="CY29" s="655"/>
      <c r="CZ29" s="628">
        <v>8.9</v>
      </c>
      <c r="DA29" s="656"/>
      <c r="DB29" s="656"/>
      <c r="DC29" s="658"/>
      <c r="DD29" s="632">
        <v>6834793</v>
      </c>
      <c r="DE29" s="654"/>
      <c r="DF29" s="654"/>
      <c r="DG29" s="654"/>
      <c r="DH29" s="654"/>
      <c r="DI29" s="654"/>
      <c r="DJ29" s="654"/>
      <c r="DK29" s="655"/>
      <c r="DL29" s="632">
        <v>6834793</v>
      </c>
      <c r="DM29" s="654"/>
      <c r="DN29" s="654"/>
      <c r="DO29" s="654"/>
      <c r="DP29" s="654"/>
      <c r="DQ29" s="654"/>
      <c r="DR29" s="654"/>
      <c r="DS29" s="654"/>
      <c r="DT29" s="654"/>
      <c r="DU29" s="654"/>
      <c r="DV29" s="655"/>
      <c r="DW29" s="628">
        <v>16.7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14405771</v>
      </c>
      <c r="S30" s="624"/>
      <c r="T30" s="624"/>
      <c r="U30" s="624"/>
      <c r="V30" s="624"/>
      <c r="W30" s="624"/>
      <c r="X30" s="624"/>
      <c r="Y30" s="625"/>
      <c r="Z30" s="626">
        <v>17.600000000000001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6781218</v>
      </c>
      <c r="CS30" s="624"/>
      <c r="CT30" s="624"/>
      <c r="CU30" s="624"/>
      <c r="CV30" s="624"/>
      <c r="CW30" s="624"/>
      <c r="CX30" s="624"/>
      <c r="CY30" s="625"/>
      <c r="CZ30" s="628">
        <v>8.6999999999999993</v>
      </c>
      <c r="DA30" s="656"/>
      <c r="DB30" s="656"/>
      <c r="DC30" s="658"/>
      <c r="DD30" s="632">
        <v>6664010</v>
      </c>
      <c r="DE30" s="624"/>
      <c r="DF30" s="624"/>
      <c r="DG30" s="624"/>
      <c r="DH30" s="624"/>
      <c r="DI30" s="624"/>
      <c r="DJ30" s="624"/>
      <c r="DK30" s="625"/>
      <c r="DL30" s="632">
        <v>6664010</v>
      </c>
      <c r="DM30" s="624"/>
      <c r="DN30" s="624"/>
      <c r="DO30" s="624"/>
      <c r="DP30" s="624"/>
      <c r="DQ30" s="624"/>
      <c r="DR30" s="624"/>
      <c r="DS30" s="624"/>
      <c r="DT30" s="624"/>
      <c r="DU30" s="624"/>
      <c r="DV30" s="625"/>
      <c r="DW30" s="628">
        <v>16.3</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298</v>
      </c>
      <c r="AQ31" s="668"/>
      <c r="AR31" s="668"/>
      <c r="AS31" s="668"/>
      <c r="AT31" s="673" t="s">
        <v>299</v>
      </c>
      <c r="AU31" s="218"/>
      <c r="AV31" s="218"/>
      <c r="AW31" s="218"/>
      <c r="AX31" s="609" t="s">
        <v>177</v>
      </c>
      <c r="AY31" s="610"/>
      <c r="AZ31" s="610"/>
      <c r="BA31" s="610"/>
      <c r="BB31" s="610"/>
      <c r="BC31" s="610"/>
      <c r="BD31" s="610"/>
      <c r="BE31" s="610"/>
      <c r="BF31" s="611"/>
      <c r="BG31" s="676">
        <v>99.1</v>
      </c>
      <c r="BH31" s="677"/>
      <c r="BI31" s="677"/>
      <c r="BJ31" s="677"/>
      <c r="BK31" s="677"/>
      <c r="BL31" s="677"/>
      <c r="BM31" s="618">
        <v>96.2</v>
      </c>
      <c r="BN31" s="677"/>
      <c r="BO31" s="677"/>
      <c r="BP31" s="677"/>
      <c r="BQ31" s="678"/>
      <c r="BR31" s="676">
        <v>99.1</v>
      </c>
      <c r="BS31" s="677"/>
      <c r="BT31" s="677"/>
      <c r="BU31" s="677"/>
      <c r="BV31" s="677"/>
      <c r="BW31" s="677"/>
      <c r="BX31" s="618">
        <v>96.3</v>
      </c>
      <c r="BY31" s="677"/>
      <c r="BZ31" s="677"/>
      <c r="CA31" s="677"/>
      <c r="CB31" s="678"/>
      <c r="CD31" s="663"/>
      <c r="CE31" s="664"/>
      <c r="CF31" s="620" t="s">
        <v>300</v>
      </c>
      <c r="CG31" s="621"/>
      <c r="CH31" s="621"/>
      <c r="CI31" s="621"/>
      <c r="CJ31" s="621"/>
      <c r="CK31" s="621"/>
      <c r="CL31" s="621"/>
      <c r="CM31" s="621"/>
      <c r="CN31" s="621"/>
      <c r="CO31" s="621"/>
      <c r="CP31" s="621"/>
      <c r="CQ31" s="622"/>
      <c r="CR31" s="623">
        <v>178843</v>
      </c>
      <c r="CS31" s="654"/>
      <c r="CT31" s="654"/>
      <c r="CU31" s="654"/>
      <c r="CV31" s="654"/>
      <c r="CW31" s="654"/>
      <c r="CX31" s="654"/>
      <c r="CY31" s="655"/>
      <c r="CZ31" s="628">
        <v>0.2</v>
      </c>
      <c r="DA31" s="656"/>
      <c r="DB31" s="656"/>
      <c r="DC31" s="658"/>
      <c r="DD31" s="632">
        <v>170783</v>
      </c>
      <c r="DE31" s="654"/>
      <c r="DF31" s="654"/>
      <c r="DG31" s="654"/>
      <c r="DH31" s="654"/>
      <c r="DI31" s="654"/>
      <c r="DJ31" s="654"/>
      <c r="DK31" s="655"/>
      <c r="DL31" s="632">
        <v>170783</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4407473</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302</v>
      </c>
      <c r="AX32" s="620" t="s">
        <v>303</v>
      </c>
      <c r="AY32" s="621"/>
      <c r="AZ32" s="621"/>
      <c r="BA32" s="621"/>
      <c r="BB32" s="621"/>
      <c r="BC32" s="621"/>
      <c r="BD32" s="621"/>
      <c r="BE32" s="621"/>
      <c r="BF32" s="622"/>
      <c r="BG32" s="679">
        <v>99.1</v>
      </c>
      <c r="BH32" s="654"/>
      <c r="BI32" s="654"/>
      <c r="BJ32" s="654"/>
      <c r="BK32" s="654"/>
      <c r="BL32" s="654"/>
      <c r="BM32" s="629">
        <v>97.4</v>
      </c>
      <c r="BN32" s="654"/>
      <c r="BO32" s="654"/>
      <c r="BP32" s="654"/>
      <c r="BQ32" s="680"/>
      <c r="BR32" s="679">
        <v>99.2</v>
      </c>
      <c r="BS32" s="654"/>
      <c r="BT32" s="654"/>
      <c r="BU32" s="654"/>
      <c r="BV32" s="654"/>
      <c r="BW32" s="654"/>
      <c r="BX32" s="629">
        <v>97.5</v>
      </c>
      <c r="BY32" s="654"/>
      <c r="BZ32" s="654"/>
      <c r="CA32" s="654"/>
      <c r="CB32" s="680"/>
      <c r="CD32" s="665"/>
      <c r="CE32" s="666"/>
      <c r="CF32" s="620" t="s">
        <v>304</v>
      </c>
      <c r="CG32" s="621"/>
      <c r="CH32" s="621"/>
      <c r="CI32" s="621"/>
      <c r="CJ32" s="621"/>
      <c r="CK32" s="621"/>
      <c r="CL32" s="621"/>
      <c r="CM32" s="621"/>
      <c r="CN32" s="621"/>
      <c r="CO32" s="621"/>
      <c r="CP32" s="621"/>
      <c r="CQ32" s="622"/>
      <c r="CR32" s="623">
        <v>1201</v>
      </c>
      <c r="CS32" s="624"/>
      <c r="CT32" s="624"/>
      <c r="CU32" s="624"/>
      <c r="CV32" s="624"/>
      <c r="CW32" s="624"/>
      <c r="CX32" s="624"/>
      <c r="CY32" s="625"/>
      <c r="CZ32" s="628">
        <v>0</v>
      </c>
      <c r="DA32" s="656"/>
      <c r="DB32" s="656"/>
      <c r="DC32" s="658"/>
      <c r="DD32" s="632">
        <v>1201</v>
      </c>
      <c r="DE32" s="624"/>
      <c r="DF32" s="624"/>
      <c r="DG32" s="624"/>
      <c r="DH32" s="624"/>
      <c r="DI32" s="624"/>
      <c r="DJ32" s="624"/>
      <c r="DK32" s="625"/>
      <c r="DL32" s="632">
        <v>1201</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716921</v>
      </c>
      <c r="S33" s="624"/>
      <c r="T33" s="624"/>
      <c r="U33" s="624"/>
      <c r="V33" s="624"/>
      <c r="W33" s="624"/>
      <c r="X33" s="624"/>
      <c r="Y33" s="625"/>
      <c r="Z33" s="626">
        <v>0.9</v>
      </c>
      <c r="AA33" s="626"/>
      <c r="AB33" s="626"/>
      <c r="AC33" s="626"/>
      <c r="AD33" s="627">
        <v>316023</v>
      </c>
      <c r="AE33" s="627"/>
      <c r="AF33" s="627"/>
      <c r="AG33" s="627"/>
      <c r="AH33" s="627"/>
      <c r="AI33" s="627"/>
      <c r="AJ33" s="627"/>
      <c r="AK33" s="627"/>
      <c r="AL33" s="628">
        <v>0.8</v>
      </c>
      <c r="AM33" s="629"/>
      <c r="AN33" s="629"/>
      <c r="AO33" s="630"/>
      <c r="AP33" s="671"/>
      <c r="AQ33" s="672"/>
      <c r="AR33" s="672"/>
      <c r="AS33" s="672"/>
      <c r="AT33" s="675"/>
      <c r="AU33" s="219"/>
      <c r="AV33" s="219"/>
      <c r="AW33" s="219"/>
      <c r="AX33" s="644" t="s">
        <v>306</v>
      </c>
      <c r="AY33" s="645"/>
      <c r="AZ33" s="645"/>
      <c r="BA33" s="645"/>
      <c r="BB33" s="645"/>
      <c r="BC33" s="645"/>
      <c r="BD33" s="645"/>
      <c r="BE33" s="645"/>
      <c r="BF33" s="646"/>
      <c r="BG33" s="681">
        <v>99</v>
      </c>
      <c r="BH33" s="682"/>
      <c r="BI33" s="682"/>
      <c r="BJ33" s="682"/>
      <c r="BK33" s="682"/>
      <c r="BL33" s="682"/>
      <c r="BM33" s="683">
        <v>94.9</v>
      </c>
      <c r="BN33" s="682"/>
      <c r="BO33" s="682"/>
      <c r="BP33" s="682"/>
      <c r="BQ33" s="684"/>
      <c r="BR33" s="681">
        <v>98.9</v>
      </c>
      <c r="BS33" s="682"/>
      <c r="BT33" s="682"/>
      <c r="BU33" s="682"/>
      <c r="BV33" s="682"/>
      <c r="BW33" s="682"/>
      <c r="BX33" s="683">
        <v>94.9</v>
      </c>
      <c r="BY33" s="682"/>
      <c r="BZ33" s="682"/>
      <c r="CA33" s="682"/>
      <c r="CB33" s="684"/>
      <c r="CD33" s="620" t="s">
        <v>307</v>
      </c>
      <c r="CE33" s="621"/>
      <c r="CF33" s="621"/>
      <c r="CG33" s="621"/>
      <c r="CH33" s="621"/>
      <c r="CI33" s="621"/>
      <c r="CJ33" s="621"/>
      <c r="CK33" s="621"/>
      <c r="CL33" s="621"/>
      <c r="CM33" s="621"/>
      <c r="CN33" s="621"/>
      <c r="CO33" s="621"/>
      <c r="CP33" s="621"/>
      <c r="CQ33" s="622"/>
      <c r="CR33" s="623">
        <v>30604786</v>
      </c>
      <c r="CS33" s="654"/>
      <c r="CT33" s="654"/>
      <c r="CU33" s="654"/>
      <c r="CV33" s="654"/>
      <c r="CW33" s="654"/>
      <c r="CX33" s="654"/>
      <c r="CY33" s="655"/>
      <c r="CZ33" s="628">
        <v>39.299999999999997</v>
      </c>
      <c r="DA33" s="656"/>
      <c r="DB33" s="656"/>
      <c r="DC33" s="658"/>
      <c r="DD33" s="632">
        <v>21985577</v>
      </c>
      <c r="DE33" s="654"/>
      <c r="DF33" s="654"/>
      <c r="DG33" s="654"/>
      <c r="DH33" s="654"/>
      <c r="DI33" s="654"/>
      <c r="DJ33" s="654"/>
      <c r="DK33" s="655"/>
      <c r="DL33" s="632">
        <v>16320506</v>
      </c>
      <c r="DM33" s="654"/>
      <c r="DN33" s="654"/>
      <c r="DO33" s="654"/>
      <c r="DP33" s="654"/>
      <c r="DQ33" s="654"/>
      <c r="DR33" s="654"/>
      <c r="DS33" s="654"/>
      <c r="DT33" s="654"/>
      <c r="DU33" s="654"/>
      <c r="DV33" s="655"/>
      <c r="DW33" s="628">
        <v>40</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2354227</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15200823</v>
      </c>
      <c r="CS34" s="624"/>
      <c r="CT34" s="624"/>
      <c r="CU34" s="624"/>
      <c r="CV34" s="624"/>
      <c r="CW34" s="624"/>
      <c r="CX34" s="624"/>
      <c r="CY34" s="625"/>
      <c r="CZ34" s="628">
        <v>19.5</v>
      </c>
      <c r="DA34" s="656"/>
      <c r="DB34" s="656"/>
      <c r="DC34" s="658"/>
      <c r="DD34" s="632">
        <v>10325220</v>
      </c>
      <c r="DE34" s="624"/>
      <c r="DF34" s="624"/>
      <c r="DG34" s="624"/>
      <c r="DH34" s="624"/>
      <c r="DI34" s="624"/>
      <c r="DJ34" s="624"/>
      <c r="DK34" s="625"/>
      <c r="DL34" s="632">
        <v>9169825</v>
      </c>
      <c r="DM34" s="624"/>
      <c r="DN34" s="624"/>
      <c r="DO34" s="624"/>
      <c r="DP34" s="624"/>
      <c r="DQ34" s="624"/>
      <c r="DR34" s="624"/>
      <c r="DS34" s="624"/>
      <c r="DT34" s="624"/>
      <c r="DU34" s="624"/>
      <c r="DV34" s="625"/>
      <c r="DW34" s="628">
        <v>22.5</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5362704</v>
      </c>
      <c r="S35" s="624"/>
      <c r="T35" s="624"/>
      <c r="U35" s="624"/>
      <c r="V35" s="624"/>
      <c r="W35" s="624"/>
      <c r="X35" s="624"/>
      <c r="Y35" s="625"/>
      <c r="Z35" s="626">
        <v>6.5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366677</v>
      </c>
      <c r="CS35" s="654"/>
      <c r="CT35" s="654"/>
      <c r="CU35" s="654"/>
      <c r="CV35" s="654"/>
      <c r="CW35" s="654"/>
      <c r="CX35" s="654"/>
      <c r="CY35" s="655"/>
      <c r="CZ35" s="628">
        <v>0.5</v>
      </c>
      <c r="DA35" s="656"/>
      <c r="DB35" s="656"/>
      <c r="DC35" s="658"/>
      <c r="DD35" s="632">
        <v>258993</v>
      </c>
      <c r="DE35" s="654"/>
      <c r="DF35" s="654"/>
      <c r="DG35" s="654"/>
      <c r="DH35" s="654"/>
      <c r="DI35" s="654"/>
      <c r="DJ35" s="654"/>
      <c r="DK35" s="655"/>
      <c r="DL35" s="632">
        <v>258952</v>
      </c>
      <c r="DM35" s="654"/>
      <c r="DN35" s="654"/>
      <c r="DO35" s="654"/>
      <c r="DP35" s="654"/>
      <c r="DQ35" s="654"/>
      <c r="DR35" s="654"/>
      <c r="DS35" s="654"/>
      <c r="DT35" s="654"/>
      <c r="DU35" s="654"/>
      <c r="DV35" s="655"/>
      <c r="DW35" s="628">
        <v>0.6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4569281</v>
      </c>
      <c r="S36" s="624"/>
      <c r="T36" s="624"/>
      <c r="U36" s="624"/>
      <c r="V36" s="624"/>
      <c r="W36" s="624"/>
      <c r="X36" s="624"/>
      <c r="Y36" s="625"/>
      <c r="Z36" s="626">
        <v>5.6</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7241322</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6678</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5619188</v>
      </c>
      <c r="CS36" s="624"/>
      <c r="CT36" s="624"/>
      <c r="CU36" s="624"/>
      <c r="CV36" s="624"/>
      <c r="CW36" s="624"/>
      <c r="CX36" s="624"/>
      <c r="CY36" s="625"/>
      <c r="CZ36" s="628">
        <v>7.2</v>
      </c>
      <c r="DA36" s="656"/>
      <c r="DB36" s="656"/>
      <c r="DC36" s="658"/>
      <c r="DD36" s="632">
        <v>4590137</v>
      </c>
      <c r="DE36" s="624"/>
      <c r="DF36" s="624"/>
      <c r="DG36" s="624"/>
      <c r="DH36" s="624"/>
      <c r="DI36" s="624"/>
      <c r="DJ36" s="624"/>
      <c r="DK36" s="625"/>
      <c r="DL36" s="632">
        <v>1545584</v>
      </c>
      <c r="DM36" s="624"/>
      <c r="DN36" s="624"/>
      <c r="DO36" s="624"/>
      <c r="DP36" s="624"/>
      <c r="DQ36" s="624"/>
      <c r="DR36" s="624"/>
      <c r="DS36" s="624"/>
      <c r="DT36" s="624"/>
      <c r="DU36" s="624"/>
      <c r="DV36" s="625"/>
      <c r="DW36" s="628">
        <v>3.8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1100325</v>
      </c>
      <c r="S37" s="624"/>
      <c r="T37" s="624"/>
      <c r="U37" s="624"/>
      <c r="V37" s="624"/>
      <c r="W37" s="624"/>
      <c r="X37" s="624"/>
      <c r="Y37" s="625"/>
      <c r="Z37" s="626">
        <v>1.3</v>
      </c>
      <c r="AA37" s="626"/>
      <c r="AB37" s="626"/>
      <c r="AC37" s="626"/>
      <c r="AD37" s="627">
        <v>197844</v>
      </c>
      <c r="AE37" s="627"/>
      <c r="AF37" s="627"/>
      <c r="AG37" s="627"/>
      <c r="AH37" s="627"/>
      <c r="AI37" s="627"/>
      <c r="AJ37" s="627"/>
      <c r="AK37" s="627"/>
      <c r="AL37" s="628">
        <v>0.5</v>
      </c>
      <c r="AM37" s="629"/>
      <c r="AN37" s="629"/>
      <c r="AO37" s="630"/>
      <c r="AQ37" s="689" t="s">
        <v>319</v>
      </c>
      <c r="AR37" s="690"/>
      <c r="AS37" s="690"/>
      <c r="AT37" s="690"/>
      <c r="AU37" s="690"/>
      <c r="AV37" s="690"/>
      <c r="AW37" s="690"/>
      <c r="AX37" s="690"/>
      <c r="AY37" s="691"/>
      <c r="AZ37" s="623">
        <v>496650</v>
      </c>
      <c r="BA37" s="624"/>
      <c r="BB37" s="624"/>
      <c r="BC37" s="624"/>
      <c r="BD37" s="654"/>
      <c r="BE37" s="654"/>
      <c r="BF37" s="680"/>
      <c r="BG37" s="620" t="s">
        <v>320</v>
      </c>
      <c r="BH37" s="621"/>
      <c r="BI37" s="621"/>
      <c r="BJ37" s="621"/>
      <c r="BK37" s="621"/>
      <c r="BL37" s="621"/>
      <c r="BM37" s="621"/>
      <c r="BN37" s="621"/>
      <c r="BO37" s="621"/>
      <c r="BP37" s="621"/>
      <c r="BQ37" s="621"/>
      <c r="BR37" s="621"/>
      <c r="BS37" s="621"/>
      <c r="BT37" s="621"/>
      <c r="BU37" s="622"/>
      <c r="BV37" s="623">
        <v>-71914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16755</v>
      </c>
      <c r="CS37" s="654"/>
      <c r="CT37" s="654"/>
      <c r="CU37" s="654"/>
      <c r="CV37" s="654"/>
      <c r="CW37" s="654"/>
      <c r="CX37" s="654"/>
      <c r="CY37" s="655"/>
      <c r="CZ37" s="628">
        <v>0</v>
      </c>
      <c r="DA37" s="656"/>
      <c r="DB37" s="656"/>
      <c r="DC37" s="658"/>
      <c r="DD37" s="632">
        <v>8046</v>
      </c>
      <c r="DE37" s="654"/>
      <c r="DF37" s="654"/>
      <c r="DG37" s="654"/>
      <c r="DH37" s="654"/>
      <c r="DI37" s="654"/>
      <c r="DJ37" s="654"/>
      <c r="DK37" s="655"/>
      <c r="DL37" s="632">
        <v>8046</v>
      </c>
      <c r="DM37" s="654"/>
      <c r="DN37" s="654"/>
      <c r="DO37" s="654"/>
      <c r="DP37" s="654"/>
      <c r="DQ37" s="654"/>
      <c r="DR37" s="654"/>
      <c r="DS37" s="654"/>
      <c r="DT37" s="654"/>
      <c r="DU37" s="654"/>
      <c r="DV37" s="655"/>
      <c r="DW37" s="628">
        <v>0</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3593791</v>
      </c>
      <c r="S38" s="624"/>
      <c r="T38" s="624"/>
      <c r="U38" s="624"/>
      <c r="V38" s="624"/>
      <c r="W38" s="624"/>
      <c r="X38" s="624"/>
      <c r="Y38" s="625"/>
      <c r="Z38" s="626">
        <v>4.4000000000000004</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378876</v>
      </c>
      <c r="BA38" s="624"/>
      <c r="BB38" s="624"/>
      <c r="BC38" s="624"/>
      <c r="BD38" s="654"/>
      <c r="BE38" s="654"/>
      <c r="BF38" s="680"/>
      <c r="BG38" s="620" t="s">
        <v>324</v>
      </c>
      <c r="BH38" s="621"/>
      <c r="BI38" s="621"/>
      <c r="BJ38" s="621"/>
      <c r="BK38" s="621"/>
      <c r="BL38" s="621"/>
      <c r="BM38" s="621"/>
      <c r="BN38" s="621"/>
      <c r="BO38" s="621"/>
      <c r="BP38" s="621"/>
      <c r="BQ38" s="621"/>
      <c r="BR38" s="621"/>
      <c r="BS38" s="621"/>
      <c r="BT38" s="621"/>
      <c r="BU38" s="622"/>
      <c r="BV38" s="623">
        <v>19516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6686204</v>
      </c>
      <c r="CS38" s="624"/>
      <c r="CT38" s="624"/>
      <c r="CU38" s="624"/>
      <c r="CV38" s="624"/>
      <c r="CW38" s="624"/>
      <c r="CX38" s="624"/>
      <c r="CY38" s="625"/>
      <c r="CZ38" s="628">
        <v>8.6</v>
      </c>
      <c r="DA38" s="656"/>
      <c r="DB38" s="656"/>
      <c r="DC38" s="658"/>
      <c r="DD38" s="632">
        <v>5558589</v>
      </c>
      <c r="DE38" s="624"/>
      <c r="DF38" s="624"/>
      <c r="DG38" s="624"/>
      <c r="DH38" s="624"/>
      <c r="DI38" s="624"/>
      <c r="DJ38" s="624"/>
      <c r="DK38" s="625"/>
      <c r="DL38" s="632">
        <v>5318277</v>
      </c>
      <c r="DM38" s="624"/>
      <c r="DN38" s="624"/>
      <c r="DO38" s="624"/>
      <c r="DP38" s="624"/>
      <c r="DQ38" s="624"/>
      <c r="DR38" s="624"/>
      <c r="DS38" s="624"/>
      <c r="DT38" s="624"/>
      <c r="DU38" s="624"/>
      <c r="DV38" s="625"/>
      <c r="DW38" s="628">
        <v>13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74082</v>
      </c>
      <c r="BA39" s="624"/>
      <c r="BB39" s="624"/>
      <c r="BC39" s="624"/>
      <c r="BD39" s="654"/>
      <c r="BE39" s="654"/>
      <c r="BF39" s="680"/>
      <c r="BG39" s="620" t="s">
        <v>328</v>
      </c>
      <c r="BH39" s="621"/>
      <c r="BI39" s="621"/>
      <c r="BJ39" s="621"/>
      <c r="BK39" s="621"/>
      <c r="BL39" s="621"/>
      <c r="BM39" s="621"/>
      <c r="BN39" s="621"/>
      <c r="BO39" s="621"/>
      <c r="BP39" s="621"/>
      <c r="BQ39" s="621"/>
      <c r="BR39" s="621"/>
      <c r="BS39" s="621"/>
      <c r="BT39" s="621"/>
      <c r="BU39" s="622"/>
      <c r="BV39" s="623">
        <v>27724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2543545</v>
      </c>
      <c r="CS39" s="654"/>
      <c r="CT39" s="654"/>
      <c r="CU39" s="654"/>
      <c r="CV39" s="654"/>
      <c r="CW39" s="654"/>
      <c r="CX39" s="654"/>
      <c r="CY39" s="655"/>
      <c r="CZ39" s="628">
        <v>3.3</v>
      </c>
      <c r="DA39" s="656"/>
      <c r="DB39" s="656"/>
      <c r="DC39" s="658"/>
      <c r="DD39" s="632">
        <v>1142189</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425561</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4"/>
      <c r="BE40" s="654"/>
      <c r="BF40" s="680"/>
      <c r="BG40" s="669" t="s">
        <v>332</v>
      </c>
      <c r="BH40" s="670"/>
      <c r="BI40" s="670"/>
      <c r="BJ40" s="670"/>
      <c r="BK40" s="670"/>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188349</v>
      </c>
      <c r="CS40" s="624"/>
      <c r="CT40" s="624"/>
      <c r="CU40" s="624"/>
      <c r="CV40" s="624"/>
      <c r="CW40" s="624"/>
      <c r="CX40" s="624"/>
      <c r="CY40" s="625"/>
      <c r="CZ40" s="628">
        <v>0.2</v>
      </c>
      <c r="DA40" s="656"/>
      <c r="DB40" s="656"/>
      <c r="DC40" s="658"/>
      <c r="DD40" s="632">
        <v>110449</v>
      </c>
      <c r="DE40" s="624"/>
      <c r="DF40" s="624"/>
      <c r="DG40" s="624"/>
      <c r="DH40" s="624"/>
      <c r="DI40" s="624"/>
      <c r="DJ40" s="624"/>
      <c r="DK40" s="625"/>
      <c r="DL40" s="632">
        <v>27868</v>
      </c>
      <c r="DM40" s="624"/>
      <c r="DN40" s="624"/>
      <c r="DO40" s="624"/>
      <c r="DP40" s="624"/>
      <c r="DQ40" s="624"/>
      <c r="DR40" s="624"/>
      <c r="DS40" s="624"/>
      <c r="DT40" s="624"/>
      <c r="DU40" s="624"/>
      <c r="DV40" s="625"/>
      <c r="DW40" s="628">
        <v>0.1</v>
      </c>
      <c r="DX40" s="656"/>
      <c r="DY40" s="656"/>
      <c r="DZ40" s="656"/>
      <c r="EA40" s="656"/>
      <c r="EB40" s="656"/>
      <c r="EC40" s="657"/>
    </row>
    <row r="41" spans="2:133" ht="11.25" customHeight="1" x14ac:dyDescent="0.15">
      <c r="B41" s="644" t="s">
        <v>335</v>
      </c>
      <c r="C41" s="645"/>
      <c r="D41" s="645"/>
      <c r="E41" s="645"/>
      <c r="F41" s="645"/>
      <c r="G41" s="645"/>
      <c r="H41" s="645"/>
      <c r="I41" s="645"/>
      <c r="J41" s="645"/>
      <c r="K41" s="645"/>
      <c r="L41" s="645"/>
      <c r="M41" s="645"/>
      <c r="N41" s="645"/>
      <c r="O41" s="645"/>
      <c r="P41" s="645"/>
      <c r="Q41" s="646"/>
      <c r="R41" s="698">
        <v>81904505</v>
      </c>
      <c r="S41" s="699"/>
      <c r="T41" s="699"/>
      <c r="U41" s="699"/>
      <c r="V41" s="699"/>
      <c r="W41" s="699"/>
      <c r="X41" s="699"/>
      <c r="Y41" s="700"/>
      <c r="Z41" s="701">
        <v>100</v>
      </c>
      <c r="AA41" s="701"/>
      <c r="AB41" s="701"/>
      <c r="AC41" s="701"/>
      <c r="AD41" s="702">
        <v>40384523</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1034039</v>
      </c>
      <c r="BA41" s="624"/>
      <c r="BB41" s="624"/>
      <c r="BC41" s="624"/>
      <c r="BD41" s="654"/>
      <c r="BE41" s="654"/>
      <c r="BF41" s="680"/>
      <c r="BG41" s="669"/>
      <c r="BH41" s="670"/>
      <c r="BI41" s="670"/>
      <c r="BJ41" s="670"/>
      <c r="BK41" s="670"/>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5257675</v>
      </c>
      <c r="BA42" s="699"/>
      <c r="BB42" s="699"/>
      <c r="BC42" s="699"/>
      <c r="BD42" s="682"/>
      <c r="BE42" s="682"/>
      <c r="BF42" s="684"/>
      <c r="BG42" s="671"/>
      <c r="BH42" s="672"/>
      <c r="BI42" s="672"/>
      <c r="BJ42" s="672"/>
      <c r="BK42" s="672"/>
      <c r="BL42" s="224"/>
      <c r="BM42" s="645" t="s">
        <v>340</v>
      </c>
      <c r="BN42" s="645"/>
      <c r="BO42" s="645"/>
      <c r="BP42" s="645"/>
      <c r="BQ42" s="645"/>
      <c r="BR42" s="645"/>
      <c r="BS42" s="645"/>
      <c r="BT42" s="645"/>
      <c r="BU42" s="646"/>
      <c r="BV42" s="698">
        <v>336</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8630173</v>
      </c>
      <c r="CS42" s="654"/>
      <c r="CT42" s="654"/>
      <c r="CU42" s="654"/>
      <c r="CV42" s="654"/>
      <c r="CW42" s="654"/>
      <c r="CX42" s="654"/>
      <c r="CY42" s="655"/>
      <c r="CZ42" s="628">
        <v>11.1</v>
      </c>
      <c r="DA42" s="656"/>
      <c r="DB42" s="656"/>
      <c r="DC42" s="658"/>
      <c r="DD42" s="632">
        <v>3337878</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177861</v>
      </c>
      <c r="CS43" s="654"/>
      <c r="CT43" s="654"/>
      <c r="CU43" s="654"/>
      <c r="CV43" s="654"/>
      <c r="CW43" s="654"/>
      <c r="CX43" s="654"/>
      <c r="CY43" s="655"/>
      <c r="CZ43" s="628">
        <v>0.2</v>
      </c>
      <c r="DA43" s="656"/>
      <c r="DB43" s="656"/>
      <c r="DC43" s="658"/>
      <c r="DD43" s="632">
        <v>170934</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6972388</v>
      </c>
      <c r="CS44" s="624"/>
      <c r="CT44" s="624"/>
      <c r="CU44" s="624"/>
      <c r="CV44" s="624"/>
      <c r="CW44" s="624"/>
      <c r="CX44" s="624"/>
      <c r="CY44" s="625"/>
      <c r="CZ44" s="628">
        <v>8.9</v>
      </c>
      <c r="DA44" s="629"/>
      <c r="DB44" s="629"/>
      <c r="DC44" s="635"/>
      <c r="DD44" s="632">
        <v>2860428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1918179</v>
      </c>
      <c r="CS45" s="654"/>
      <c r="CT45" s="654"/>
      <c r="CU45" s="654"/>
      <c r="CV45" s="654"/>
      <c r="CW45" s="654"/>
      <c r="CX45" s="654"/>
      <c r="CY45" s="655"/>
      <c r="CZ45" s="628">
        <v>2.5</v>
      </c>
      <c r="DA45" s="656"/>
      <c r="DB45" s="656"/>
      <c r="DC45" s="658"/>
      <c r="DD45" s="632">
        <v>44610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4929012</v>
      </c>
      <c r="CS46" s="624"/>
      <c r="CT46" s="624"/>
      <c r="CU46" s="624"/>
      <c r="CV46" s="624"/>
      <c r="CW46" s="624"/>
      <c r="CX46" s="624"/>
      <c r="CY46" s="625"/>
      <c r="CZ46" s="628">
        <v>6.3</v>
      </c>
      <c r="DA46" s="629"/>
      <c r="DB46" s="629"/>
      <c r="DC46" s="635"/>
      <c r="DD46" s="632">
        <v>2797320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1657785</v>
      </c>
      <c r="CS47" s="654"/>
      <c r="CT47" s="654"/>
      <c r="CU47" s="654"/>
      <c r="CV47" s="654"/>
      <c r="CW47" s="654"/>
      <c r="CX47" s="654"/>
      <c r="CY47" s="655"/>
      <c r="CZ47" s="628">
        <v>2.1</v>
      </c>
      <c r="DA47" s="656"/>
      <c r="DB47" s="656"/>
      <c r="DC47" s="658"/>
      <c r="DD47" s="632">
        <v>477450</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77948808</v>
      </c>
      <c r="CS49" s="682"/>
      <c r="CT49" s="682"/>
      <c r="CU49" s="682"/>
      <c r="CV49" s="682"/>
      <c r="CW49" s="682"/>
      <c r="CX49" s="682"/>
      <c r="CY49" s="711"/>
      <c r="CZ49" s="703">
        <v>100</v>
      </c>
      <c r="DA49" s="712"/>
      <c r="DB49" s="712"/>
      <c r="DC49" s="713"/>
      <c r="DD49" s="714">
        <v>51752950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CmPvY64KslJfnBq9yAtITdiJkAwjGBAADUKK3cpy1LDEEvORBjQIeYJ8bR92glyUVquVPiWVhiZNcqpfDc48A==" saltValue="36DM7phep33KamJhV7i9x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352</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353</v>
      </c>
      <c r="DK2" s="737"/>
      <c r="DL2" s="737"/>
      <c r="DM2" s="737"/>
      <c r="DN2" s="737"/>
      <c r="DO2" s="738"/>
      <c r="DP2" s="228"/>
      <c r="DQ2" s="736" t="s">
        <v>354</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357</v>
      </c>
      <c r="B5" s="730"/>
      <c r="C5" s="730"/>
      <c r="D5" s="730"/>
      <c r="E5" s="730"/>
      <c r="F5" s="730"/>
      <c r="G5" s="730"/>
      <c r="H5" s="730"/>
      <c r="I5" s="730"/>
      <c r="J5" s="730"/>
      <c r="K5" s="730"/>
      <c r="L5" s="730"/>
      <c r="M5" s="730"/>
      <c r="N5" s="730"/>
      <c r="O5" s="730"/>
      <c r="P5" s="731"/>
      <c r="Q5" s="725" t="s">
        <v>358</v>
      </c>
      <c r="R5" s="721"/>
      <c r="S5" s="721"/>
      <c r="T5" s="721"/>
      <c r="U5" s="722"/>
      <c r="V5" s="725" t="s">
        <v>359</v>
      </c>
      <c r="W5" s="721"/>
      <c r="X5" s="721"/>
      <c r="Y5" s="721"/>
      <c r="Z5" s="722"/>
      <c r="AA5" s="725" t="s">
        <v>360</v>
      </c>
      <c r="AB5" s="721"/>
      <c r="AC5" s="721"/>
      <c r="AD5" s="721"/>
      <c r="AE5" s="721"/>
      <c r="AF5" s="741" t="s">
        <v>361</v>
      </c>
      <c r="AG5" s="721"/>
      <c r="AH5" s="721"/>
      <c r="AI5" s="721"/>
      <c r="AJ5" s="727"/>
      <c r="AK5" s="721" t="s">
        <v>362</v>
      </c>
      <c r="AL5" s="721"/>
      <c r="AM5" s="721"/>
      <c r="AN5" s="721"/>
      <c r="AO5" s="722"/>
      <c r="AP5" s="725" t="s">
        <v>363</v>
      </c>
      <c r="AQ5" s="721"/>
      <c r="AR5" s="721"/>
      <c r="AS5" s="721"/>
      <c r="AT5" s="722"/>
      <c r="AU5" s="725" t="s">
        <v>364</v>
      </c>
      <c r="AV5" s="721"/>
      <c r="AW5" s="721"/>
      <c r="AX5" s="721"/>
      <c r="AY5" s="727"/>
      <c r="AZ5" s="232"/>
      <c r="BA5" s="232"/>
      <c r="BB5" s="232"/>
      <c r="BC5" s="232"/>
      <c r="BD5" s="232"/>
      <c r="BE5" s="233"/>
      <c r="BF5" s="233"/>
      <c r="BG5" s="233"/>
      <c r="BH5" s="233"/>
      <c r="BI5" s="233"/>
      <c r="BJ5" s="233"/>
      <c r="BK5" s="233"/>
      <c r="BL5" s="233"/>
      <c r="BM5" s="233"/>
      <c r="BN5" s="233"/>
      <c r="BO5" s="233"/>
      <c r="BP5" s="233"/>
      <c r="BQ5" s="729" t="s">
        <v>365</v>
      </c>
      <c r="BR5" s="730"/>
      <c r="BS5" s="730"/>
      <c r="BT5" s="730"/>
      <c r="BU5" s="730"/>
      <c r="BV5" s="730"/>
      <c r="BW5" s="730"/>
      <c r="BX5" s="730"/>
      <c r="BY5" s="730"/>
      <c r="BZ5" s="730"/>
      <c r="CA5" s="730"/>
      <c r="CB5" s="730"/>
      <c r="CC5" s="730"/>
      <c r="CD5" s="730"/>
      <c r="CE5" s="730"/>
      <c r="CF5" s="730"/>
      <c r="CG5" s="731"/>
      <c r="CH5" s="725" t="s">
        <v>366</v>
      </c>
      <c r="CI5" s="721"/>
      <c r="CJ5" s="721"/>
      <c r="CK5" s="721"/>
      <c r="CL5" s="722"/>
      <c r="CM5" s="725" t="s">
        <v>367</v>
      </c>
      <c r="CN5" s="721"/>
      <c r="CO5" s="721"/>
      <c r="CP5" s="721"/>
      <c r="CQ5" s="722"/>
      <c r="CR5" s="725" t="s">
        <v>368</v>
      </c>
      <c r="CS5" s="721"/>
      <c r="CT5" s="721"/>
      <c r="CU5" s="721"/>
      <c r="CV5" s="722"/>
      <c r="CW5" s="725" t="s">
        <v>369</v>
      </c>
      <c r="CX5" s="721"/>
      <c r="CY5" s="721"/>
      <c r="CZ5" s="721"/>
      <c r="DA5" s="722"/>
      <c r="DB5" s="725" t="s">
        <v>370</v>
      </c>
      <c r="DC5" s="721"/>
      <c r="DD5" s="721"/>
      <c r="DE5" s="721"/>
      <c r="DF5" s="722"/>
      <c r="DG5" s="774" t="s">
        <v>371</v>
      </c>
      <c r="DH5" s="775"/>
      <c r="DI5" s="775"/>
      <c r="DJ5" s="775"/>
      <c r="DK5" s="776"/>
      <c r="DL5" s="774" t="s">
        <v>372</v>
      </c>
      <c r="DM5" s="775"/>
      <c r="DN5" s="775"/>
      <c r="DO5" s="775"/>
      <c r="DP5" s="776"/>
      <c r="DQ5" s="725" t="s">
        <v>373</v>
      </c>
      <c r="DR5" s="721"/>
      <c r="DS5" s="721"/>
      <c r="DT5" s="721"/>
      <c r="DU5" s="722"/>
      <c r="DV5" s="725" t="s">
        <v>364</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374</v>
      </c>
      <c r="C7" s="761"/>
      <c r="D7" s="761"/>
      <c r="E7" s="761"/>
      <c r="F7" s="761"/>
      <c r="G7" s="761"/>
      <c r="H7" s="761"/>
      <c r="I7" s="761"/>
      <c r="J7" s="761"/>
      <c r="K7" s="761"/>
      <c r="L7" s="761"/>
      <c r="M7" s="761"/>
      <c r="N7" s="761"/>
      <c r="O7" s="761"/>
      <c r="P7" s="762"/>
      <c r="Q7" s="763">
        <v>82098</v>
      </c>
      <c r="R7" s="764"/>
      <c r="S7" s="764"/>
      <c r="T7" s="764"/>
      <c r="U7" s="764"/>
      <c r="V7" s="764">
        <v>78142</v>
      </c>
      <c r="W7" s="764"/>
      <c r="X7" s="764"/>
      <c r="Y7" s="764"/>
      <c r="Z7" s="764"/>
      <c r="AA7" s="764">
        <v>3956</v>
      </c>
      <c r="AB7" s="764"/>
      <c r="AC7" s="764"/>
      <c r="AD7" s="764"/>
      <c r="AE7" s="765"/>
      <c r="AF7" s="766">
        <v>3146</v>
      </c>
      <c r="AG7" s="767"/>
      <c r="AH7" s="767"/>
      <c r="AI7" s="767"/>
      <c r="AJ7" s="768"/>
      <c r="AK7" s="769">
        <v>5362703</v>
      </c>
      <c r="AL7" s="770"/>
      <c r="AM7" s="770"/>
      <c r="AN7" s="770"/>
      <c r="AO7" s="770"/>
      <c r="AP7" s="770">
        <v>59618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73"/>
      <c r="CH7" s="743">
        <v>-1</v>
      </c>
      <c r="CI7" s="744"/>
      <c r="CJ7" s="744"/>
      <c r="CK7" s="744"/>
      <c r="CL7" s="745"/>
      <c r="CM7" s="743">
        <v>186</v>
      </c>
      <c r="CN7" s="744"/>
      <c r="CO7" s="744"/>
      <c r="CP7" s="744"/>
      <c r="CQ7" s="745"/>
      <c r="CR7" s="743">
        <v>50</v>
      </c>
      <c r="CS7" s="744"/>
      <c r="CT7" s="744"/>
      <c r="CU7" s="744"/>
      <c r="CV7" s="745"/>
      <c r="CW7" s="743">
        <v>3</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556</v>
      </c>
      <c r="BT8" s="783"/>
      <c r="BU8" s="783"/>
      <c r="BV8" s="783"/>
      <c r="BW8" s="783"/>
      <c r="BX8" s="783"/>
      <c r="BY8" s="783"/>
      <c r="BZ8" s="783"/>
      <c r="CA8" s="783"/>
      <c r="CB8" s="783"/>
      <c r="CC8" s="783"/>
      <c r="CD8" s="783"/>
      <c r="CE8" s="783"/>
      <c r="CF8" s="783"/>
      <c r="CG8" s="784"/>
      <c r="CH8" s="785">
        <v>-15</v>
      </c>
      <c r="CI8" s="786"/>
      <c r="CJ8" s="786"/>
      <c r="CK8" s="786"/>
      <c r="CL8" s="787"/>
      <c r="CM8" s="785">
        <v>433</v>
      </c>
      <c r="CN8" s="786"/>
      <c r="CO8" s="786"/>
      <c r="CP8" s="786"/>
      <c r="CQ8" s="787"/>
      <c r="CR8" s="785">
        <v>120</v>
      </c>
      <c r="CS8" s="786"/>
      <c r="CT8" s="786"/>
      <c r="CU8" s="786"/>
      <c r="CV8" s="787"/>
      <c r="CW8" s="785">
        <v>75</v>
      </c>
      <c r="CX8" s="786"/>
      <c r="CY8" s="786"/>
      <c r="CZ8" s="786"/>
      <c r="DA8" s="787"/>
      <c r="DB8" s="785" t="s">
        <v>489</v>
      </c>
      <c r="DC8" s="786"/>
      <c r="DD8" s="786"/>
      <c r="DE8" s="786"/>
      <c r="DF8" s="787"/>
      <c r="DG8" s="785" t="s">
        <v>489</v>
      </c>
      <c r="DH8" s="786"/>
      <c r="DI8" s="786"/>
      <c r="DJ8" s="786"/>
      <c r="DK8" s="787"/>
      <c r="DL8" s="785" t="s">
        <v>489</v>
      </c>
      <c r="DM8" s="786"/>
      <c r="DN8" s="786"/>
      <c r="DO8" s="786"/>
      <c r="DP8" s="787"/>
      <c r="DQ8" s="785" t="s">
        <v>489</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557</v>
      </c>
      <c r="BT9" s="783"/>
      <c r="BU9" s="783"/>
      <c r="BV9" s="783"/>
      <c r="BW9" s="783"/>
      <c r="BX9" s="783"/>
      <c r="BY9" s="783"/>
      <c r="BZ9" s="783"/>
      <c r="CA9" s="783"/>
      <c r="CB9" s="783"/>
      <c r="CC9" s="783"/>
      <c r="CD9" s="783"/>
      <c r="CE9" s="783"/>
      <c r="CF9" s="783"/>
      <c r="CG9" s="784"/>
      <c r="CH9" s="785">
        <v>24</v>
      </c>
      <c r="CI9" s="786"/>
      <c r="CJ9" s="786"/>
      <c r="CK9" s="786"/>
      <c r="CL9" s="787"/>
      <c r="CM9" s="785">
        <v>269</v>
      </c>
      <c r="CN9" s="786"/>
      <c r="CO9" s="786"/>
      <c r="CP9" s="786"/>
      <c r="CQ9" s="787"/>
      <c r="CR9" s="785">
        <v>65</v>
      </c>
      <c r="CS9" s="786"/>
      <c r="CT9" s="786"/>
      <c r="CU9" s="786"/>
      <c r="CV9" s="787"/>
      <c r="CW9" s="785">
        <v>66</v>
      </c>
      <c r="CX9" s="786"/>
      <c r="CY9" s="786"/>
      <c r="CZ9" s="786"/>
      <c r="DA9" s="787"/>
      <c r="DB9" s="785" t="s">
        <v>489</v>
      </c>
      <c r="DC9" s="786"/>
      <c r="DD9" s="786"/>
      <c r="DE9" s="786"/>
      <c r="DF9" s="787"/>
      <c r="DG9" s="785" t="s">
        <v>489</v>
      </c>
      <c r="DH9" s="786"/>
      <c r="DI9" s="786"/>
      <c r="DJ9" s="786"/>
      <c r="DK9" s="787"/>
      <c r="DL9" s="785" t="s">
        <v>489</v>
      </c>
      <c r="DM9" s="786"/>
      <c r="DN9" s="786"/>
      <c r="DO9" s="786"/>
      <c r="DP9" s="787"/>
      <c r="DQ9" s="785" t="s">
        <v>489</v>
      </c>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558</v>
      </c>
      <c r="BT10" s="783"/>
      <c r="BU10" s="783"/>
      <c r="BV10" s="783"/>
      <c r="BW10" s="783"/>
      <c r="BX10" s="783"/>
      <c r="BY10" s="783"/>
      <c r="BZ10" s="783"/>
      <c r="CA10" s="783"/>
      <c r="CB10" s="783"/>
      <c r="CC10" s="783"/>
      <c r="CD10" s="783"/>
      <c r="CE10" s="783"/>
      <c r="CF10" s="783"/>
      <c r="CG10" s="784"/>
      <c r="CH10" s="785">
        <v>5</v>
      </c>
      <c r="CI10" s="786"/>
      <c r="CJ10" s="786"/>
      <c r="CK10" s="786"/>
      <c r="CL10" s="787"/>
      <c r="CM10" s="785">
        <v>154</v>
      </c>
      <c r="CN10" s="786"/>
      <c r="CO10" s="786"/>
      <c r="CP10" s="786"/>
      <c r="CQ10" s="787"/>
      <c r="CR10" s="785">
        <v>100</v>
      </c>
      <c r="CS10" s="786"/>
      <c r="CT10" s="786"/>
      <c r="CU10" s="786"/>
      <c r="CV10" s="787"/>
      <c r="CW10" s="785">
        <v>63</v>
      </c>
      <c r="CX10" s="786"/>
      <c r="CY10" s="786"/>
      <c r="CZ10" s="786"/>
      <c r="DA10" s="787"/>
      <c r="DB10" s="785" t="s">
        <v>489</v>
      </c>
      <c r="DC10" s="786"/>
      <c r="DD10" s="786"/>
      <c r="DE10" s="786"/>
      <c r="DF10" s="787"/>
      <c r="DG10" s="785" t="s">
        <v>489</v>
      </c>
      <c r="DH10" s="786"/>
      <c r="DI10" s="786"/>
      <c r="DJ10" s="786"/>
      <c r="DK10" s="787"/>
      <c r="DL10" s="785" t="s">
        <v>489</v>
      </c>
      <c r="DM10" s="786"/>
      <c r="DN10" s="786"/>
      <c r="DO10" s="786"/>
      <c r="DP10" s="787"/>
      <c r="DQ10" s="785" t="s">
        <v>489</v>
      </c>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559</v>
      </c>
      <c r="BT11" s="783"/>
      <c r="BU11" s="783"/>
      <c r="BV11" s="783"/>
      <c r="BW11" s="783"/>
      <c r="BX11" s="783"/>
      <c r="BY11" s="783"/>
      <c r="BZ11" s="783"/>
      <c r="CA11" s="783"/>
      <c r="CB11" s="783"/>
      <c r="CC11" s="783"/>
      <c r="CD11" s="783"/>
      <c r="CE11" s="783"/>
      <c r="CF11" s="783"/>
      <c r="CG11" s="784"/>
      <c r="CH11" s="785">
        <v>0</v>
      </c>
      <c r="CI11" s="786"/>
      <c r="CJ11" s="786"/>
      <c r="CK11" s="786"/>
      <c r="CL11" s="787"/>
      <c r="CM11" s="785">
        <v>0</v>
      </c>
      <c r="CN11" s="786"/>
      <c r="CO11" s="786"/>
      <c r="CP11" s="786"/>
      <c r="CQ11" s="787"/>
      <c r="CR11" s="785">
        <v>3</v>
      </c>
      <c r="CS11" s="786"/>
      <c r="CT11" s="786"/>
      <c r="CU11" s="786"/>
      <c r="CV11" s="787"/>
      <c r="CW11" s="785">
        <v>0</v>
      </c>
      <c r="CX11" s="786"/>
      <c r="CY11" s="786"/>
      <c r="CZ11" s="786"/>
      <c r="DA11" s="787"/>
      <c r="DB11" s="785" t="s">
        <v>489</v>
      </c>
      <c r="DC11" s="786"/>
      <c r="DD11" s="786"/>
      <c r="DE11" s="786"/>
      <c r="DF11" s="787"/>
      <c r="DG11" s="785" t="s">
        <v>489</v>
      </c>
      <c r="DH11" s="786"/>
      <c r="DI11" s="786"/>
      <c r="DJ11" s="786"/>
      <c r="DK11" s="787"/>
      <c r="DL11" s="785" t="s">
        <v>489</v>
      </c>
      <c r="DM11" s="786"/>
      <c r="DN11" s="786"/>
      <c r="DO11" s="786"/>
      <c r="DP11" s="787"/>
      <c r="DQ11" s="785" t="s">
        <v>489</v>
      </c>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t="s">
        <v>560</v>
      </c>
      <c r="BT12" s="783"/>
      <c r="BU12" s="783"/>
      <c r="BV12" s="783"/>
      <c r="BW12" s="783"/>
      <c r="BX12" s="783"/>
      <c r="BY12" s="783"/>
      <c r="BZ12" s="783"/>
      <c r="CA12" s="783"/>
      <c r="CB12" s="783"/>
      <c r="CC12" s="783"/>
      <c r="CD12" s="783"/>
      <c r="CE12" s="783"/>
      <c r="CF12" s="783"/>
      <c r="CG12" s="784"/>
      <c r="CH12" s="785">
        <v>0</v>
      </c>
      <c r="CI12" s="786"/>
      <c r="CJ12" s="786"/>
      <c r="CK12" s="786"/>
      <c r="CL12" s="787"/>
      <c r="CM12" s="785">
        <v>7</v>
      </c>
      <c r="CN12" s="786"/>
      <c r="CO12" s="786"/>
      <c r="CP12" s="786"/>
      <c r="CQ12" s="787"/>
      <c r="CR12" s="785">
        <v>5</v>
      </c>
      <c r="CS12" s="786"/>
      <c r="CT12" s="786"/>
      <c r="CU12" s="786"/>
      <c r="CV12" s="787"/>
      <c r="CW12" s="785">
        <v>0</v>
      </c>
      <c r="CX12" s="786"/>
      <c r="CY12" s="786"/>
      <c r="CZ12" s="786"/>
      <c r="DA12" s="787"/>
      <c r="DB12" s="785" t="s">
        <v>489</v>
      </c>
      <c r="DC12" s="786"/>
      <c r="DD12" s="786"/>
      <c r="DE12" s="786"/>
      <c r="DF12" s="787"/>
      <c r="DG12" s="785">
        <v>83</v>
      </c>
      <c r="DH12" s="786"/>
      <c r="DI12" s="786"/>
      <c r="DJ12" s="786"/>
      <c r="DK12" s="787"/>
      <c r="DL12" s="785" t="s">
        <v>489</v>
      </c>
      <c r="DM12" s="786"/>
      <c r="DN12" s="786"/>
      <c r="DO12" s="786"/>
      <c r="DP12" s="787"/>
      <c r="DQ12" s="785" t="s">
        <v>489</v>
      </c>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82097</v>
      </c>
      <c r="R23" s="793"/>
      <c r="S23" s="793"/>
      <c r="T23" s="793"/>
      <c r="U23" s="793"/>
      <c r="V23" s="793">
        <v>78141</v>
      </c>
      <c r="W23" s="793"/>
      <c r="X23" s="793"/>
      <c r="Y23" s="793"/>
      <c r="Z23" s="793"/>
      <c r="AA23" s="793">
        <v>3956</v>
      </c>
      <c r="AB23" s="793"/>
      <c r="AC23" s="793"/>
      <c r="AD23" s="793"/>
      <c r="AE23" s="794"/>
      <c r="AF23" s="795">
        <v>3146</v>
      </c>
      <c r="AG23" s="793"/>
      <c r="AH23" s="793"/>
      <c r="AI23" s="793"/>
      <c r="AJ23" s="796"/>
      <c r="AK23" s="797"/>
      <c r="AL23" s="798"/>
      <c r="AM23" s="798"/>
      <c r="AN23" s="798"/>
      <c r="AO23" s="798"/>
      <c r="AP23" s="793">
        <v>59618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379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357</v>
      </c>
      <c r="B26" s="730"/>
      <c r="C26" s="730"/>
      <c r="D26" s="730"/>
      <c r="E26" s="730"/>
      <c r="F26" s="730"/>
      <c r="G26" s="730"/>
      <c r="H26" s="730"/>
      <c r="I26" s="730"/>
      <c r="J26" s="730"/>
      <c r="K26" s="730"/>
      <c r="L26" s="730"/>
      <c r="M26" s="730"/>
      <c r="N26" s="730"/>
      <c r="O26" s="730"/>
      <c r="P26" s="731"/>
      <c r="Q26" s="725" t="s">
        <v>380</v>
      </c>
      <c r="R26" s="721"/>
      <c r="S26" s="721"/>
      <c r="T26" s="721"/>
      <c r="U26" s="722"/>
      <c r="V26" s="725" t="s">
        <v>381</v>
      </c>
      <c r="W26" s="721"/>
      <c r="X26" s="721"/>
      <c r="Y26" s="721"/>
      <c r="Z26" s="722"/>
      <c r="AA26" s="725" t="s">
        <v>382</v>
      </c>
      <c r="AB26" s="721"/>
      <c r="AC26" s="721"/>
      <c r="AD26" s="721"/>
      <c r="AE26" s="721"/>
      <c r="AF26" s="814" t="s">
        <v>383</v>
      </c>
      <c r="AG26" s="815"/>
      <c r="AH26" s="815"/>
      <c r="AI26" s="815"/>
      <c r="AJ26" s="816"/>
      <c r="AK26" s="721" t="s">
        <v>384</v>
      </c>
      <c r="AL26" s="721"/>
      <c r="AM26" s="721"/>
      <c r="AN26" s="721"/>
      <c r="AO26" s="722"/>
      <c r="AP26" s="725" t="s">
        <v>385</v>
      </c>
      <c r="AQ26" s="721"/>
      <c r="AR26" s="721"/>
      <c r="AS26" s="721"/>
      <c r="AT26" s="722"/>
      <c r="AU26" s="725" t="s">
        <v>386</v>
      </c>
      <c r="AV26" s="721"/>
      <c r="AW26" s="721"/>
      <c r="AX26" s="721"/>
      <c r="AY26" s="722"/>
      <c r="AZ26" s="725" t="s">
        <v>387</v>
      </c>
      <c r="BA26" s="721"/>
      <c r="BB26" s="721"/>
      <c r="BC26" s="721"/>
      <c r="BD26" s="722"/>
      <c r="BE26" s="725" t="s">
        <v>364</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388</v>
      </c>
      <c r="C28" s="761"/>
      <c r="D28" s="761"/>
      <c r="E28" s="761"/>
      <c r="F28" s="761"/>
      <c r="G28" s="761"/>
      <c r="H28" s="761"/>
      <c r="I28" s="761"/>
      <c r="J28" s="761"/>
      <c r="K28" s="761"/>
      <c r="L28" s="761"/>
      <c r="M28" s="761"/>
      <c r="N28" s="761"/>
      <c r="O28" s="761"/>
      <c r="P28" s="762"/>
      <c r="Q28" s="822">
        <v>13403</v>
      </c>
      <c r="R28" s="823"/>
      <c r="S28" s="823"/>
      <c r="T28" s="823"/>
      <c r="U28" s="823"/>
      <c r="V28" s="823">
        <v>13397</v>
      </c>
      <c r="W28" s="823"/>
      <c r="X28" s="823"/>
      <c r="Y28" s="823"/>
      <c r="Z28" s="823"/>
      <c r="AA28" s="823">
        <v>7</v>
      </c>
      <c r="AB28" s="823"/>
      <c r="AC28" s="823"/>
      <c r="AD28" s="823"/>
      <c r="AE28" s="824"/>
      <c r="AF28" s="825">
        <v>7</v>
      </c>
      <c r="AG28" s="823"/>
      <c r="AH28" s="823"/>
      <c r="AI28" s="823"/>
      <c r="AJ28" s="826"/>
      <c r="AK28" s="827">
        <v>1034</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389</v>
      </c>
      <c r="C29" s="750"/>
      <c r="D29" s="750"/>
      <c r="E29" s="750"/>
      <c r="F29" s="750"/>
      <c r="G29" s="750"/>
      <c r="H29" s="750"/>
      <c r="I29" s="750"/>
      <c r="J29" s="750"/>
      <c r="K29" s="750"/>
      <c r="L29" s="750"/>
      <c r="M29" s="750"/>
      <c r="N29" s="750"/>
      <c r="O29" s="750"/>
      <c r="P29" s="751"/>
      <c r="Q29" s="752">
        <v>17297</v>
      </c>
      <c r="R29" s="753"/>
      <c r="S29" s="753"/>
      <c r="T29" s="753"/>
      <c r="U29" s="753"/>
      <c r="V29" s="753">
        <v>17101</v>
      </c>
      <c r="W29" s="753"/>
      <c r="X29" s="753"/>
      <c r="Y29" s="753"/>
      <c r="Z29" s="753"/>
      <c r="AA29" s="753">
        <v>195</v>
      </c>
      <c r="AB29" s="753"/>
      <c r="AC29" s="753"/>
      <c r="AD29" s="753"/>
      <c r="AE29" s="754"/>
      <c r="AF29" s="755">
        <v>195</v>
      </c>
      <c r="AG29" s="756"/>
      <c r="AH29" s="756"/>
      <c r="AI29" s="756"/>
      <c r="AJ29" s="757"/>
      <c r="AK29" s="834">
        <v>2526</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390</v>
      </c>
      <c r="C30" s="750"/>
      <c r="D30" s="750"/>
      <c r="E30" s="750"/>
      <c r="F30" s="750"/>
      <c r="G30" s="750"/>
      <c r="H30" s="750"/>
      <c r="I30" s="750"/>
      <c r="J30" s="750"/>
      <c r="K30" s="750"/>
      <c r="L30" s="750"/>
      <c r="M30" s="750"/>
      <c r="N30" s="750"/>
      <c r="O30" s="750"/>
      <c r="P30" s="751"/>
      <c r="Q30" s="752">
        <v>3174</v>
      </c>
      <c r="R30" s="753"/>
      <c r="S30" s="753"/>
      <c r="T30" s="753"/>
      <c r="U30" s="753"/>
      <c r="V30" s="753">
        <v>3171</v>
      </c>
      <c r="W30" s="753"/>
      <c r="X30" s="753"/>
      <c r="Y30" s="753"/>
      <c r="Z30" s="753"/>
      <c r="AA30" s="753">
        <v>3</v>
      </c>
      <c r="AB30" s="753"/>
      <c r="AC30" s="753"/>
      <c r="AD30" s="753"/>
      <c r="AE30" s="754"/>
      <c r="AF30" s="755">
        <v>3</v>
      </c>
      <c r="AG30" s="756"/>
      <c r="AH30" s="756"/>
      <c r="AI30" s="756"/>
      <c r="AJ30" s="757"/>
      <c r="AK30" s="834">
        <v>535</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391</v>
      </c>
      <c r="C31" s="750"/>
      <c r="D31" s="750"/>
      <c r="E31" s="750"/>
      <c r="F31" s="750"/>
      <c r="G31" s="750"/>
      <c r="H31" s="750"/>
      <c r="I31" s="750"/>
      <c r="J31" s="750"/>
      <c r="K31" s="750"/>
      <c r="L31" s="750"/>
      <c r="M31" s="750"/>
      <c r="N31" s="750"/>
      <c r="O31" s="750"/>
      <c r="P31" s="751"/>
      <c r="Q31" s="752">
        <v>893</v>
      </c>
      <c r="R31" s="753"/>
      <c r="S31" s="753"/>
      <c r="T31" s="753"/>
      <c r="U31" s="753"/>
      <c r="V31" s="753">
        <v>893</v>
      </c>
      <c r="W31" s="753"/>
      <c r="X31" s="753"/>
      <c r="Y31" s="753"/>
      <c r="Z31" s="753"/>
      <c r="AA31" s="753">
        <v>0</v>
      </c>
      <c r="AB31" s="753"/>
      <c r="AC31" s="753"/>
      <c r="AD31" s="753"/>
      <c r="AE31" s="754"/>
      <c r="AF31" s="755">
        <v>0</v>
      </c>
      <c r="AG31" s="756"/>
      <c r="AH31" s="756"/>
      <c r="AI31" s="756"/>
      <c r="AJ31" s="757"/>
      <c r="AK31" s="834">
        <v>379</v>
      </c>
      <c r="AL31" s="830"/>
      <c r="AM31" s="830"/>
      <c r="AN31" s="830"/>
      <c r="AO31" s="830"/>
      <c r="AP31" s="830">
        <v>2976</v>
      </c>
      <c r="AQ31" s="830"/>
      <c r="AR31" s="830"/>
      <c r="AS31" s="830"/>
      <c r="AT31" s="830"/>
      <c r="AU31" s="830">
        <v>1178</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392</v>
      </c>
      <c r="C32" s="750"/>
      <c r="D32" s="750"/>
      <c r="E32" s="750"/>
      <c r="F32" s="750"/>
      <c r="G32" s="750"/>
      <c r="H32" s="750"/>
      <c r="I32" s="750"/>
      <c r="J32" s="750"/>
      <c r="K32" s="750"/>
      <c r="L32" s="750"/>
      <c r="M32" s="750"/>
      <c r="N32" s="750"/>
      <c r="O32" s="750"/>
      <c r="P32" s="751"/>
      <c r="Q32" s="752">
        <v>3046</v>
      </c>
      <c r="R32" s="753"/>
      <c r="S32" s="753"/>
      <c r="T32" s="753"/>
      <c r="U32" s="753"/>
      <c r="V32" s="753">
        <v>2688</v>
      </c>
      <c r="W32" s="753"/>
      <c r="X32" s="753"/>
      <c r="Y32" s="753"/>
      <c r="Z32" s="753"/>
      <c r="AA32" s="753">
        <v>358</v>
      </c>
      <c r="AB32" s="753"/>
      <c r="AC32" s="753"/>
      <c r="AD32" s="753"/>
      <c r="AE32" s="754"/>
      <c r="AF32" s="755">
        <v>1121</v>
      </c>
      <c r="AG32" s="756"/>
      <c r="AH32" s="756"/>
      <c r="AI32" s="756"/>
      <c r="AJ32" s="757"/>
      <c r="AK32" s="834">
        <v>74</v>
      </c>
      <c r="AL32" s="830"/>
      <c r="AM32" s="830"/>
      <c r="AN32" s="830"/>
      <c r="AO32" s="830"/>
      <c r="AP32" s="830">
        <v>14671</v>
      </c>
      <c r="AQ32" s="830"/>
      <c r="AR32" s="830"/>
      <c r="AS32" s="830"/>
      <c r="AT32" s="830"/>
      <c r="AU32" s="830">
        <v>660</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394</v>
      </c>
      <c r="C33" s="750"/>
      <c r="D33" s="750"/>
      <c r="E33" s="750"/>
      <c r="F33" s="750"/>
      <c r="G33" s="750"/>
      <c r="H33" s="750"/>
      <c r="I33" s="750"/>
      <c r="J33" s="750"/>
      <c r="K33" s="750"/>
      <c r="L33" s="750"/>
      <c r="M33" s="750"/>
      <c r="N33" s="750"/>
      <c r="O33" s="750"/>
      <c r="P33" s="751"/>
      <c r="Q33" s="752">
        <v>3766</v>
      </c>
      <c r="R33" s="753"/>
      <c r="S33" s="753"/>
      <c r="T33" s="753"/>
      <c r="U33" s="753"/>
      <c r="V33" s="753">
        <v>3558</v>
      </c>
      <c r="W33" s="753"/>
      <c r="X33" s="753"/>
      <c r="Y33" s="753"/>
      <c r="Z33" s="753"/>
      <c r="AA33" s="753">
        <v>207</v>
      </c>
      <c r="AB33" s="753"/>
      <c r="AC33" s="753"/>
      <c r="AD33" s="753"/>
      <c r="AE33" s="754"/>
      <c r="AF33" s="755">
        <v>214</v>
      </c>
      <c r="AG33" s="756"/>
      <c r="AH33" s="756"/>
      <c r="AI33" s="756"/>
      <c r="AJ33" s="757"/>
      <c r="AK33" s="834">
        <v>497</v>
      </c>
      <c r="AL33" s="830"/>
      <c r="AM33" s="830"/>
      <c r="AN33" s="830"/>
      <c r="AO33" s="830"/>
      <c r="AP33" s="830">
        <v>8489</v>
      </c>
      <c r="AQ33" s="830"/>
      <c r="AR33" s="830"/>
      <c r="AS33" s="830"/>
      <c r="AT33" s="830"/>
      <c r="AU33" s="830">
        <v>1486</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395</v>
      </c>
      <c r="C34" s="750"/>
      <c r="D34" s="750"/>
      <c r="E34" s="750"/>
      <c r="F34" s="750"/>
      <c r="G34" s="750"/>
      <c r="H34" s="750"/>
      <c r="I34" s="750"/>
      <c r="J34" s="750"/>
      <c r="K34" s="750"/>
      <c r="L34" s="750"/>
      <c r="M34" s="750"/>
      <c r="N34" s="750"/>
      <c r="O34" s="750"/>
      <c r="P34" s="751"/>
      <c r="Q34" s="752">
        <v>24</v>
      </c>
      <c r="R34" s="753"/>
      <c r="S34" s="753"/>
      <c r="T34" s="753"/>
      <c r="U34" s="753"/>
      <c r="V34" s="753">
        <v>24</v>
      </c>
      <c r="W34" s="753"/>
      <c r="X34" s="753"/>
      <c r="Y34" s="753"/>
      <c r="Z34" s="753"/>
      <c r="AA34" s="753" t="s">
        <v>489</v>
      </c>
      <c r="AB34" s="753"/>
      <c r="AC34" s="753"/>
      <c r="AD34" s="753"/>
      <c r="AE34" s="754"/>
      <c r="AF34" s="755" t="s">
        <v>489</v>
      </c>
      <c r="AG34" s="756"/>
      <c r="AH34" s="756"/>
      <c r="AI34" s="756"/>
      <c r="AJ34" s="757"/>
      <c r="AK34" s="834">
        <v>16</v>
      </c>
      <c r="AL34" s="830"/>
      <c r="AM34" s="830"/>
      <c r="AN34" s="830"/>
      <c r="AO34" s="830"/>
      <c r="AP34" s="830">
        <v>88</v>
      </c>
      <c r="AQ34" s="830"/>
      <c r="AR34" s="830"/>
      <c r="AS34" s="830"/>
      <c r="AT34" s="830"/>
      <c r="AU34" s="830">
        <v>88</v>
      </c>
      <c r="AV34" s="830"/>
      <c r="AW34" s="830"/>
      <c r="AX34" s="830"/>
      <c r="AY34" s="830"/>
      <c r="AZ34" s="831"/>
      <c r="BA34" s="831"/>
      <c r="BB34" s="831"/>
      <c r="BC34" s="831"/>
      <c r="BD34" s="831"/>
      <c r="BE34" s="832" t="s">
        <v>396</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1539</v>
      </c>
      <c r="AG63" s="844"/>
      <c r="AH63" s="844"/>
      <c r="AI63" s="844"/>
      <c r="AJ63" s="845"/>
      <c r="AK63" s="846"/>
      <c r="AL63" s="841"/>
      <c r="AM63" s="841"/>
      <c r="AN63" s="841"/>
      <c r="AO63" s="841"/>
      <c r="AP63" s="844">
        <v>26224</v>
      </c>
      <c r="AQ63" s="844"/>
      <c r="AR63" s="844"/>
      <c r="AS63" s="844"/>
      <c r="AT63" s="844"/>
      <c r="AU63" s="844">
        <v>3412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400</v>
      </c>
      <c r="B66" s="730"/>
      <c r="C66" s="730"/>
      <c r="D66" s="730"/>
      <c r="E66" s="730"/>
      <c r="F66" s="730"/>
      <c r="G66" s="730"/>
      <c r="H66" s="730"/>
      <c r="I66" s="730"/>
      <c r="J66" s="730"/>
      <c r="K66" s="730"/>
      <c r="L66" s="730"/>
      <c r="M66" s="730"/>
      <c r="N66" s="730"/>
      <c r="O66" s="730"/>
      <c r="P66" s="731"/>
      <c r="Q66" s="725" t="s">
        <v>380</v>
      </c>
      <c r="R66" s="721"/>
      <c r="S66" s="721"/>
      <c r="T66" s="721"/>
      <c r="U66" s="722"/>
      <c r="V66" s="725" t="s">
        <v>381</v>
      </c>
      <c r="W66" s="721"/>
      <c r="X66" s="721"/>
      <c r="Y66" s="721"/>
      <c r="Z66" s="722"/>
      <c r="AA66" s="725" t="s">
        <v>382</v>
      </c>
      <c r="AB66" s="721"/>
      <c r="AC66" s="721"/>
      <c r="AD66" s="721"/>
      <c r="AE66" s="722"/>
      <c r="AF66" s="854" t="s">
        <v>383</v>
      </c>
      <c r="AG66" s="815"/>
      <c r="AH66" s="815"/>
      <c r="AI66" s="815"/>
      <c r="AJ66" s="855"/>
      <c r="AK66" s="725" t="s">
        <v>384</v>
      </c>
      <c r="AL66" s="730"/>
      <c r="AM66" s="730"/>
      <c r="AN66" s="730"/>
      <c r="AO66" s="731"/>
      <c r="AP66" s="725" t="s">
        <v>385</v>
      </c>
      <c r="AQ66" s="721"/>
      <c r="AR66" s="721"/>
      <c r="AS66" s="721"/>
      <c r="AT66" s="722"/>
      <c r="AU66" s="725" t="s">
        <v>401</v>
      </c>
      <c r="AV66" s="721"/>
      <c r="AW66" s="721"/>
      <c r="AX66" s="721"/>
      <c r="AY66" s="722"/>
      <c r="AZ66" s="725" t="s">
        <v>364</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489</v>
      </c>
      <c r="AQ68" s="866"/>
      <c r="AR68" s="866"/>
      <c r="AS68" s="866"/>
      <c r="AT68" s="866"/>
      <c r="AU68" s="866" t="s">
        <v>489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2162</v>
      </c>
      <c r="R70" s="830"/>
      <c r="S70" s="830"/>
      <c r="T70" s="830"/>
      <c r="U70" s="830"/>
      <c r="V70" s="830">
        <v>2160</v>
      </c>
      <c r="W70" s="830"/>
      <c r="X70" s="830"/>
      <c r="Y70" s="830"/>
      <c r="Z70" s="830"/>
      <c r="AA70" s="830">
        <v>1</v>
      </c>
      <c r="AB70" s="830"/>
      <c r="AC70" s="830"/>
      <c r="AD70" s="830"/>
      <c r="AE70" s="830"/>
      <c r="AF70" s="830">
        <v>62</v>
      </c>
      <c r="AG70" s="830"/>
      <c r="AH70" s="830"/>
      <c r="AI70" s="830"/>
      <c r="AJ70" s="830"/>
      <c r="AK70" s="830" t="s">
        <v>489</v>
      </c>
      <c r="AL70" s="830"/>
      <c r="AM70" s="830"/>
      <c r="AN70" s="830"/>
      <c r="AO70" s="830"/>
      <c r="AP70" s="830">
        <v>5966</v>
      </c>
      <c r="AQ70" s="830"/>
      <c r="AR70" s="830"/>
      <c r="AS70" s="830"/>
      <c r="AT70" s="830"/>
      <c r="AU70" s="830">
        <v>907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452</v>
      </c>
      <c r="R71" s="830"/>
      <c r="S71" s="830"/>
      <c r="T71" s="830"/>
      <c r="U71" s="830"/>
      <c r="V71" s="830">
        <v>233</v>
      </c>
      <c r="W71" s="830"/>
      <c r="X71" s="830"/>
      <c r="Y71" s="830"/>
      <c r="Z71" s="830"/>
      <c r="AA71" s="830">
        <v>220</v>
      </c>
      <c r="AB71" s="830"/>
      <c r="AC71" s="830"/>
      <c r="AD71" s="830"/>
      <c r="AE71" s="830"/>
      <c r="AF71" s="830">
        <v>220</v>
      </c>
      <c r="AG71" s="830"/>
      <c r="AH71" s="830"/>
      <c r="AI71" s="830"/>
      <c r="AJ71" s="830"/>
      <c r="AK71" s="830" t="s">
        <v>489</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1440</v>
      </c>
      <c r="R72" s="830"/>
      <c r="S72" s="830"/>
      <c r="T72" s="830"/>
      <c r="U72" s="830"/>
      <c r="V72" s="830">
        <v>1433</v>
      </c>
      <c r="W72" s="830"/>
      <c r="X72" s="830"/>
      <c r="Y72" s="830"/>
      <c r="Z72" s="830"/>
      <c r="AA72" s="830">
        <v>7</v>
      </c>
      <c r="AB72" s="830"/>
      <c r="AC72" s="830"/>
      <c r="AD72" s="830"/>
      <c r="AE72" s="830"/>
      <c r="AF72" s="830">
        <v>7</v>
      </c>
      <c r="AG72" s="830"/>
      <c r="AH72" s="830"/>
      <c r="AI72" s="830"/>
      <c r="AJ72" s="830"/>
      <c r="AK72" s="830" t="s">
        <v>489</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388762</v>
      </c>
      <c r="R73" s="830"/>
      <c r="S73" s="830"/>
      <c r="T73" s="830"/>
      <c r="U73" s="830"/>
      <c r="V73" s="830">
        <v>379528</v>
      </c>
      <c r="W73" s="830"/>
      <c r="X73" s="830"/>
      <c r="Y73" s="830"/>
      <c r="Z73" s="830"/>
      <c r="AA73" s="830">
        <v>9234</v>
      </c>
      <c r="AB73" s="830"/>
      <c r="AC73" s="830"/>
      <c r="AD73" s="830"/>
      <c r="AE73" s="830"/>
      <c r="AF73" s="830">
        <v>8886</v>
      </c>
      <c r="AG73" s="830"/>
      <c r="AH73" s="830"/>
      <c r="AI73" s="830"/>
      <c r="AJ73" s="830"/>
      <c r="AK73" s="830">
        <v>3256</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9196</v>
      </c>
      <c r="AG88" s="844"/>
      <c r="AH88" s="844"/>
      <c r="AI88" s="844"/>
      <c r="AJ88" s="844"/>
      <c r="AK88" s="841"/>
      <c r="AL88" s="841"/>
      <c r="AM88" s="841"/>
      <c r="AN88" s="841"/>
      <c r="AO88" s="841"/>
      <c r="AP88" s="844">
        <v>5966</v>
      </c>
      <c r="AQ88" s="844"/>
      <c r="AR88" s="844"/>
      <c r="AS88" s="844"/>
      <c r="AT88" s="844"/>
      <c r="AU88" s="844">
        <v>907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343</v>
      </c>
      <c r="CS102" s="852"/>
      <c r="CT102" s="852"/>
      <c r="CU102" s="852"/>
      <c r="CV102" s="891"/>
      <c r="CW102" s="890">
        <v>207</v>
      </c>
      <c r="CX102" s="852"/>
      <c r="CY102" s="852"/>
      <c r="CZ102" s="852"/>
      <c r="DA102" s="891"/>
      <c r="DB102" s="890">
        <v>0</v>
      </c>
      <c r="DC102" s="852"/>
      <c r="DD102" s="852"/>
      <c r="DE102" s="852"/>
      <c r="DF102" s="891"/>
      <c r="DG102" s="890">
        <v>83</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6667680</v>
      </c>
      <c r="AB110" s="900"/>
      <c r="AC110" s="900"/>
      <c r="AD110" s="900"/>
      <c r="AE110" s="901"/>
      <c r="AF110" s="902">
        <v>6985818</v>
      </c>
      <c r="AG110" s="900"/>
      <c r="AH110" s="900"/>
      <c r="AI110" s="900"/>
      <c r="AJ110" s="901"/>
      <c r="AK110" s="902">
        <v>6960061</v>
      </c>
      <c r="AL110" s="900"/>
      <c r="AM110" s="900"/>
      <c r="AN110" s="900"/>
      <c r="AO110" s="901"/>
      <c r="AP110" s="903">
        <v>20.2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65245795</v>
      </c>
      <c r="BR110" s="931"/>
      <c r="BS110" s="931"/>
      <c r="BT110" s="931"/>
      <c r="BU110" s="931"/>
      <c r="BV110" s="931">
        <v>62804970</v>
      </c>
      <c r="BW110" s="931"/>
      <c r="BX110" s="931"/>
      <c r="BY110" s="931"/>
      <c r="BZ110" s="931"/>
      <c r="CA110" s="931">
        <v>59617543</v>
      </c>
      <c r="CB110" s="931"/>
      <c r="CC110" s="931"/>
      <c r="CD110" s="931"/>
      <c r="CE110" s="931"/>
      <c r="CF110" s="944">
        <v>172.8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181526</v>
      </c>
      <c r="BR111" s="926"/>
      <c r="BS111" s="926"/>
      <c r="BT111" s="926"/>
      <c r="BU111" s="926"/>
      <c r="BV111" s="926">
        <v>274008</v>
      </c>
      <c r="BW111" s="926"/>
      <c r="BX111" s="926"/>
      <c r="BY111" s="926"/>
      <c r="BZ111" s="926"/>
      <c r="CA111" s="926">
        <v>83991</v>
      </c>
      <c r="CB111" s="926"/>
      <c r="CC111" s="926"/>
      <c r="CD111" s="926"/>
      <c r="CE111" s="926"/>
      <c r="CF111" s="920">
        <v>0.2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2986897</v>
      </c>
      <c r="BR112" s="926"/>
      <c r="BS112" s="926"/>
      <c r="BT112" s="926"/>
      <c r="BU112" s="926"/>
      <c r="BV112" s="926">
        <v>3584683</v>
      </c>
      <c r="BW112" s="926"/>
      <c r="BX112" s="926"/>
      <c r="BY112" s="926"/>
      <c r="BZ112" s="926"/>
      <c r="CA112" s="926">
        <v>3412489</v>
      </c>
      <c r="CB112" s="926"/>
      <c r="CC112" s="926"/>
      <c r="CD112" s="926"/>
      <c r="CE112" s="926"/>
      <c r="CF112" s="920">
        <v>9.9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339377</v>
      </c>
      <c r="AB113" s="938"/>
      <c r="AC113" s="938"/>
      <c r="AD113" s="938"/>
      <c r="AE113" s="939"/>
      <c r="AF113" s="940">
        <v>270126</v>
      </c>
      <c r="AG113" s="938"/>
      <c r="AH113" s="938"/>
      <c r="AI113" s="938"/>
      <c r="AJ113" s="939"/>
      <c r="AK113" s="940">
        <v>261448</v>
      </c>
      <c r="AL113" s="938"/>
      <c r="AM113" s="938"/>
      <c r="AN113" s="938"/>
      <c r="AO113" s="939"/>
      <c r="AP113" s="941">
        <v>0.8</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901004</v>
      </c>
      <c r="BR113" s="926"/>
      <c r="BS113" s="926"/>
      <c r="BT113" s="926"/>
      <c r="BU113" s="926"/>
      <c r="BV113" s="926">
        <v>899514</v>
      </c>
      <c r="BW113" s="926"/>
      <c r="BX113" s="926"/>
      <c r="BY113" s="926"/>
      <c r="BZ113" s="926"/>
      <c r="CA113" s="926">
        <v>906818</v>
      </c>
      <c r="CB113" s="926"/>
      <c r="CC113" s="926"/>
      <c r="CD113" s="926"/>
      <c r="CE113" s="926"/>
      <c r="CF113" s="920">
        <v>2.6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162262</v>
      </c>
      <c r="AB114" s="959"/>
      <c r="AC114" s="959"/>
      <c r="AD114" s="959"/>
      <c r="AE114" s="960"/>
      <c r="AF114" s="961">
        <v>171032</v>
      </c>
      <c r="AG114" s="959"/>
      <c r="AH114" s="959"/>
      <c r="AI114" s="959"/>
      <c r="AJ114" s="960"/>
      <c r="AK114" s="961">
        <v>183800</v>
      </c>
      <c r="AL114" s="959"/>
      <c r="AM114" s="959"/>
      <c r="AN114" s="959"/>
      <c r="AO114" s="960"/>
      <c r="AP114" s="962">
        <v>0.5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13776293</v>
      </c>
      <c r="BR114" s="926"/>
      <c r="BS114" s="926"/>
      <c r="BT114" s="926"/>
      <c r="BU114" s="926"/>
      <c r="BV114" s="926">
        <v>13825364</v>
      </c>
      <c r="BW114" s="926"/>
      <c r="BX114" s="926"/>
      <c r="BY114" s="926"/>
      <c r="BZ114" s="926"/>
      <c r="CA114" s="926">
        <v>13672725</v>
      </c>
      <c r="CB114" s="926"/>
      <c r="CC114" s="926"/>
      <c r="CD114" s="926"/>
      <c r="CE114" s="926"/>
      <c r="CF114" s="920">
        <v>39.6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181526</v>
      </c>
      <c r="DH115" s="959"/>
      <c r="DI115" s="959"/>
      <c r="DJ115" s="959"/>
      <c r="DK115" s="960"/>
      <c r="DL115" s="961">
        <v>274008</v>
      </c>
      <c r="DM115" s="959"/>
      <c r="DN115" s="959"/>
      <c r="DO115" s="959"/>
      <c r="DP115" s="960"/>
      <c r="DQ115" s="961">
        <v>83991</v>
      </c>
      <c r="DR115" s="959"/>
      <c r="DS115" s="959"/>
      <c r="DT115" s="959"/>
      <c r="DU115" s="960"/>
      <c r="DV115" s="962">
        <v>0.2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7169319</v>
      </c>
      <c r="AB117" s="979"/>
      <c r="AC117" s="979"/>
      <c r="AD117" s="979"/>
      <c r="AE117" s="980"/>
      <c r="AF117" s="981">
        <v>7426976</v>
      </c>
      <c r="AG117" s="979"/>
      <c r="AH117" s="979"/>
      <c r="AI117" s="979"/>
      <c r="AJ117" s="980"/>
      <c r="AK117" s="981">
        <v>7405309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83091515</v>
      </c>
      <c r="BR119" s="1000"/>
      <c r="BS119" s="1000"/>
      <c r="BT119" s="1000"/>
      <c r="BU119" s="1000"/>
      <c r="BV119" s="1000">
        <v>81388539</v>
      </c>
      <c r="BW119" s="1000"/>
      <c r="BX119" s="1000"/>
      <c r="BY119" s="1000"/>
      <c r="BZ119" s="1000"/>
      <c r="CA119" s="1000">
        <v>77693566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27198195</v>
      </c>
      <c r="BR120" s="931"/>
      <c r="BS120" s="931"/>
      <c r="BT120" s="931"/>
      <c r="BU120" s="931"/>
      <c r="BV120" s="931">
        <v>26016200</v>
      </c>
      <c r="BW120" s="931"/>
      <c r="BX120" s="931"/>
      <c r="BY120" s="931"/>
      <c r="BZ120" s="931"/>
      <c r="CA120" s="931">
        <v>23168730</v>
      </c>
      <c r="CB120" s="931"/>
      <c r="CC120" s="931"/>
      <c r="CD120" s="931"/>
      <c r="CE120" s="931"/>
      <c r="CF120" s="944">
        <v>67.099999999999994</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2108120</v>
      </c>
      <c r="DH120" s="931"/>
      <c r="DI120" s="931"/>
      <c r="DJ120" s="931"/>
      <c r="DK120" s="931"/>
      <c r="DL120" s="931">
        <v>1714375</v>
      </c>
      <c r="DM120" s="931"/>
      <c r="DN120" s="931"/>
      <c r="DO120" s="931"/>
      <c r="DP120" s="931"/>
      <c r="DQ120" s="931">
        <v>1485653</v>
      </c>
      <c r="DR120" s="931"/>
      <c r="DS120" s="931"/>
      <c r="DT120" s="931"/>
      <c r="DU120" s="931"/>
      <c r="DV120" s="932">
        <v>4.3</v>
      </c>
      <c r="DW120" s="932"/>
      <c r="DX120" s="932"/>
      <c r="DY120" s="932"/>
      <c r="DZ120" s="933"/>
    </row>
    <row r="121" spans="1:130" s="230" customFormat="1" ht="26.25" customHeight="1" x14ac:dyDescent="0.15">
      <c r="A121" s="1063"/>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7610246</v>
      </c>
      <c r="BR121" s="926"/>
      <c r="BS121" s="926"/>
      <c r="BT121" s="926"/>
      <c r="BU121" s="926"/>
      <c r="BV121" s="926">
        <v>6698975</v>
      </c>
      <c r="BW121" s="926"/>
      <c r="BX121" s="926"/>
      <c r="BY121" s="926"/>
      <c r="BZ121" s="926"/>
      <c r="CA121" s="926">
        <v>6126843</v>
      </c>
      <c r="CB121" s="926"/>
      <c r="CC121" s="926"/>
      <c r="CD121" s="926"/>
      <c r="CE121" s="926"/>
      <c r="CF121" s="920">
        <v>17.8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176200</v>
      </c>
      <c r="DH121" s="926"/>
      <c r="DI121" s="926"/>
      <c r="DJ121" s="926"/>
      <c r="DK121" s="926"/>
      <c r="DL121" s="926">
        <v>1153441</v>
      </c>
      <c r="DM121" s="926"/>
      <c r="DN121" s="926"/>
      <c r="DO121" s="926"/>
      <c r="DP121" s="926"/>
      <c r="DQ121" s="926">
        <v>1178403</v>
      </c>
      <c r="DR121" s="926"/>
      <c r="DS121" s="926"/>
      <c r="DT121" s="926"/>
      <c r="DU121" s="926"/>
      <c r="DV121" s="927">
        <v>3.4</v>
      </c>
      <c r="DW121" s="927"/>
      <c r="DX121" s="927"/>
      <c r="DY121" s="927"/>
      <c r="DZ121" s="928"/>
    </row>
    <row r="122" spans="1:130" s="230" customFormat="1" ht="26.25" customHeight="1" x14ac:dyDescent="0.15">
      <c r="A122" s="1063"/>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63783726</v>
      </c>
      <c r="BR122" s="1000"/>
      <c r="BS122" s="1000"/>
      <c r="BT122" s="1000"/>
      <c r="BU122" s="1000"/>
      <c r="BV122" s="1000">
        <v>60893658</v>
      </c>
      <c r="BW122" s="1000"/>
      <c r="BX122" s="1000"/>
      <c r="BY122" s="1000"/>
      <c r="BZ122" s="1000"/>
      <c r="CA122" s="1000">
        <v>57528462</v>
      </c>
      <c r="CB122" s="1000"/>
      <c r="CC122" s="1000"/>
      <c r="CD122" s="1000"/>
      <c r="CE122" s="1000"/>
      <c r="CF122" s="1017">
        <v>166.7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602305</v>
      </c>
      <c r="DH122" s="926"/>
      <c r="DI122" s="926"/>
      <c r="DJ122" s="926"/>
      <c r="DK122" s="926"/>
      <c r="DL122" s="926">
        <v>622560</v>
      </c>
      <c r="DM122" s="926"/>
      <c r="DN122" s="926"/>
      <c r="DO122" s="926"/>
      <c r="DP122" s="926"/>
      <c r="DQ122" s="926">
        <v>660207</v>
      </c>
      <c r="DR122" s="926"/>
      <c r="DS122" s="926"/>
      <c r="DT122" s="926"/>
      <c r="DU122" s="926"/>
      <c r="DV122" s="927">
        <v>1.9</v>
      </c>
      <c r="DW122" s="927"/>
      <c r="DX122" s="927"/>
      <c r="DY122" s="927"/>
      <c r="DZ122" s="928"/>
    </row>
    <row r="123" spans="1:130" s="230" customFormat="1" ht="26.25" customHeight="1" x14ac:dyDescent="0.15">
      <c r="A123" s="1063"/>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35">
        <v>98592167</v>
      </c>
      <c r="BR123" s="1036"/>
      <c r="BS123" s="1036"/>
      <c r="BT123" s="1036"/>
      <c r="BU123" s="1036"/>
      <c r="BV123" s="1036">
        <v>93608833</v>
      </c>
      <c r="BW123" s="1036"/>
      <c r="BX123" s="1036"/>
      <c r="BY123" s="1036"/>
      <c r="BZ123" s="1036"/>
      <c r="CA123" s="1036">
        <v>86824035</v>
      </c>
      <c r="CB123" s="1036"/>
      <c r="CC123" s="1036"/>
      <c r="CD123" s="1036"/>
      <c r="CE123" s="1036"/>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v>100272</v>
      </c>
      <c r="DH123" s="959"/>
      <c r="DI123" s="959"/>
      <c r="DJ123" s="959"/>
      <c r="DK123" s="960"/>
      <c r="DL123" s="961">
        <v>94307</v>
      </c>
      <c r="DM123" s="959"/>
      <c r="DN123" s="959"/>
      <c r="DO123" s="959"/>
      <c r="DP123" s="960"/>
      <c r="DQ123" s="961">
        <v>88226</v>
      </c>
      <c r="DR123" s="959"/>
      <c r="DS123" s="959"/>
      <c r="DT123" s="959"/>
      <c r="DU123" s="960"/>
      <c r="DV123" s="962">
        <v>0.3</v>
      </c>
      <c r="DW123" s="963"/>
      <c r="DX123" s="963"/>
      <c r="DY123" s="963"/>
      <c r="DZ123" s="964"/>
    </row>
    <row r="124" spans="1:130" s="230" customFormat="1" ht="26.25" customHeight="1" thickBot="1" x14ac:dyDescent="0.2">
      <c r="A124" s="1063"/>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458</v>
      </c>
      <c r="AY127" s="1038"/>
      <c r="AZ127" s="1038"/>
      <c r="BA127" s="1038"/>
      <c r="BB127" s="1038"/>
      <c r="BC127" s="1038"/>
      <c r="BD127" s="1038"/>
      <c r="BE127" s="1039"/>
      <c r="BF127" s="1040" t="s">
        <v>459</v>
      </c>
      <c r="BG127" s="1038"/>
      <c r="BH127" s="1038"/>
      <c r="BI127" s="1038"/>
      <c r="BJ127" s="1038"/>
      <c r="BK127" s="1038"/>
      <c r="BL127" s="1039"/>
      <c r="BM127" s="1040" t="s">
        <v>460</v>
      </c>
      <c r="BN127" s="1038"/>
      <c r="BO127" s="1038"/>
      <c r="BP127" s="1038"/>
      <c r="BQ127" s="1038"/>
      <c r="BR127" s="1038"/>
      <c r="BS127" s="1039"/>
      <c r="BT127" s="1040" t="s">
        <v>461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464</v>
      </c>
      <c r="X128" s="1049"/>
      <c r="Y128" s="1049"/>
      <c r="Z128" s="1050"/>
      <c r="AA128" s="1051">
        <v>1145186</v>
      </c>
      <c r="AB128" s="1052"/>
      <c r="AC128" s="1052"/>
      <c r="AD128" s="1052"/>
      <c r="AE128" s="1053"/>
      <c r="AF128" s="1054">
        <v>1154974</v>
      </c>
      <c r="AG128" s="1052"/>
      <c r="AH128" s="1052"/>
      <c r="AI128" s="1052"/>
      <c r="AJ128" s="1053"/>
      <c r="AK128" s="1054">
        <v>1069428</v>
      </c>
      <c r="AL128" s="1052"/>
      <c r="AM128" s="1052"/>
      <c r="AN128" s="1052"/>
      <c r="AO128" s="1053"/>
      <c r="AP128" s="1055"/>
      <c r="AQ128" s="1056"/>
      <c r="AR128" s="1056"/>
      <c r="AS128" s="1056"/>
      <c r="AT128" s="1057"/>
      <c r="AU128" s="232"/>
      <c r="AV128" s="232"/>
      <c r="AW128" s="232"/>
      <c r="AX128" s="896" t="s">
        <v>465</v>
      </c>
      <c r="AY128" s="897"/>
      <c r="AZ128" s="897"/>
      <c r="BA128" s="897"/>
      <c r="BB128" s="897"/>
      <c r="BC128" s="897"/>
      <c r="BD128" s="897"/>
      <c r="BE128" s="898"/>
      <c r="BF128" s="1058" t="s">
        <v>122</v>
      </c>
      <c r="BG128" s="1059"/>
      <c r="BH128" s="1059"/>
      <c r="BI128" s="1059"/>
      <c r="BJ128" s="1059"/>
      <c r="BK128" s="1059"/>
      <c r="BL128" s="1060"/>
      <c r="BM128" s="1058">
        <v>11.46</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466</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41018154</v>
      </c>
      <c r="AB129" s="959"/>
      <c r="AC129" s="959"/>
      <c r="AD129" s="959"/>
      <c r="AE129" s="960"/>
      <c r="AF129" s="961">
        <v>39837243</v>
      </c>
      <c r="AG129" s="959"/>
      <c r="AH129" s="959"/>
      <c r="AI129" s="959"/>
      <c r="AJ129" s="960"/>
      <c r="AK129" s="961">
        <v>40012816</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16.46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5961776</v>
      </c>
      <c r="AB130" s="959"/>
      <c r="AC130" s="959"/>
      <c r="AD130" s="959"/>
      <c r="AE130" s="960"/>
      <c r="AF130" s="961">
        <v>5880714</v>
      </c>
      <c r="AG130" s="959"/>
      <c r="AH130" s="959"/>
      <c r="AI130" s="959"/>
      <c r="AJ130" s="960"/>
      <c r="AK130" s="961">
        <v>5509851</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35056378</v>
      </c>
      <c r="AB131" s="986"/>
      <c r="AC131" s="986"/>
      <c r="AD131" s="986"/>
      <c r="AE131" s="987"/>
      <c r="AF131" s="985">
        <v>33956529</v>
      </c>
      <c r="AG131" s="986"/>
      <c r="AH131" s="986"/>
      <c r="AI131" s="986"/>
      <c r="AJ131" s="987"/>
      <c r="AK131" s="985">
        <v>34502965</v>
      </c>
      <c r="AL131" s="986"/>
      <c r="AM131" s="986"/>
      <c r="AN131" s="986"/>
      <c r="AO131" s="987"/>
      <c r="AP131" s="1110"/>
      <c r="AQ131" s="1111"/>
      <c r="AR131" s="1111"/>
      <c r="AS131" s="1111"/>
      <c r="AT131" s="1112"/>
      <c r="AU131" s="233"/>
      <c r="AV131" s="233"/>
      <c r="AW131" s="233"/>
      <c r="AX131" s="1083" t="s">
        <v>473</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0.177876334</v>
      </c>
      <c r="AB132" s="1097"/>
      <c r="AC132" s="1097"/>
      <c r="AD132" s="1097"/>
      <c r="AE132" s="1098"/>
      <c r="AF132" s="1099">
        <v>1.152320368</v>
      </c>
      <c r="AG132" s="1097"/>
      <c r="AH132" s="1097"/>
      <c r="AI132" s="1097"/>
      <c r="AJ132" s="1098"/>
      <c r="AK132" s="1099">
        <v>2.394084103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-0.4</v>
      </c>
      <c r="AB133" s="1080"/>
      <c r="AC133" s="1080"/>
      <c r="AD133" s="1080"/>
      <c r="AE133" s="1081"/>
      <c r="AF133" s="1079">
        <v>0.1</v>
      </c>
      <c r="AG133" s="1080"/>
      <c r="AH133" s="1080"/>
      <c r="AI133" s="1080"/>
      <c r="AJ133" s="1081"/>
      <c r="AK133" s="1079">
        <v>1.2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u0LkMKtuS0xHbfg3f8X43T+ED41wFHcc1rjPEKgpimsfFexLti76nBVPbIWzexqxkra3PVZiu5ifflo/QDVBA==" saltValue="pxPTe0xaA9K6SP36XkrD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lCnaHuS9M39ISklvtZLmOm33nQDGMt9Io31pjmSbzTOiHidGnxifhuXy+NcxcbUyNKplOAxLHqbTTed00vuvA==" saltValue="q97mrGP5p6eCoRfq/MBX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d8Lf0gZPA9vlJz8WXzjVgfZNyKpZmSAzhJYwczzeeh6CYPDjGU/LafLdIYcpdAXbANlWX7X3iETkVgs0DV6Q==" saltValue="Milh0IwjO9jMyrs2ZfAM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13321663</v>
      </c>
      <c r="AP9" s="281">
        <v>79676</v>
      </c>
      <c r="AQ9" s="282">
        <v>70342</v>
      </c>
      <c r="AR9" s="283">
        <v>13.3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3145</v>
      </c>
      <c r="AP10" s="284">
        <v>19</v>
      </c>
      <c r="AQ10" s="285">
        <v>2808</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25605</v>
      </c>
      <c r="AP11" s="284">
        <v>153</v>
      </c>
      <c r="AQ11" s="285">
        <v>515</v>
      </c>
      <c r="AR11" s="286">
        <v>-70.3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381659</v>
      </c>
      <c r="AP13" s="284">
        <v>2283</v>
      </c>
      <c r="AQ13" s="285">
        <v>2090</v>
      </c>
      <c r="AR13" s="286">
        <v>9.1999999999999993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177861</v>
      </c>
      <c r="AP14" s="284">
        <v>1064</v>
      </c>
      <c r="AQ14" s="285">
        <v>1621</v>
      </c>
      <c r="AR14" s="286">
        <v>-34.4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-692137</v>
      </c>
      <c r="AP15" s="284">
        <v>-4140</v>
      </c>
      <c r="AQ15" s="285">
        <v>-2861</v>
      </c>
      <c r="AR15" s="286">
        <v>44.7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13217796</v>
      </c>
      <c r="AP16" s="284">
        <v>79055</v>
      </c>
      <c r="AQ16" s="285">
        <v>74531</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7.86</v>
      </c>
      <c r="AP21" s="298">
        <v>7.12</v>
      </c>
      <c r="AQ21" s="299">
        <v>0.74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98.5</v>
      </c>
      <c r="AP22" s="303">
        <v>99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6960061</v>
      </c>
      <c r="AP32" s="312">
        <v>41628</v>
      </c>
      <c r="AQ32" s="313">
        <v>35560</v>
      </c>
      <c r="AR32" s="314">
        <v>17.100000000000001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261448</v>
      </c>
      <c r="AP35" s="312">
        <v>1564</v>
      </c>
      <c r="AQ35" s="313">
        <v>9717</v>
      </c>
      <c r="AR35" s="314">
        <v>-83.9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183800</v>
      </c>
      <c r="AP36" s="312">
        <v>1099</v>
      </c>
      <c r="AQ36" s="313">
        <v>703</v>
      </c>
      <c r="AR36" s="314">
        <v>56.3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638</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-1069428</v>
      </c>
      <c r="AP39" s="312">
        <v>-6396</v>
      </c>
      <c r="AQ39" s="313">
        <v>-5627</v>
      </c>
      <c r="AR39" s="314">
        <v>13.7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-5509851</v>
      </c>
      <c r="AP40" s="312">
        <v>-32954</v>
      </c>
      <c r="AQ40" s="313">
        <v>-31921</v>
      </c>
      <c r="AR40" s="314">
        <v>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826030</v>
      </c>
      <c r="AP41" s="312">
        <v>4940</v>
      </c>
      <c r="AQ41" s="313">
        <v>9069</v>
      </c>
      <c r="AR41" s="314">
        <v>-45.5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13119420</v>
      </c>
      <c r="AN51" s="334">
        <v>73800</v>
      </c>
      <c r="AO51" s="335">
        <v>-22.5</v>
      </c>
      <c r="AP51" s="336">
        <v>56662</v>
      </c>
      <c r="AQ51" s="337">
        <v>17.899999999999999</v>
      </c>
      <c r="AR51" s="338">
        <v>-40.4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7596627</v>
      </c>
      <c r="AN52" s="342">
        <v>42733</v>
      </c>
      <c r="AO52" s="343">
        <v>-27.1</v>
      </c>
      <c r="AP52" s="344">
        <v>34709</v>
      </c>
      <c r="AQ52" s="345">
        <v>14.3</v>
      </c>
      <c r="AR52" s="346">
        <v>-41.4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15092905</v>
      </c>
      <c r="AN53" s="334">
        <v>86065</v>
      </c>
      <c r="AO53" s="335">
        <v>16.600000000000001</v>
      </c>
      <c r="AP53" s="336">
        <v>60285</v>
      </c>
      <c r="AQ53" s="337">
        <v>6.4</v>
      </c>
      <c r="AR53" s="338">
        <v>10.199999999999999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8993363</v>
      </c>
      <c r="AN54" s="342">
        <v>51283</v>
      </c>
      <c r="AO54" s="343">
        <v>20</v>
      </c>
      <c r="AP54" s="344">
        <v>36445</v>
      </c>
      <c r="AQ54" s="345">
        <v>5</v>
      </c>
      <c r="AR54" s="346">
        <v>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13702860</v>
      </c>
      <c r="AN55" s="334">
        <v>79391</v>
      </c>
      <c r="AO55" s="335">
        <v>-7.8</v>
      </c>
      <c r="AP55" s="336">
        <v>52714</v>
      </c>
      <c r="AQ55" s="337">
        <v>-12.6</v>
      </c>
      <c r="AR55" s="338">
        <v>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7599446</v>
      </c>
      <c r="AN56" s="342">
        <v>44029</v>
      </c>
      <c r="AO56" s="343">
        <v>-14.1</v>
      </c>
      <c r="AP56" s="344">
        <v>29032</v>
      </c>
      <c r="AQ56" s="345">
        <v>-20.3</v>
      </c>
      <c r="AR56" s="346">
        <v>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10530971</v>
      </c>
      <c r="AN57" s="334">
        <v>62025</v>
      </c>
      <c r="AO57" s="335">
        <v>-21.9</v>
      </c>
      <c r="AP57" s="336">
        <v>46001</v>
      </c>
      <c r="AQ57" s="337">
        <v>-12.7</v>
      </c>
      <c r="AR57" s="338">
        <v>-9.1999999999999993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6213766</v>
      </c>
      <c r="AN58" s="342">
        <v>36598</v>
      </c>
      <c r="AO58" s="343">
        <v>-16.899999999999999</v>
      </c>
      <c r="AP58" s="344">
        <v>27974</v>
      </c>
      <c r="AQ58" s="345">
        <v>-3.6</v>
      </c>
      <c r="AR58" s="346">
        <v>-13.3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6972388</v>
      </c>
      <c r="AN59" s="334">
        <v>41701</v>
      </c>
      <c r="AO59" s="335">
        <v>-32.799999999999997</v>
      </c>
      <c r="AP59" s="336">
        <v>52878</v>
      </c>
      <c r="AQ59" s="337">
        <v>14.9</v>
      </c>
      <c r="AR59" s="338">
        <v>-47.7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4929012</v>
      </c>
      <c r="AN60" s="342">
        <v>29480</v>
      </c>
      <c r="AO60" s="343">
        <v>-19.399999999999999</v>
      </c>
      <c r="AP60" s="344">
        <v>32136</v>
      </c>
      <c r="AQ60" s="345">
        <v>14.9</v>
      </c>
      <c r="AR60" s="346">
        <v>-34.299999999999997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11883709</v>
      </c>
      <c r="AN61" s="349">
        <v>68596</v>
      </c>
      <c r="AO61" s="350">
        <v>-13.7</v>
      </c>
      <c r="AP61" s="351">
        <v>53708</v>
      </c>
      <c r="AQ61" s="352">
        <v>2.8</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7066443</v>
      </c>
      <c r="AN62" s="342">
        <v>40825</v>
      </c>
      <c r="AO62" s="343">
        <v>-11.5</v>
      </c>
      <c r="AP62" s="344">
        <v>32059</v>
      </c>
      <c r="AQ62" s="345">
        <v>2.1</v>
      </c>
      <c r="AR62" s="346">
        <v>-13.6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kvw0ZNZtTxTiibERCbUbrky4JkPxbIBUtH1F1yoWVJpiiIvxxBbCTWWlQoS9aXXVDO0wsm6o+zthQBcHKGAGw==" saltValue="x4j5Q1ZscagRaTb+NaK7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pnT5ZcbNt+cW6uHnqOg/Y523SIVGAjGLITUpWMG1KPZHdNJM5u1U0kcCgUoG/m3aubeUY0YrpqquJTUIQcXnPg==" saltValue="zkIEi/+h27VklkVCts1i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dRZ7V3WoO3SWrpT2gVW55pPAo4MvxvxwImisME2kFp0f8DQaMB2To2fYSAOh5RUuaEONhhC5XctUYy3Yu9ATpw==" saltValue="s80dHuE9J/gKfvGoqWbP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16.489999999999998</v>
      </c>
      <c r="G47" s="12">
        <v>17.12</v>
      </c>
      <c r="H47" s="12">
        <v>17.920000000000002</v>
      </c>
      <c r="I47" s="12">
        <v>19.71</v>
      </c>
      <c r="J47" s="13">
        <v>21.24</v>
      </c>
    </row>
    <row r="48" spans="2:10" ht="57.75" customHeight="1" x14ac:dyDescent="0.15">
      <c r="B48" s="14"/>
      <c r="C48" s="1141" t="s">
        <v>4</v>
      </c>
      <c r="D48" s="1141"/>
      <c r="E48" s="1142"/>
      <c r="F48" s="15">
        <v>9.2899999999999991</v>
      </c>
      <c r="G48" s="16">
        <v>6.15</v>
      </c>
      <c r="H48" s="16">
        <v>10.91</v>
      </c>
      <c r="I48" s="16">
        <v>8.7100000000000009</v>
      </c>
      <c r="J48" s="17">
        <v>7.86</v>
      </c>
    </row>
    <row r="49" spans="2:10" ht="57.75" customHeight="1" thickBot="1" x14ac:dyDescent="0.2">
      <c r="B49" s="18"/>
      <c r="C49" s="1143" t="s">
        <v>5</v>
      </c>
      <c r="D49" s="1143"/>
      <c r="E49" s="1144"/>
      <c r="F49" s="19">
        <v>3.86</v>
      </c>
      <c r="G49" s="20" t="s">
        <v>532</v>
      </c>
      <c r="H49" s="20">
        <v>6.37</v>
      </c>
      <c r="I49" s="20" t="s">
        <v>533</v>
      </c>
      <c r="J49" s="21">
        <v>0.81</v>
      </c>
    </row>
    <row r="50" spans="2:10" x14ac:dyDescent="0.15"/>
  </sheetData>
  <sheetProtection algorithmName="SHA-512" hashValue="RRiVSKEozl4q3RSkPm0SnJiwWeykYJWKbj9r7phth5wGQicOF0IjVnz8irOL9t5F5f2m2M7RbjSbypmk3Qx8ow==" saltValue="0QcRVFjscckrJjwXVRe0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9.2799999999999994</v>
      </c>
      <c r="G34" s="33">
        <v>6.14</v>
      </c>
      <c r="H34" s="33">
        <v>10.91</v>
      </c>
      <c r="I34" s="33">
        <v>8.6999999999999993</v>
      </c>
      <c r="J34" s="34">
        <v>7.86</v>
      </c>
      <c r="K34" s="22"/>
      <c r="L34" s="22"/>
      <c r="M34" s="22"/>
      <c r="N34" s="22"/>
      <c r="O34" s="22"/>
      <c r="P34" s="22"/>
    </row>
    <row r="35" spans="1:16" ht="39" customHeight="1" x14ac:dyDescent="0.15">
      <c r="A35" s="22"/>
      <c r="B35" s="35"/>
      <c r="C35" s="1145" t="s">
        <v>535</v>
      </c>
      <c r="D35" s="1146"/>
      <c r="E35" s="1147"/>
      <c r="F35" s="36">
        <v>5.31</v>
      </c>
      <c r="G35" s="37">
        <v>4.53</v>
      </c>
      <c r="H35" s="37">
        <v>4.07</v>
      </c>
      <c r="I35" s="37">
        <v>4.17</v>
      </c>
      <c r="J35" s="38">
        <v>2.8</v>
      </c>
      <c r="K35" s="22"/>
      <c r="L35" s="22"/>
      <c r="M35" s="22"/>
      <c r="N35" s="22"/>
      <c r="O35" s="22"/>
      <c r="P35" s="22"/>
    </row>
    <row r="36" spans="1:16" ht="39" customHeight="1" x14ac:dyDescent="0.15">
      <c r="A36" s="22"/>
      <c r="B36" s="35"/>
      <c r="C36" s="1145" t="s">
        <v>536</v>
      </c>
      <c r="D36" s="1146"/>
      <c r="E36" s="1147"/>
      <c r="F36" s="36">
        <v>0.43</v>
      </c>
      <c r="G36" s="37">
        <v>0.53</v>
      </c>
      <c r="H36" s="37">
        <v>0.77</v>
      </c>
      <c r="I36" s="37">
        <v>0.59</v>
      </c>
      <c r="J36" s="38">
        <v>0.53</v>
      </c>
      <c r="K36" s="22"/>
      <c r="L36" s="22"/>
      <c r="M36" s="22"/>
      <c r="N36" s="22"/>
      <c r="O36" s="22"/>
      <c r="P36" s="22"/>
    </row>
    <row r="37" spans="1:16" ht="39" customHeight="1" x14ac:dyDescent="0.15">
      <c r="A37" s="22"/>
      <c r="B37" s="35"/>
      <c r="C37" s="1145" t="s">
        <v>537</v>
      </c>
      <c r="D37" s="1146"/>
      <c r="E37" s="1147"/>
      <c r="F37" s="36">
        <v>0.18</v>
      </c>
      <c r="G37" s="37">
        <v>0.57999999999999996</v>
      </c>
      <c r="H37" s="37">
        <v>0.69</v>
      </c>
      <c r="I37" s="37">
        <v>1.39</v>
      </c>
      <c r="J37" s="38">
        <v>0.48</v>
      </c>
      <c r="K37" s="22"/>
      <c r="L37" s="22"/>
      <c r="M37" s="22"/>
      <c r="N37" s="22"/>
      <c r="O37" s="22"/>
      <c r="P37" s="22"/>
    </row>
    <row r="38" spans="1:16" ht="39" customHeight="1" x14ac:dyDescent="0.15">
      <c r="A38" s="22"/>
      <c r="B38" s="35"/>
      <c r="C38" s="1145" t="s">
        <v>538</v>
      </c>
      <c r="D38" s="1146"/>
      <c r="E38" s="1147"/>
      <c r="F38" s="36">
        <v>0.52</v>
      </c>
      <c r="G38" s="37">
        <v>0.66</v>
      </c>
      <c r="H38" s="37">
        <v>0.71</v>
      </c>
      <c r="I38" s="37">
        <v>0.38</v>
      </c>
      <c r="J38" s="38">
        <v>0.01</v>
      </c>
      <c r="K38" s="22"/>
      <c r="L38" s="22"/>
      <c r="M38" s="22"/>
      <c r="N38" s="22"/>
      <c r="O38" s="22"/>
      <c r="P38" s="22"/>
    </row>
    <row r="39" spans="1:16" ht="39" customHeight="1" x14ac:dyDescent="0.15">
      <c r="A39" s="22"/>
      <c r="B39" s="35"/>
      <c r="C39" s="1145" t="s">
        <v>539</v>
      </c>
      <c r="D39" s="1146"/>
      <c r="E39" s="1147"/>
      <c r="F39" s="36">
        <v>0.01</v>
      </c>
      <c r="G39" s="37">
        <v>0.01</v>
      </c>
      <c r="H39" s="37">
        <v>0.01</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zxlmmVrbv1UfLQZVqR8wi3zck8cRxl+27OlmUM1yBdI2wCgNw4iBD3y1R6MLUqmPXNujCDDJWt0VtUe3NBLg==" saltValue="tKa2G0zKTg1JOhsHZKIH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6057</v>
      </c>
      <c r="L45" s="60">
        <v>6220</v>
      </c>
      <c r="M45" s="60">
        <v>6668</v>
      </c>
      <c r="N45" s="60">
        <v>6986</v>
      </c>
      <c r="O45" s="61">
        <v>6960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443</v>
      </c>
      <c r="L48" s="64">
        <v>358</v>
      </c>
      <c r="M48" s="64">
        <v>339</v>
      </c>
      <c r="N48" s="64">
        <v>270</v>
      </c>
      <c r="O48" s="65">
        <v>261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165</v>
      </c>
      <c r="L49" s="64">
        <v>158</v>
      </c>
      <c r="M49" s="64">
        <v>162</v>
      </c>
      <c r="N49" s="64">
        <v>171</v>
      </c>
      <c r="O49" s="65">
        <v>184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6881</v>
      </c>
      <c r="L52" s="64">
        <v>7010</v>
      </c>
      <c r="M52" s="64">
        <v>7107</v>
      </c>
      <c r="N52" s="64">
        <v>7036</v>
      </c>
      <c r="O52" s="65">
        <v>6579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-216</v>
      </c>
      <c r="L53" s="69">
        <v>-274</v>
      </c>
      <c r="M53" s="69">
        <v>62</v>
      </c>
      <c r="N53" s="69">
        <v>391</v>
      </c>
      <c r="O53" s="70">
        <v>826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489</v>
      </c>
      <c r="L58" s="84" t="s">
        <v>489</v>
      </c>
      <c r="M58" s="84" t="s">
        <v>489</v>
      </c>
      <c r="N58" s="84" t="s">
        <v>489</v>
      </c>
      <c r="O58" s="85" t="s">
        <v>489</v>
      </c>
    </row>
    <row r="59" spans="1:21" ht="31.5" customHeight="1" x14ac:dyDescent="0.15">
      <c r="B59" s="1171"/>
      <c r="C59" s="1172"/>
      <c r="D59" s="1178" t="s">
        <v>26</v>
      </c>
      <c r="E59" s="1179"/>
      <c r="F59" s="1179"/>
      <c r="G59" s="1179"/>
      <c r="H59" s="1179"/>
      <c r="I59" s="1179"/>
      <c r="J59" s="1180"/>
      <c r="K59" s="86" t="s">
        <v>489</v>
      </c>
      <c r="L59" s="87" t="s">
        <v>489</v>
      </c>
      <c r="M59" s="87" t="s">
        <v>489</v>
      </c>
      <c r="N59" s="87" t="s">
        <v>489</v>
      </c>
      <c r="O59" s="88" t="s">
        <v>489</v>
      </c>
    </row>
    <row r="60" spans="1:21" ht="31.5" customHeight="1" thickBot="1" x14ac:dyDescent="0.2">
      <c r="B60" s="1173"/>
      <c r="C60" s="1174"/>
      <c r="D60" s="1181" t="s">
        <v>27</v>
      </c>
      <c r="E60" s="1182"/>
      <c r="F60" s="1182"/>
      <c r="G60" s="1182"/>
      <c r="H60" s="1182"/>
      <c r="I60" s="1182"/>
      <c r="J60" s="1183"/>
      <c r="K60" s="89" t="s">
        <v>489</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Aw+qV7S6EThyGGc+jdHbjKFGKtPc9pfUrCUe7ra/aAvUnakC4SyenKmhzIiIwLyQXboL+xzCfp3hFLCWERY4A==" saltValue="tieFtFDfCoqrQBqAuIg1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60913</v>
      </c>
      <c r="J41" s="356">
        <v>63460</v>
      </c>
      <c r="K41" s="356">
        <v>65246</v>
      </c>
      <c r="L41" s="356">
        <v>62805</v>
      </c>
      <c r="M41" s="357">
        <v>59618</v>
      </c>
    </row>
    <row r="42" spans="2:13" ht="27.75" customHeight="1" x14ac:dyDescent="0.15">
      <c r="B42" s="1186"/>
      <c r="C42" s="1187"/>
      <c r="D42" s="106"/>
      <c r="E42" s="1192" t="s">
        <v>32</v>
      </c>
      <c r="F42" s="1192"/>
      <c r="G42" s="1192"/>
      <c r="H42" s="1193"/>
      <c r="I42" s="358">
        <v>331</v>
      </c>
      <c r="J42" s="359">
        <v>83</v>
      </c>
      <c r="K42" s="359">
        <v>182</v>
      </c>
      <c r="L42" s="359">
        <v>274</v>
      </c>
      <c r="M42" s="360">
        <v>84</v>
      </c>
    </row>
    <row r="43" spans="2:13" ht="27.75" customHeight="1" x14ac:dyDescent="0.15">
      <c r="B43" s="1186"/>
      <c r="C43" s="1187"/>
      <c r="D43" s="106"/>
      <c r="E43" s="1192" t="s">
        <v>33</v>
      </c>
      <c r="F43" s="1192"/>
      <c r="G43" s="1192"/>
      <c r="H43" s="1193"/>
      <c r="I43" s="358">
        <v>3286</v>
      </c>
      <c r="J43" s="359">
        <v>3122</v>
      </c>
      <c r="K43" s="359">
        <v>2987</v>
      </c>
      <c r="L43" s="359">
        <v>3585</v>
      </c>
      <c r="M43" s="360">
        <v>3412</v>
      </c>
    </row>
    <row r="44" spans="2:13" ht="27.75" customHeight="1" x14ac:dyDescent="0.15">
      <c r="B44" s="1186"/>
      <c r="C44" s="1187"/>
      <c r="D44" s="106"/>
      <c r="E44" s="1192" t="s">
        <v>34</v>
      </c>
      <c r="F44" s="1192"/>
      <c r="G44" s="1192"/>
      <c r="H44" s="1193"/>
      <c r="I44" s="358">
        <v>1117</v>
      </c>
      <c r="J44" s="359">
        <v>955</v>
      </c>
      <c r="K44" s="359">
        <v>901</v>
      </c>
      <c r="L44" s="359">
        <v>900</v>
      </c>
      <c r="M44" s="360">
        <v>907</v>
      </c>
    </row>
    <row r="45" spans="2:13" ht="27.75" customHeight="1" x14ac:dyDescent="0.15">
      <c r="B45" s="1186"/>
      <c r="C45" s="1187"/>
      <c r="D45" s="106"/>
      <c r="E45" s="1192" t="s">
        <v>35</v>
      </c>
      <c r="F45" s="1192"/>
      <c r="G45" s="1192"/>
      <c r="H45" s="1193"/>
      <c r="I45" s="358">
        <v>13863</v>
      </c>
      <c r="J45" s="359">
        <v>13990</v>
      </c>
      <c r="K45" s="359">
        <v>13776</v>
      </c>
      <c r="L45" s="359">
        <v>13825</v>
      </c>
      <c r="M45" s="360">
        <v>13673</v>
      </c>
    </row>
    <row r="46" spans="2:13" ht="27.75" customHeight="1" x14ac:dyDescent="0.15">
      <c r="B46" s="1186"/>
      <c r="C46" s="1187"/>
      <c r="D46" s="107"/>
      <c r="E46" s="1192" t="s">
        <v>36</v>
      </c>
      <c r="F46" s="1192"/>
      <c r="G46" s="1192"/>
      <c r="H46" s="1193"/>
      <c r="I46" s="358">
        <v>28</v>
      </c>
      <c r="J46" s="359">
        <v>16</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24209</v>
      </c>
      <c r="J50" s="359">
        <v>24714</v>
      </c>
      <c r="K50" s="359">
        <v>27198</v>
      </c>
      <c r="L50" s="359">
        <v>26016</v>
      </c>
      <c r="M50" s="360">
        <v>23169</v>
      </c>
    </row>
    <row r="51" spans="2:13" ht="27.75" customHeight="1" x14ac:dyDescent="0.15">
      <c r="B51" s="1186"/>
      <c r="C51" s="1187"/>
      <c r="D51" s="106"/>
      <c r="E51" s="1192" t="s">
        <v>42</v>
      </c>
      <c r="F51" s="1192"/>
      <c r="G51" s="1192"/>
      <c r="H51" s="1193"/>
      <c r="I51" s="358">
        <v>8088</v>
      </c>
      <c r="J51" s="359">
        <v>8235</v>
      </c>
      <c r="K51" s="359">
        <v>7610</v>
      </c>
      <c r="L51" s="359">
        <v>6699</v>
      </c>
      <c r="M51" s="360">
        <v>6127</v>
      </c>
    </row>
    <row r="52" spans="2:13" ht="27.75" customHeight="1" x14ac:dyDescent="0.15">
      <c r="B52" s="1188"/>
      <c r="C52" s="1189"/>
      <c r="D52" s="106"/>
      <c r="E52" s="1192" t="s">
        <v>43</v>
      </c>
      <c r="F52" s="1192"/>
      <c r="G52" s="1192"/>
      <c r="H52" s="1193"/>
      <c r="I52" s="358">
        <v>65258</v>
      </c>
      <c r="J52" s="359">
        <v>65205</v>
      </c>
      <c r="K52" s="359">
        <v>63784</v>
      </c>
      <c r="L52" s="359">
        <v>60894</v>
      </c>
      <c r="M52" s="360">
        <v>57528</v>
      </c>
    </row>
    <row r="53" spans="2:13" ht="27.75" customHeight="1" thickBot="1" x14ac:dyDescent="0.2">
      <c r="B53" s="1199" t="s">
        <v>19</v>
      </c>
      <c r="C53" s="1200"/>
      <c r="D53" s="110"/>
      <c r="E53" s="1201" t="s">
        <v>44</v>
      </c>
      <c r="F53" s="1201"/>
      <c r="G53" s="1201"/>
      <c r="H53" s="1202"/>
      <c r="I53" s="361">
        <v>-18016</v>
      </c>
      <c r="J53" s="362">
        <v>-16529</v>
      </c>
      <c r="K53" s="362">
        <v>-15501</v>
      </c>
      <c r="L53" s="362">
        <v>-12220</v>
      </c>
      <c r="M53" s="363">
        <v>-9130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oQofvvWe9ve/ZdWrG+1/1tnd36kYkhjcOnwXEpdkuCW2hO8sOeNa1keTJe8mUjdLldDb5M9HvQHnsuQ4z9A0w==" saltValue="lT3PXVJeF1YSePW+qFHL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7349</v>
      </c>
      <c r="G55" s="122">
        <v>7852</v>
      </c>
      <c r="H55" s="123">
        <v>8498</v>
      </c>
    </row>
    <row r="56" spans="2:8" ht="52.5" customHeight="1" x14ac:dyDescent="0.15">
      <c r="B56" s="124"/>
      <c r="C56" s="1213" t="s">
        <v>47</v>
      </c>
      <c r="D56" s="1213"/>
      <c r="E56" s="1214"/>
      <c r="F56" s="125">
        <v>10333</v>
      </c>
      <c r="G56" s="125">
        <v>10335</v>
      </c>
      <c r="H56" s="126">
        <v>7549</v>
      </c>
    </row>
    <row r="57" spans="2:8" ht="53.25" customHeight="1" x14ac:dyDescent="0.15">
      <c r="B57" s="124"/>
      <c r="C57" s="1215" t="s">
        <v>48</v>
      </c>
      <c r="D57" s="1215"/>
      <c r="E57" s="1216"/>
      <c r="F57" s="127">
        <v>6208</v>
      </c>
      <c r="G57" s="127">
        <v>4195</v>
      </c>
      <c r="H57" s="128">
        <v>3515</v>
      </c>
    </row>
    <row r="58" spans="2:8" ht="45.75" customHeight="1" x14ac:dyDescent="0.15">
      <c r="B58" s="129"/>
      <c r="C58" s="1203" t="s">
        <v>561</v>
      </c>
      <c r="D58" s="1204"/>
      <c r="E58" s="1205"/>
      <c r="F58" s="130">
        <v>1502</v>
      </c>
      <c r="G58" s="130">
        <v>1338</v>
      </c>
      <c r="H58" s="131">
        <v>1136</v>
      </c>
    </row>
    <row r="59" spans="2:8" ht="45.75" customHeight="1" x14ac:dyDescent="0.15">
      <c r="B59" s="129"/>
      <c r="C59" s="1203" t="s">
        <v>562</v>
      </c>
      <c r="D59" s="1204"/>
      <c r="E59" s="1205"/>
      <c r="F59" s="130">
        <v>729</v>
      </c>
      <c r="G59" s="130">
        <v>644</v>
      </c>
      <c r="H59" s="131">
        <v>644</v>
      </c>
    </row>
    <row r="60" spans="2:8" ht="45.75" customHeight="1" x14ac:dyDescent="0.15">
      <c r="B60" s="129"/>
      <c r="C60" s="1203" t="s">
        <v>563</v>
      </c>
      <c r="D60" s="1204"/>
      <c r="E60" s="1205"/>
      <c r="F60" s="130">
        <v>2783</v>
      </c>
      <c r="G60" s="130">
        <v>1053</v>
      </c>
      <c r="H60" s="131">
        <v>625</v>
      </c>
    </row>
    <row r="61" spans="2:8" ht="45.75" customHeight="1" x14ac:dyDescent="0.15">
      <c r="B61" s="129"/>
      <c r="C61" s="1203" t="s">
        <v>564</v>
      </c>
      <c r="D61" s="1204"/>
      <c r="E61" s="1205"/>
      <c r="F61" s="130">
        <v>138</v>
      </c>
      <c r="G61" s="130">
        <v>135</v>
      </c>
      <c r="H61" s="131">
        <v>131</v>
      </c>
    </row>
    <row r="62" spans="2:8" ht="45.75" customHeight="1" thickBot="1" x14ac:dyDescent="0.2">
      <c r="B62" s="132"/>
      <c r="C62" s="1206" t="s">
        <v>565</v>
      </c>
      <c r="D62" s="1207"/>
      <c r="E62" s="1208"/>
      <c r="F62" s="133">
        <v>116</v>
      </c>
      <c r="G62" s="133">
        <v>119</v>
      </c>
      <c r="H62" s="134">
        <v>119</v>
      </c>
    </row>
    <row r="63" spans="2:8" ht="52.5" customHeight="1" thickBot="1" x14ac:dyDescent="0.2">
      <c r="B63" s="135"/>
      <c r="C63" s="1209" t="s">
        <v>49</v>
      </c>
      <c r="D63" s="1209"/>
      <c r="E63" s="1210"/>
      <c r="F63" s="136">
        <v>23890</v>
      </c>
      <c r="G63" s="136">
        <v>22382</v>
      </c>
      <c r="H63" s="137">
        <v>19563</v>
      </c>
    </row>
    <row r="64" spans="2:8" x14ac:dyDescent="0.15"/>
  </sheetData>
  <sheetProtection algorithmName="SHA-512" hashValue="DtQLrMBHiPDCoo9h4Ajf0Z/ly1KGhmMtrE/NOZHZHCVW9CEGUH5H1DfDRLMaAGTP8g63jqLAMh7/ka5Li1k0QA==" saltValue="QHWSEI25osEGpT7n2HEd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73800</v>
      </c>
      <c r="E3" s="156"/>
      <c r="F3" s="157">
        <v>56662</v>
      </c>
      <c r="G3" s="158"/>
      <c r="H3" s="159"/>
    </row>
    <row r="4" spans="1:8" x14ac:dyDescent="0.15">
      <c r="A4" s="160"/>
      <c r="B4" s="161"/>
      <c r="C4" s="162"/>
      <c r="D4" s="163">
        <v>42733</v>
      </c>
      <c r="E4" s="164"/>
      <c r="F4" s="165">
        <v>34709</v>
      </c>
      <c r="G4" s="166"/>
      <c r="H4" s="167"/>
    </row>
    <row r="5" spans="1:8" x14ac:dyDescent="0.15">
      <c r="A5" s="148" t="s">
        <v>521</v>
      </c>
      <c r="B5" s="153"/>
      <c r="C5" s="154"/>
      <c r="D5" s="155">
        <v>86065</v>
      </c>
      <c r="E5" s="156"/>
      <c r="F5" s="157">
        <v>60285</v>
      </c>
      <c r="G5" s="158"/>
      <c r="H5" s="159"/>
    </row>
    <row r="6" spans="1:8" x14ac:dyDescent="0.15">
      <c r="A6" s="160"/>
      <c r="B6" s="161"/>
      <c r="C6" s="162"/>
      <c r="D6" s="163">
        <v>51283</v>
      </c>
      <c r="E6" s="164"/>
      <c r="F6" s="165">
        <v>36445</v>
      </c>
      <c r="G6" s="166"/>
      <c r="H6" s="167"/>
    </row>
    <row r="7" spans="1:8" x14ac:dyDescent="0.15">
      <c r="A7" s="148" t="s">
        <v>522</v>
      </c>
      <c r="B7" s="153"/>
      <c r="C7" s="154"/>
      <c r="D7" s="155">
        <v>79391</v>
      </c>
      <c r="E7" s="156"/>
      <c r="F7" s="157">
        <v>52714</v>
      </c>
      <c r="G7" s="158"/>
      <c r="H7" s="159"/>
    </row>
    <row r="8" spans="1:8" x14ac:dyDescent="0.15">
      <c r="A8" s="160"/>
      <c r="B8" s="161"/>
      <c r="C8" s="162"/>
      <c r="D8" s="163">
        <v>44029</v>
      </c>
      <c r="E8" s="164"/>
      <c r="F8" s="165">
        <v>29032</v>
      </c>
      <c r="G8" s="166"/>
      <c r="H8" s="167"/>
    </row>
    <row r="9" spans="1:8" x14ac:dyDescent="0.15">
      <c r="A9" s="148" t="s">
        <v>523</v>
      </c>
      <c r="B9" s="153"/>
      <c r="C9" s="154"/>
      <c r="D9" s="155">
        <v>62025</v>
      </c>
      <c r="E9" s="156"/>
      <c r="F9" s="157">
        <v>46001</v>
      </c>
      <c r="G9" s="158"/>
      <c r="H9" s="159"/>
    </row>
    <row r="10" spans="1:8" x14ac:dyDescent="0.15">
      <c r="A10" s="160"/>
      <c r="B10" s="161"/>
      <c r="C10" s="162"/>
      <c r="D10" s="163">
        <v>36598</v>
      </c>
      <c r="E10" s="164"/>
      <c r="F10" s="165">
        <v>27974</v>
      </c>
      <c r="G10" s="166"/>
      <c r="H10" s="167"/>
    </row>
    <row r="11" spans="1:8" x14ac:dyDescent="0.15">
      <c r="A11" s="148" t="s">
        <v>524</v>
      </c>
      <c r="B11" s="153"/>
      <c r="C11" s="154"/>
      <c r="D11" s="155">
        <v>41701</v>
      </c>
      <c r="E11" s="156"/>
      <c r="F11" s="157">
        <v>52878</v>
      </c>
      <c r="G11" s="158"/>
      <c r="H11" s="159"/>
    </row>
    <row r="12" spans="1:8" x14ac:dyDescent="0.15">
      <c r="A12" s="160"/>
      <c r="B12" s="161"/>
      <c r="C12" s="168"/>
      <c r="D12" s="163">
        <v>29480</v>
      </c>
      <c r="E12" s="164"/>
      <c r="F12" s="165">
        <v>32136</v>
      </c>
      <c r="G12" s="166"/>
      <c r="H12" s="167"/>
    </row>
    <row r="13" spans="1:8" x14ac:dyDescent="0.15">
      <c r="A13" s="148"/>
      <c r="B13" s="153"/>
      <c r="C13" s="169"/>
      <c r="D13" s="170">
        <v>68596</v>
      </c>
      <c r="E13" s="171"/>
      <c r="F13" s="172">
        <v>53708</v>
      </c>
      <c r="G13" s="173"/>
      <c r="H13" s="159"/>
    </row>
    <row r="14" spans="1:8" x14ac:dyDescent="0.15">
      <c r="A14" s="160"/>
      <c r="B14" s="161"/>
      <c r="C14" s="162"/>
      <c r="D14" s="163">
        <v>40825</v>
      </c>
      <c r="E14" s="164"/>
      <c r="F14" s="165">
        <v>32059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9.2899999999999991</v>
      </c>
      <c r="C19" s="174">
        <f>ROUND(VALUE(SUBSTITUTE(実質収支比率等に係る経年分析!G$48,"▲","-")),2)</f>
        <v>6.15</v>
      </c>
      <c r="D19" s="174">
        <f>ROUND(VALUE(SUBSTITUTE(実質収支比率等に係る経年分析!H$48,"▲","-")),2)</f>
        <v>10.91</v>
      </c>
      <c r="E19" s="174">
        <f>ROUND(VALUE(SUBSTITUTE(実質収支比率等に係る経年分析!I$48,"▲","-")),2)</f>
        <v>8.7100000000000009</v>
      </c>
      <c r="F19" s="174">
        <f>ROUND(VALUE(SUBSTITUTE(実質収支比率等に係る経年分析!J$48,"▲","-")),2)</f>
        <v>7.86</v>
      </c>
    </row>
    <row r="20" spans="1:11" x14ac:dyDescent="0.15">
      <c r="A20" s="174" t="s">
        <v>53</v>
      </c>
      <c r="B20" s="174">
        <f>ROUND(VALUE(SUBSTITUTE(実質収支比率等に係る経年分析!F$47,"▲","-")),2)</f>
        <v>16.489999999999998</v>
      </c>
      <c r="C20" s="174">
        <f>ROUND(VALUE(SUBSTITUTE(実質収支比率等に係る経年分析!G$47,"▲","-")),2)</f>
        <v>17.12</v>
      </c>
      <c r="D20" s="174">
        <f>ROUND(VALUE(SUBSTITUTE(実質収支比率等に係る経年分析!H$47,"▲","-")),2)</f>
        <v>17.920000000000002</v>
      </c>
      <c r="E20" s="174">
        <f>ROUND(VALUE(SUBSTITUTE(実質収支比率等に係る経年分析!I$47,"▲","-")),2)</f>
        <v>19.71</v>
      </c>
      <c r="F20" s="174">
        <f>ROUND(VALUE(SUBSTITUTE(実質収支比率等に係る経年分析!J$47,"▲","-")),2)</f>
        <v>21.24</v>
      </c>
    </row>
    <row r="21" spans="1:11" x14ac:dyDescent="0.15">
      <c r="A21" s="174" t="s">
        <v>54</v>
      </c>
      <c r="B21" s="174">
        <f>IF(ISNUMBER(VALUE(SUBSTITUTE(実質収支比率等に係る経年分析!F$49,"▲","-"))),ROUND(VALUE(SUBSTITUTE(実質収支比率等に係る経年分析!F$49,"▲","-")),2),NA())</f>
        <v>3.86</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6.37</v>
      </c>
      <c r="E21" s="174">
        <f>IF(ISNUMBER(VALUE(SUBSTITUTE(実質収支比率等に係る経年分析!I$49,"▲","-"))),ROUND(VALUE(SUBSTITUTE(実質収支比率等に係る経年分析!I$49,"▲","-")),2),NA())</f>
        <v>-1.26</v>
      </c>
      <c r="F21" s="174">
        <f>IF(ISNUMBER(VALUE(SUBSTITUTE(実質収支比率等に係る経年分析!J$49,"▲","-"))),ROUND(VALUE(SUBSTITUTE(実質収支比率等に係る経年分析!J$49,"▲","-")),2),NA())</f>
        <v>0.81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戸別合併処理浄化槽事業特別会計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6881</v>
      </c>
      <c r="E42" s="176"/>
      <c r="F42" s="176"/>
      <c r="G42" s="176">
        <f>'実質公債費比率（分子）の構造'!L$52</f>
        <v>7010</v>
      </c>
      <c r="H42" s="176"/>
      <c r="I42" s="176"/>
      <c r="J42" s="176">
        <f>'実質公債費比率（分子）の構造'!M$52</f>
        <v>7107</v>
      </c>
      <c r="K42" s="176"/>
      <c r="L42" s="176"/>
      <c r="M42" s="176">
        <f>'実質公債費比率（分子）の構造'!N$52</f>
        <v>7036</v>
      </c>
      <c r="N42" s="176"/>
      <c r="O42" s="176"/>
      <c r="P42" s="176">
        <f>'実質公債費比率（分子）の構造'!O$52</f>
        <v>6579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165</v>
      </c>
      <c r="C45" s="176"/>
      <c r="D45" s="176"/>
      <c r="E45" s="176">
        <f>'実質公債費比率（分子）の構造'!L$49</f>
        <v>158</v>
      </c>
      <c r="F45" s="176"/>
      <c r="G45" s="176"/>
      <c r="H45" s="176">
        <f>'実質公債費比率（分子）の構造'!M$49</f>
        <v>162</v>
      </c>
      <c r="I45" s="176"/>
      <c r="J45" s="176"/>
      <c r="K45" s="176">
        <f>'実質公債費比率（分子）の構造'!N$49</f>
        <v>171</v>
      </c>
      <c r="L45" s="176"/>
      <c r="M45" s="176"/>
      <c r="N45" s="176">
        <f>'実質公債費比率（分子）の構造'!O$49</f>
        <v>184</v>
      </c>
      <c r="O45" s="176"/>
      <c r="P45" s="176"/>
    </row>
    <row r="46" spans="1:16" x14ac:dyDescent="0.15">
      <c r="A46" s="176" t="s">
        <v>64</v>
      </c>
      <c r="B46" s="176">
        <f>'実質公債費比率（分子）の構造'!K$48</f>
        <v>443</v>
      </c>
      <c r="C46" s="176"/>
      <c r="D46" s="176"/>
      <c r="E46" s="176">
        <f>'実質公債費比率（分子）の構造'!L$48</f>
        <v>358</v>
      </c>
      <c r="F46" s="176"/>
      <c r="G46" s="176"/>
      <c r="H46" s="176">
        <f>'実質公債費比率（分子）の構造'!M$48</f>
        <v>339</v>
      </c>
      <c r="I46" s="176"/>
      <c r="J46" s="176"/>
      <c r="K46" s="176">
        <f>'実質公債費比率（分子）の構造'!N$48</f>
        <v>270</v>
      </c>
      <c r="L46" s="176"/>
      <c r="M46" s="176"/>
      <c r="N46" s="176">
        <f>'実質公債費比率（分子）の構造'!O$48</f>
        <v>261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6057</v>
      </c>
      <c r="C49" s="176"/>
      <c r="D49" s="176"/>
      <c r="E49" s="176">
        <f>'実質公債費比率（分子）の構造'!L$45</f>
        <v>6220</v>
      </c>
      <c r="F49" s="176"/>
      <c r="G49" s="176"/>
      <c r="H49" s="176">
        <f>'実質公債費比率（分子）の構造'!M$45</f>
        <v>6668</v>
      </c>
      <c r="I49" s="176"/>
      <c r="J49" s="176"/>
      <c r="K49" s="176">
        <f>'実質公債費比率（分子）の構造'!N$45</f>
        <v>6986</v>
      </c>
      <c r="L49" s="176"/>
      <c r="M49" s="176"/>
      <c r="N49" s="176">
        <f>'実質公債費比率（分子）の構造'!O$45</f>
        <v>6960</v>
      </c>
      <c r="O49" s="176"/>
      <c r="P49" s="176"/>
    </row>
    <row r="50" spans="1:16" x14ac:dyDescent="0.15">
      <c r="A50" s="176" t="s">
        <v>67</v>
      </c>
      <c r="B50" s="176" t="e">
        <f>NA()</f>
        <v>#N/A</v>
      </c>
      <c r="C50" s="176">
        <f>IF(ISNUMBER('実質公債費比率（分子）の構造'!K$53),'実質公債費比率（分子）の構造'!K$53,NA())</f>
        <v>-216</v>
      </c>
      <c r="D50" s="176" t="e">
        <f>NA()</f>
        <v>#N/A</v>
      </c>
      <c r="E50" s="176" t="e">
        <f>NA()</f>
        <v>#N/A</v>
      </c>
      <c r="F50" s="176">
        <f>IF(ISNUMBER('実質公債費比率（分子）の構造'!L$53),'実質公債費比率（分子）の構造'!L$53,NA())</f>
        <v>-274</v>
      </c>
      <c r="G50" s="176" t="e">
        <f>NA()</f>
        <v>#N/A</v>
      </c>
      <c r="H50" s="176" t="e">
        <f>NA()</f>
        <v>#N/A</v>
      </c>
      <c r="I50" s="176">
        <f>IF(ISNUMBER('実質公債費比率（分子）の構造'!M$53),'実質公債費比率（分子）の構造'!M$53,NA())</f>
        <v>62</v>
      </c>
      <c r="J50" s="176" t="e">
        <f>NA()</f>
        <v>#N/A</v>
      </c>
      <c r="K50" s="176" t="e">
        <f>NA()</f>
        <v>#N/A</v>
      </c>
      <c r="L50" s="176">
        <f>IF(ISNUMBER('実質公債費比率（分子）の構造'!N$53),'実質公債費比率（分子）の構造'!N$53,NA())</f>
        <v>391</v>
      </c>
      <c r="M50" s="176" t="e">
        <f>NA()</f>
        <v>#N/A</v>
      </c>
      <c r="N50" s="176" t="e">
        <f>NA()</f>
        <v>#N/A</v>
      </c>
      <c r="O50" s="176">
        <f>IF(ISNUMBER('実質公債費比率（分子）の構造'!O$53),'実質公債費比率（分子）の構造'!O$53,NA())</f>
        <v>826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65258</v>
      </c>
      <c r="E56" s="175"/>
      <c r="F56" s="175"/>
      <c r="G56" s="175">
        <f>'将来負担比率（分子）の構造'!J$52</f>
        <v>65205</v>
      </c>
      <c r="H56" s="175"/>
      <c r="I56" s="175"/>
      <c r="J56" s="175">
        <f>'将来負担比率（分子）の構造'!K$52</f>
        <v>63784</v>
      </c>
      <c r="K56" s="175"/>
      <c r="L56" s="175"/>
      <c r="M56" s="175">
        <f>'将来負担比率（分子）の構造'!L$52</f>
        <v>60894</v>
      </c>
      <c r="N56" s="175"/>
      <c r="O56" s="175"/>
      <c r="P56" s="175">
        <f>'将来負担比率（分子）の構造'!M$52</f>
        <v>57528</v>
      </c>
    </row>
    <row r="57" spans="1:16" x14ac:dyDescent="0.15">
      <c r="A57" s="175" t="s">
        <v>42</v>
      </c>
      <c r="B57" s="175"/>
      <c r="C57" s="175"/>
      <c r="D57" s="175">
        <f>'将来負担比率（分子）の構造'!I$51</f>
        <v>8088</v>
      </c>
      <c r="E57" s="175"/>
      <c r="F57" s="175"/>
      <c r="G57" s="175">
        <f>'将来負担比率（分子）の構造'!J$51</f>
        <v>8235</v>
      </c>
      <c r="H57" s="175"/>
      <c r="I57" s="175"/>
      <c r="J57" s="175">
        <f>'将来負担比率（分子）の構造'!K$51</f>
        <v>7610</v>
      </c>
      <c r="K57" s="175"/>
      <c r="L57" s="175"/>
      <c r="M57" s="175">
        <f>'将来負担比率（分子）の構造'!L$51</f>
        <v>6699</v>
      </c>
      <c r="N57" s="175"/>
      <c r="O57" s="175"/>
      <c r="P57" s="175">
        <f>'将来負担比率（分子）の構造'!M$51</f>
        <v>6127</v>
      </c>
    </row>
    <row r="58" spans="1:16" x14ac:dyDescent="0.15">
      <c r="A58" s="175" t="s">
        <v>41</v>
      </c>
      <c r="B58" s="175"/>
      <c r="C58" s="175"/>
      <c r="D58" s="175">
        <f>'将来負担比率（分子）の構造'!I$50</f>
        <v>24209</v>
      </c>
      <c r="E58" s="175"/>
      <c r="F58" s="175"/>
      <c r="G58" s="175">
        <f>'将来負担比率（分子）の構造'!J$50</f>
        <v>24714</v>
      </c>
      <c r="H58" s="175"/>
      <c r="I58" s="175"/>
      <c r="J58" s="175">
        <f>'将来負担比率（分子）の構造'!K$50</f>
        <v>27198</v>
      </c>
      <c r="K58" s="175"/>
      <c r="L58" s="175"/>
      <c r="M58" s="175">
        <f>'将来負担比率（分子）の構造'!L$50</f>
        <v>26016</v>
      </c>
      <c r="N58" s="175"/>
      <c r="O58" s="175"/>
      <c r="P58" s="175">
        <f>'将来負担比率（分子）の構造'!M$50</f>
        <v>23169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28</v>
      </c>
      <c r="C61" s="175"/>
      <c r="D61" s="175"/>
      <c r="E61" s="175">
        <f>'将来負担比率（分子）の構造'!J$46</f>
        <v>16</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13863</v>
      </c>
      <c r="C62" s="175"/>
      <c r="D62" s="175"/>
      <c r="E62" s="175">
        <f>'将来負担比率（分子）の構造'!J$45</f>
        <v>13990</v>
      </c>
      <c r="F62" s="175"/>
      <c r="G62" s="175"/>
      <c r="H62" s="175">
        <f>'将来負担比率（分子）の構造'!K$45</f>
        <v>13776</v>
      </c>
      <c r="I62" s="175"/>
      <c r="J62" s="175"/>
      <c r="K62" s="175">
        <f>'将来負担比率（分子）の構造'!L$45</f>
        <v>13825</v>
      </c>
      <c r="L62" s="175"/>
      <c r="M62" s="175"/>
      <c r="N62" s="175">
        <f>'将来負担比率（分子）の構造'!M$45</f>
        <v>13673</v>
      </c>
      <c r="O62" s="175"/>
      <c r="P62" s="175"/>
    </row>
    <row r="63" spans="1:16" x14ac:dyDescent="0.15">
      <c r="A63" s="175" t="s">
        <v>34</v>
      </c>
      <c r="B63" s="175">
        <f>'将来負担比率（分子）の構造'!I$44</f>
        <v>1117</v>
      </c>
      <c r="C63" s="175"/>
      <c r="D63" s="175"/>
      <c r="E63" s="175">
        <f>'将来負担比率（分子）の構造'!J$44</f>
        <v>955</v>
      </c>
      <c r="F63" s="175"/>
      <c r="G63" s="175"/>
      <c r="H63" s="175">
        <f>'将来負担比率（分子）の構造'!K$44</f>
        <v>901</v>
      </c>
      <c r="I63" s="175"/>
      <c r="J63" s="175"/>
      <c r="K63" s="175">
        <f>'将来負担比率（分子）の構造'!L$44</f>
        <v>900</v>
      </c>
      <c r="L63" s="175"/>
      <c r="M63" s="175"/>
      <c r="N63" s="175">
        <f>'将来負担比率（分子）の構造'!M$44</f>
        <v>907</v>
      </c>
      <c r="O63" s="175"/>
      <c r="P63" s="175"/>
    </row>
    <row r="64" spans="1:16" x14ac:dyDescent="0.15">
      <c r="A64" s="175" t="s">
        <v>33</v>
      </c>
      <c r="B64" s="175">
        <f>'将来負担比率（分子）の構造'!I$43</f>
        <v>3286</v>
      </c>
      <c r="C64" s="175"/>
      <c r="D64" s="175"/>
      <c r="E64" s="175">
        <f>'将来負担比率（分子）の構造'!J$43</f>
        <v>3122</v>
      </c>
      <c r="F64" s="175"/>
      <c r="G64" s="175"/>
      <c r="H64" s="175">
        <f>'将来負担比率（分子）の構造'!K$43</f>
        <v>2987</v>
      </c>
      <c r="I64" s="175"/>
      <c r="J64" s="175"/>
      <c r="K64" s="175">
        <f>'将来負担比率（分子）の構造'!L$43</f>
        <v>3585</v>
      </c>
      <c r="L64" s="175"/>
      <c r="M64" s="175"/>
      <c r="N64" s="175">
        <f>'将来負担比率（分子）の構造'!M$43</f>
        <v>3412</v>
      </c>
      <c r="O64" s="175"/>
      <c r="P64" s="175"/>
    </row>
    <row r="65" spans="1:16" x14ac:dyDescent="0.15">
      <c r="A65" s="175" t="s">
        <v>32</v>
      </c>
      <c r="B65" s="175">
        <f>'将来負担比率（分子）の構造'!I$42</f>
        <v>331</v>
      </c>
      <c r="C65" s="175"/>
      <c r="D65" s="175"/>
      <c r="E65" s="175">
        <f>'将来負担比率（分子）の構造'!J$42</f>
        <v>83</v>
      </c>
      <c r="F65" s="175"/>
      <c r="G65" s="175"/>
      <c r="H65" s="175">
        <f>'将来負担比率（分子）の構造'!K$42</f>
        <v>182</v>
      </c>
      <c r="I65" s="175"/>
      <c r="J65" s="175"/>
      <c r="K65" s="175">
        <f>'将来負担比率（分子）の構造'!L$42</f>
        <v>274</v>
      </c>
      <c r="L65" s="175"/>
      <c r="M65" s="175"/>
      <c r="N65" s="175">
        <f>'将来負担比率（分子）の構造'!M$42</f>
        <v>84</v>
      </c>
      <c r="O65" s="175"/>
      <c r="P65" s="175"/>
    </row>
    <row r="66" spans="1:16" x14ac:dyDescent="0.15">
      <c r="A66" s="175" t="s">
        <v>31</v>
      </c>
      <c r="B66" s="175">
        <f>'将来負担比率（分子）の構造'!I$41</f>
        <v>60913</v>
      </c>
      <c r="C66" s="175"/>
      <c r="D66" s="175"/>
      <c r="E66" s="175">
        <f>'将来負担比率（分子）の構造'!J$41</f>
        <v>63460</v>
      </c>
      <c r="F66" s="175"/>
      <c r="G66" s="175"/>
      <c r="H66" s="175">
        <f>'将来負担比率（分子）の構造'!K$41</f>
        <v>65246</v>
      </c>
      <c r="I66" s="175"/>
      <c r="J66" s="175"/>
      <c r="K66" s="175">
        <f>'将来負担比率（分子）の構造'!L$41</f>
        <v>62805</v>
      </c>
      <c r="L66" s="175"/>
      <c r="M66" s="175"/>
      <c r="N66" s="175">
        <f>'将来負担比率（分子）の構造'!M$41</f>
        <v>59618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7349</v>
      </c>
      <c r="C72" s="179">
        <f>基金残高に係る経年分析!G55</f>
        <v>7852</v>
      </c>
      <c r="D72" s="179">
        <f>基金残高に係る経年分析!H55</f>
        <v>8498</v>
      </c>
    </row>
    <row r="73" spans="1:16" x14ac:dyDescent="0.15">
      <c r="A73" s="178" t="s">
        <v>74</v>
      </c>
      <c r="B73" s="179">
        <f>基金残高に係る経年分析!F56</f>
        <v>10333</v>
      </c>
      <c r="C73" s="179">
        <f>基金残高に係る経年分析!G56</f>
        <v>10335</v>
      </c>
      <c r="D73" s="179">
        <f>基金残高に係る経年分析!H56</f>
        <v>7549</v>
      </c>
    </row>
    <row r="74" spans="1:16" x14ac:dyDescent="0.15">
      <c r="A74" s="178" t="s">
        <v>75</v>
      </c>
      <c r="B74" s="179">
        <f>基金残高に係る経年分析!F57</f>
        <v>6208</v>
      </c>
      <c r="C74" s="179">
        <f>基金残高に係る経年分析!G57</f>
        <v>4195</v>
      </c>
      <c r="D74" s="179">
        <f>基金残高に係る経年分析!H57</f>
        <v>3515</v>
      </c>
    </row>
  </sheetData>
  <sheetProtection algorithmName="SHA-512" hashValue="bf8s1A+0Ib8jMHn9eWdVb1izi1EKrLaUKwHwqbt0fbMo6vd8xnuL/UhyvEAdciWLFo0fIZnP80WHs4GRpuDwMw==" saltValue="pHkue4AamD0cdmjpTgJP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2025-02-19T01:05:49Z</dcterms:created>
  <dcterms:modified xsi:type="dcterms:W3CDTF">2025-03-27T04:44:20Z</dcterms:modified>
  <cp:category/>
</cp:coreProperties>
</file>