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14280" windowHeight="999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CO34" i="10"/>
  <c r="BW34" i="10"/>
  <c r="BW35" i="10" s="1"/>
  <c r="BW36" i="10" s="1"/>
  <c r="BW37" i="10" s="1"/>
  <c r="BW38" i="10" s="1"/>
  <c r="BW39" i="10" s="1"/>
  <c r="BW40" i="10" s="1"/>
  <c r="BW41" i="10" s="1"/>
  <c r="BW42" i="10" s="1"/>
  <c r="BW43" i="10" s="1"/>
  <c r="BE34" i="10"/>
  <c r="C34" i="10"/>
  <c r="U34" i="10" s="1"/>
  <c r="U35" i="10" s="1"/>
  <c r="U36" i="10" s="1"/>
  <c r="U37"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<sst xmlns="http://schemas.openxmlformats.org/spreadsheetml/2006/main" count="1146" uniqueCount="621">
  <si>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</si>
  <si>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</si>
  <si>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</si>
  <si>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</si>
  <si>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</si>
  <si>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</si>
  <si>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</si>
  <si>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</si>
  <si>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</si>
  <si>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</si>
  <si>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</si>
  <si>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</si>
  <si>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</si>
  <si>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</si>
  <si>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</si>
  <si>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</si>
  <si>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</si>
  <si>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</si>
  <si>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</si>
  <si>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</si>
  <si>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</si>
  <si>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</si>
  <si>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</si>
  <si>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</si>
  <si>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</si>
  <si>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</si>
  <si>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</si>
  <si>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</si>
  <si>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</si>
  <si>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</si>
  <si>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</si>
  <si>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</si>
  <si>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</si>
  <si>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</si>
  <si>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</si>
  <si>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</si>
  <si>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</si>
  <si>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</si>
  <si>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</si>
  <si>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</si>
  <si>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</si>
  <si>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</si>
  <si>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</si>
  <si>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</si>
  <si>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</si>
  <si>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</si>
  <si>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</si>
  <si>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</si>
  <si>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</si>
  <si>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</si>
  <si>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</si>
  <si>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</si>
  <si>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</si>
  <si>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</si>
  <si>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</si>
  <si>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</si>
  <si>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</si>
  <si>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</si>
  <si>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</si>
  <si>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</si>
  <si>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</si>
  <si>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</si>
  <si>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</si>
  <si>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</si>
  <si>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</si>
  <si>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</si>
  <si>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</si>
  <si>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</si>
  <si>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</si>
  <si>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</si>
  <si>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</si>
  <si>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</si>
  <si>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</si>
  <si>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</si>
  <si>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</si>
  <si>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</si>
  <si>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</si>
  <si>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</si>
  <si>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</si>
  <si>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</si>
  <si>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</si>
  <si>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</si>
  <si>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</si>
  <si>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</si>
  <si>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</si>
  <si>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</si>
  <si>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</si>
  <si>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</si>
  <si>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</si>
  <si>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</si>
  <si>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</si>
  <si>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</si>
  <si>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</si>
  <si>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</si>
  <si>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</si>
  <si>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</si>
  <si>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</si>
  <si>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</si>
  <si>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常総市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</si>
  <si>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</si>
  <si>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</si>
  <si>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</si>
  <si>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</si>
  <si>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</si>
  <si>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</si>
  <si>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</si>
  <si>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</si>
  <si>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</si>
  <si>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</si>
  <si>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</si>
  <si>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</si>
  <si>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</si>
  <si>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</si>
  <si>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</si>
  <si>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</si>
  <si>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</si>
  <si>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</si>
  <si>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</si>
  <si>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</si>
  <si>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</si>
  <si>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</si>
  <si>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</si>
  <si>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</si>
  <si>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</si>
  <si>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</si>
  <si>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</si>
  <si>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</si>
  <si>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</si>
  <si>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</si>
  <si>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</si>
  <si>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</si>
  <si>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</si>
  <si>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</si>
  <si>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</si>
  <si>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</si>
  <si>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</si>
  <si>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</si>
  <si>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</si>
  <si>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</si>
  <si>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</si>
  <si>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</si>
  <si>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</si>
  <si>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</si>
  <si>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</si>
  <si>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</si>
  <si>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</si>
  <si>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</si>
  <si>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</si>
  <si>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</si>
  <si>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</si>
  <si>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</si>
  <si>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</si>
  <si>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</si>
  <si>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</si>
  <si>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</si>
  <si>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</si>
  <si>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</si>
  <si>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</si>
  <si>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</si>
  <si>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</si>
  <si>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</si>
  <si>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</si>
  <si>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</si>
  <si>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</si>
  <si>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</si>
  <si>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</si>
  <si>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</si>
  <si>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</si>
  <si>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</si>
  <si>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</si>
  <si>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</si>
  <si>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</si>
  <si>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</si>
  <si>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</si>
  <si>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</si>
  <si>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</si>
  <si>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</si>
  <si>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</si>
  <si>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</si>
  <si>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</si>
  <si>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</si>
  <si>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</si>
  <si>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</si>
  <si>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</si>
  <si>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</si>
  <si>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</si>
  <si>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</si>
  <si>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</si>
  <si>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</si>
  <si>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</si>
  <si>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</si>
  <si>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</si>
  <si>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</si>
  <si>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</si>
  <si>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</si>
  <si>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</si>
  <si>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</si>
  <si>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</si>
  <si>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</si>
  <si>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</si>
  <si>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</si>
  <si>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</si>
  <si>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</si>
  <si>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</si>
  <si>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</si>
  <si>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</si>
  <si>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</si>
  <si>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</si>
  <si>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</si>
  <si>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</si>
  <si>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</si>
  <si>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</si>
  <si>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</si>
  <si>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</si>
  <si>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</si>
  <si>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</si>
  <si>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</si>
  <si>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</si>
  <si>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</si>
  <si>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</si>
  <si>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茨城県常総市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</si>
  <si>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</si>
  <si>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</si>
  <si>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</si>
  <si>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</si>
  <si>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</si>
  <si>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</si>
  <si>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</si>
  <si>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</si>
  <si>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</si>
  <si>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</si>
  <si>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</si>
  <si>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</si>
  <si>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</si>
  <si>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</si>
  <si>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</si>
  <si>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</si>
  <si>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</si>
  <si>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</si>
  <si>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</si>
  <si>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</si>
  <si>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</si>
  <si>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</si>
  <si>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</si>
  <si>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</si>
  <si>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</si>
  <si>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</si>
  <si>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</si>
  <si>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</si>
  <si>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</si>
  <si>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</si>
  <si>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</si>
  <si>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</si>
  <si>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</si>
  <si>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</si>
  <si>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</si>
  <si>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</si>
  <si>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</si>
  <si>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</si>
  <si>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</si>
  <si>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</si>
  <si>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</si>
  <si>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</si>
  <si>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</si>
  <si>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</si>
  <si>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</si>
  <si>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</si>
  <si>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</si>
  <si>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</si>
  <si>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</si>
  <si>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</si>
  <si>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</si>
  <si>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</si>
  <si>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</si>
  <si>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</si>
  <si>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</si>
  <si>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</si>
  <si>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</si>
  <si>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</si>
  <si>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</si>
  <si>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</si>
  <si>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</si>
  <si>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</si>
  <si>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</si>
  <si>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</si>
  <si>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</si>
  <si>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</si>
  <si>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</si>
  <si>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</si>
  <si>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</si>
  <si>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</si>
  <si>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</si>
  <si>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</si>
  <si>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</si>
  <si>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</si>
  <si>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</si>
  <si>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</si>
  <si>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</si>
  <si>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</si>
  <si>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</si>
  <si>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</si>
  <si>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</si>
  <si>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</si>
  <si>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</si>
  <si>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</si>
  <si>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</si>
  <si>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</si>
  <si>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</si>
  <si>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</si>
  <si>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</si>
  <si>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</si>
  <si>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</si>
  <si>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</si>
  <si>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</si>
  <si>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</si>
  <si>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</si>
  <si>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</si>
  <si>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</si>
  <si>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</si>
  <si>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</si>
  <si>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</si>
  <si>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</si>
  <si>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</si>
  <si>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</si>
  <si>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</si>
  <si>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</si>
  <si>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</si>
  <si>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</si>
  <si>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</si>
  <si>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</si>
  <si>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</si>
  <si>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</si>
  <si>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</si>
  <si>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</si>
  <si>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</si>
  <si>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</si>
  <si>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</si>
  <si>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</si>
  <si>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</si>
  <si>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</si>
  <si>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</si>
  <si>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</si>
  <si>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</si>
  <si>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</si>
  <si>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</si>
  <si>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</si>
  <si>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</si>
  <si>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</si>
  <si>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</si>
  <si>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</si>
  <si>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</si>
  <si>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</si>
  <si>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</si>
  <si>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</si>
  <si>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</si>
  <si>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</si>
  <si>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</si>
  <si>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</si>
  <si>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</si>
  <si>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</si>
  <si>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</si>
  <si>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</si>
  <si>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</si>
  <si>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</si>
  <si>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</si>
  <si>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</si>
  <si>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</si>
  <si>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</si>
  <si>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</si>
  <si>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</si>
  <si>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</si>
  <si>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</si>
  <si>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</si>
  <si>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</si>
  <si>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茨城県常総市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</si>
  <si>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</si>
  <si>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</si>
  <si>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</si>
  <si>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</si>
  <si>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</si>
  <si>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</si>
  <si>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</si>
  <si>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</si>
  <si>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</si>
  <si>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</si>
  <si>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</si>
  <si>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</si>
  <si>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</si>
  <si>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</si>
  <si>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</si>
  <si>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</si>
  <si>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</si>
  <si>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</si>
  <si>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</si>
  <si>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</si>
  <si>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</si>
  <si>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</si>
  <si>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</si>
  <si>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</si>
  <si>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</si>
  <si>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</si>
  <si>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</si>
  <si>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</si>
  <si>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</si>
  <si>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</si>
  <si>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</si>
  <si>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</si>
  <si>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</si>
  <si>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</si>
  <si>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</si>
  <si>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</si>
  <si>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</si>
  <si>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</si>
  <si>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</si>
  <si>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</si>
  <si>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</si>
  <si>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</si>
  <si>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</si>
  <si>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</si>
  <si>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</si>
  <si>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</si>
  <si>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</si>
  <si>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</si>
  <si>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</si>
  <si>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</si>
  <si>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</si>
  <si>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</si>
  <si>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</si>
  <si>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</si>
  <si>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</si>
  <si>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</si>
  <si>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</si>
  <si>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</si>
  <si>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</si>
  <si>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</si>
  <si>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</si>
  <si>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</si>
  <si>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</si>
  <si>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</si>
  <si>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</si>
  <si>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</si>
  <si>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</si>
  <si>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</si>
  <si>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</si>
  <si>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</si>
  <si>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</si>
  <si>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</si>
  <si>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</si>
  <si>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</si>
  <si>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</si>
  <si>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</si>
  <si>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</si>
  <si>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</si>
  <si>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</si>
  <si>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</si>
  <si>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</si>
  <si>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</si>
  <si>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</si>
  <si>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</si>
  <si>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</si>
  <si>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</si>
  <si>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</si>
  <si>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</si>
  <si>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</si>
  <si>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</si>
  <si>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</si>
  <si>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</si>
  <si>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</si>
  <si>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</si>
  <si>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</si>
  <si>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</si>
  <si>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</si>
  <si>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</si>
  <si>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</si>
  <si>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</si>
  <si>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</si>
  <si>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</si>
  <si>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</si>
  <si>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</si>
  <si>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</si>
  <si>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</si>
  <si>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</si>
  <si>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</si>
  <si>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</si>
  <si>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</si>
  <si>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</si>
  <si>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</si>
  <si>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</si>
  <si>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</si>
  <si>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</si>
  <si>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</si>
  <si>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</si>
  <si>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</si>
  <si>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</si>
  <si>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</si>
  <si>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</si>
  <si>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</si>
  <si>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</si>
  <si>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</si>
  <si>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</si>
  <si>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</si>
  <si>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</si>
  <si>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</si>
  <si>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</si>
  <si>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</si>
  <si>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</si>
  <si>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</si>
  <si>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</si>
  <si>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</si>
  <si>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</si>
  <si>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</si>
  <si>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</si>
  <si>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</si>
  <si>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</si>
  <si>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</si>
  <si>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</si>
  <si>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</si>
  <si>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</si>
  <si>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</si>
  <si>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</si>
  <si>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</si>
  <si>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</si>
  <si>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</si>
  <si>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</si>
  <si>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</si>
  <si>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</si>
  <si>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</si>
  <si>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</si>
  <si>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</si>
  <si>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</si>
  <si>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</si>
  <si>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</si>
  <si>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</si>
  <si>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</si>
  <si>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</si>
  <si>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</si>
  <si>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</si>
  <si>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</si>
  <si>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</si>
  <si>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</si>
  <si>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</si>
  <si>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</si>
  <si>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</si>
  <si>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</si>
  <si>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</si>
  <si>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</si>
  <si>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</si>
  <si>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</si>
  <si>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</si>
  <si>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</si>
  <si>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</si>
  <si>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</si>
  <si>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</si>
  <si>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</si>
  <si>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</si>
  <si>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</si>
  <si>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</si>
  <si>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</si>
  <si>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</si>
  <si>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</si>
  <si>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</si>
  <si>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</si>
  <si>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</si>
  <si>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</si>
  <si>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</si>
  <si>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</si>
  <si>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</si>
  <si>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0.82</t>
  </si>
  <si>
    <t>▲ 1.06</t>
  </si>
  <si>
    <t>水道事業会計</t>
  </si>
  <si>
    <t>一般会計</t>
  </si>
  <si>
    <t>下水道事業会計</t>
  </si>
  <si>
    <t>介護保険特別会計</t>
  </si>
  <si>
    <t>国民健康保険特別会計</t>
  </si>
  <si>
    <t>介護サービス事業特別会計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</si>
  <si>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</si>
  <si>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</si>
  <si>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</si>
  <si>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</si>
  <si>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</si>
  <si>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</si>
  <si>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</si>
  <si>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</si>
  <si>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</si>
  <si>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</si>
  <si>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</si>
  <si>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　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</si>
  <si>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　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</si>
  <si>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　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</si>
  <si>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茨城県後期高齢者医療広域連合　後期高齢医療特別会計</t>
    <rPh sb="0" eb="3">
      <t>イバラキケン</t>
    </rPh>
    <rPh sb="3" eb="5">
      <t>コウキ</t>
    </rPh>
    <rPh sb="5" eb="7">
      <t>コウレイ</t>
    </rPh>
    <rPh sb="7" eb="8">
      <t>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</si>
  <si>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常総衛生組合　一般会計</t>
    <rPh sb="0" eb="2">
      <t>ジョウソウ</t>
    </rPh>
    <rPh sb="2" eb="4">
      <t>エイセイ</t>
    </rPh>
    <rPh sb="4" eb="6">
      <t>クミアイ</t>
    </rPh>
    <rPh sb="7" eb="9">
      <t>イッパン</t>
    </rPh>
    <rPh sb="9" eb="11">
      <t>カイケイ</t>
    </rPh>
    <phoneticPr fontId="2"/>
  </si>
  <si>
    <t>常総地方広域市町村圏事務組合　一般会計</t>
    <rPh sb="0" eb="2">
      <t>ジョウソウ</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</si>
  <si>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茨城西南地方広域市町村圏事務組合　一般会計</t>
    <rPh sb="0" eb="2">
      <t>イバラキ</t>
    </rPh>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2"/>
  </si>
  <si>
    <t>茨城西南地方広域市町村圏事務組合　利根老人ホーム事業特別会計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トネ</t>
    </rPh>
    <rPh sb="19" eb="21">
      <t>ロウジン</t>
    </rPh>
    <rPh sb="24" eb="26">
      <t>ジギョウ</t>
    </rPh>
    <rPh sb="26" eb="28">
      <t>トクベツ</t>
    </rPh>
    <rPh sb="28" eb="30">
      <t>カイケイ</t>
    </rPh>
    <phoneticPr fontId="2"/>
  </si>
  <si>
    <t>茨城西南広域市町村圏事務組合　特殊湛水防除事業特別会計</t>
    <rPh sb="0" eb="2">
      <t>イバラキ</t>
    </rPh>
    <rPh sb="2" eb="4">
      <t>セイナン</t>
    </rPh>
    <rPh sb="4" eb="6">
      <t>コウイキ</t>
    </rPh>
    <rPh sb="6" eb="9">
      <t>シチョウソン</t>
    </rPh>
    <rPh sb="9" eb="10">
      <t>ケン</t>
    </rPh>
    <rPh sb="10" eb="12">
      <t>ジム</t>
    </rPh>
    <rPh sb="12" eb="14">
      <t>クミアイ</t>
    </rPh>
    <rPh sb="15" eb="17">
      <t>トクシュ</t>
    </rPh>
    <rPh sb="17" eb="19">
      <t>タンスイ</t>
    </rPh>
    <rPh sb="19" eb="21">
      <t>ボウジョ</t>
    </rPh>
    <rPh sb="21" eb="23">
      <t>ジギョウ</t>
    </rPh>
    <rPh sb="23" eb="25">
      <t>トクベツ</t>
    </rPh>
    <rPh sb="25" eb="27">
      <t>カイケイ</t>
    </rPh>
    <phoneticPr fontId="2"/>
  </si>
  <si>
    <t>下妻地方広域事務組合　一般会計</t>
    <rPh sb="0" eb="2">
      <t>シモツマ</t>
    </rPh>
    <rPh sb="2" eb="4">
      <t>チホウ</t>
    </rPh>
    <rPh sb="4" eb="6">
      <t>コウイキ</t>
    </rPh>
    <rPh sb="6" eb="8">
      <t>ジム</t>
    </rPh>
    <rPh sb="8" eb="10">
      <t>クミアイ</t>
    </rPh>
    <rPh sb="11" eb="13">
      <t>イッパン</t>
    </rPh>
    <rPh sb="13" eb="15">
      <t>カイケイ</t>
    </rPh>
    <phoneticPr fontId="2"/>
  </si>
  <si>
    <t>下妻地方広域事務組合　フィットネスパークきぬ特別会計</t>
    <rPh sb="0" eb="2">
      <t>シモツマ</t>
    </rPh>
    <rPh sb="2" eb="4">
      <t>チホウ</t>
    </rPh>
    <rPh sb="4" eb="6">
      <t>コウイキ</t>
    </rPh>
    <rPh sb="6" eb="8">
      <t>ジム</t>
    </rPh>
    <rPh sb="8" eb="10">
      <t>クミアイ</t>
    </rPh>
    <rPh sb="22" eb="24">
      <t>トクベツ</t>
    </rPh>
    <rPh sb="24" eb="26">
      <t>カイケイ</t>
    </rPh>
    <phoneticPr fontId="2"/>
  </si>
  <si>
    <t>下妻地方広域事務組合　城山公苑特別会計</t>
    <rPh sb="0" eb="2">
      <t>シモツマ</t>
    </rPh>
    <rPh sb="2" eb="4">
      <t>チホウ</t>
    </rPh>
    <rPh sb="4" eb="6">
      <t>コウイキ</t>
    </rPh>
    <rPh sb="6" eb="8">
      <t>ジム</t>
    </rPh>
    <rPh sb="8" eb="10">
      <t>クミアイ</t>
    </rPh>
    <rPh sb="11" eb="13">
      <t>シロヤマ</t>
    </rPh>
    <rPh sb="13" eb="15">
      <t>コウエン</t>
    </rPh>
    <rPh sb="15" eb="17">
      <t>トクベツ</t>
    </rPh>
    <rPh sb="17" eb="19">
      <t>カイケイ</t>
    </rPh>
    <phoneticPr fontId="2"/>
  </si>
  <si>
    <t>下妻地方広域事務組合　クリーンポート・きぬ特別会計</t>
    <rPh sb="0" eb="2">
      <t>シモツマ</t>
    </rPh>
    <rPh sb="2" eb="4">
      <t>チホウ</t>
    </rPh>
    <rPh sb="4" eb="6">
      <t>コウイキ</t>
    </rPh>
    <rPh sb="6" eb="8">
      <t>ジム</t>
    </rPh>
    <rPh sb="8" eb="10">
      <t>クミアイ</t>
    </rPh>
    <rPh sb="21" eb="23">
      <t>トクベツ</t>
    </rPh>
    <rPh sb="23" eb="25">
      <t>カイケイ</t>
    </rPh>
    <phoneticPr fontId="2"/>
  </si>
  <si>
    <t>下妻地方広域事務組合　ヘキサホール・きぬ特別会計</t>
    <rPh sb="0" eb="2">
      <t>シモツマ</t>
    </rPh>
    <rPh sb="2" eb="4">
      <t>チホウ</t>
    </rPh>
    <rPh sb="4" eb="6">
      <t>コウイキ</t>
    </rPh>
    <rPh sb="6" eb="8">
      <t>ジム</t>
    </rPh>
    <rPh sb="8" eb="10">
      <t>クミアイ</t>
    </rPh>
    <rPh sb="20" eb="22">
      <t>トクベツ</t>
    </rPh>
    <rPh sb="22" eb="24">
      <t>カイケイ</t>
    </rPh>
    <phoneticPr fontId="2"/>
  </si>
  <si>
    <t>下妻地方広域事務組合　クリーンパーク・きぬ特別会計</t>
    <rPh sb="0" eb="2">
      <t>シモツマ</t>
    </rPh>
    <rPh sb="2" eb="4">
      <t>チホウ</t>
    </rPh>
    <rPh sb="4" eb="6">
      <t>コウイキ</t>
    </rPh>
    <rPh sb="6" eb="8">
      <t>ジム</t>
    </rPh>
    <rPh sb="8" eb="10">
      <t>クミアイ</t>
    </rPh>
    <rPh sb="21" eb="23">
      <t>トクベツ</t>
    </rPh>
    <rPh sb="23" eb="25">
      <t>カイケイ</t>
    </rPh>
    <phoneticPr fontId="2"/>
  </si>
  <si>
    <t>水海道あすなろの里</t>
    <rPh sb="0" eb="3">
      <t>ミツカイドウ</t>
    </rPh>
    <rPh sb="8" eb="9">
      <t>サト</t>
    </rPh>
    <phoneticPr fontId="2"/>
  </si>
  <si>
    <t>-</t>
    <phoneticPr fontId="2"/>
  </si>
  <si>
    <t>-</t>
    <phoneticPr fontId="2"/>
  </si>
  <si>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</si>
  <si>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</si>
  <si>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庁舎等建設基金</t>
    <rPh sb="0" eb="2">
      <t>チョウシャ</t>
    </rPh>
    <rPh sb="2" eb="3">
      <t>トウ</t>
    </rPh>
    <rPh sb="3" eb="5">
      <t>ケンセツ</t>
    </rPh>
    <rPh sb="5" eb="7">
      <t>キキン</t>
    </rPh>
    <phoneticPr fontId="5"/>
  </si>
  <si>
    <t>地域振興基金</t>
    <rPh sb="0" eb="2">
      <t>チイキ</t>
    </rPh>
    <rPh sb="2" eb="4">
      <t>シンコウ</t>
    </rPh>
    <rPh sb="4" eb="6">
      <t>キキン</t>
    </rPh>
    <phoneticPr fontId="5"/>
  </si>
  <si>
    <t>地域交流センター維持補修事業基金</t>
    <rPh sb="0" eb="2">
      <t>チイキ</t>
    </rPh>
    <rPh sb="2" eb="4">
      <t>コウリュウ</t>
    </rPh>
    <rPh sb="8" eb="10">
      <t>イジ</t>
    </rPh>
    <rPh sb="10" eb="12">
      <t>ホシュウ</t>
    </rPh>
    <rPh sb="12" eb="14">
      <t>ジギョウ</t>
    </rPh>
    <rPh sb="14" eb="16">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</si>
  <si>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</si>
  <si>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</si>
  <si>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</si>
  <si>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</si>
  <si>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</si>
  <si>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</si>
  <si>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</si>
  <si>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</si>
  <si>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</si>
  <si>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</si>
  <si>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内平均値より40.9ポイント高い状態であるが、平成29年度より減少傾向にある。これは、平成27年の水害による災害復旧事業債の償還が進んだことと、令和3年度の財政調整基金への積立によるものである。
　有形固定資産減価償却率は、当市は上昇傾向にあるものの、類似団体の平均値を0.6ポイント下回った。これは、施設の統廃合等を見据え建設事業を抑制している結果、既存施設の減価償却が進んでいるためである。
　今後は公共施設等総合管理計画に基づいて施設のあり方を検討し、老朽化対策と併せて統廃合等も進めていき、建設・改修費用や維持管理費用を抑制していく。</t>
    <rPh sb="85" eb="87">
      <t>レイワ</t>
    </rPh>
    <rPh sb="88" eb="90">
      <t>ネンド</t>
    </rPh>
    <rPh sb="91" eb="93">
      <t>ザイセイ</t>
    </rPh>
    <rPh sb="93" eb="95">
      <t>チョウセイ</t>
    </rPh>
    <rPh sb="95" eb="97">
      <t>キキン</t>
    </rPh>
    <rPh sb="99" eb="101">
      <t>ツミタテ</t>
    </rPh>
    <rPh sb="155" eb="156">
      <t>シタ</t>
    </rPh>
    <rPh sb="248" eb="249">
      <t>アワ</t>
    </rPh>
    <phoneticPr fontId="5"/>
  </si>
  <si>
    <t>　将来負担比率は、類似団体内平均値より40.9ポイント高い状態であるが、平成29年度より減少傾向にある。
　実質公債費比率は、当市は令和2年度に減少に転じたものの、類似団体内平均値を2.6ポイント上回っている。これは、平成27年の水害による災害復旧事業債発行により、市債残高が大きく増加したことによるものであるが、近年は借入額よりも償還額が大きいことから市債残高は平成28年度をピークに減少していく見込みである。
　今後も事業の選択と集中を図りつつ、引き続き繰り上げ償還等を実施していき、市債の発行額が償還額を上回らないように注意していく。</t>
    <rPh sb="86" eb="87">
      <t>ナイ</t>
    </rPh>
    <rPh sb="127" eb="129">
      <t>ハッコウ</t>
    </rPh>
    <rPh sb="133" eb="135">
      <t>シサイ</t>
    </rPh>
    <rPh sb="135" eb="137">
      <t>ザンダカ</t>
    </rPh>
    <rPh sb="138" eb="139">
      <t>オオ</t>
    </rPh>
    <rPh sb="141" eb="143">
      <t>ゾウカ</t>
    </rPh>
    <rPh sb="157" eb="159">
      <t>キンネン</t>
    </rPh>
    <rPh sb="160" eb="162">
      <t>カリイレ</t>
    </rPh>
    <rPh sb="162" eb="163">
      <t>ガク</t>
    </rPh>
    <rPh sb="166" eb="168">
      <t>ショウカン</t>
    </rPh>
    <rPh sb="168" eb="169">
      <t>ガク</t>
    </rPh>
    <rPh sb="170" eb="171">
      <t>オオ</t>
    </rPh>
    <rPh sb="225" eb="226">
      <t>ヒ</t>
    </rPh>
    <rPh sb="227" eb="228">
      <t>ツヅ</t>
    </rPh>
    <rPh sb="233" eb="235">
      <t>ショウカン</t>
    </rPh>
    <rPh sb="235" eb="236">
      <t>トウ</t>
    </rPh>
    <rPh sb="237" eb="239">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</si>
</sst>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62698</c:v>
                </c:pt>
                <c:pt idx="1">
                  <c:v>79245</c:v>
                </c:pt>
                <c:pt idx="2">
                  <c:v>71604</c:v>
                </c:pt>
                <c:pt idx="3">
                  <c:v>67009</c:v>
                </c:pt>
                <c:pt idx="4">
                  <c:v>54225</c:v>
                </c:pt>
              </c:numCache>
            </c:numRef>
          </c:val>
          <c:smooth val="0"/>
          <c:extLst>
            <c:ext xmlns:c16="http://schemas.microsoft.com/office/drawing/2014/chart" uri="{C3380CC4-5D6E-409C-BE32-E72D297353CC}">
              <c16:uniqueId val="{00000000-210F-4C2D-86D7-833F39E308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36336</c:v>
                </c:pt>
                <c:pt idx="1">
                  <c:v>47594</c:v>
                </c:pt>
                <c:pt idx="2">
                  <c:v>30554</c:v>
                </c:pt>
                <c:pt idx="3">
                  <c:v>46670</c:v>
                </c:pt>
                <c:pt idx="4">
                  <c:v>32695</c:v>
                </c:pt>
              </c:numCache>
            </c:numRef>
          </c:val>
          <c:smooth val="0"/>
          <c:extLst>
            <c:ext xmlns:c16="http://schemas.microsoft.com/office/drawing/2014/chart" uri="{C3380CC4-5D6E-409C-BE32-E72D297353CC}">
              <c16:uniqueId val="{00000001-210F-4C2D-86D7-833F39E3086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5.24</c:v>
                </c:pt>
                <c:pt idx="1">
                  <c:v>4.12</c:v>
                </c:pt>
                <c:pt idx="2">
                  <c:v>4.8499999999999996</c:v>
                </c:pt>
                <c:pt idx="3">
                  <c:v>4.58</c:v>
                </c:pt>
                <c:pt idx="4">
                  <c:v>6.19</c:v>
                </c:pt>
              </c:numCache>
            </c:numRef>
          </c:val>
          <c:extLst>
            <c:ext xmlns:c16="http://schemas.microsoft.com/office/drawing/2014/chart" uri="{C3380CC4-5D6E-409C-BE32-E72D297353CC}">
              <c16:uniqueId val="{00000000-91A6-475C-9111-566C3477C1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17.079999999999998</c:v>
                </c:pt>
                <c:pt idx="1">
                  <c:v>16.87</c:v>
                </c:pt>
                <c:pt idx="2">
                  <c:v>16.850000000000001</c:v>
                </c:pt>
                <c:pt idx="3">
                  <c:v>17.7</c:v>
                </c:pt>
                <c:pt idx="4">
                  <c:v>24.36</c:v>
                </c:pt>
              </c:numCache>
            </c:numRef>
          </c:val>
          <c:extLst>
            <c:ext xmlns:c16="http://schemas.microsoft.com/office/drawing/2014/chart" uri="{C3380CC4-5D6E-409C-BE32-E72D297353CC}">
              <c16:uniqueId val="{00000001-91A6-475C-9111-566C3477C1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-0.82</c:v>
                </c:pt>
                <c:pt idx="1">
                  <c:v>-1.06</c:v>
                </c:pt>
                <c:pt idx="2">
                  <c:v>0.75</c:v>
                </c:pt>
                <c:pt idx="3">
                  <c:v>1.1399999999999999</c:v>
                </c:pt>
                <c:pt idx="4">
                  <c:v>9.65</c:v>
                </c:pt>
              </c:numCache>
            </c:numRef>
          </c:val>
          <c:smooth val="0"/>
          <c:extLst>
            <c:ext xmlns:c16="http://schemas.microsoft.com/office/drawing/2014/chart" uri="{C3380CC4-5D6E-409C-BE32-E72D297353CC}">
              <c16:uniqueId val="{00000002-91A6-475C-9111-566C3477C1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0.24</c:v>
                </c:pt>
                <c:pt idx="2">
                  <c:v>#N/A</c:v>
                </c:pt>
                <c:pt idx="3">
                  <c:v>0.25</c:v>
                </c:pt>
                <c:pt idx="4">
                  <c:v>#N/A</c:v>
                </c:pt>
                <c:pt idx="5">
                  <c:v>0.76</c:v>
                </c:pt>
                <c:pt idx="6">
                  <c:v>0</c:v>
                </c:pt>
                <c:pt idx="7">
                  <c:v>0</c:v>
                </c:pt>
                <c:pt idx="8">
                  <c:v>0</c:v>
                </c:pt>
                <c:pt idx="9">
                  <c:v>0</c:v>
                </c:pt>
              </c:numCache>
            </c:numRef>
          </c:val>
          <c:extLst>
            <c:ext xmlns:c16="http://schemas.microsoft.com/office/drawing/2014/chart" uri="{C3380CC4-5D6E-409C-BE32-E72D297353CC}">
              <c16:uniqueId val="{00000000-C9A3-44AF-A4B2-F5D45411B3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A3-44AF-A4B2-F5D45411B34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9A3-44AF-A4B2-F5D45411B34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3-C9A3-44AF-A4B2-F5D45411B345}"/>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0.03</c:v>
                </c:pt>
                <c:pt idx="6">
                  <c:v>#N/A</c:v>
                </c:pt>
                <c:pt idx="7">
                  <c:v>0.05</c:v>
                </c:pt>
                <c:pt idx="8">
                  <c:v>#N/A</c:v>
                </c:pt>
                <c:pt idx="9">
                  <c:v>0.01</c:v>
                </c:pt>
              </c:numCache>
            </c:numRef>
          </c:val>
          <c:extLst>
            <c:ext xmlns:c16="http://schemas.microsoft.com/office/drawing/2014/chart" uri="{C3380CC4-5D6E-409C-BE32-E72D297353CC}">
              <c16:uniqueId val="{00000004-C9A3-44AF-A4B2-F5D45411B34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0.12</c:v>
                </c:pt>
                <c:pt idx="2">
                  <c:v>#N/A</c:v>
                </c:pt>
                <c:pt idx="3">
                  <c:v>0.06</c:v>
                </c:pt>
                <c:pt idx="4">
                  <c:v>#N/A</c:v>
                </c:pt>
                <c:pt idx="5">
                  <c:v>0.23</c:v>
                </c:pt>
                <c:pt idx="6">
                  <c:v>#N/A</c:v>
                </c:pt>
                <c:pt idx="7">
                  <c:v>0.68</c:v>
                </c:pt>
                <c:pt idx="8">
                  <c:v>#N/A</c:v>
                </c:pt>
                <c:pt idx="9">
                  <c:v>0.56000000000000005</c:v>
                </c:pt>
              </c:numCache>
            </c:numRef>
          </c:val>
          <c:extLst>
            <c:ext xmlns:c16="http://schemas.microsoft.com/office/drawing/2014/chart" uri="{C3380CC4-5D6E-409C-BE32-E72D297353CC}">
              <c16:uniqueId val="{00000005-C9A3-44AF-A4B2-F5D45411B34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0.31</c:v>
                </c:pt>
                <c:pt idx="2">
                  <c:v>#N/A</c:v>
                </c:pt>
                <c:pt idx="3">
                  <c:v>0.42</c:v>
                </c:pt>
                <c:pt idx="4">
                  <c:v>#N/A</c:v>
                </c:pt>
                <c:pt idx="5">
                  <c:v>0.26</c:v>
                </c:pt>
                <c:pt idx="6">
                  <c:v>#N/A</c:v>
                </c:pt>
                <c:pt idx="7">
                  <c:v>0.81</c:v>
                </c:pt>
                <c:pt idx="8">
                  <c:v>#N/A</c:v>
                </c:pt>
                <c:pt idx="9">
                  <c:v>0.67</c:v>
                </c:pt>
              </c:numCache>
            </c:numRef>
          </c:val>
          <c:extLst>
            <c:ext xmlns:c16="http://schemas.microsoft.com/office/drawing/2014/chart" uri="{C3380CC4-5D6E-409C-BE32-E72D297353CC}">
              <c16:uniqueId val="{00000006-C9A3-44AF-A4B2-F5D45411B34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1.7</c:v>
                </c:pt>
                <c:pt idx="8">
                  <c:v>#N/A</c:v>
                </c:pt>
                <c:pt idx="9">
                  <c:v>2.2999999999999998</c:v>
                </c:pt>
              </c:numCache>
            </c:numRef>
          </c:val>
          <c:extLst>
            <c:ext xmlns:c16="http://schemas.microsoft.com/office/drawing/2014/chart" uri="{C3380CC4-5D6E-409C-BE32-E72D297353CC}">
              <c16:uniqueId val="{00000007-C9A3-44AF-A4B2-F5D45411B34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5.24</c:v>
                </c:pt>
                <c:pt idx="2">
                  <c:v>#N/A</c:v>
                </c:pt>
                <c:pt idx="3">
                  <c:v>4.1100000000000003</c:v>
                </c:pt>
                <c:pt idx="4">
                  <c:v>#N/A</c:v>
                </c:pt>
                <c:pt idx="5">
                  <c:v>4.8499999999999996</c:v>
                </c:pt>
                <c:pt idx="6">
                  <c:v>#N/A</c:v>
                </c:pt>
                <c:pt idx="7">
                  <c:v>4.57</c:v>
                </c:pt>
                <c:pt idx="8">
                  <c:v>#N/A</c:v>
                </c:pt>
                <c:pt idx="9">
                  <c:v>6.19</c:v>
                </c:pt>
              </c:numCache>
            </c:numRef>
          </c:val>
          <c:extLst>
            <c:ext xmlns:c16="http://schemas.microsoft.com/office/drawing/2014/chart" uri="{C3380CC4-5D6E-409C-BE32-E72D297353CC}">
              <c16:uniqueId val="{00000008-C9A3-44AF-A4B2-F5D45411B34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4.4800000000000004</c:v>
                </c:pt>
                <c:pt idx="2">
                  <c:v>#N/A</c:v>
                </c:pt>
                <c:pt idx="3">
                  <c:v>5.0999999999999996</c:v>
                </c:pt>
                <c:pt idx="4">
                  <c:v>#N/A</c:v>
                </c:pt>
                <c:pt idx="5">
                  <c:v>5.48</c:v>
                </c:pt>
                <c:pt idx="6">
                  <c:v>#N/A</c:v>
                </c:pt>
                <c:pt idx="7">
                  <c:v>5.87</c:v>
                </c:pt>
                <c:pt idx="8">
                  <c:v>#N/A</c:v>
                </c:pt>
                <c:pt idx="9">
                  <c:v>6.35</c:v>
                </c:pt>
              </c:numCache>
            </c:numRef>
          </c:val>
          <c:extLst>
            <c:ext xmlns:c16="http://schemas.microsoft.com/office/drawing/2014/chart" uri="{C3380CC4-5D6E-409C-BE32-E72D297353CC}">
              <c16:uniqueId val="{00000009-C9A3-44AF-A4B2-F5D45411B34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2453</c:v>
                </c:pt>
                <c:pt idx="5">
                  <c:v>2510</c:v>
                </c:pt>
                <c:pt idx="8">
                  <c:v>2536</c:v>
                </c:pt>
                <c:pt idx="11">
                  <c:v>2502</c:v>
                </c:pt>
                <c:pt idx="14">
                  <c:v>2516</c:v>
                </c:pt>
              </c:numCache>
            </c:numRef>
          </c:val>
          <c:extLst>
            <c:ext xmlns:c16="http://schemas.microsoft.com/office/drawing/2014/chart" uri="{C3380CC4-5D6E-409C-BE32-E72D297353CC}">
              <c16:uniqueId val="{00000000-C7B8-4309-B394-1FE9B62B36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7B8-4309-B394-1FE9B62B36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7B8-4309-B394-1FE9B62B36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264</c:v>
                </c:pt>
                <c:pt idx="3">
                  <c:v>270</c:v>
                </c:pt>
                <c:pt idx="6">
                  <c:v>266</c:v>
                </c:pt>
                <c:pt idx="9">
                  <c:v>277</c:v>
                </c:pt>
                <c:pt idx="12">
                  <c:v>276</c:v>
                </c:pt>
              </c:numCache>
            </c:numRef>
          </c:val>
          <c:extLst>
            <c:ext xmlns:c16="http://schemas.microsoft.com/office/drawing/2014/chart" uri="{C3380CC4-5D6E-409C-BE32-E72D297353CC}">
              <c16:uniqueId val="{00000003-C7B8-4309-B394-1FE9B62B36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645</c:v>
                </c:pt>
                <c:pt idx="3">
                  <c:v>658</c:v>
                </c:pt>
                <c:pt idx="6">
                  <c:v>661</c:v>
                </c:pt>
                <c:pt idx="9">
                  <c:v>477</c:v>
                </c:pt>
                <c:pt idx="12">
                  <c:v>504</c:v>
                </c:pt>
              </c:numCache>
            </c:numRef>
          </c:val>
          <c:extLst>
            <c:ext xmlns:c16="http://schemas.microsoft.com/office/drawing/2014/chart" uri="{C3380CC4-5D6E-409C-BE32-E72D297353CC}">
              <c16:uniqueId val="{00000004-C7B8-4309-B394-1FE9B62B36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B8-4309-B394-1FE9B62B36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B8-4309-B394-1FE9B62B36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2741</c:v>
                </c:pt>
                <c:pt idx="3">
                  <c:v>2928</c:v>
                </c:pt>
                <c:pt idx="6">
                  <c:v>2991</c:v>
                </c:pt>
                <c:pt idx="9">
                  <c:v>2929</c:v>
                </c:pt>
                <c:pt idx="12">
                  <c:v>2832</c:v>
                </c:pt>
              </c:numCache>
            </c:numRef>
          </c:val>
          <c:extLst>
            <c:ext xmlns:c16="http://schemas.microsoft.com/office/drawing/2014/chart" uri="{C3380CC4-5D6E-409C-BE32-E72D297353CC}">
              <c16:uniqueId val="{00000007-C7B8-4309-B394-1FE9B62B36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1197</c:v>
                </c:pt>
                <c:pt idx="2">
                  <c:v>#N/A</c:v>
                </c:pt>
                <c:pt idx="3">
                  <c:v>#N/A</c:v>
                </c:pt>
                <c:pt idx="4">
                  <c:v>1346</c:v>
                </c:pt>
                <c:pt idx="5">
                  <c:v>#N/A</c:v>
                </c:pt>
                <c:pt idx="6">
                  <c:v>#N/A</c:v>
                </c:pt>
                <c:pt idx="7">
                  <c:v>1382</c:v>
                </c:pt>
                <c:pt idx="8">
                  <c:v>#N/A</c:v>
                </c:pt>
                <c:pt idx="9">
                  <c:v>#N/A</c:v>
                </c:pt>
                <c:pt idx="10">
                  <c:v>1181</c:v>
                </c:pt>
                <c:pt idx="11">
                  <c:v>#N/A</c:v>
                </c:pt>
                <c:pt idx="12">
                  <c:v>#N/A</c:v>
                </c:pt>
                <c:pt idx="13">
                  <c:v>1096</c:v>
                </c:pt>
                <c:pt idx="14">
                  <c:v>#N/A</c:v>
                </c:pt>
              </c:numCache>
            </c:numRef>
          </c:val>
          <c:smooth val="0"/>
          <c:extLst>
            <c:ext xmlns:c16="http://schemas.microsoft.com/office/drawing/2014/chart" uri="{C3380CC4-5D6E-409C-BE32-E72D297353CC}">
              <c16:uniqueId val="{00000008-C7B8-4309-B394-1FE9B62B36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30388</c:v>
                </c:pt>
                <c:pt idx="5">
                  <c:v>30179</c:v>
                </c:pt>
                <c:pt idx="8">
                  <c:v>29604</c:v>
                </c:pt>
                <c:pt idx="11">
                  <c:v>29449</c:v>
                </c:pt>
                <c:pt idx="14">
                  <c:v>28656</c:v>
                </c:pt>
              </c:numCache>
            </c:numRef>
          </c:val>
          <c:extLst>
            <c:ext xmlns:c16="http://schemas.microsoft.com/office/drawing/2014/chart" uri="{C3380CC4-5D6E-409C-BE32-E72D297353CC}">
              <c16:uniqueId val="{00000000-BFDC-48E2-90D9-F397964B3F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1216</c:v>
                </c:pt>
                <c:pt idx="5">
                  <c:v>1150</c:v>
                </c:pt>
                <c:pt idx="8">
                  <c:v>1082</c:v>
                </c:pt>
                <c:pt idx="11">
                  <c:v>928</c:v>
                </c:pt>
                <c:pt idx="14">
                  <c:v>806</c:v>
                </c:pt>
              </c:numCache>
            </c:numRef>
          </c:val>
          <c:extLst>
            <c:ext xmlns:c16="http://schemas.microsoft.com/office/drawing/2014/chart" uri="{C3380CC4-5D6E-409C-BE32-E72D297353CC}">
              <c16:uniqueId val="{00000001-BFDC-48E2-90D9-F397964B3F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5543</c:v>
                </c:pt>
                <c:pt idx="5">
                  <c:v>5385</c:v>
                </c:pt>
                <c:pt idx="8">
                  <c:v>5442</c:v>
                </c:pt>
                <c:pt idx="11">
                  <c:v>5709</c:v>
                </c:pt>
                <c:pt idx="14">
                  <c:v>7338</c:v>
                </c:pt>
              </c:numCache>
            </c:numRef>
          </c:val>
          <c:extLst>
            <c:ext xmlns:c16="http://schemas.microsoft.com/office/drawing/2014/chart" uri="{C3380CC4-5D6E-409C-BE32-E72D297353CC}">
              <c16:uniqueId val="{00000002-BFDC-48E2-90D9-F397964B3F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DC-48E2-90D9-F397964B3F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DC-48E2-90D9-F397964B3F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21</c:v>
                </c:pt>
                <c:pt idx="3">
                  <c:v>11</c:v>
                </c:pt>
                <c:pt idx="6">
                  <c:v>21</c:v>
                </c:pt>
                <c:pt idx="9">
                  <c:v>11</c:v>
                </c:pt>
                <c:pt idx="12">
                  <c:v>9</c:v>
                </c:pt>
              </c:numCache>
            </c:numRef>
          </c:val>
          <c:extLst>
            <c:ext xmlns:c16="http://schemas.microsoft.com/office/drawing/2014/chart" uri="{C3380CC4-5D6E-409C-BE32-E72D297353CC}">
              <c16:uniqueId val="{00000005-BFDC-48E2-90D9-F397964B3F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4692</c:v>
                </c:pt>
                <c:pt idx="3">
                  <c:v>4525</c:v>
                </c:pt>
                <c:pt idx="6">
                  <c:v>4534</c:v>
                </c:pt>
                <c:pt idx="9">
                  <c:v>4365</c:v>
                </c:pt>
                <c:pt idx="12">
                  <c:v>4402</c:v>
                </c:pt>
              </c:numCache>
            </c:numRef>
          </c:val>
          <c:extLst>
            <c:ext xmlns:c16="http://schemas.microsoft.com/office/drawing/2014/chart" uri="{C3380CC4-5D6E-409C-BE32-E72D297353CC}">
              <c16:uniqueId val="{00000006-BFDC-48E2-90D9-F397964B3F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1536</c:v>
                </c:pt>
                <c:pt idx="3">
                  <c:v>1438</c:v>
                </c:pt>
                <c:pt idx="6">
                  <c:v>1259</c:v>
                </c:pt>
                <c:pt idx="9">
                  <c:v>1202</c:v>
                </c:pt>
                <c:pt idx="12">
                  <c:v>1120</c:v>
                </c:pt>
              </c:numCache>
            </c:numRef>
          </c:val>
          <c:extLst>
            <c:ext xmlns:c16="http://schemas.microsoft.com/office/drawing/2014/chart" uri="{C3380CC4-5D6E-409C-BE32-E72D297353CC}">
              <c16:uniqueId val="{00000007-BFDC-48E2-90D9-F397964B3F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9777</c:v>
                </c:pt>
                <c:pt idx="3">
                  <c:v>9710</c:v>
                </c:pt>
                <c:pt idx="6">
                  <c:v>9977</c:v>
                </c:pt>
                <c:pt idx="9">
                  <c:v>9330</c:v>
                </c:pt>
                <c:pt idx="12">
                  <c:v>9129</c:v>
                </c:pt>
              </c:numCache>
            </c:numRef>
          </c:val>
          <c:extLst>
            <c:ext xmlns:c16="http://schemas.microsoft.com/office/drawing/2014/chart" uri="{C3380CC4-5D6E-409C-BE32-E72D297353CC}">
              <c16:uniqueId val="{00000008-BFDC-48E2-90D9-F397964B3F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211</c:v>
                </c:pt>
                <c:pt idx="3">
                  <c:v>185</c:v>
                </c:pt>
                <c:pt idx="6">
                  <c:v>160</c:v>
                </c:pt>
                <c:pt idx="9">
                  <c:v>134</c:v>
                </c:pt>
                <c:pt idx="12">
                  <c:v>109</c:v>
                </c:pt>
              </c:numCache>
            </c:numRef>
          </c:val>
          <c:extLst>
            <c:ext xmlns:c16="http://schemas.microsoft.com/office/drawing/2014/chart" uri="{C3380CC4-5D6E-409C-BE32-E72D297353CC}">
              <c16:uniqueId val="{00000009-BFDC-48E2-90D9-F397964B3F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31987</c:v>
                </c:pt>
                <c:pt idx="3">
                  <c:v>31758</c:v>
                </c:pt>
                <c:pt idx="6">
                  <c:v>30987</c:v>
                </c:pt>
                <c:pt idx="9">
                  <c:v>30840</c:v>
                </c:pt>
                <c:pt idx="12">
                  <c:v>30129</c:v>
                </c:pt>
              </c:numCache>
            </c:numRef>
          </c:val>
          <c:extLst>
            <c:ext xmlns:c16="http://schemas.microsoft.com/office/drawing/2014/chart" uri="{C3380CC4-5D6E-409C-BE32-E72D297353CC}">
              <c16:uniqueId val="{0000000A-BFDC-48E2-90D9-F397964B3F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11076</c:v>
                </c:pt>
                <c:pt idx="2">
                  <c:v>#N/A</c:v>
                </c:pt>
                <c:pt idx="3">
                  <c:v>#N/A</c:v>
                </c:pt>
                <c:pt idx="4">
                  <c:v>10913</c:v>
                </c:pt>
                <c:pt idx="5">
                  <c:v>#N/A</c:v>
                </c:pt>
                <c:pt idx="6">
                  <c:v>#N/A</c:v>
                </c:pt>
                <c:pt idx="7">
                  <c:v>10810</c:v>
                </c:pt>
                <c:pt idx="8">
                  <c:v>#N/A</c:v>
                </c:pt>
                <c:pt idx="9">
                  <c:v>#N/A</c:v>
                </c:pt>
                <c:pt idx="10">
                  <c:v>9796</c:v>
                </c:pt>
                <c:pt idx="11">
                  <c:v>#N/A</c:v>
                </c:pt>
                <c:pt idx="12">
                  <c:v>#N/A</c:v>
                </c:pt>
                <c:pt idx="13">
                  <c:v>8097</c:v>
                </c:pt>
                <c:pt idx="14">
                  <c:v>#N/A</c:v>
                </c:pt>
              </c:numCache>
            </c:numRef>
          </c:val>
          <c:smooth val="0"/>
          <c:extLst>
            <c:ext xmlns:c16="http://schemas.microsoft.com/office/drawing/2014/chart" uri="{C3380CC4-5D6E-409C-BE32-E72D297353CC}">
              <c16:uniqueId val="{0000000B-BFDC-48E2-90D9-F397964B3F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2552</c:v>
                </c:pt>
                <c:pt idx="1">
                  <c:v>2753</c:v>
                </c:pt>
                <c:pt idx="2">
                  <c:v>3933</c:v>
                </c:pt>
              </c:numCache>
            </c:numRef>
          </c:val>
          <c:extLst>
            <c:ext xmlns:c16="http://schemas.microsoft.com/office/drawing/2014/chart" uri="{C3380CC4-5D6E-409C-BE32-E72D297353CC}">
              <c16:uniqueId val="{00000000-AD0E-49E0-B0C0-C06F02527F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691</c:v>
                </c:pt>
                <c:pt idx="1">
                  <c:v>691</c:v>
                </c:pt>
                <c:pt idx="2">
                  <c:v>1044</c:v>
                </c:pt>
              </c:numCache>
            </c:numRef>
          </c:val>
          <c:extLst>
            <c:ext xmlns:c16="http://schemas.microsoft.com/office/drawing/2014/chart" uri="{C3380CC4-5D6E-409C-BE32-E72D297353CC}">
              <c16:uniqueId val="{00000001-AD0E-49E0-B0C0-C06F02527F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1722</c:v>
                </c:pt>
                <c:pt idx="1">
                  <c:v>1745</c:v>
                </c:pt>
                <c:pt idx="2">
                  <c:v>1746</c:v>
                </c:pt>
              </c:numCache>
            </c:numRef>
          </c:val>
          <c:extLst>
            <c:ext xmlns:c16="http://schemas.microsoft.com/office/drawing/2014/chart" uri="{C3380CC4-5D6E-409C-BE32-E72D297353CC}">
              <c16:uniqueId val="{00000002-AD0E-49E0-B0C0-C06F02527F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{C166CEB4-6625-4AF5-8B35-DA4AD4C1D354}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99B-4DEE-B89C-4AF4BC4424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{B1BA1718-1CC9-41D4-B577-3E85E9ECB2CD}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9B-4DEE-B89C-4AF4BC4424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{2F9C38E7-D3C8-4975-ADEA-0B61C1813E80}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9B-4DEE-B89C-4AF4BC4424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{07A2908B-5F14-4704-AD32-B9D67E5B7D85}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9B-4DEE-B89C-4AF4BC4424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{4B1817F7-A444-4F3C-AD19-9E6E2A1D8D12}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9B-4DEE-B89C-4AF4BC44247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{D086AC20-D5DB-49D5-9F4F-384FC67ED11A}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99B-4DEE-B89C-4AF4BC44247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{D3CC4EF7-229C-4F59-A817-E3C4AE660A9D}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99B-4DEE-B89C-4AF4BC44247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{8B1FF028-7BBF-40C7-8C4E-990835FB86C1}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99B-4DEE-B89C-4AF4BC44247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{9A53FCD8-E75B-4F77-87CB-2E62A32C12C7}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99B-4DEE-B89C-4AF4BC4424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56.8</c:v>
                </c:pt>
                <c:pt idx="8">
                  <c:v>57.8</c:v>
                </c:pt>
                <c:pt idx="16">
                  <c:v>59</c:v>
                </c:pt>
                <c:pt idx="24">
                  <c:v>60.2</c:v>
                </c:pt>
                <c:pt idx="32">
                  <c:v>61.8</c:v>
                </c:pt>
              </c:numCache>
            </c:numRef>
          </c:xVal>
          <c:yVal>
            <c:numRef>
              <c:f>公会計指標分析・財政指標組合せ分析表!$BP$51:$DC$51</c:f>
              <c:numCache>
                <c:formatCode>#,##0.0;"▲ "#,##0.0</c:formatCode>
                <c:ptCount val="40"/>
                <c:pt idx="0">
                  <c:v>87.6</c:v>
                </c:pt>
                <c:pt idx="8">
                  <c:v>85.6</c:v>
                </c:pt>
                <c:pt idx="16">
                  <c:v>84.8</c:v>
                </c:pt>
                <c:pt idx="24">
                  <c:v>74.3</c:v>
                </c:pt>
                <c:pt idx="32">
                  <c:v>58.9</c:v>
                </c:pt>
              </c:numCache>
            </c:numRef>
          </c:yVal>
          <c:smooth val="0"/>
          <c:extLst>
            <c:ext xmlns:c16="http://schemas.microsoft.com/office/drawing/2014/chart" uri="{C3380CC4-5D6E-409C-BE32-E72D297353CC}">
              <c16:uniqueId val="{00000009-299B-4DEE-B89C-4AF4BC4424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{EA30653F-A8EF-4C79-A3F7-A4BE64C52387}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99B-4DEE-B89C-4AF4BC4424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{045F3BC8-8844-49BA-BB8B-BE66995E750F}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9B-4DEE-B89C-4AF4BC4424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{26F90A08-01A2-4AE5-91E6-7D956BE93AF1}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9B-4DEE-B89C-4AF4BC4424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{11F522D1-F0B4-42CE-B03A-5731DBD3A2AC}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9B-4DEE-B89C-4AF4BC4424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{2AE7F317-7629-46AA-AD05-9E886C12FAA9}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9B-4DEE-B89C-4AF4BC44247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{1806AFE1-DC73-4F39-9CE0-88255C5DBFB9}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99B-4DEE-B89C-4AF4BC44247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{4A76D875-823F-415C-99FB-FAF96D151A32}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99B-4DEE-B89C-4AF4BC44247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{9CA6624B-2D71-4ED1-BC7E-2AA2785BD11A}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99B-4DEE-B89C-4AF4BC44247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{92E2A920-2EFC-48E7-9455-5F4F98D27E10}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99B-4DEE-B89C-4AF4BC4424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57.3</c:v>
                </c:pt>
                <c:pt idx="16">
                  <c:v>58.4</c:v>
                </c:pt>
                <c:pt idx="24">
                  <c:v>59.1</c:v>
                </c:pt>
                <c:pt idx="32">
                  <c:v>62.4</c:v>
                </c:pt>
              </c:numCache>
            </c:numRef>
          </c:xVal>
          <c:yVal>
            <c:numRef>
              <c:f>公会計指標分析・財政指標組合せ分析表!$BP$55:$DC$55</c:f>
              <c:numCache>
                <c:formatCode>#,##0.0;"▲ "#,##0.0</c:formatCode>
                <c:ptCount val="40"/>
                <c:pt idx="0">
                  <c:v>32.299999999999997</c:v>
                </c:pt>
                <c:pt idx="8">
                  <c:v>35.200000000000003</c:v>
                </c:pt>
                <c:pt idx="16">
                  <c:v>40.4</c:v>
                </c:pt>
                <c:pt idx="24">
                  <c:v>39.5</c:v>
                </c:pt>
                <c:pt idx="32">
                  <c:v>18</c:v>
                </c:pt>
              </c:numCache>
            </c:numRef>
          </c:yVal>
          <c:smooth val="0"/>
          <c:extLst>
            <c:ext xmlns:c16="http://schemas.microsoft.com/office/drawing/2014/chart" uri="{C3380CC4-5D6E-409C-BE32-E72D297353CC}">
              <c16:uniqueId val="{00000013-299B-4DEE-B89C-4AF4BC44247D}"/>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{379D9965-629F-4271-A77C-D5F2CBA79F70}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703-46AC-A30C-8A8C3602E6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{FC3298EB-9BD0-44F1-9E9B-30A5C601BB67}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03-46AC-A30C-8A8C3602E6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{5822C465-F450-470E-A84B-222E1CCFD325}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03-46AC-A30C-8A8C3602E6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{AE424480-C7AF-45B8-AF81-D04988A92F96}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03-46AC-A30C-8A8C3602E6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{429892EF-68CA-4FFF-8ABD-AFAD3829802D}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03-46AC-A30C-8A8C3602E6C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{12BCEF7C-C825-4A44-9CD5-74A8BDFA971F}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703-46AC-A30C-8A8C3602E6C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{91F75FBC-6C96-4E64-9629-11F464D725F4}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703-46AC-A30C-8A8C3602E6C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{22D75DA8-E32D-4B1B-9FF2-A7083F549F97}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703-46AC-A30C-8A8C3602E6C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{9B10A5FF-F4AF-478B-A034-D53912083716}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703-46AC-A30C-8A8C3602E6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9.6999999999999993</c:v>
                </c:pt>
                <c:pt idx="16">
                  <c:v>10.199999999999999</c:v>
                </c:pt>
                <c:pt idx="24">
                  <c:v>10.1</c:v>
                </c:pt>
                <c:pt idx="32">
                  <c:v>9.1999999999999993</c:v>
                </c:pt>
              </c:numCache>
            </c:numRef>
          </c:xVal>
          <c:yVal>
            <c:numRef>
              <c:f>公会計指標分析・財政指標組合せ分析表!$BP$73:$DC$73</c:f>
              <c:numCache>
                <c:formatCode>#,##0.0;"▲ "#,##0.0</c:formatCode>
                <c:ptCount val="40"/>
                <c:pt idx="0">
                  <c:v>87.6</c:v>
                </c:pt>
                <c:pt idx="8">
                  <c:v>85.6</c:v>
                </c:pt>
                <c:pt idx="16">
                  <c:v>84.8</c:v>
                </c:pt>
                <c:pt idx="24">
                  <c:v>74.3</c:v>
                </c:pt>
                <c:pt idx="32">
                  <c:v>58.9</c:v>
                </c:pt>
              </c:numCache>
            </c:numRef>
          </c:yVal>
          <c:smooth val="0"/>
          <c:extLst>
            <c:ext xmlns:c16="http://schemas.microsoft.com/office/drawing/2014/chart" uri="{C3380CC4-5D6E-409C-BE32-E72D297353CC}">
              <c16:uniqueId val="{00000009-1703-46AC-A30C-8A8C3602E6C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5369643408792478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{3D3617B9-FE95-4D54-B841-EA2D7211A4FE}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703-46AC-A30C-8A8C3602E6C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{CC9DCBFA-E187-473F-9D5C-17E756EA8DAF}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03-46AC-A30C-8A8C3602E6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{3C93BD22-F01C-405F-81C8-36B8B6D8E13E}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03-46AC-A30C-8A8C3602E6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{562B23D6-7D54-4AE3-8AE9-ECCF0BF40586}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03-46AC-A30C-8A8C3602E6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{3952F9D1-BD43-4996-BB16-C4CC34A28A27}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03-46AC-A30C-8A8C3602E6C2}"/>
                </c:ext>
              </c:extLst>
            </c:dLbl>
            <c:dLbl>
              <c:idx val="8"/>
              <c:layout>
                <c:manualLayout>
                  <c:x val="0"/>
                  <c:y val="-7.5506521990784349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{C41D6844-33FA-4391-89CD-9EA072CF6C51}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703-46AC-A30C-8A8C3602E6C2}"/>
                </c:ext>
              </c:extLst>
            </c:dLbl>
            <c:dLbl>
              <c:idx val="16"/>
              <c:layout>
                <c:manualLayout>
                  <c:x val="0"/>
                  <c:y val="2.687414335296696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{7260526A-2B8A-4928-ABC9-9C7E7B03EF2E}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703-46AC-A30C-8A8C3602E6C2}"/>
                </c:ext>
              </c:extLst>
            </c:dLbl>
            <c:dLbl>
              <c:idx val="24"/>
              <c:layout>
                <c:manualLayout>
                  <c:x val="0"/>
                  <c:y val="-3.9548752078043328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{FB8D4E06-F9B3-44AA-8865-BAD13F244A20}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703-46AC-A30C-8A8C3602E6C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{91897BB1-5B3E-44C1-AB3D-EAB94E9C0A78}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703-46AC-A30C-8A8C3602E6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7</c:v>
                </c:pt>
                <c:pt idx="24">
                  <c:v>6.9</c:v>
                </c:pt>
                <c:pt idx="32">
                  <c:v>6.6</c:v>
                </c:pt>
              </c:numCache>
            </c:numRef>
          </c:xVal>
          <c:yVal>
            <c:numRef>
              <c:f>公会計指標分析・財政指標組合せ分析表!$BP$77:$DC$77</c:f>
              <c:numCache>
                <c:formatCode>#,##0.0;"▲ "#,##0.0</c:formatCode>
                <c:ptCount val="40"/>
                <c:pt idx="0">
                  <c:v>32.299999999999997</c:v>
                </c:pt>
                <c:pt idx="8">
                  <c:v>35.200000000000003</c:v>
                </c:pt>
                <c:pt idx="16">
                  <c:v>40.4</c:v>
                </c:pt>
                <c:pt idx="24">
                  <c:v>39.5</c:v>
                </c:pt>
                <c:pt idx="32">
                  <c:v>18</c:v>
                </c:pt>
              </c:numCache>
            </c:numRef>
          </c:yVal>
          <c:smooth val="0"/>
          <c:extLst>
            <c:ext xmlns:c16="http://schemas.microsoft.com/office/drawing/2014/chart" uri="{C3380CC4-5D6E-409C-BE32-E72D297353CC}">
              <c16:uniqueId val="{00000013-1703-46AC-A30C-8A8C3602E6C2}"/>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元利償還金等が減少しているのは、平成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年度の災害復旧事業債の償還終了が主な要因である。地方債の残高については、平成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年度をピークに緩やかに減少していく見込みではあるが、次年度（令和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年度）以降に予定されている道の駅の建設や、その他公共施設の老朽化に伴う改修により、今後も起債の発行が予想される。</a:t>
          </a:r>
        </a:p>
        <a:p>
          <a:r>
            <a:rPr kumimoji="1" lang="ja-JP" altLang="en-US" sz="1400">
              <a:latin typeface="ＭＳ ゴシック" pitchFamily="49" charset="-128"/>
              <a:ea typeface="ＭＳ ゴシック" pitchFamily="49" charset="-128"/>
            </a:rPr>
            <a:t>　類似団体等と比較すると、当市の実質公債費比率は高いポイントのため、事業の見直しや償還期間の見直しによる償還額の平準化により、実質公債費比率の上昇を抑制していく。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実質公債費比率の算定に用いる満期一括償還地方債の償還の財源として積み立てたものはない。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将来負担額の一般会計等に係る地方債の現在高は、小学校の空調整備や災害復旧事業に係る起債の発行により平成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年度にピークを迎え、現在高</a:t>
          </a:r>
          <a:r>
            <a:rPr kumimoji="1" lang="en-US" altLang="ja-JP" sz="1400">
              <a:latin typeface="ＭＳ ゴシック" pitchFamily="49" charset="-128"/>
              <a:ea typeface="ＭＳ ゴシック" pitchFamily="49" charset="-128"/>
            </a:rPr>
            <a:t>32,449</a:t>
          </a:r>
          <a:r>
            <a:rPr kumimoji="1" lang="ja-JP" altLang="en-US" sz="1400">
              <a:latin typeface="ＭＳ ゴシック" pitchFamily="49" charset="-128"/>
              <a:ea typeface="ＭＳ ゴシック" pitchFamily="49" charset="-128"/>
            </a:rPr>
            <a:t>百万円となったが、その後は償還が進み減少傾向にある。</a:t>
          </a:r>
        </a:p>
        <a:p>
          <a:r>
            <a:rPr kumimoji="1" lang="ja-JP" altLang="en-US" sz="1400">
              <a:latin typeface="ＭＳ ゴシック" pitchFamily="49" charset="-128"/>
              <a:ea typeface="ＭＳ ゴシック" pitchFamily="49" charset="-128"/>
            </a:rPr>
            <a:t>　今後も事業の見直し等により、地方債の新規発行の抑制に努める。公営企業債等繰入見込額は、下水道事業の法適用による算定方法の変更により減少している。</a:t>
          </a:r>
        </a:p>
        <a:p>
          <a:r>
            <a:rPr kumimoji="1" lang="ja-JP" altLang="en-US" sz="1400">
              <a:latin typeface="ＭＳ ゴシック" pitchFamily="49" charset="-128"/>
              <a:ea typeface="ＭＳ ゴシック" pitchFamily="49" charset="-128"/>
            </a:rPr>
            <a:t>　充当可能財源等の充当可能基金については、財政調整基金に</a:t>
          </a:r>
          <a:r>
            <a:rPr kumimoji="1" lang="en-US" altLang="ja-JP" sz="1400">
              <a:latin typeface="ＭＳ ゴシック" pitchFamily="49" charset="-128"/>
              <a:ea typeface="ＭＳ ゴシック" pitchFamily="49" charset="-128"/>
            </a:rPr>
            <a:t>1,180</a:t>
          </a:r>
          <a:r>
            <a:rPr kumimoji="1" lang="ja-JP" altLang="en-US" sz="1400">
              <a:latin typeface="ＭＳ ゴシック" pitchFamily="49" charset="-128"/>
              <a:ea typeface="ＭＳ ゴシック" pitchFamily="49" charset="-128"/>
            </a:rPr>
            <a:t>百万円積み立てたこと等により増加している。また、基準財政需要額算入見込額は、交付税措置の有利な地方債を活用しているため、地方債の現在高に比例して減少している。今後も基準財政需要額に算入される地方債の活用や、事業の見直し等により地方債の発行を抑えることで後年度の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茨城県常総市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百万円増加となっている。これは、財政調整基金で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年度の水害対応のため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年度の積立で基金残高は水害以前の水準となった。今後も将来起こりうる大規模災害や公共施設の老朽化対策に備えるため、財政調整基金に限らず使途に応じた積み立てをしていきたい。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公共施設整備基金：学校などの公共施設の整備に充てる基金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地域福祉基金：地域における高齢者保健福祉の推進及び民間福祉活動に対する助成等に充てる基金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庁舎等建設基金：庁舎の建設に充てる基金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地域振興基金：地域における福祉活動の促進又は快適な生活環境の形成に資する事業に充てる基金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地域交流センター維持補修事業基金：常総市地域交流センターの維持補修の財源に充てる基金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基金運用収益の積み立てのみとなっているため、変動なし。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公共施設整備基金及び地域交流センター維持修繕事業基金については、今後の施設の老朽化等に伴う改修等の際に取り崩す方針である。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コロナ禍で落ち込んでいた市税収入の回復や普通交付税の再算定による歳入の増加と、コロナによる事業中止等で歳出が抑制されたことによって約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百万円を積み立てたため大幅な増加となっている。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年度の水害対応のため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年度の積立により基金残高を水害以前の水準に戻すことができた。今後も将来起こりうる大規模災害等に備え、適正な基金残高の確保・運用をしていく。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算定費目の臨時的な創設（臨時財政対策債償還基金費）による普通交付税の再算定により、将来の償還に備えた積立を行ったため前年度から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今後の金利変動の公債費の償還リスクに備えるため、現在の基金残高を引き続き確保していく。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FEF8915-F7D6-403A-AFBF-038AA8D92B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16DB1D3-D704-4383-9625-F65EEA871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2789AA6-E24B-429B-9007-7FCE2563230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48CF425-A63F-4D20-8691-B88260776EE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47739C6-86B3-465D-957B-3AA623CCB38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55878C2-BAFC-4C61-B9D8-6E22ADFFB7C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964651E-8451-4BEC-BA71-ECFF8F06518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DCD83A1-9032-469D-99C1-9F36DE36E80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AE1961C-6D84-4E9D-9A6C-8F278C75DDD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7409EFE-F2F8-4617-8D19-39526444688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765C729-AF45-40C0-8E2A-E12C98BE795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EE12737-2BD0-4713-A717-A07AF9FC2F2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62,057
56,508
123.64
28,004,721
26,679,015
1,000,000
16,146,109
30,128,923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6AE18DF-DB2A-4CF2-A169-D91F8DD57DB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796ED75-BCE3-40A8-AF7B-39C7BA0DDE4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EEE829D-431C-4DEF-8E5D-AF70725B476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F3315A9-5070-467D-AE98-8E718E35A4F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6164843-9E8C-4814-BA32-37879B04BE4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078CC62-0AB2-4A2A-9C58-6CF05EE0801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7D5BA73-B6DE-4F31-9B74-1D06BEAC059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1834E38-5152-4B04-B10E-F23EB27527B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1B61BA4-8FCF-4636-8D52-E17F2E6C9FA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7E255E2-2443-435C-B2A6-E13038EA8C5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F819FC8-711F-4C61-83FF-14C11E5C32D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5AECF42-FA98-4420-9273-71EBE3B86A1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00A25E2-58B3-4DC7-81A8-8051C61ECCE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FE01BEB-732C-4BA1-B6F4-4F55300D321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CE011F4-3BC3-4471-9584-310327617FB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22F4C9D-67BB-4DF8-BE91-830EB48B8E6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A45045F-AC15-41F0-932F-685FA9CA0F6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A190F1A-EA96-482E-841A-316F95AFCA1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8E7CBCA-919A-4F2B-9936-85402C7A939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F2911FB8-9A3A-47AB-BD22-88A487A406F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4D44FEF-0028-4D1E-8DAC-C96621033D1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DD57C9E-4F60-41E8-9EEF-4DF8A02D752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F51A00F-3E08-4B8F-9437-F1D38671DCD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73C249B-0F03-46F4-A826-E162C9FCC32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9B6D1E7-D02A-4FA7-BD78-4B9AA84ADDA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5354A05-AEE3-4084-A4AF-430247C52CF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7879803-38C2-4069-B608-FC81CFD3EFC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C91A1A4-5066-4DAA-B510-D0E497A2DAD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EE4694A-5507-41F0-9F40-CD5640525BE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82927EB-DB21-4AD1-A726-E934051A6C3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00DF0F3-0B9F-4670-A3E0-6CCABA1CEC2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0D452DB-6D5B-41F9-81B0-71145E1CD35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9C2FB34-9CAF-495D-9C40-39956E534B5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4E90B4B-4B52-42F8-AE23-2199062A432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C3A747B-8829-4653-81EE-8E319227B46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有形固定資産減価償却率については、昨年度より</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ポイント増加し、類似団体内平均値を</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回った。これは、石下総合運動公園野球場や地域交流センターの老朽化が進んでいるためである。今後も施設の老朽化は進んでいくため、公共施設等総合管理計画に掲げた延べ床面積</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％削減を目標とし、個別計画による計画的な改修・更新を実施していく。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F00EA9A-2BD5-413A-9CAF-DBC1F7AAB1C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10667AD-91CC-4360-90E3-9F7DEB2F001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24BFBF1-F067-44E6-82EA-3C9C8416831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D789561B-08F4-494F-9D4A-21A5111EFA18}"/>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3B059549-4E0D-4A05-97D2-ED3C50F466AF}"/>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79AD662D-AE22-4904-B577-C7CEEE4BBEDF}"/>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D10685FF-9729-4239-A9D3-7554DD2A610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6168C9E7-0E58-4593-A5D9-76EF8D9B5DF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E15527C-B7BE-4957-891F-52CF23E9CE62}"/>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A4C2D6DF-5737-4B3D-8268-A86A689BF2C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3250D00E-1D9F-46B5-BF3B-07D1B336666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DF2AF3A-6A0A-4092-8EF2-05A657584FD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44A659D0-3E4D-4A8B-9EA6-051CF3C29486}"/>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99615D3-AB69-4E8B-A3D2-3E13251A239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742F3700-7BE6-485A-AED5-C465D6290B7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4D515432-3925-4325-9F78-8BAFE607072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a:extLst>
            <a:ext uri="{FF2B5EF4-FFF2-40B4-BE49-F238E27FC236}">
              <a16:creationId xmlns:a16="http://schemas.microsoft.com/office/drawing/2014/main" id="{A7F700D8-B144-4581-AB15-A5E65F417E95}"/>
            </a:ext>
          </a:extLst>
        </xdr:cNvPr>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a:extLst>
            <a:ext uri="{FF2B5EF4-FFF2-40B4-BE49-F238E27FC236}">
              <a16:creationId xmlns:a16="http://schemas.microsoft.com/office/drawing/2014/main" id="{9CD5588A-201B-4BBF-94D1-ECBCB40EFD36}"/>
            </a:ext>
          </a:extLst>
        </xdr:cNvPr>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a:extLst>
            <a:ext uri="{FF2B5EF4-FFF2-40B4-BE49-F238E27FC236}">
              <a16:creationId xmlns:a16="http://schemas.microsoft.com/office/drawing/2014/main" id="{21A38CFD-988A-4F6B-B491-EFC72529D382}"/>
            </a:ext>
          </a:extLst>
        </xdr:cNvPr>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a:extLst>
            <a:ext uri="{FF2B5EF4-FFF2-40B4-BE49-F238E27FC236}">
              <a16:creationId xmlns:a16="http://schemas.microsoft.com/office/drawing/2014/main" id="{370BB23B-02A7-4857-924F-1D29FD19920E}"/>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a:extLst>
            <a:ext uri="{FF2B5EF4-FFF2-40B4-BE49-F238E27FC236}">
              <a16:creationId xmlns:a16="http://schemas.microsoft.com/office/drawing/2014/main" id="{43EF7D3A-B65D-4D4B-9610-03AE0E5BE9FC}"/>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0" name="有形固定資産減価償却率平均値テキスト">
          <a:extLst>
            <a:ext uri="{FF2B5EF4-FFF2-40B4-BE49-F238E27FC236}">
              <a16:creationId xmlns:a16="http://schemas.microsoft.com/office/drawing/2014/main" id="{5C4ACEAE-A951-46B6-8309-DC760A69954B}"/>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a:extLst>
            <a:ext uri="{FF2B5EF4-FFF2-40B4-BE49-F238E27FC236}">
              <a16:creationId xmlns:a16="http://schemas.microsoft.com/office/drawing/2014/main" id="{C85A5081-132E-421A-B10B-122F0621B5F6}"/>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34290</xdr:rowOff>
    </xdr:from>
    <xdr:to>
      <xdr:col>19</xdr:col>
      <xdr:colOff>187325</xdr:colOff>
      <xdr:row>30</xdr:row>
      <xdr:rowOff>135890</xdr:rowOff>
    </xdr:to>
    <xdr:sp macro="" textlink="">
      <xdr:nvSpPr>
        <xdr:cNvPr id="72" name="フローチャート: 判断 71">
          <a:extLst>
            <a:ext uri="{FF2B5EF4-FFF2-40B4-BE49-F238E27FC236}">
              <a16:creationId xmlns:a16="http://schemas.microsoft.com/office/drawing/2014/main" id="{DBBA16C3-6639-4F24-BDB4-A5EA49F80757}"/>
            </a:ext>
          </a:extLst>
        </xdr:cNvPr>
        <xdr:cNvSpPr/>
      </xdr:nvSpPr>
      <xdr:spPr>
        <a:xfrm>
          <a:off x="4000500" y="59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9102</xdr:rowOff>
    </xdr:from>
    <xdr:to>
      <xdr:col>15</xdr:col>
      <xdr:colOff>187325</xdr:colOff>
      <xdr:row>30</xdr:row>
      <xdr:rowOff>110702</xdr:rowOff>
    </xdr:to>
    <xdr:sp macro="" textlink="">
      <xdr:nvSpPr>
        <xdr:cNvPr id="73" name="フローチャート: 判断 72">
          <a:extLst>
            <a:ext uri="{FF2B5EF4-FFF2-40B4-BE49-F238E27FC236}">
              <a16:creationId xmlns:a16="http://schemas.microsoft.com/office/drawing/2014/main" id="{2EB3F069-C190-494C-B550-A44D1F2806F2}"/>
            </a:ext>
          </a:extLst>
        </xdr:cNvPr>
        <xdr:cNvSpPr/>
      </xdr:nvSpPr>
      <xdr:spPr>
        <a:xfrm>
          <a:off x="3238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140970</xdr:rowOff>
    </xdr:from>
    <xdr:to>
      <xdr:col>11</xdr:col>
      <xdr:colOff>187325</xdr:colOff>
      <xdr:row>30</xdr:row>
      <xdr:rowOff>71120</xdr:rowOff>
    </xdr:to>
    <xdr:sp macro="" textlink="">
      <xdr:nvSpPr>
        <xdr:cNvPr id="74" name="フローチャート: 判断 73">
          <a:extLst>
            <a:ext uri="{FF2B5EF4-FFF2-40B4-BE49-F238E27FC236}">
              <a16:creationId xmlns:a16="http://schemas.microsoft.com/office/drawing/2014/main" id="{8C4CD0A3-80E1-47F5-9CA3-6F2DBCA9C4FD}"/>
            </a:ext>
          </a:extLst>
        </xdr:cNvPr>
        <xdr:cNvSpPr/>
      </xdr:nvSpPr>
      <xdr:spPr>
        <a:xfrm>
          <a:off x="2476500" y="58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75" name="フローチャート: 判断 74">
          <a:extLst>
            <a:ext uri="{FF2B5EF4-FFF2-40B4-BE49-F238E27FC236}">
              <a16:creationId xmlns:a16="http://schemas.microsoft.com/office/drawing/2014/main" id="{615EBA4D-94CF-475B-9C36-646117DBBEC1}"/>
            </a:ext>
          </a:extLst>
        </xdr:cNvPr>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DDEEA4C-DD0F-4AB9-AE26-0E71ADAB3CC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4EB6642-66B1-4991-96AB-3DEAC8C3E09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44905B3-8D9F-419F-A2E5-315B8590372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5EA4AB2-63A6-4878-BFDA-C3323DE43FC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0361C87-D203-4A9A-BDAB-D6BFEA9BBBA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131445</xdr:rowOff>
    </xdr:from>
    <xdr:to>
      <xdr:col>23</xdr:col>
      <xdr:colOff>136525</xdr:colOff>
      <xdr:row>31</xdr:row>
      <xdr:rowOff>61595</xdr:rowOff>
    </xdr:to>
    <xdr:sp macro="" textlink="">
      <xdr:nvSpPr>
        <xdr:cNvPr id="81" name="楕円 80">
          <a:extLst>
            <a:ext uri="{FF2B5EF4-FFF2-40B4-BE49-F238E27FC236}">
              <a16:creationId xmlns:a16="http://schemas.microsoft.com/office/drawing/2014/main" id="{65BB5475-20B7-4549-97DA-0E7B2DE17724}"/>
            </a:ext>
          </a:extLst>
        </xdr:cNvPr>
        <xdr:cNvSpPr/>
      </xdr:nvSpPr>
      <xdr:spPr>
        <a:xfrm>
          <a:off x="47117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154322</xdr:rowOff>
    </xdr:from>
    <xdr:ext cx="405111" cy="259045"/>
    <xdr:sp macro="" textlink="">
      <xdr:nvSpPr>
        <xdr:cNvPr id="82" name="有形固定資産減価償却率該当値テキスト">
          <a:extLst>
            <a:ext uri="{FF2B5EF4-FFF2-40B4-BE49-F238E27FC236}">
              <a16:creationId xmlns:a16="http://schemas.microsoft.com/office/drawing/2014/main" id="{A96CC6C2-8FFA-40E7-A120-9715794753D1}"/>
            </a:ext>
          </a:extLst>
        </xdr:cNvPr>
        <xdr:cNvSpPr txBox="1"/>
      </xdr:nvSpPr>
      <xdr:spPr>
        <a:xfrm>
          <a:off x="4813300" y="589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73872</xdr:rowOff>
    </xdr:from>
    <xdr:to>
      <xdr:col>19</xdr:col>
      <xdr:colOff>187325</xdr:colOff>
      <xdr:row>31</xdr:row>
      <xdr:rowOff>4022</xdr:rowOff>
    </xdr:to>
    <xdr:sp macro="" textlink="">
      <xdr:nvSpPr>
        <xdr:cNvPr id="83" name="楕円 82">
          <a:extLst>
            <a:ext uri="{FF2B5EF4-FFF2-40B4-BE49-F238E27FC236}">
              <a16:creationId xmlns:a16="http://schemas.microsoft.com/office/drawing/2014/main" id="{A951C476-07EB-4EA6-B45B-18F29B690B26}"/>
            </a:ext>
          </a:extLst>
        </xdr:cNvPr>
        <xdr:cNvSpPr/>
      </xdr:nvSpPr>
      <xdr:spPr>
        <a:xfrm>
          <a:off x="4000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124672</xdr:rowOff>
    </xdr:from>
    <xdr:to>
      <xdr:col>23</xdr:col>
      <xdr:colOff>85725</xdr:colOff>
      <xdr:row>31</xdr:row>
      <xdr:rowOff>10795</xdr:rowOff>
    </xdr:to>
    <xdr:cxnSp macro="">
      <xdr:nvCxnSpPr>
        <xdr:cNvPr id="84" name="直線コネクタ 83">
          <a:extLst>
            <a:ext uri="{FF2B5EF4-FFF2-40B4-BE49-F238E27FC236}">
              <a16:creationId xmlns:a16="http://schemas.microsoft.com/office/drawing/2014/main" id="{2066896A-543C-4BB8-AEC5-3250B9F2B32C}"/>
            </a:ext>
          </a:extLst>
        </xdr:cNvPr>
        <xdr:cNvCxnSpPr/>
      </xdr:nvCxnSpPr>
      <xdr:spPr>
        <a:xfrm>
          <a:off x="4051300" y="6039697"/>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30692</xdr:rowOff>
    </xdr:from>
    <xdr:to>
      <xdr:col>15</xdr:col>
      <xdr:colOff>187325</xdr:colOff>
      <xdr:row>30</xdr:row>
      <xdr:rowOff>132292</xdr:rowOff>
    </xdr:to>
    <xdr:sp macro="" textlink="">
      <xdr:nvSpPr>
        <xdr:cNvPr id="85" name="楕円 84">
          <a:extLst>
            <a:ext uri="{FF2B5EF4-FFF2-40B4-BE49-F238E27FC236}">
              <a16:creationId xmlns:a16="http://schemas.microsoft.com/office/drawing/2014/main" id="{D8E47E9E-A40E-4656-B28A-7D1FF51EED28}"/>
            </a:ext>
          </a:extLst>
        </xdr:cNvPr>
        <xdr:cNvSpPr/>
      </xdr:nvSpPr>
      <xdr:spPr>
        <a:xfrm>
          <a:off x="3238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81492</xdr:rowOff>
    </xdr:from>
    <xdr:to>
      <xdr:col>19</xdr:col>
      <xdr:colOff>136525</xdr:colOff>
      <xdr:row>30</xdr:row>
      <xdr:rowOff>124672</xdr:rowOff>
    </xdr:to>
    <xdr:cxnSp macro="">
      <xdr:nvCxnSpPr>
        <xdr:cNvPr id="86" name="直線コネクタ 85">
          <a:extLst>
            <a:ext uri="{FF2B5EF4-FFF2-40B4-BE49-F238E27FC236}">
              <a16:creationId xmlns:a16="http://schemas.microsoft.com/office/drawing/2014/main" id="{D2D28FE7-02CE-4C0A-9D1E-7F3E79BCD9EA}"/>
            </a:ext>
          </a:extLst>
        </xdr:cNvPr>
        <xdr:cNvCxnSpPr/>
      </xdr:nvCxnSpPr>
      <xdr:spPr>
        <a:xfrm>
          <a:off x="3289300" y="599651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158962</xdr:rowOff>
    </xdr:from>
    <xdr:to>
      <xdr:col>11</xdr:col>
      <xdr:colOff>187325</xdr:colOff>
      <xdr:row>30</xdr:row>
      <xdr:rowOff>89112</xdr:rowOff>
    </xdr:to>
    <xdr:sp macro="" textlink="">
      <xdr:nvSpPr>
        <xdr:cNvPr id="87" name="楕円 86">
          <a:extLst>
            <a:ext uri="{FF2B5EF4-FFF2-40B4-BE49-F238E27FC236}">
              <a16:creationId xmlns:a16="http://schemas.microsoft.com/office/drawing/2014/main" id="{ECBB9111-AEC6-4C9B-972F-F7CDEDB3665C}"/>
            </a:ext>
          </a:extLst>
        </xdr:cNvPr>
        <xdr:cNvSpPr/>
      </xdr:nvSpPr>
      <xdr:spPr>
        <a:xfrm>
          <a:off x="2476500" y="59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38312</xdr:rowOff>
    </xdr:from>
    <xdr:to>
      <xdr:col>15</xdr:col>
      <xdr:colOff>136525</xdr:colOff>
      <xdr:row>30</xdr:row>
      <xdr:rowOff>81492</xdr:rowOff>
    </xdr:to>
    <xdr:cxnSp macro="">
      <xdr:nvCxnSpPr>
        <xdr:cNvPr id="88" name="直線コネクタ 87">
          <a:extLst>
            <a:ext uri="{FF2B5EF4-FFF2-40B4-BE49-F238E27FC236}">
              <a16:creationId xmlns:a16="http://schemas.microsoft.com/office/drawing/2014/main" id="{AF9E4747-FA89-4065-A695-62209BB32382}"/>
            </a:ext>
          </a:extLst>
        </xdr:cNvPr>
        <xdr:cNvCxnSpPr/>
      </xdr:nvCxnSpPr>
      <xdr:spPr>
        <a:xfrm>
          <a:off x="2527300" y="595333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122978</xdr:rowOff>
    </xdr:from>
    <xdr:to>
      <xdr:col>7</xdr:col>
      <xdr:colOff>187325</xdr:colOff>
      <xdr:row>30</xdr:row>
      <xdr:rowOff>53128</xdr:rowOff>
    </xdr:to>
    <xdr:sp macro="" textlink="">
      <xdr:nvSpPr>
        <xdr:cNvPr id="89" name="楕円 88">
          <a:extLst>
            <a:ext uri="{FF2B5EF4-FFF2-40B4-BE49-F238E27FC236}">
              <a16:creationId xmlns:a16="http://schemas.microsoft.com/office/drawing/2014/main" id="{DB11DAC9-2510-4141-9234-68A7160FD17F}"/>
            </a:ext>
          </a:extLst>
        </xdr:cNvPr>
        <xdr:cNvSpPr/>
      </xdr:nvSpPr>
      <xdr:spPr>
        <a:xfrm>
          <a:off x="17145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2328</xdr:rowOff>
    </xdr:from>
    <xdr:to>
      <xdr:col>11</xdr:col>
      <xdr:colOff>136525</xdr:colOff>
      <xdr:row>30</xdr:row>
      <xdr:rowOff>38312</xdr:rowOff>
    </xdr:to>
    <xdr:cxnSp macro="">
      <xdr:nvCxnSpPr>
        <xdr:cNvPr id="90" name="直線コネクタ 89">
          <a:extLst>
            <a:ext uri="{FF2B5EF4-FFF2-40B4-BE49-F238E27FC236}">
              <a16:creationId xmlns:a16="http://schemas.microsoft.com/office/drawing/2014/main" id="{06FDD285-8B4A-431F-8FAE-B5DFAAA86C0D}"/>
            </a:ext>
          </a:extLst>
        </xdr:cNvPr>
        <xdr:cNvCxnSpPr/>
      </xdr:nvCxnSpPr>
      <xdr:spPr>
        <a:xfrm>
          <a:off x="1765300" y="591735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152417</xdr:rowOff>
    </xdr:from>
    <xdr:ext cx="405111" cy="259045"/>
    <xdr:sp macro="" textlink="">
      <xdr:nvSpPr>
        <xdr:cNvPr id="91" name="n_1aveValue有形固定資産減価償却率">
          <a:extLst>
            <a:ext uri="{FF2B5EF4-FFF2-40B4-BE49-F238E27FC236}">
              <a16:creationId xmlns:a16="http://schemas.microsoft.com/office/drawing/2014/main" id="{B03F5DBE-E3F6-4FA6-A96A-9BDE13CDA0A0}"/>
            </a:ext>
          </a:extLst>
        </xdr:cNvPr>
        <xdr:cNvSpPr txBox="1"/>
      </xdr:nvSpPr>
      <xdr:spPr>
        <a:xfrm>
          <a:off x="38360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127229</xdr:rowOff>
    </xdr:from>
    <xdr:ext cx="405111" cy="259045"/>
    <xdr:sp macro="" textlink="">
      <xdr:nvSpPr>
        <xdr:cNvPr id="92" name="n_2aveValue有形固定資産減価償却率">
          <a:extLst>
            <a:ext uri="{FF2B5EF4-FFF2-40B4-BE49-F238E27FC236}">
              <a16:creationId xmlns:a16="http://schemas.microsoft.com/office/drawing/2014/main" id="{7466C46E-AF86-4078-8220-2C818A4B95CE}"/>
            </a:ext>
          </a:extLst>
        </xdr:cNvPr>
        <xdr:cNvSpPr txBox="1"/>
      </xdr:nvSpPr>
      <xdr:spPr>
        <a:xfrm>
          <a:off x="3086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87647</xdr:rowOff>
    </xdr:from>
    <xdr:ext cx="405111" cy="259045"/>
    <xdr:sp macro="" textlink="">
      <xdr:nvSpPr>
        <xdr:cNvPr id="93" name="n_3aveValue有形固定資産減価償却率">
          <a:extLst>
            <a:ext uri="{FF2B5EF4-FFF2-40B4-BE49-F238E27FC236}">
              <a16:creationId xmlns:a16="http://schemas.microsoft.com/office/drawing/2014/main" id="{4A13AABD-90EC-4F1D-BB12-977E5DD6402C}"/>
            </a:ext>
          </a:extLst>
        </xdr:cNvPr>
        <xdr:cNvSpPr txBox="1"/>
      </xdr:nvSpPr>
      <xdr:spPr>
        <a:xfrm>
          <a:off x="2324744" y="565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51452</xdr:rowOff>
    </xdr:from>
    <xdr:ext cx="405111" cy="259045"/>
    <xdr:sp macro="" textlink="">
      <xdr:nvSpPr>
        <xdr:cNvPr id="94" name="n_4aveValue有形固定資産減価償却率">
          <a:extLst>
            <a:ext uri="{FF2B5EF4-FFF2-40B4-BE49-F238E27FC236}">
              <a16:creationId xmlns:a16="http://schemas.microsoft.com/office/drawing/2014/main" id="{CEDEFE85-A599-4782-B4D7-CA6BB1F02400}"/>
            </a:ext>
          </a:extLst>
        </xdr:cNvPr>
        <xdr:cNvSpPr txBox="1"/>
      </xdr:nvSpPr>
      <xdr:spPr>
        <a:xfrm>
          <a:off x="1562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166599</xdr:rowOff>
    </xdr:from>
    <xdr:ext cx="405111" cy="259045"/>
    <xdr:sp macro="" textlink="">
      <xdr:nvSpPr>
        <xdr:cNvPr id="95" name="n_1mainValue有形固定資産減価償却率">
          <a:extLst>
            <a:ext uri="{FF2B5EF4-FFF2-40B4-BE49-F238E27FC236}">
              <a16:creationId xmlns:a16="http://schemas.microsoft.com/office/drawing/2014/main" id="{96A84022-0706-4BB7-8314-D50856FC0DDB}"/>
            </a:ext>
          </a:extLst>
        </xdr:cNvPr>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123419</xdr:rowOff>
    </xdr:from>
    <xdr:ext cx="405111" cy="259045"/>
    <xdr:sp macro="" textlink="">
      <xdr:nvSpPr>
        <xdr:cNvPr id="96" name="n_2mainValue有形固定資産減価償却率">
          <a:extLst>
            <a:ext uri="{FF2B5EF4-FFF2-40B4-BE49-F238E27FC236}">
              <a16:creationId xmlns:a16="http://schemas.microsoft.com/office/drawing/2014/main" id="{EC79E1C5-84B7-49DB-9CE4-630EEC93D401}"/>
            </a:ext>
          </a:extLst>
        </xdr:cNvPr>
        <xdr:cNvSpPr txBox="1"/>
      </xdr:nvSpPr>
      <xdr:spPr>
        <a:xfrm>
          <a:off x="3086744" y="6038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80239</xdr:rowOff>
    </xdr:from>
    <xdr:ext cx="405111" cy="259045"/>
    <xdr:sp macro="" textlink="">
      <xdr:nvSpPr>
        <xdr:cNvPr id="97" name="n_3mainValue有形固定資産減価償却率">
          <a:extLst>
            <a:ext uri="{FF2B5EF4-FFF2-40B4-BE49-F238E27FC236}">
              <a16:creationId xmlns:a16="http://schemas.microsoft.com/office/drawing/2014/main" id="{EDCADF1C-D4B6-4321-9C8A-5C453C786F4A}"/>
            </a:ext>
          </a:extLst>
        </xdr:cNvPr>
        <xdr:cNvSpPr txBox="1"/>
      </xdr:nvSpPr>
      <xdr:spPr>
        <a:xfrm>
          <a:off x="2324744" y="5995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69655</xdr:rowOff>
    </xdr:from>
    <xdr:ext cx="405111" cy="259045"/>
    <xdr:sp macro="" textlink="">
      <xdr:nvSpPr>
        <xdr:cNvPr id="98" name="n_4mainValue有形固定資産減価償却率">
          <a:extLst>
            <a:ext uri="{FF2B5EF4-FFF2-40B4-BE49-F238E27FC236}">
              <a16:creationId xmlns:a16="http://schemas.microsoft.com/office/drawing/2014/main" id="{28199E50-1914-4D1E-9717-E85798F7E9F4}"/>
            </a:ext>
          </a:extLst>
        </xdr:cNvPr>
        <xdr:cNvSpPr txBox="1"/>
      </xdr:nvSpPr>
      <xdr:spPr>
        <a:xfrm>
          <a:off x="1562744"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B3962F28-3F87-4A88-89E4-F52DADDB464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2E7C10F9-E247-4D18-A946-B2549E86BC4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4D2764B5-60AA-44BB-A745-37C34BBB4D1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A3B0C68C-0B6F-43A0-8D0D-CD82D1D540F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F4C7E0C8-8DAF-4278-BD82-A878486BB24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3C9B149A-D78D-4DA9-B09C-7807BC110D6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35A43928-D53B-44DD-BD24-F69C7C61685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50903D5E-55FB-42EB-B787-9B14D988390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20C9541F-74D4-4984-9D43-2729317DA71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C8B7DDC-EA3D-48FD-B6B0-1343A9CD5B8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51600A92-FBC7-4733-BAE6-3F034D0CCC0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620284E9-E3A5-4FF0-8012-A7ECD494CFD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5A23BC09-312D-44D0-9BE1-F54D1D29706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債務償還比率については、類似団体と比べると</a:t>
          </a:r>
          <a:r>
            <a:rPr kumimoji="1" lang="en-US" altLang="ja-JP" sz="1100">
              <a:solidFill>
                <a:schemeClr val="dk1"/>
              </a:solidFill>
              <a:effectLst/>
              <a:latin typeface="+mn-lt"/>
              <a:ea typeface="+mn-ea"/>
              <a:cs typeface="+mn-cs"/>
            </a:rPr>
            <a:t>86.3</a:t>
          </a:r>
          <a:r>
            <a:rPr kumimoji="1" lang="ja-JP" altLang="ja-JP" sz="1100">
              <a:solidFill>
                <a:schemeClr val="dk1"/>
              </a:solidFill>
              <a:effectLst/>
              <a:latin typeface="+mn-lt"/>
              <a:ea typeface="+mn-ea"/>
              <a:cs typeface="+mn-cs"/>
            </a:rPr>
            <a:t>ポイント高い値となっているものの、昨年度より</a:t>
          </a:r>
          <a:r>
            <a:rPr kumimoji="1" lang="en-US" altLang="ja-JP" sz="1100">
              <a:solidFill>
                <a:schemeClr val="dk1"/>
              </a:solidFill>
              <a:effectLst/>
              <a:latin typeface="+mn-lt"/>
              <a:ea typeface="+mn-ea"/>
              <a:cs typeface="+mn-cs"/>
            </a:rPr>
            <a:t>231.9</a:t>
          </a:r>
          <a:r>
            <a:rPr kumimoji="1" lang="ja-JP" altLang="ja-JP" sz="1100">
              <a:solidFill>
                <a:schemeClr val="dk1"/>
              </a:solidFill>
              <a:effectLst/>
              <a:latin typeface="+mn-lt"/>
              <a:ea typeface="+mn-ea"/>
              <a:cs typeface="+mn-cs"/>
            </a:rPr>
            <a:t>ポイント減少した。これは、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年の水害による災害復旧事業債などの償還が進んだためである。今後は、合併特例債が発行限度額に達したため、市債発行を抑制するとともに、</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繰り上げ償還を実施することで、将来負担の軽減を図っていく。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4ABBDAF7-172E-42BC-8BC0-A84F6D87E42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FA2264CA-1B6D-4C02-A9CC-164453682CD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B28D0DF5-EE07-4F3B-9A3B-C5DA3826506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5B337B7A-55FF-48E1-B5B8-9C63CD95724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E7F2C480-2EC7-4C37-9CB9-5EF3C520E68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816E0D9-F1D2-456F-984C-E9BEADA6E43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DA1D0613-A69B-4A81-B1F2-713CC616FAE4}"/>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7D99DDA1-DDAE-4334-916E-E247B14ED2F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6B74C833-8F83-46D0-A2E2-3DC641A9F781}"/>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27E8EA64-70B8-437D-B8F6-E59A6EB803FC}"/>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81B44F39-3488-4C86-98FB-5BE3B977D777}"/>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CFF1510-8C4B-429A-9837-0E3CC3CEAB08}"/>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7FDB09D3-18EA-4BA3-9849-5082F325330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89484FC7-961D-4EFC-8FBA-E865E4188E5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451E6AA6-6BE0-4717-8F0E-1CA527E623F2}"/>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3C4F7EC3-0062-47CE-899C-138EAACA0B3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6FBEFEC4-CF65-44DF-89E5-175A60B1810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a:extLst>
            <a:ext uri="{FF2B5EF4-FFF2-40B4-BE49-F238E27FC236}">
              <a16:creationId xmlns:a16="http://schemas.microsoft.com/office/drawing/2014/main" id="{99EFBC5D-3601-4325-8945-A93C3D9C8211}"/>
            </a:ext>
          </a:extLst>
        </xdr:cNvPr>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a:extLst>
            <a:ext uri="{FF2B5EF4-FFF2-40B4-BE49-F238E27FC236}">
              <a16:creationId xmlns:a16="http://schemas.microsoft.com/office/drawing/2014/main" id="{E00EEDA9-01D1-47C6-A1F8-9FB1E0499F9C}"/>
            </a:ext>
          </a:extLst>
        </xdr:cNvPr>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a:extLst>
            <a:ext uri="{FF2B5EF4-FFF2-40B4-BE49-F238E27FC236}">
              <a16:creationId xmlns:a16="http://schemas.microsoft.com/office/drawing/2014/main" id="{E5B34170-8C23-4328-98F8-E01B8F91B6C3}"/>
            </a:ext>
          </a:extLst>
        </xdr:cNvPr>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E5106370-8836-47DC-841B-883FA1C7161D}"/>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8B62F9B3-8313-4056-AD94-722E49A707E4}"/>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a:extLst>
            <a:ext uri="{FF2B5EF4-FFF2-40B4-BE49-F238E27FC236}">
              <a16:creationId xmlns:a16="http://schemas.microsoft.com/office/drawing/2014/main" id="{288F3C68-8294-44F2-8C1C-F3094AFF1168}"/>
            </a:ext>
          </a:extLst>
        </xdr:cNvPr>
        <xdr:cNvSpPr txBox="1"/>
      </xdr:nvSpPr>
      <xdr:spPr>
        <a:xfrm>
          <a:off x="14846300" y="5822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a:extLst>
            <a:ext uri="{FF2B5EF4-FFF2-40B4-BE49-F238E27FC236}">
              <a16:creationId xmlns:a16="http://schemas.microsoft.com/office/drawing/2014/main" id="{9353D91A-A92A-4DD8-A588-AA3DB16E5478}"/>
            </a:ext>
          </a:extLst>
        </xdr:cNvPr>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35596</xdr:rowOff>
    </xdr:from>
    <xdr:to>
      <xdr:col>72</xdr:col>
      <xdr:colOff>123825</xdr:colOff>
      <xdr:row>32</xdr:row>
      <xdr:rowOff>137196</xdr:rowOff>
    </xdr:to>
    <xdr:sp macro="" textlink="">
      <xdr:nvSpPr>
        <xdr:cNvPr id="136" name="フローチャート: 判断 135">
          <a:extLst>
            <a:ext uri="{FF2B5EF4-FFF2-40B4-BE49-F238E27FC236}">
              <a16:creationId xmlns:a16="http://schemas.microsoft.com/office/drawing/2014/main" id="{FD334C75-0C0A-45EC-B4B7-C42F266A1D0B}"/>
            </a:ext>
          </a:extLst>
        </xdr:cNvPr>
        <xdr:cNvSpPr/>
      </xdr:nvSpPr>
      <xdr:spPr>
        <a:xfrm>
          <a:off x="14033500" y="629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18941</xdr:rowOff>
    </xdr:from>
    <xdr:to>
      <xdr:col>68</xdr:col>
      <xdr:colOff>123825</xdr:colOff>
      <xdr:row>32</xdr:row>
      <xdr:rowOff>120541</xdr:rowOff>
    </xdr:to>
    <xdr:sp macro="" textlink="">
      <xdr:nvSpPr>
        <xdr:cNvPr id="137" name="フローチャート: 判断 136">
          <a:extLst>
            <a:ext uri="{FF2B5EF4-FFF2-40B4-BE49-F238E27FC236}">
              <a16:creationId xmlns:a16="http://schemas.microsoft.com/office/drawing/2014/main" id="{56FFF7F0-9202-4DDB-AFAE-44AD0B695B96}"/>
            </a:ext>
          </a:extLst>
        </xdr:cNvPr>
        <xdr:cNvSpPr/>
      </xdr:nvSpPr>
      <xdr:spPr>
        <a:xfrm>
          <a:off x="13271500" y="62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72263</xdr:rowOff>
    </xdr:from>
    <xdr:to>
      <xdr:col>64</xdr:col>
      <xdr:colOff>123825</xdr:colOff>
      <xdr:row>32</xdr:row>
      <xdr:rowOff>2413</xdr:rowOff>
    </xdr:to>
    <xdr:sp macro="" textlink="">
      <xdr:nvSpPr>
        <xdr:cNvPr id="138" name="フローチャート: 判断 137">
          <a:extLst>
            <a:ext uri="{FF2B5EF4-FFF2-40B4-BE49-F238E27FC236}">
              <a16:creationId xmlns:a16="http://schemas.microsoft.com/office/drawing/2014/main" id="{8A27AEDE-8C52-453B-A135-972F59AD7224}"/>
            </a:ext>
          </a:extLst>
        </xdr:cNvPr>
        <xdr:cNvSpPr/>
      </xdr:nvSpPr>
      <xdr:spPr>
        <a:xfrm>
          <a:off x="12509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82441</xdr:rowOff>
    </xdr:from>
    <xdr:to>
      <xdr:col>60</xdr:col>
      <xdr:colOff>123825</xdr:colOff>
      <xdr:row>32</xdr:row>
      <xdr:rowOff>12591</xdr:rowOff>
    </xdr:to>
    <xdr:sp macro="" textlink="">
      <xdr:nvSpPr>
        <xdr:cNvPr id="139" name="フローチャート: 判断 138">
          <a:extLst>
            <a:ext uri="{FF2B5EF4-FFF2-40B4-BE49-F238E27FC236}">
              <a16:creationId xmlns:a16="http://schemas.microsoft.com/office/drawing/2014/main" id="{A4115884-14DC-4D50-A99F-097AFB5B7568}"/>
            </a:ext>
          </a:extLst>
        </xdr:cNvPr>
        <xdr:cNvSpPr/>
      </xdr:nvSpPr>
      <xdr:spPr>
        <a:xfrm>
          <a:off x="11747500" y="616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BA60C3E-9DDE-4877-916D-5610B1FE89F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398E583-6FE0-409B-A8D6-7088A48FBAA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01F8837-AE99-4B55-8D6E-FA6D563CDF8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D98946A-3359-4622-82F7-1200C99EE28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D668990-D8F9-4E65-BBBE-77021230F80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17363</xdr:rowOff>
    </xdr:from>
    <xdr:to>
      <xdr:col>76</xdr:col>
      <xdr:colOff>73025</xdr:colOff>
      <xdr:row>31</xdr:row>
      <xdr:rowOff>118963</xdr:rowOff>
    </xdr:to>
    <xdr:sp macro="" textlink="">
      <xdr:nvSpPr>
        <xdr:cNvPr id="145" name="楕円 144">
          <a:extLst>
            <a:ext uri="{FF2B5EF4-FFF2-40B4-BE49-F238E27FC236}">
              <a16:creationId xmlns:a16="http://schemas.microsoft.com/office/drawing/2014/main" id="{48E10042-ABFE-4DA1-9541-6B72BB89E080}"/>
            </a:ext>
          </a:extLst>
        </xdr:cNvPr>
        <xdr:cNvSpPr/>
      </xdr:nvSpPr>
      <xdr:spPr>
        <a:xfrm>
          <a:off x="14744700" y="610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167240</xdr:rowOff>
    </xdr:from>
    <xdr:ext cx="469744" cy="259045"/>
    <xdr:sp macro="" textlink="">
      <xdr:nvSpPr>
        <xdr:cNvPr id="146" name="債務償還比率該当値テキスト">
          <a:extLst>
            <a:ext uri="{FF2B5EF4-FFF2-40B4-BE49-F238E27FC236}">
              <a16:creationId xmlns:a16="http://schemas.microsoft.com/office/drawing/2014/main" id="{3E2F8CBF-9AE2-4EA1-8552-BF9C9508C996}"/>
            </a:ext>
          </a:extLst>
        </xdr:cNvPr>
        <xdr:cNvSpPr txBox="1"/>
      </xdr:nvSpPr>
      <xdr:spPr>
        <a:xfrm>
          <a:off x="14846300" y="60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32086</xdr:rowOff>
    </xdr:from>
    <xdr:to>
      <xdr:col>72</xdr:col>
      <xdr:colOff>123825</xdr:colOff>
      <xdr:row>33</xdr:row>
      <xdr:rowOff>133686</xdr:rowOff>
    </xdr:to>
    <xdr:sp macro="" textlink="">
      <xdr:nvSpPr>
        <xdr:cNvPr id="147" name="楕円 146">
          <a:extLst>
            <a:ext uri="{FF2B5EF4-FFF2-40B4-BE49-F238E27FC236}">
              <a16:creationId xmlns:a16="http://schemas.microsoft.com/office/drawing/2014/main" id="{DEA8D62D-57A9-4508-BF25-B681ACC308F0}"/>
            </a:ext>
          </a:extLst>
        </xdr:cNvPr>
        <xdr:cNvSpPr/>
      </xdr:nvSpPr>
      <xdr:spPr>
        <a:xfrm>
          <a:off x="14033500" y="646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68163</xdr:rowOff>
    </xdr:from>
    <xdr:to>
      <xdr:col>76</xdr:col>
      <xdr:colOff>22225</xdr:colOff>
      <xdr:row>33</xdr:row>
      <xdr:rowOff>82886</xdr:rowOff>
    </xdr:to>
    <xdr:cxnSp macro="">
      <xdr:nvCxnSpPr>
        <xdr:cNvPr id="148" name="直線コネクタ 147">
          <a:extLst>
            <a:ext uri="{FF2B5EF4-FFF2-40B4-BE49-F238E27FC236}">
              <a16:creationId xmlns:a16="http://schemas.microsoft.com/office/drawing/2014/main" id="{374E07A8-72DB-4141-B57B-FF09EB8D9A09}"/>
            </a:ext>
          </a:extLst>
        </xdr:cNvPr>
        <xdr:cNvCxnSpPr/>
      </xdr:nvCxnSpPr>
      <xdr:spPr>
        <a:xfrm flipV="1">
          <a:off x="14084300" y="6154638"/>
          <a:ext cx="711200" cy="35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101328</xdr:rowOff>
    </xdr:from>
    <xdr:to>
      <xdr:col>68</xdr:col>
      <xdr:colOff>123825</xdr:colOff>
      <xdr:row>34</xdr:row>
      <xdr:rowOff>31478</xdr:rowOff>
    </xdr:to>
    <xdr:sp macro="" textlink="">
      <xdr:nvSpPr>
        <xdr:cNvPr id="149" name="楕円 148">
          <a:extLst>
            <a:ext uri="{FF2B5EF4-FFF2-40B4-BE49-F238E27FC236}">
              <a16:creationId xmlns:a16="http://schemas.microsoft.com/office/drawing/2014/main" id="{DAAC4484-A42C-451F-8698-E15844703182}"/>
            </a:ext>
          </a:extLst>
        </xdr:cNvPr>
        <xdr:cNvSpPr/>
      </xdr:nvSpPr>
      <xdr:spPr>
        <a:xfrm>
          <a:off x="13271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82886</xdr:rowOff>
    </xdr:from>
    <xdr:to>
      <xdr:col>72</xdr:col>
      <xdr:colOff>73025</xdr:colOff>
      <xdr:row>33</xdr:row>
      <xdr:rowOff>152128</xdr:rowOff>
    </xdr:to>
    <xdr:cxnSp macro="">
      <xdr:nvCxnSpPr>
        <xdr:cNvPr id="150" name="直線コネクタ 149">
          <a:extLst>
            <a:ext uri="{FF2B5EF4-FFF2-40B4-BE49-F238E27FC236}">
              <a16:creationId xmlns:a16="http://schemas.microsoft.com/office/drawing/2014/main" id="{CC755BA5-9D73-4913-A004-123662030C3D}"/>
            </a:ext>
          </a:extLst>
        </xdr:cNvPr>
        <xdr:cNvCxnSpPr/>
      </xdr:nvCxnSpPr>
      <xdr:spPr>
        <a:xfrm flipV="1">
          <a:off x="13322300" y="6512261"/>
          <a:ext cx="762000" cy="6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135410</xdr:rowOff>
    </xdr:from>
    <xdr:to>
      <xdr:col>64</xdr:col>
      <xdr:colOff>123825</xdr:colOff>
      <xdr:row>34</xdr:row>
      <xdr:rowOff>65560</xdr:rowOff>
    </xdr:to>
    <xdr:sp macro="" textlink="">
      <xdr:nvSpPr>
        <xdr:cNvPr id="151" name="楕円 150">
          <a:extLst>
            <a:ext uri="{FF2B5EF4-FFF2-40B4-BE49-F238E27FC236}">
              <a16:creationId xmlns:a16="http://schemas.microsoft.com/office/drawing/2014/main" id="{1D590FF3-9BB5-4B27-82DD-35003D3E8227}"/>
            </a:ext>
          </a:extLst>
        </xdr:cNvPr>
        <xdr:cNvSpPr/>
      </xdr:nvSpPr>
      <xdr:spPr>
        <a:xfrm>
          <a:off x="12509500" y="656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152128</xdr:rowOff>
    </xdr:from>
    <xdr:to>
      <xdr:col>68</xdr:col>
      <xdr:colOff>73025</xdr:colOff>
      <xdr:row>34</xdr:row>
      <xdr:rowOff>14760</xdr:rowOff>
    </xdr:to>
    <xdr:cxnSp macro="">
      <xdr:nvCxnSpPr>
        <xdr:cNvPr id="152" name="直線コネクタ 151">
          <a:extLst>
            <a:ext uri="{FF2B5EF4-FFF2-40B4-BE49-F238E27FC236}">
              <a16:creationId xmlns:a16="http://schemas.microsoft.com/office/drawing/2014/main" id="{046711DF-3537-4FAD-8621-842EA9B119F8}"/>
            </a:ext>
          </a:extLst>
        </xdr:cNvPr>
        <xdr:cNvCxnSpPr/>
      </xdr:nvCxnSpPr>
      <xdr:spPr>
        <a:xfrm flipV="1">
          <a:off x="12560300" y="6581503"/>
          <a:ext cx="762000" cy="3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111660</xdr:rowOff>
    </xdr:from>
    <xdr:to>
      <xdr:col>60</xdr:col>
      <xdr:colOff>123825</xdr:colOff>
      <xdr:row>34</xdr:row>
      <xdr:rowOff>41810</xdr:rowOff>
    </xdr:to>
    <xdr:sp macro="" textlink="">
      <xdr:nvSpPr>
        <xdr:cNvPr id="153" name="楕円 152">
          <a:extLst>
            <a:ext uri="{FF2B5EF4-FFF2-40B4-BE49-F238E27FC236}">
              <a16:creationId xmlns:a16="http://schemas.microsoft.com/office/drawing/2014/main" id="{45C906EF-0D91-4DC3-8D44-0055F864B254}"/>
            </a:ext>
          </a:extLst>
        </xdr:cNvPr>
        <xdr:cNvSpPr/>
      </xdr:nvSpPr>
      <xdr:spPr>
        <a:xfrm>
          <a:off x="11747500" y="654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162460</xdr:rowOff>
    </xdr:from>
    <xdr:to>
      <xdr:col>64</xdr:col>
      <xdr:colOff>73025</xdr:colOff>
      <xdr:row>34</xdr:row>
      <xdr:rowOff>14760</xdr:rowOff>
    </xdr:to>
    <xdr:cxnSp macro="">
      <xdr:nvCxnSpPr>
        <xdr:cNvPr id="154" name="直線コネクタ 153">
          <a:extLst>
            <a:ext uri="{FF2B5EF4-FFF2-40B4-BE49-F238E27FC236}">
              <a16:creationId xmlns:a16="http://schemas.microsoft.com/office/drawing/2014/main" id="{DE022CA0-AA7F-442C-B71D-742DB41A2435}"/>
            </a:ext>
          </a:extLst>
        </xdr:cNvPr>
        <xdr:cNvCxnSpPr/>
      </xdr:nvCxnSpPr>
      <xdr:spPr>
        <a:xfrm>
          <a:off x="11798300" y="6591835"/>
          <a:ext cx="762000" cy="2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153723</xdr:rowOff>
    </xdr:from>
    <xdr:ext cx="469744" cy="259045"/>
    <xdr:sp macro="" textlink="">
      <xdr:nvSpPr>
        <xdr:cNvPr id="155" name="n_1aveValue債務償還比率">
          <a:extLst>
            <a:ext uri="{FF2B5EF4-FFF2-40B4-BE49-F238E27FC236}">
              <a16:creationId xmlns:a16="http://schemas.microsoft.com/office/drawing/2014/main" id="{9A2A0DAE-BAA4-4959-868F-BEA576516737}"/>
            </a:ext>
          </a:extLst>
        </xdr:cNvPr>
        <xdr:cNvSpPr txBox="1"/>
      </xdr:nvSpPr>
      <xdr:spPr>
        <a:xfrm>
          <a:off x="13836727" y="606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137068</xdr:rowOff>
    </xdr:from>
    <xdr:ext cx="469744" cy="259045"/>
    <xdr:sp macro="" textlink="">
      <xdr:nvSpPr>
        <xdr:cNvPr id="156" name="n_2aveValue債務償還比率">
          <a:extLst>
            <a:ext uri="{FF2B5EF4-FFF2-40B4-BE49-F238E27FC236}">
              <a16:creationId xmlns:a16="http://schemas.microsoft.com/office/drawing/2014/main" id="{E3267DED-6627-48EA-AF00-E267285D40B9}"/>
            </a:ext>
          </a:extLst>
        </xdr:cNvPr>
        <xdr:cNvSpPr txBox="1"/>
      </xdr:nvSpPr>
      <xdr:spPr>
        <a:xfrm>
          <a:off x="13087427" y="60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18940</xdr:rowOff>
    </xdr:from>
    <xdr:ext cx="469744" cy="259045"/>
    <xdr:sp macro="" textlink="">
      <xdr:nvSpPr>
        <xdr:cNvPr id="157" name="n_3aveValue債務償還比率">
          <a:extLst>
            <a:ext uri="{FF2B5EF4-FFF2-40B4-BE49-F238E27FC236}">
              <a16:creationId xmlns:a16="http://schemas.microsoft.com/office/drawing/2014/main" id="{7964FE39-A7F2-4E23-9267-E99ACCC7541C}"/>
            </a:ext>
          </a:extLst>
        </xdr:cNvPr>
        <xdr:cNvSpPr txBox="1"/>
      </xdr:nvSpPr>
      <xdr:spPr>
        <a:xfrm>
          <a:off x="12325427" y="593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29118</xdr:rowOff>
    </xdr:from>
    <xdr:ext cx="469744" cy="259045"/>
    <xdr:sp macro="" textlink="">
      <xdr:nvSpPr>
        <xdr:cNvPr id="158" name="n_4aveValue債務償還比率">
          <a:extLst>
            <a:ext uri="{FF2B5EF4-FFF2-40B4-BE49-F238E27FC236}">
              <a16:creationId xmlns:a16="http://schemas.microsoft.com/office/drawing/2014/main" id="{A4297B93-9E61-4C75-8EBF-F564FA3ED52F}"/>
            </a:ext>
          </a:extLst>
        </xdr:cNvPr>
        <xdr:cNvSpPr txBox="1"/>
      </xdr:nvSpPr>
      <xdr:spPr>
        <a:xfrm>
          <a:off x="11563427" y="594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124813</xdr:rowOff>
    </xdr:from>
    <xdr:ext cx="469744" cy="259045"/>
    <xdr:sp macro="" textlink="">
      <xdr:nvSpPr>
        <xdr:cNvPr id="159" name="n_1mainValue債務償還比率">
          <a:extLst>
            <a:ext uri="{FF2B5EF4-FFF2-40B4-BE49-F238E27FC236}">
              <a16:creationId xmlns:a16="http://schemas.microsoft.com/office/drawing/2014/main" id="{D5BC0227-CC6F-4AAC-8EE3-E8D0DA682235}"/>
            </a:ext>
          </a:extLst>
        </xdr:cNvPr>
        <xdr:cNvSpPr txBox="1"/>
      </xdr:nvSpPr>
      <xdr:spPr>
        <a:xfrm>
          <a:off x="13836727" y="65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22605</xdr:rowOff>
    </xdr:from>
    <xdr:ext cx="469744" cy="259045"/>
    <xdr:sp macro="" textlink="">
      <xdr:nvSpPr>
        <xdr:cNvPr id="160" name="n_2mainValue債務償還比率">
          <a:extLst>
            <a:ext uri="{FF2B5EF4-FFF2-40B4-BE49-F238E27FC236}">
              <a16:creationId xmlns:a16="http://schemas.microsoft.com/office/drawing/2014/main" id="{D1636B65-BE81-483D-AD44-278281AF9610}"/>
            </a:ext>
          </a:extLst>
        </xdr:cNvPr>
        <xdr:cNvSpPr txBox="1"/>
      </xdr:nvSpPr>
      <xdr:spPr>
        <a:xfrm>
          <a:off x="13087427" y="662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56687</xdr:rowOff>
    </xdr:from>
    <xdr:ext cx="469744" cy="259045"/>
    <xdr:sp macro="" textlink="">
      <xdr:nvSpPr>
        <xdr:cNvPr id="161" name="n_3mainValue債務償還比率">
          <a:extLst>
            <a:ext uri="{FF2B5EF4-FFF2-40B4-BE49-F238E27FC236}">
              <a16:creationId xmlns:a16="http://schemas.microsoft.com/office/drawing/2014/main" id="{57B83315-97BE-4B06-9EE9-BEE8E2C92A02}"/>
            </a:ext>
          </a:extLst>
        </xdr:cNvPr>
        <xdr:cNvSpPr txBox="1"/>
      </xdr:nvSpPr>
      <xdr:spPr>
        <a:xfrm>
          <a:off x="12325427" y="665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32937</xdr:rowOff>
    </xdr:from>
    <xdr:ext cx="469744" cy="259045"/>
    <xdr:sp macro="" textlink="">
      <xdr:nvSpPr>
        <xdr:cNvPr id="162" name="n_4mainValue債務償還比率">
          <a:extLst>
            <a:ext uri="{FF2B5EF4-FFF2-40B4-BE49-F238E27FC236}">
              <a16:creationId xmlns:a16="http://schemas.microsoft.com/office/drawing/2014/main" id="{9C3C0A2B-B102-4BDF-962C-CC634B6540CF}"/>
            </a:ext>
          </a:extLst>
        </xdr:cNvPr>
        <xdr:cNvSpPr txBox="1"/>
      </xdr:nvSpPr>
      <xdr:spPr>
        <a:xfrm>
          <a:off x="11563427" y="663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83BDF41B-6BA6-4E89-863D-8428DCEC7F5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4EF99180-69C2-4A25-9B51-0DFCFA176D7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6A8D1ED2-D60E-44D2-97FA-52BE504C67F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57E95433-97C1-4979-ADB3-D9963B400B9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8E2B8AB8-B301-4129-88A4-4EBC2CDB86F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688CCF87-7F05-4C12-8596-FD0189728B2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3DFB0AE-9684-49F0-86D8-FA95A4A37EC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0DD071B-7FBF-4F23-8DC9-E329C161D73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09CAE03-7502-4BD2-8386-13AB1E70F96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CA8F75A-EBCE-40E2-8FA7-3C9E86C39BE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8AF4CAF-57DE-411B-9F13-661CB9CB083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7393D8E-8655-45DD-8418-D74943A2863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4F59B0D-6056-409B-9CEB-A71910061C1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EB05C6D-3D24-406B-B9EA-F41D0FECC6C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0A5BF23-B989-47D6-8C89-1418E7620D5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D0710F4-E513-4AE3-AD72-556C6713866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62,057
56,508
123.64
28,004,721
26,679,015
1,000,000
16,146,109
30,128,923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DCED8DF-546E-43F2-B90B-32CA154EB4F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C7FD89A-1F4E-4C58-B608-A818464107B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AD6FFDE-3249-4F4A-A756-16C9FBE5AE7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176B27B-A914-48EE-935F-4214BFE2DFA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94B1720-DFC4-41FC-8EA9-D445A72D271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63433D0-5E2B-4BCF-853E-019DC5B35A9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160ED62-6999-4052-9AC9-1F3A45D5531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EA6B738-9FC5-4076-A9DC-CB4F57CDE73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EBECEAF-A672-470B-A396-5DADCD8FEA4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4ABC4AC-A6A9-4379-9573-0FA77CF6923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0507A76-9D4B-443D-AB7A-4DFC2640C15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41A3736-5D05-43E9-9592-E66340E5327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10D142B-E6B3-4B86-9BD4-48D7B05A62D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7AF425C-5819-4C73-BD3B-D5CBD171ADE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9356801-1871-4307-99E5-A2BA7A45FFC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E0E6A87-5F3F-4210-8A56-4F550FA8FB1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56E5B73-11E2-41AC-AA2D-6BD4260055A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D52B873-0269-4ACF-A291-A388E4D443A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AD8520A-26F7-4681-A2E1-3ABAFCA8CD4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F288201-F1D7-433C-93F8-94A5623B5CF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5A3CA0D-51EB-467B-9D15-D13C1ED8FE0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BDEA0B7-0A1E-4629-B06E-EAA30174136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4A32876-CC7A-4D74-9A2B-B20A44C54EE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9F3AFA5-A6A8-4943-8793-95F35A00768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2C28A87-D30D-4F06-AB9C-506CAA6C39D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83436D8-76B9-48A9-8AD0-D78652D415D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895C610-56C5-4847-91D7-70A0E17D676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F96D137-96BF-4147-B150-35B8D35AE43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CA62E8C-C27C-4203-BED2-6C03B4DB399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FDD70B9-A2EF-4819-9DFF-68A0912B1A0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D270692-EC1F-49B6-B5B3-973E8AB5690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C8A761B-8E55-44A8-987B-92F2C7EFC98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ACF1B14B-1EA3-4ABF-91C8-B6CCBA01DD0C}"/>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EEBDBB5-E12B-4972-A50C-A841C59E73BE}"/>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6FAB186E-637B-41B7-B140-C472DBA88AAC}"/>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CD60F3B6-F640-4660-BD33-BC1EA6A64631}"/>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C4C545A-E241-4C5C-8FB7-03153CFD05B6}"/>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BBFB2C94-DDFD-45EB-84BF-F324026605A3}"/>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D0EE541A-9598-4E81-8DA6-89409D09881A}"/>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C2EAE25A-C4E4-40DF-BC20-E04C0F71BBFD}"/>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38F983FF-9B98-4820-A3E2-DF0C53A91FB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83B678CE-C95A-4E64-ADB2-5A489A2942A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C0C1A2E2-3F24-4214-A259-40C4E4C30B8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7A1C1A04-8CF4-44CB-AC03-97745F4A4EB7}"/>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13339E96-A6EF-4022-8F2A-37B69F12982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FB8E3928-C045-4879-968B-AFE7D0DF78BC}"/>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9EB35CB2-D051-44B4-B1E0-62D2A777275A}"/>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4F2F167A-0B2F-4725-8C91-7C596144F821}"/>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61993</xdr:rowOff>
    </xdr:from>
    <xdr:ext cx="405111" cy="259045"/>
    <xdr:sp macro="" textlink="">
      <xdr:nvSpPr>
        <xdr:cNvPr id="60" name="【道路】&#10;有形固定資産減価償却率平均値テキスト">
          <a:extLst>
            <a:ext uri="{FF2B5EF4-FFF2-40B4-BE49-F238E27FC236}">
              <a16:creationId xmlns:a16="http://schemas.microsoft.com/office/drawing/2014/main" id="{FD3348BE-CE0F-4E27-905F-45716332D7E5}"/>
            </a:ext>
          </a:extLst>
        </xdr:cNvPr>
        <xdr:cNvSpPr txBox="1"/>
      </xdr:nvSpPr>
      <xdr:spPr>
        <a:xfrm>
          <a:off x="4673600" y="6577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7FB9E54F-5E8C-4444-86EA-52A16549E0FE}"/>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2" name="フローチャート: 判断 61">
          <a:extLst>
            <a:ext uri="{FF2B5EF4-FFF2-40B4-BE49-F238E27FC236}">
              <a16:creationId xmlns:a16="http://schemas.microsoft.com/office/drawing/2014/main" id="{976F6EE1-A6DD-4A54-980E-D511A4050E77}"/>
            </a:ext>
          </a:extLst>
        </xdr:cNvPr>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3" name="フローチャート: 判断 62">
          <a:extLst>
            <a:ext uri="{FF2B5EF4-FFF2-40B4-BE49-F238E27FC236}">
              <a16:creationId xmlns:a16="http://schemas.microsoft.com/office/drawing/2014/main" id="{4A2381F6-A2E8-4A3C-92AE-7E591319C848}"/>
            </a:ext>
          </a:extLst>
        </xdr:cNvPr>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36830</xdr:rowOff>
    </xdr:from>
    <xdr:to>
      <xdr:col>10</xdr:col>
      <xdr:colOff>165100</xdr:colOff>
      <xdr:row>38</xdr:row>
      <xdr:rowOff>138430</xdr:rowOff>
    </xdr:to>
    <xdr:sp macro="" textlink="">
      <xdr:nvSpPr>
        <xdr:cNvPr id="64" name="フローチャート: 判断 63">
          <a:extLst>
            <a:ext uri="{FF2B5EF4-FFF2-40B4-BE49-F238E27FC236}">
              <a16:creationId xmlns:a16="http://schemas.microsoft.com/office/drawing/2014/main" id="{6C9F776A-092A-4160-9E19-975644845D45}"/>
            </a:ext>
          </a:extLst>
        </xdr:cNvPr>
        <xdr:cNvSpPr/>
      </xdr:nvSpPr>
      <xdr:spPr>
        <a:xfrm>
          <a:off x="1968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13970</xdr:rowOff>
    </xdr:from>
    <xdr:to>
      <xdr:col>6</xdr:col>
      <xdr:colOff>38100</xdr:colOff>
      <xdr:row>38</xdr:row>
      <xdr:rowOff>115570</xdr:rowOff>
    </xdr:to>
    <xdr:sp macro="" textlink="">
      <xdr:nvSpPr>
        <xdr:cNvPr id="65" name="フローチャート: 判断 64">
          <a:extLst>
            <a:ext uri="{FF2B5EF4-FFF2-40B4-BE49-F238E27FC236}">
              <a16:creationId xmlns:a16="http://schemas.microsoft.com/office/drawing/2014/main" id="{1266D015-78FE-4A86-82BC-21A870233DE7}"/>
            </a:ext>
          </a:extLst>
        </xdr:cNvPr>
        <xdr:cNvSpPr/>
      </xdr:nvSpPr>
      <xdr:spPr>
        <a:xfrm>
          <a:off x="1079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80284E9-7190-4D77-9E60-CAFAD321CD0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43BE407-F106-4D21-93E4-24FDE43CA46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5A26938-D67C-477D-A1E3-64BEF1153FB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0E5B804-4C61-4A94-A78A-9974F7637AC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3D9D9DE-C0B6-4754-84EA-7273537E0C1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71" name="楕円 70">
          <a:extLst>
            <a:ext uri="{FF2B5EF4-FFF2-40B4-BE49-F238E27FC236}">
              <a16:creationId xmlns:a16="http://schemas.microsoft.com/office/drawing/2014/main" id="{F543ED95-C76A-4907-A7FA-E1B49D97664B}"/>
            </a:ext>
          </a:extLst>
        </xdr:cNvPr>
        <xdr:cNvSpPr/>
      </xdr:nvSpPr>
      <xdr:spPr>
        <a:xfrm>
          <a:off x="45847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28973</xdr:rowOff>
    </xdr:from>
    <xdr:ext cx="405111" cy="259045"/>
    <xdr:sp macro="" textlink="">
      <xdr:nvSpPr>
        <xdr:cNvPr id="72" name="【道路】&#10;有形固定資産減価償却率該当値テキスト">
          <a:extLst>
            <a:ext uri="{FF2B5EF4-FFF2-40B4-BE49-F238E27FC236}">
              <a16:creationId xmlns:a16="http://schemas.microsoft.com/office/drawing/2014/main" id="{CF373249-B4A2-495C-937B-EF87E8CE6FB0}"/>
            </a:ext>
          </a:extLst>
        </xdr:cNvPr>
        <xdr:cNvSpPr txBox="1"/>
      </xdr:nvSpPr>
      <xdr:spPr>
        <a:xfrm>
          <a:off x="4673600" y="671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xdr:rowOff>
    </xdr:from>
    <xdr:to>
      <xdr:col>20</xdr:col>
      <xdr:colOff>38100</xdr:colOff>
      <xdr:row>39</xdr:row>
      <xdr:rowOff>115570</xdr:rowOff>
    </xdr:to>
    <xdr:sp macro="" textlink="">
      <xdr:nvSpPr>
        <xdr:cNvPr id="73" name="楕円 72">
          <a:extLst>
            <a:ext uri="{FF2B5EF4-FFF2-40B4-BE49-F238E27FC236}">
              <a16:creationId xmlns:a16="http://schemas.microsoft.com/office/drawing/2014/main" id="{34D9C6C8-9F26-4016-88A9-F96D16A8B511}"/>
            </a:ext>
          </a:extLst>
        </xdr:cNvPr>
        <xdr:cNvSpPr/>
      </xdr:nvSpPr>
      <xdr:spPr>
        <a:xfrm>
          <a:off x="3746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64770</xdr:rowOff>
    </xdr:from>
    <xdr:to>
      <xdr:col>24</xdr:col>
      <xdr:colOff>63500</xdr:colOff>
      <xdr:row>39</xdr:row>
      <xdr:rowOff>101346</xdr:rowOff>
    </xdr:to>
    <xdr:cxnSp macro="">
      <xdr:nvCxnSpPr>
        <xdr:cNvPr id="74" name="直線コネクタ 73">
          <a:extLst>
            <a:ext uri="{FF2B5EF4-FFF2-40B4-BE49-F238E27FC236}">
              <a16:creationId xmlns:a16="http://schemas.microsoft.com/office/drawing/2014/main" id="{F733FDD7-DE81-4A69-8A3C-29CE1C28209A}"/>
            </a:ext>
          </a:extLst>
        </xdr:cNvPr>
        <xdr:cNvCxnSpPr/>
      </xdr:nvCxnSpPr>
      <xdr:spPr>
        <a:xfrm>
          <a:off x="3797300" y="67513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155702</xdr:rowOff>
    </xdr:from>
    <xdr:to>
      <xdr:col>15</xdr:col>
      <xdr:colOff>101600</xdr:colOff>
      <xdr:row>39</xdr:row>
      <xdr:rowOff>85852</xdr:rowOff>
    </xdr:to>
    <xdr:sp macro="" textlink="">
      <xdr:nvSpPr>
        <xdr:cNvPr id="75" name="楕円 74">
          <a:extLst>
            <a:ext uri="{FF2B5EF4-FFF2-40B4-BE49-F238E27FC236}">
              <a16:creationId xmlns:a16="http://schemas.microsoft.com/office/drawing/2014/main" id="{06AF73AC-B6F0-4139-B73B-F3C658589F00}"/>
            </a:ext>
          </a:extLst>
        </xdr:cNvPr>
        <xdr:cNvSpPr/>
      </xdr:nvSpPr>
      <xdr:spPr>
        <a:xfrm>
          <a:off x="2857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35052</xdr:rowOff>
    </xdr:from>
    <xdr:to>
      <xdr:col>19</xdr:col>
      <xdr:colOff>177800</xdr:colOff>
      <xdr:row>39</xdr:row>
      <xdr:rowOff>64770</xdr:rowOff>
    </xdr:to>
    <xdr:cxnSp macro="">
      <xdr:nvCxnSpPr>
        <xdr:cNvPr id="76" name="直線コネクタ 75">
          <a:extLst>
            <a:ext uri="{FF2B5EF4-FFF2-40B4-BE49-F238E27FC236}">
              <a16:creationId xmlns:a16="http://schemas.microsoft.com/office/drawing/2014/main" id="{1EEFB4E8-CCB6-49EC-942D-92313C1D4474}"/>
            </a:ext>
          </a:extLst>
        </xdr:cNvPr>
        <xdr:cNvCxnSpPr/>
      </xdr:nvCxnSpPr>
      <xdr:spPr>
        <a:xfrm>
          <a:off x="2908300" y="672160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109982</xdr:rowOff>
    </xdr:from>
    <xdr:to>
      <xdr:col>10</xdr:col>
      <xdr:colOff>165100</xdr:colOff>
      <xdr:row>39</xdr:row>
      <xdr:rowOff>40132</xdr:rowOff>
    </xdr:to>
    <xdr:sp macro="" textlink="">
      <xdr:nvSpPr>
        <xdr:cNvPr id="77" name="楕円 76">
          <a:extLst>
            <a:ext uri="{FF2B5EF4-FFF2-40B4-BE49-F238E27FC236}">
              <a16:creationId xmlns:a16="http://schemas.microsoft.com/office/drawing/2014/main" id="{0AA4F8C2-DCE8-4F29-B965-C7FB74BBE20A}"/>
            </a:ext>
          </a:extLst>
        </xdr:cNvPr>
        <xdr:cNvSpPr/>
      </xdr:nvSpPr>
      <xdr:spPr>
        <a:xfrm>
          <a:off x="1968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160782</xdr:rowOff>
    </xdr:from>
    <xdr:to>
      <xdr:col>15</xdr:col>
      <xdr:colOff>50800</xdr:colOff>
      <xdr:row>39</xdr:row>
      <xdr:rowOff>35052</xdr:rowOff>
    </xdr:to>
    <xdr:cxnSp macro="">
      <xdr:nvCxnSpPr>
        <xdr:cNvPr id="78" name="直線コネクタ 77">
          <a:extLst>
            <a:ext uri="{FF2B5EF4-FFF2-40B4-BE49-F238E27FC236}">
              <a16:creationId xmlns:a16="http://schemas.microsoft.com/office/drawing/2014/main" id="{4542EB97-597B-481A-9B22-2F54A0A7788F}"/>
            </a:ext>
          </a:extLst>
        </xdr:cNvPr>
        <xdr:cNvCxnSpPr/>
      </xdr:nvCxnSpPr>
      <xdr:spPr>
        <a:xfrm>
          <a:off x="2019300" y="66758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100838</xdr:rowOff>
    </xdr:from>
    <xdr:to>
      <xdr:col>6</xdr:col>
      <xdr:colOff>38100</xdr:colOff>
      <xdr:row>39</xdr:row>
      <xdr:rowOff>30988</xdr:rowOff>
    </xdr:to>
    <xdr:sp macro="" textlink="">
      <xdr:nvSpPr>
        <xdr:cNvPr id="79" name="楕円 78">
          <a:extLst>
            <a:ext uri="{FF2B5EF4-FFF2-40B4-BE49-F238E27FC236}">
              <a16:creationId xmlns:a16="http://schemas.microsoft.com/office/drawing/2014/main" id="{9C3628F7-EAC6-4CBA-81DD-AF496FD67609}"/>
            </a:ext>
          </a:extLst>
        </xdr:cNvPr>
        <xdr:cNvSpPr/>
      </xdr:nvSpPr>
      <xdr:spPr>
        <a:xfrm>
          <a:off x="10795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151638</xdr:rowOff>
    </xdr:from>
    <xdr:to>
      <xdr:col>10</xdr:col>
      <xdr:colOff>114300</xdr:colOff>
      <xdr:row>38</xdr:row>
      <xdr:rowOff>160782</xdr:rowOff>
    </xdr:to>
    <xdr:cxnSp macro="">
      <xdr:nvCxnSpPr>
        <xdr:cNvPr id="80" name="直線コネクタ 79">
          <a:extLst>
            <a:ext uri="{FF2B5EF4-FFF2-40B4-BE49-F238E27FC236}">
              <a16:creationId xmlns:a16="http://schemas.microsoft.com/office/drawing/2014/main" id="{0AFF97A3-44B4-4748-AC09-20878F3E2095}"/>
            </a:ext>
          </a:extLst>
        </xdr:cNvPr>
        <xdr:cNvCxnSpPr/>
      </xdr:nvCxnSpPr>
      <xdr:spPr>
        <a:xfrm>
          <a:off x="1130300" y="666673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45229</xdr:rowOff>
    </xdr:from>
    <xdr:ext cx="405111" cy="259045"/>
    <xdr:sp macro="" textlink="">
      <xdr:nvSpPr>
        <xdr:cNvPr id="81" name="n_1aveValue【道路】&#10;有形固定資産減価償却率">
          <a:extLst>
            <a:ext uri="{FF2B5EF4-FFF2-40B4-BE49-F238E27FC236}">
              <a16:creationId xmlns:a16="http://schemas.microsoft.com/office/drawing/2014/main" id="{198F61A9-C53A-417E-8C46-12F97F011651}"/>
            </a:ext>
          </a:extLst>
        </xdr:cNvPr>
        <xdr:cNvSpPr txBox="1"/>
      </xdr:nvSpPr>
      <xdr:spPr>
        <a:xfrm>
          <a:off x="35820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42943</xdr:rowOff>
    </xdr:from>
    <xdr:ext cx="405111" cy="259045"/>
    <xdr:sp macro="" textlink="">
      <xdr:nvSpPr>
        <xdr:cNvPr id="82" name="n_2aveValue【道路】&#10;有形固定資産減価償却率">
          <a:extLst>
            <a:ext uri="{FF2B5EF4-FFF2-40B4-BE49-F238E27FC236}">
              <a16:creationId xmlns:a16="http://schemas.microsoft.com/office/drawing/2014/main" id="{0FF06AFF-9734-4676-9D46-172965019FBD}"/>
            </a:ext>
          </a:extLst>
        </xdr:cNvPr>
        <xdr:cNvSpPr txBox="1"/>
      </xdr:nvSpPr>
      <xdr:spPr>
        <a:xfrm>
          <a:off x="2705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154957</xdr:rowOff>
    </xdr:from>
    <xdr:ext cx="405111" cy="259045"/>
    <xdr:sp macro="" textlink="">
      <xdr:nvSpPr>
        <xdr:cNvPr id="83" name="n_3aveValue【道路】&#10;有形固定資産減価償却率">
          <a:extLst>
            <a:ext uri="{FF2B5EF4-FFF2-40B4-BE49-F238E27FC236}">
              <a16:creationId xmlns:a16="http://schemas.microsoft.com/office/drawing/2014/main" id="{8CBB8CBA-C7DF-40A5-ABC6-E7E29C70CCF9}"/>
            </a:ext>
          </a:extLst>
        </xdr:cNvPr>
        <xdr:cNvSpPr txBox="1"/>
      </xdr:nvSpPr>
      <xdr:spPr>
        <a:xfrm>
          <a:off x="1816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132097</xdr:rowOff>
    </xdr:from>
    <xdr:ext cx="405111" cy="259045"/>
    <xdr:sp macro="" textlink="">
      <xdr:nvSpPr>
        <xdr:cNvPr id="84" name="n_4aveValue【道路】&#10;有形固定資産減価償却率">
          <a:extLst>
            <a:ext uri="{FF2B5EF4-FFF2-40B4-BE49-F238E27FC236}">
              <a16:creationId xmlns:a16="http://schemas.microsoft.com/office/drawing/2014/main" id="{2DC67476-27AE-467C-AF98-FEA9B3088091}"/>
            </a:ext>
          </a:extLst>
        </xdr:cNvPr>
        <xdr:cNvSpPr txBox="1"/>
      </xdr:nvSpPr>
      <xdr:spPr>
        <a:xfrm>
          <a:off x="927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106697</xdr:rowOff>
    </xdr:from>
    <xdr:ext cx="405111" cy="259045"/>
    <xdr:sp macro="" textlink="">
      <xdr:nvSpPr>
        <xdr:cNvPr id="85" name="n_1mainValue【道路】&#10;有形固定資産減価償却率">
          <a:extLst>
            <a:ext uri="{FF2B5EF4-FFF2-40B4-BE49-F238E27FC236}">
              <a16:creationId xmlns:a16="http://schemas.microsoft.com/office/drawing/2014/main" id="{B4BF3457-C4E7-4444-8BAC-61FF2B0699FA}"/>
            </a:ext>
          </a:extLst>
        </xdr:cNvPr>
        <xdr:cNvSpPr txBox="1"/>
      </xdr:nvSpPr>
      <xdr:spPr>
        <a:xfrm>
          <a:off x="3582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76979</xdr:rowOff>
    </xdr:from>
    <xdr:ext cx="405111" cy="259045"/>
    <xdr:sp macro="" textlink="">
      <xdr:nvSpPr>
        <xdr:cNvPr id="86" name="n_2mainValue【道路】&#10;有形固定資産減価償却率">
          <a:extLst>
            <a:ext uri="{FF2B5EF4-FFF2-40B4-BE49-F238E27FC236}">
              <a16:creationId xmlns:a16="http://schemas.microsoft.com/office/drawing/2014/main" id="{6312A931-97DA-47F2-AADB-D885F420249E}"/>
            </a:ext>
          </a:extLst>
        </xdr:cNvPr>
        <xdr:cNvSpPr txBox="1"/>
      </xdr:nvSpPr>
      <xdr:spPr>
        <a:xfrm>
          <a:off x="2705744" y="676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31259</xdr:rowOff>
    </xdr:from>
    <xdr:ext cx="405111" cy="259045"/>
    <xdr:sp macro="" textlink="">
      <xdr:nvSpPr>
        <xdr:cNvPr id="87" name="n_3mainValue【道路】&#10;有形固定資産減価償却率">
          <a:extLst>
            <a:ext uri="{FF2B5EF4-FFF2-40B4-BE49-F238E27FC236}">
              <a16:creationId xmlns:a16="http://schemas.microsoft.com/office/drawing/2014/main" id="{C5182974-3322-44A4-BBB8-888BAED00644}"/>
            </a:ext>
          </a:extLst>
        </xdr:cNvPr>
        <xdr:cNvSpPr txBox="1"/>
      </xdr:nvSpPr>
      <xdr:spPr>
        <a:xfrm>
          <a:off x="1816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22115</xdr:rowOff>
    </xdr:from>
    <xdr:ext cx="405111" cy="259045"/>
    <xdr:sp macro="" textlink="">
      <xdr:nvSpPr>
        <xdr:cNvPr id="88" name="n_4mainValue【道路】&#10;有形固定資産減価償却率">
          <a:extLst>
            <a:ext uri="{FF2B5EF4-FFF2-40B4-BE49-F238E27FC236}">
              <a16:creationId xmlns:a16="http://schemas.microsoft.com/office/drawing/2014/main" id="{26F9DBEC-893C-4A44-88B0-AA2019F912A9}"/>
            </a:ext>
          </a:extLst>
        </xdr:cNvPr>
        <xdr:cNvSpPr txBox="1"/>
      </xdr:nvSpPr>
      <xdr:spPr>
        <a:xfrm>
          <a:off x="927744" y="670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C88AE406-9591-443F-B8F8-25491A2DFED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3BEE4D41-0A97-45AC-96A1-FAC02CDECC7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37C67841-CBF4-4DC1-A506-DC7CD611035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BECF214B-81A3-4C1D-AE76-1A8A0CCDECB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ABECBFDB-90E2-4C11-8BD9-5C67029226B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56946F23-CE7D-4148-8CBE-7091E3DC4BD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621F4C3D-87CA-43E3-A889-E59F98EC7A5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6BCC47C7-8D0D-49C2-857F-FB5383C7BE1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F9BAC8CA-2626-46C0-8353-AF26B86134B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BA4F8047-2C5A-43A2-8528-50E99CFBED4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D89DFCEA-B1D6-4ABF-8F23-D0FEA63FA69D}"/>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A778CE12-DF01-4BCC-89FA-81273D55A2D8}"/>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23449FD7-41E2-4041-9559-06E6F2C15761}"/>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204C8020-4FFE-45EB-A6CA-2B40DB050EEA}"/>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B75C93B0-5FDC-4D71-AB6A-0A591150CC14}"/>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9675565A-10FE-4D00-9F50-8C4CCEAC7DD2}"/>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82F5261-9663-4251-8A52-51679F9D4DD3}"/>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102C0CEA-58E0-4743-822B-27F74ACF9859}"/>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CD62F78-A302-495D-8FAD-A624491C59A4}"/>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1CA66CBF-8F38-4321-A23C-84C3E88966C4}"/>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FBE80B21-B844-483C-A0F5-5E69C32405B6}"/>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4E0CA0E9-D149-4194-86F5-F0E18E33786C}"/>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9F4C327B-54B7-4B9C-B6CF-53DB7052963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5CC68084-E831-4EF0-9F44-D5F9A1C4441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92E4CFB1-C5AF-4931-AC41-622FD8B593C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74B73944-7D15-4256-AA66-4A8D60243D40}"/>
            </a:ext>
          </a:extLst>
        </xdr:cNvPr>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7363D3FB-518B-4DBC-956E-6C38E2D18796}"/>
            </a:ext>
          </a:extLst>
        </xdr:cNvPr>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4768C351-18C7-4968-87BC-D99BDA0BBBBE}"/>
            </a:ext>
          </a:extLst>
        </xdr:cNvPr>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4603A0FE-1342-4B33-ACED-D1FA1DBC471C}"/>
            </a:ext>
          </a:extLst>
        </xdr:cNvPr>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3D45AF5A-2F4B-4CD5-A8FD-813952C4A5B6}"/>
            </a:ext>
          </a:extLst>
        </xdr:cNvPr>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19" name="【道路】&#10;一人当たり延長平均値テキスト">
          <a:extLst>
            <a:ext uri="{FF2B5EF4-FFF2-40B4-BE49-F238E27FC236}">
              <a16:creationId xmlns:a16="http://schemas.microsoft.com/office/drawing/2014/main" id="{8096FE4A-5176-417F-A2DB-0CA37D308DE6}"/>
            </a:ext>
          </a:extLst>
        </xdr:cNvPr>
        <xdr:cNvSpPr txBox="1"/>
      </xdr:nvSpPr>
      <xdr:spPr>
        <a:xfrm>
          <a:off x="10515600" y="6979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9F7B8E9A-2B9B-4D31-84D5-41E6137BDADE}"/>
            </a:ext>
          </a:extLst>
        </xdr:cNvPr>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21367</xdr:rowOff>
    </xdr:from>
    <xdr:to>
      <xdr:col>50</xdr:col>
      <xdr:colOff>165100</xdr:colOff>
      <xdr:row>40</xdr:row>
      <xdr:rowOff>122967</xdr:rowOff>
    </xdr:to>
    <xdr:sp macro="" textlink="">
      <xdr:nvSpPr>
        <xdr:cNvPr id="121" name="フローチャート: 判断 120">
          <a:extLst>
            <a:ext uri="{FF2B5EF4-FFF2-40B4-BE49-F238E27FC236}">
              <a16:creationId xmlns:a16="http://schemas.microsoft.com/office/drawing/2014/main" id="{2636F962-612F-4990-B8AA-2E236B677FE0}"/>
            </a:ext>
          </a:extLst>
        </xdr:cNvPr>
        <xdr:cNvSpPr/>
      </xdr:nvSpPr>
      <xdr:spPr>
        <a:xfrm>
          <a:off x="9588500" y="687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27212</xdr:rowOff>
    </xdr:from>
    <xdr:to>
      <xdr:col>46</xdr:col>
      <xdr:colOff>38100</xdr:colOff>
      <xdr:row>40</xdr:row>
      <xdr:rowOff>128812</xdr:rowOff>
    </xdr:to>
    <xdr:sp macro="" textlink="">
      <xdr:nvSpPr>
        <xdr:cNvPr id="122" name="フローチャート: 判断 121">
          <a:extLst>
            <a:ext uri="{FF2B5EF4-FFF2-40B4-BE49-F238E27FC236}">
              <a16:creationId xmlns:a16="http://schemas.microsoft.com/office/drawing/2014/main" id="{65611622-350D-45C5-8117-BC34E61C1F18}"/>
            </a:ext>
          </a:extLst>
        </xdr:cNvPr>
        <xdr:cNvSpPr/>
      </xdr:nvSpPr>
      <xdr:spPr>
        <a:xfrm>
          <a:off x="8699500" y="688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29858</xdr:rowOff>
    </xdr:from>
    <xdr:to>
      <xdr:col>41</xdr:col>
      <xdr:colOff>101600</xdr:colOff>
      <xdr:row>40</xdr:row>
      <xdr:rowOff>131458</xdr:rowOff>
    </xdr:to>
    <xdr:sp macro="" textlink="">
      <xdr:nvSpPr>
        <xdr:cNvPr id="123" name="フローチャート: 判断 122">
          <a:extLst>
            <a:ext uri="{FF2B5EF4-FFF2-40B4-BE49-F238E27FC236}">
              <a16:creationId xmlns:a16="http://schemas.microsoft.com/office/drawing/2014/main" id="{0C238A8E-7F4A-42CF-832B-A412B1E3C628}"/>
            </a:ext>
          </a:extLst>
        </xdr:cNvPr>
        <xdr:cNvSpPr/>
      </xdr:nvSpPr>
      <xdr:spPr>
        <a:xfrm>
          <a:off x="7810500" y="688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31164</xdr:rowOff>
    </xdr:from>
    <xdr:to>
      <xdr:col>36</xdr:col>
      <xdr:colOff>165100</xdr:colOff>
      <xdr:row>40</xdr:row>
      <xdr:rowOff>132764</xdr:rowOff>
    </xdr:to>
    <xdr:sp macro="" textlink="">
      <xdr:nvSpPr>
        <xdr:cNvPr id="124" name="フローチャート: 判断 123">
          <a:extLst>
            <a:ext uri="{FF2B5EF4-FFF2-40B4-BE49-F238E27FC236}">
              <a16:creationId xmlns:a16="http://schemas.microsoft.com/office/drawing/2014/main" id="{6F1F79B5-4CA3-45F0-98D6-B3CB12846E5D}"/>
            </a:ext>
          </a:extLst>
        </xdr:cNvPr>
        <xdr:cNvSpPr/>
      </xdr:nvSpPr>
      <xdr:spPr>
        <a:xfrm>
          <a:off x="6921500" y="688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963A029-3BFD-436C-8993-8601F8B8AC3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5A874DA-819A-4D6E-8A5A-66A87FD2014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03C2456-DF93-4299-B7AB-AF5D02D15CC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5272217-50F0-4E8A-8B0D-D298DC1A261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99DDFCF-64B2-44A7-B77E-68CC6FF56F3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167001</xdr:rowOff>
    </xdr:from>
    <xdr:to>
      <xdr:col>55</xdr:col>
      <xdr:colOff>50800</xdr:colOff>
      <xdr:row>40</xdr:row>
      <xdr:rowOff>97151</xdr:rowOff>
    </xdr:to>
    <xdr:sp macro="" textlink="">
      <xdr:nvSpPr>
        <xdr:cNvPr id="130" name="楕円 129">
          <a:extLst>
            <a:ext uri="{FF2B5EF4-FFF2-40B4-BE49-F238E27FC236}">
              <a16:creationId xmlns:a16="http://schemas.microsoft.com/office/drawing/2014/main" id="{6CAF485D-2F0C-4073-B819-535AC1FC33D8}"/>
            </a:ext>
          </a:extLst>
        </xdr:cNvPr>
        <xdr:cNvSpPr/>
      </xdr:nvSpPr>
      <xdr:spPr>
        <a:xfrm>
          <a:off x="10426700" y="685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18428</xdr:rowOff>
    </xdr:from>
    <xdr:ext cx="534377" cy="259045"/>
    <xdr:sp macro="" textlink="">
      <xdr:nvSpPr>
        <xdr:cNvPr id="131" name="【道路】&#10;一人当たり延長該当値テキスト">
          <a:extLst>
            <a:ext uri="{FF2B5EF4-FFF2-40B4-BE49-F238E27FC236}">
              <a16:creationId xmlns:a16="http://schemas.microsoft.com/office/drawing/2014/main" id="{14F34E52-9D13-413A-B214-AD48095BBE8A}"/>
            </a:ext>
          </a:extLst>
        </xdr:cNvPr>
        <xdr:cNvSpPr txBox="1"/>
      </xdr:nvSpPr>
      <xdr:spPr>
        <a:xfrm>
          <a:off x="10515600" y="670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170708</xdr:rowOff>
    </xdr:from>
    <xdr:to>
      <xdr:col>50</xdr:col>
      <xdr:colOff>165100</xdr:colOff>
      <xdr:row>40</xdr:row>
      <xdr:rowOff>100858</xdr:rowOff>
    </xdr:to>
    <xdr:sp macro="" textlink="">
      <xdr:nvSpPr>
        <xdr:cNvPr id="132" name="楕円 131">
          <a:extLst>
            <a:ext uri="{FF2B5EF4-FFF2-40B4-BE49-F238E27FC236}">
              <a16:creationId xmlns:a16="http://schemas.microsoft.com/office/drawing/2014/main" id="{BA599FE4-6915-4E14-BD61-F6A93601BD52}"/>
            </a:ext>
          </a:extLst>
        </xdr:cNvPr>
        <xdr:cNvSpPr/>
      </xdr:nvSpPr>
      <xdr:spPr>
        <a:xfrm>
          <a:off x="9588500" y="685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46351</xdr:rowOff>
    </xdr:from>
    <xdr:to>
      <xdr:col>55</xdr:col>
      <xdr:colOff>0</xdr:colOff>
      <xdr:row>40</xdr:row>
      <xdr:rowOff>50058</xdr:rowOff>
    </xdr:to>
    <xdr:cxnSp macro="">
      <xdr:nvCxnSpPr>
        <xdr:cNvPr id="133" name="直線コネクタ 132">
          <a:extLst>
            <a:ext uri="{FF2B5EF4-FFF2-40B4-BE49-F238E27FC236}">
              <a16:creationId xmlns:a16="http://schemas.microsoft.com/office/drawing/2014/main" id="{3C68C778-F2FF-4D45-8BFA-9355F824584B}"/>
            </a:ext>
          </a:extLst>
        </xdr:cNvPr>
        <xdr:cNvCxnSpPr/>
      </xdr:nvCxnSpPr>
      <xdr:spPr>
        <a:xfrm flipV="1">
          <a:off x="9639300" y="6904351"/>
          <a:ext cx="8382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923</xdr:rowOff>
    </xdr:from>
    <xdr:to>
      <xdr:col>46</xdr:col>
      <xdr:colOff>38100</xdr:colOff>
      <xdr:row>40</xdr:row>
      <xdr:rowOff>102523</xdr:rowOff>
    </xdr:to>
    <xdr:sp macro="" textlink="">
      <xdr:nvSpPr>
        <xdr:cNvPr id="134" name="楕円 133">
          <a:extLst>
            <a:ext uri="{FF2B5EF4-FFF2-40B4-BE49-F238E27FC236}">
              <a16:creationId xmlns:a16="http://schemas.microsoft.com/office/drawing/2014/main" id="{FC02349B-B7EF-4D77-8D95-B6F3032E7DA8}"/>
            </a:ext>
          </a:extLst>
        </xdr:cNvPr>
        <xdr:cNvSpPr/>
      </xdr:nvSpPr>
      <xdr:spPr>
        <a:xfrm>
          <a:off x="8699500" y="685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50058</xdr:rowOff>
    </xdr:from>
    <xdr:to>
      <xdr:col>50</xdr:col>
      <xdr:colOff>114300</xdr:colOff>
      <xdr:row>40</xdr:row>
      <xdr:rowOff>51723</xdr:rowOff>
    </xdr:to>
    <xdr:cxnSp macro="">
      <xdr:nvCxnSpPr>
        <xdr:cNvPr id="135" name="直線コネクタ 134">
          <a:extLst>
            <a:ext uri="{FF2B5EF4-FFF2-40B4-BE49-F238E27FC236}">
              <a16:creationId xmlns:a16="http://schemas.microsoft.com/office/drawing/2014/main" id="{63EEA881-3F33-4341-AF33-257B9446B687}"/>
            </a:ext>
          </a:extLst>
        </xdr:cNvPr>
        <xdr:cNvCxnSpPr/>
      </xdr:nvCxnSpPr>
      <xdr:spPr>
        <a:xfrm flipV="1">
          <a:off x="8750300" y="6908058"/>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4418</xdr:rowOff>
    </xdr:from>
    <xdr:to>
      <xdr:col>41</xdr:col>
      <xdr:colOff>101600</xdr:colOff>
      <xdr:row>40</xdr:row>
      <xdr:rowOff>106018</xdr:rowOff>
    </xdr:to>
    <xdr:sp macro="" textlink="">
      <xdr:nvSpPr>
        <xdr:cNvPr id="136" name="楕円 135">
          <a:extLst>
            <a:ext uri="{FF2B5EF4-FFF2-40B4-BE49-F238E27FC236}">
              <a16:creationId xmlns:a16="http://schemas.microsoft.com/office/drawing/2014/main" id="{536AD256-DB2B-4E76-9DD5-446F26DB4417}"/>
            </a:ext>
          </a:extLst>
        </xdr:cNvPr>
        <xdr:cNvSpPr/>
      </xdr:nvSpPr>
      <xdr:spPr>
        <a:xfrm>
          <a:off x="7810500" y="686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51723</xdr:rowOff>
    </xdr:from>
    <xdr:to>
      <xdr:col>45</xdr:col>
      <xdr:colOff>177800</xdr:colOff>
      <xdr:row>40</xdr:row>
      <xdr:rowOff>55218</xdr:rowOff>
    </xdr:to>
    <xdr:cxnSp macro="">
      <xdr:nvCxnSpPr>
        <xdr:cNvPr id="137" name="直線コネクタ 136">
          <a:extLst>
            <a:ext uri="{FF2B5EF4-FFF2-40B4-BE49-F238E27FC236}">
              <a16:creationId xmlns:a16="http://schemas.microsoft.com/office/drawing/2014/main" id="{3585EBD1-EA10-4E6A-BBC9-F3A7151DEEA2}"/>
            </a:ext>
          </a:extLst>
        </xdr:cNvPr>
        <xdr:cNvCxnSpPr/>
      </xdr:nvCxnSpPr>
      <xdr:spPr>
        <a:xfrm flipV="1">
          <a:off x="7861300" y="6909723"/>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7586</xdr:rowOff>
    </xdr:from>
    <xdr:to>
      <xdr:col>36</xdr:col>
      <xdr:colOff>165100</xdr:colOff>
      <xdr:row>40</xdr:row>
      <xdr:rowOff>109186</xdr:rowOff>
    </xdr:to>
    <xdr:sp macro="" textlink="">
      <xdr:nvSpPr>
        <xdr:cNvPr id="138" name="楕円 137">
          <a:extLst>
            <a:ext uri="{FF2B5EF4-FFF2-40B4-BE49-F238E27FC236}">
              <a16:creationId xmlns:a16="http://schemas.microsoft.com/office/drawing/2014/main" id="{00FC3575-EFDD-477D-B8C7-E0421A6AA7B1}"/>
            </a:ext>
          </a:extLst>
        </xdr:cNvPr>
        <xdr:cNvSpPr/>
      </xdr:nvSpPr>
      <xdr:spPr>
        <a:xfrm>
          <a:off x="6921500" y="686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55218</xdr:rowOff>
    </xdr:from>
    <xdr:to>
      <xdr:col>41</xdr:col>
      <xdr:colOff>50800</xdr:colOff>
      <xdr:row>40</xdr:row>
      <xdr:rowOff>58386</xdr:rowOff>
    </xdr:to>
    <xdr:cxnSp macro="">
      <xdr:nvCxnSpPr>
        <xdr:cNvPr id="139" name="直線コネクタ 138">
          <a:extLst>
            <a:ext uri="{FF2B5EF4-FFF2-40B4-BE49-F238E27FC236}">
              <a16:creationId xmlns:a16="http://schemas.microsoft.com/office/drawing/2014/main" id="{3D646260-A9CB-43A2-9081-F76637618754}"/>
            </a:ext>
          </a:extLst>
        </xdr:cNvPr>
        <xdr:cNvCxnSpPr/>
      </xdr:nvCxnSpPr>
      <xdr:spPr>
        <a:xfrm flipV="1">
          <a:off x="6972300" y="6913218"/>
          <a:ext cx="8890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114094</xdr:rowOff>
    </xdr:from>
    <xdr:ext cx="534377" cy="259045"/>
    <xdr:sp macro="" textlink="">
      <xdr:nvSpPr>
        <xdr:cNvPr id="140" name="n_1aveValue【道路】&#10;一人当たり延長">
          <a:extLst>
            <a:ext uri="{FF2B5EF4-FFF2-40B4-BE49-F238E27FC236}">
              <a16:creationId xmlns:a16="http://schemas.microsoft.com/office/drawing/2014/main" id="{E6A6150D-366C-4092-9002-795DEAC7A79A}"/>
            </a:ext>
          </a:extLst>
        </xdr:cNvPr>
        <xdr:cNvSpPr txBox="1"/>
      </xdr:nvSpPr>
      <xdr:spPr>
        <a:xfrm>
          <a:off x="9359411" y="697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119939</xdr:rowOff>
    </xdr:from>
    <xdr:ext cx="534377" cy="259045"/>
    <xdr:sp macro="" textlink="">
      <xdr:nvSpPr>
        <xdr:cNvPr id="141" name="n_2aveValue【道路】&#10;一人当たり延長">
          <a:extLst>
            <a:ext uri="{FF2B5EF4-FFF2-40B4-BE49-F238E27FC236}">
              <a16:creationId xmlns:a16="http://schemas.microsoft.com/office/drawing/2014/main" id="{6D9E4ED2-64B1-4F2E-9EF0-AC4DD94EC7BE}"/>
            </a:ext>
          </a:extLst>
        </xdr:cNvPr>
        <xdr:cNvSpPr txBox="1"/>
      </xdr:nvSpPr>
      <xdr:spPr>
        <a:xfrm>
          <a:off x="8483111" y="697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122585</xdr:rowOff>
    </xdr:from>
    <xdr:ext cx="534377" cy="259045"/>
    <xdr:sp macro="" textlink="">
      <xdr:nvSpPr>
        <xdr:cNvPr id="142" name="n_3aveValue【道路】&#10;一人当たり延長">
          <a:extLst>
            <a:ext uri="{FF2B5EF4-FFF2-40B4-BE49-F238E27FC236}">
              <a16:creationId xmlns:a16="http://schemas.microsoft.com/office/drawing/2014/main" id="{59170DDB-C446-4564-9FB3-B6D084D0093E}"/>
            </a:ext>
          </a:extLst>
        </xdr:cNvPr>
        <xdr:cNvSpPr txBox="1"/>
      </xdr:nvSpPr>
      <xdr:spPr>
        <a:xfrm>
          <a:off x="7594111" y="69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123891</xdr:rowOff>
    </xdr:from>
    <xdr:ext cx="534377" cy="259045"/>
    <xdr:sp macro="" textlink="">
      <xdr:nvSpPr>
        <xdr:cNvPr id="143" name="n_4aveValue【道路】&#10;一人当たり延長">
          <a:extLst>
            <a:ext uri="{FF2B5EF4-FFF2-40B4-BE49-F238E27FC236}">
              <a16:creationId xmlns:a16="http://schemas.microsoft.com/office/drawing/2014/main" id="{3A8A9190-3FBC-4999-8552-D177F6E10F3D}"/>
            </a:ext>
          </a:extLst>
        </xdr:cNvPr>
        <xdr:cNvSpPr txBox="1"/>
      </xdr:nvSpPr>
      <xdr:spPr>
        <a:xfrm>
          <a:off x="6705111" y="698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117385</xdr:rowOff>
    </xdr:from>
    <xdr:ext cx="534377" cy="259045"/>
    <xdr:sp macro="" textlink="">
      <xdr:nvSpPr>
        <xdr:cNvPr id="144" name="n_1mainValue【道路】&#10;一人当たり延長">
          <a:extLst>
            <a:ext uri="{FF2B5EF4-FFF2-40B4-BE49-F238E27FC236}">
              <a16:creationId xmlns:a16="http://schemas.microsoft.com/office/drawing/2014/main" id="{ECC79962-C44C-4319-8FD6-4208F2AAAD97}"/>
            </a:ext>
          </a:extLst>
        </xdr:cNvPr>
        <xdr:cNvSpPr txBox="1"/>
      </xdr:nvSpPr>
      <xdr:spPr>
        <a:xfrm>
          <a:off x="9359411" y="663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119050</xdr:rowOff>
    </xdr:from>
    <xdr:ext cx="534377" cy="259045"/>
    <xdr:sp macro="" textlink="">
      <xdr:nvSpPr>
        <xdr:cNvPr id="145" name="n_2mainValue【道路】&#10;一人当たり延長">
          <a:extLst>
            <a:ext uri="{FF2B5EF4-FFF2-40B4-BE49-F238E27FC236}">
              <a16:creationId xmlns:a16="http://schemas.microsoft.com/office/drawing/2014/main" id="{AC86C0FD-40F1-453B-945A-E46EAB263E00}"/>
            </a:ext>
          </a:extLst>
        </xdr:cNvPr>
        <xdr:cNvSpPr txBox="1"/>
      </xdr:nvSpPr>
      <xdr:spPr>
        <a:xfrm>
          <a:off x="8483111" y="663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122545</xdr:rowOff>
    </xdr:from>
    <xdr:ext cx="534377" cy="259045"/>
    <xdr:sp macro="" textlink="">
      <xdr:nvSpPr>
        <xdr:cNvPr id="146" name="n_3mainValue【道路】&#10;一人当たり延長">
          <a:extLst>
            <a:ext uri="{FF2B5EF4-FFF2-40B4-BE49-F238E27FC236}">
              <a16:creationId xmlns:a16="http://schemas.microsoft.com/office/drawing/2014/main" id="{125D45E0-A385-4305-BDF5-433C242FA812}"/>
            </a:ext>
          </a:extLst>
        </xdr:cNvPr>
        <xdr:cNvSpPr txBox="1"/>
      </xdr:nvSpPr>
      <xdr:spPr>
        <a:xfrm>
          <a:off x="7594111" y="663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125713</xdr:rowOff>
    </xdr:from>
    <xdr:ext cx="534377" cy="259045"/>
    <xdr:sp macro="" textlink="">
      <xdr:nvSpPr>
        <xdr:cNvPr id="147" name="n_4mainValue【道路】&#10;一人当たり延長">
          <a:extLst>
            <a:ext uri="{FF2B5EF4-FFF2-40B4-BE49-F238E27FC236}">
              <a16:creationId xmlns:a16="http://schemas.microsoft.com/office/drawing/2014/main" id="{72112839-30A2-474C-909D-F0FD6205642C}"/>
            </a:ext>
          </a:extLst>
        </xdr:cNvPr>
        <xdr:cNvSpPr txBox="1"/>
      </xdr:nvSpPr>
      <xdr:spPr>
        <a:xfrm>
          <a:off x="6705111" y="664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D96AF24F-A5B7-4383-9977-BDF7B306924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CF7494B2-D067-4135-B322-143B644A920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69409AED-DB0F-462F-9424-AF53F8E07A3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46C39D2F-867B-4BFA-AF97-3F05F1084B0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5CF544E-EB49-424B-9549-F3189258297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B34F96CF-330B-45AA-A609-872CC5FCBAF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998F755B-3CFA-4BB0-B1E0-E75C8862792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B4B8853C-7859-4626-A07D-7EED1ECB3A8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CC67A8D6-E0E9-4568-AE39-9E09C1ACAAE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DCDAFBBC-949F-4F5A-8BEE-2E8165C0720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BC539BE0-103D-43C7-B613-003CAC75A52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1CD4D764-A4B4-4EE4-A768-030608AA2DE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42E17CD2-60AA-4126-AAC7-E1E8339F71D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F52F3199-FF3C-46C3-AD12-66B1F90538E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E3D7CC1F-11AC-44D0-98DE-294C14E4CDF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E88FDB6D-F775-469F-9B33-C41D29688A8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8B2A0172-BE89-4B26-888A-E9298E36DCF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4CC24F4B-4953-4222-B37C-6D34DC41BE3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9B3915DE-6D77-43CF-8DE7-BAEAF8E3869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E62E3F69-E190-4EF5-BD00-284966ED6DB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A50DB092-AE73-4A39-A312-6E80D1D8D6A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910F8DA7-03EA-4348-9667-2C9A98B69D9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15B35D52-5884-4C41-9B79-2A3E0F3A0BF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3141BE91-60E7-4F27-895F-795034572F5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1C93678B-B3BB-4E3E-9F97-88F9BDAAF0D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8B773475-F146-444C-8B61-1641C89EE092}"/>
            </a:ext>
          </a:extLst>
        </xdr:cNvPr>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58551529-6EA5-47B1-90B6-8AF939787D21}"/>
            </a:ext>
          </a:extLst>
        </xdr:cNvPr>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5B27D72D-EC59-4182-85D6-847C3E1FDD79}"/>
            </a:ext>
          </a:extLst>
        </xdr:cNvPr>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65765BFF-F8AD-4E1F-8B46-004CE96012C7}"/>
            </a:ext>
          </a:extLst>
        </xdr:cNvPr>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408BEA23-2B05-4657-80F0-90A86F58D813}"/>
            </a:ext>
          </a:extLst>
        </xdr:cNvPr>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E9BF6938-8472-4BAF-B23C-87E4741DAADF}"/>
            </a:ext>
          </a:extLst>
        </xdr:cNvPr>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4CD84E4A-13BE-4991-B42A-EB7CF5A7384C}"/>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156573</xdr:rowOff>
    </xdr:from>
    <xdr:to>
      <xdr:col>20</xdr:col>
      <xdr:colOff>38100</xdr:colOff>
      <xdr:row>61</xdr:row>
      <xdr:rowOff>86723</xdr:rowOff>
    </xdr:to>
    <xdr:sp macro="" textlink="">
      <xdr:nvSpPr>
        <xdr:cNvPr id="180" name="フローチャート: 判断 179">
          <a:extLst>
            <a:ext uri="{FF2B5EF4-FFF2-40B4-BE49-F238E27FC236}">
              <a16:creationId xmlns:a16="http://schemas.microsoft.com/office/drawing/2014/main" id="{0E806F90-3263-45BB-A536-33572C1AC3FD}"/>
            </a:ext>
          </a:extLst>
        </xdr:cNvPr>
        <xdr:cNvSpPr/>
      </xdr:nvSpPr>
      <xdr:spPr>
        <a:xfrm>
          <a:off x="3746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138612</xdr:rowOff>
    </xdr:from>
    <xdr:to>
      <xdr:col>15</xdr:col>
      <xdr:colOff>101600</xdr:colOff>
      <xdr:row>61</xdr:row>
      <xdr:rowOff>68762</xdr:rowOff>
    </xdr:to>
    <xdr:sp macro="" textlink="">
      <xdr:nvSpPr>
        <xdr:cNvPr id="181" name="フローチャート: 判断 180">
          <a:extLst>
            <a:ext uri="{FF2B5EF4-FFF2-40B4-BE49-F238E27FC236}">
              <a16:creationId xmlns:a16="http://schemas.microsoft.com/office/drawing/2014/main" id="{11B0DDA8-FEA3-47DE-9F1C-88470D94E1B7}"/>
            </a:ext>
          </a:extLst>
        </xdr:cNvPr>
        <xdr:cNvSpPr/>
      </xdr:nvSpPr>
      <xdr:spPr>
        <a:xfrm>
          <a:off x="2857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2" name="フローチャート: 判断 181">
          <a:extLst>
            <a:ext uri="{FF2B5EF4-FFF2-40B4-BE49-F238E27FC236}">
              <a16:creationId xmlns:a16="http://schemas.microsoft.com/office/drawing/2014/main" id="{561BE2E1-C529-4190-938D-874B67157D5B}"/>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3" name="フローチャート: 判断 182">
          <a:extLst>
            <a:ext uri="{FF2B5EF4-FFF2-40B4-BE49-F238E27FC236}">
              <a16:creationId xmlns:a16="http://schemas.microsoft.com/office/drawing/2014/main" id="{5459D94E-4A4B-4642-9CB7-7F6F3C782F5F}"/>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0E0A3B9-4F8C-4D67-8F21-B8D390499C5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51AE51A-6A85-420A-803B-B9B790784A7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240E8D7-6D74-470A-BD19-42F683DDBFD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8E76E04-C3A8-416A-9E50-F366AA3B21E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3FFD0E5-737D-4425-81B0-BFF962E1378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9" name="楕円 188">
          <a:extLst>
            <a:ext uri="{FF2B5EF4-FFF2-40B4-BE49-F238E27FC236}">
              <a16:creationId xmlns:a16="http://schemas.microsoft.com/office/drawing/2014/main" id="{87F95521-9DBE-4447-A0D5-CBA9FFD07CDF}"/>
            </a:ext>
          </a:extLst>
        </xdr:cNvPr>
        <xdr:cNvSpPr/>
      </xdr:nvSpPr>
      <xdr:spPr>
        <a:xfrm>
          <a:off x="45847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96174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762E395C-7C96-4132-A56E-FBC9741E4457}"/>
            </a:ext>
          </a:extLst>
        </xdr:cNvPr>
        <xdr:cNvSpPr txBox="1"/>
      </xdr:nvSpPr>
      <xdr:spPr>
        <a:xfrm>
          <a:off x="4673600" y="10211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55335</xdr:rowOff>
    </xdr:from>
    <xdr:to>
      <xdr:col>20</xdr:col>
      <xdr:colOff>38100</xdr:colOff>
      <xdr:row>60</xdr:row>
      <xdr:rowOff>156935</xdr:rowOff>
    </xdr:to>
    <xdr:sp macro="" textlink="">
      <xdr:nvSpPr>
        <xdr:cNvPr id="191" name="楕円 190">
          <a:extLst>
            <a:ext uri="{FF2B5EF4-FFF2-40B4-BE49-F238E27FC236}">
              <a16:creationId xmlns:a16="http://schemas.microsoft.com/office/drawing/2014/main" id="{CE19C3B0-F634-4A8E-BEF2-6413BAA6D141}"/>
            </a:ext>
          </a:extLst>
        </xdr:cNvPr>
        <xdr:cNvSpPr/>
      </xdr:nvSpPr>
      <xdr:spPr>
        <a:xfrm>
          <a:off x="3746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106135</xdr:rowOff>
    </xdr:from>
    <xdr:to>
      <xdr:col>24</xdr:col>
      <xdr:colOff>63500</xdr:colOff>
      <xdr:row>60</xdr:row>
      <xdr:rowOff>124097</xdr:rowOff>
    </xdr:to>
    <xdr:cxnSp macro="">
      <xdr:nvCxnSpPr>
        <xdr:cNvPr id="192" name="直線コネクタ 191">
          <a:extLst>
            <a:ext uri="{FF2B5EF4-FFF2-40B4-BE49-F238E27FC236}">
              <a16:creationId xmlns:a16="http://schemas.microsoft.com/office/drawing/2014/main" id="{29380011-A9EA-4BDD-A5A3-981097C60C1B}"/>
            </a:ext>
          </a:extLst>
        </xdr:cNvPr>
        <xdr:cNvCxnSpPr/>
      </xdr:nvCxnSpPr>
      <xdr:spPr>
        <a:xfrm>
          <a:off x="3797300" y="10393135"/>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32476</xdr:rowOff>
    </xdr:from>
    <xdr:to>
      <xdr:col>15</xdr:col>
      <xdr:colOff>101600</xdr:colOff>
      <xdr:row>60</xdr:row>
      <xdr:rowOff>134076</xdr:rowOff>
    </xdr:to>
    <xdr:sp macro="" textlink="">
      <xdr:nvSpPr>
        <xdr:cNvPr id="193" name="楕円 192">
          <a:extLst>
            <a:ext uri="{FF2B5EF4-FFF2-40B4-BE49-F238E27FC236}">
              <a16:creationId xmlns:a16="http://schemas.microsoft.com/office/drawing/2014/main" id="{D301C93C-FD1E-4172-B9CB-C45C888403FD}"/>
            </a:ext>
          </a:extLst>
        </xdr:cNvPr>
        <xdr:cNvSpPr/>
      </xdr:nvSpPr>
      <xdr:spPr>
        <a:xfrm>
          <a:off x="2857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83276</xdr:rowOff>
    </xdr:from>
    <xdr:to>
      <xdr:col>19</xdr:col>
      <xdr:colOff>177800</xdr:colOff>
      <xdr:row>60</xdr:row>
      <xdr:rowOff>106135</xdr:rowOff>
    </xdr:to>
    <xdr:cxnSp macro="">
      <xdr:nvCxnSpPr>
        <xdr:cNvPr id="194" name="直線コネクタ 193">
          <a:extLst>
            <a:ext uri="{FF2B5EF4-FFF2-40B4-BE49-F238E27FC236}">
              <a16:creationId xmlns:a16="http://schemas.microsoft.com/office/drawing/2014/main" id="{2E4AF537-27DC-43BC-8DC5-5F4DE6FF58BB}"/>
            </a:ext>
          </a:extLst>
        </xdr:cNvPr>
        <xdr:cNvCxnSpPr/>
      </xdr:nvCxnSpPr>
      <xdr:spPr>
        <a:xfrm>
          <a:off x="2908300" y="1037027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29210</xdr:rowOff>
    </xdr:from>
    <xdr:to>
      <xdr:col>10</xdr:col>
      <xdr:colOff>165100</xdr:colOff>
      <xdr:row>60</xdr:row>
      <xdr:rowOff>130810</xdr:rowOff>
    </xdr:to>
    <xdr:sp macro="" textlink="">
      <xdr:nvSpPr>
        <xdr:cNvPr id="195" name="楕円 194">
          <a:extLst>
            <a:ext uri="{FF2B5EF4-FFF2-40B4-BE49-F238E27FC236}">
              <a16:creationId xmlns:a16="http://schemas.microsoft.com/office/drawing/2014/main" id="{D5513FB5-F0C1-4A16-9EA9-F10C9554A896}"/>
            </a:ext>
          </a:extLst>
        </xdr:cNvPr>
        <xdr:cNvSpPr/>
      </xdr:nvSpPr>
      <xdr:spPr>
        <a:xfrm>
          <a:off x="1968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80010</xdr:rowOff>
    </xdr:from>
    <xdr:to>
      <xdr:col>15</xdr:col>
      <xdr:colOff>50800</xdr:colOff>
      <xdr:row>60</xdr:row>
      <xdr:rowOff>83276</xdr:rowOff>
    </xdr:to>
    <xdr:cxnSp macro="">
      <xdr:nvCxnSpPr>
        <xdr:cNvPr id="196" name="直線コネクタ 195">
          <a:extLst>
            <a:ext uri="{FF2B5EF4-FFF2-40B4-BE49-F238E27FC236}">
              <a16:creationId xmlns:a16="http://schemas.microsoft.com/office/drawing/2014/main" id="{570EA3E9-45E1-45E3-93F1-65859C69455D}"/>
            </a:ext>
          </a:extLst>
        </xdr:cNvPr>
        <xdr:cNvCxnSpPr/>
      </xdr:nvCxnSpPr>
      <xdr:spPr>
        <a:xfrm>
          <a:off x="2019300" y="1036701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11249</xdr:rowOff>
    </xdr:from>
    <xdr:to>
      <xdr:col>6</xdr:col>
      <xdr:colOff>38100</xdr:colOff>
      <xdr:row>60</xdr:row>
      <xdr:rowOff>112849</xdr:rowOff>
    </xdr:to>
    <xdr:sp macro="" textlink="">
      <xdr:nvSpPr>
        <xdr:cNvPr id="197" name="楕円 196">
          <a:extLst>
            <a:ext uri="{FF2B5EF4-FFF2-40B4-BE49-F238E27FC236}">
              <a16:creationId xmlns:a16="http://schemas.microsoft.com/office/drawing/2014/main" id="{AF710E0B-4E9C-4F92-B3D6-63A77937D767}"/>
            </a:ext>
          </a:extLst>
        </xdr:cNvPr>
        <xdr:cNvSpPr/>
      </xdr:nvSpPr>
      <xdr:spPr>
        <a:xfrm>
          <a:off x="1079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62049</xdr:rowOff>
    </xdr:from>
    <xdr:to>
      <xdr:col>10</xdr:col>
      <xdr:colOff>114300</xdr:colOff>
      <xdr:row>60</xdr:row>
      <xdr:rowOff>80010</xdr:rowOff>
    </xdr:to>
    <xdr:cxnSp macro="">
      <xdr:nvCxnSpPr>
        <xdr:cNvPr id="198" name="直線コネクタ 197">
          <a:extLst>
            <a:ext uri="{FF2B5EF4-FFF2-40B4-BE49-F238E27FC236}">
              <a16:creationId xmlns:a16="http://schemas.microsoft.com/office/drawing/2014/main" id="{87CBC123-CC93-4FA1-B46E-40B49E80535D}"/>
            </a:ext>
          </a:extLst>
        </xdr:cNvPr>
        <xdr:cNvCxnSpPr/>
      </xdr:nvCxnSpPr>
      <xdr:spPr>
        <a:xfrm>
          <a:off x="1130300" y="1034904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77850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3C4E2577-18E1-4D55-AC13-EDB28A8F5510}"/>
            </a:ext>
          </a:extLst>
        </xdr:cNvPr>
        <xdr:cNvSpPr txBox="1"/>
      </xdr:nvSpPr>
      <xdr:spPr>
        <a:xfrm>
          <a:off x="35820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59889</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D1BE301B-910A-4B65-9E43-456315E018D7}"/>
            </a:ext>
          </a:extLst>
        </xdr:cNvPr>
        <xdr:cNvSpPr txBox="1"/>
      </xdr:nvSpPr>
      <xdr:spPr>
        <a:xfrm>
          <a:off x="2705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AB8C5BA4-9595-4EC9-8A47-56EB12ED974B}"/>
            </a:ext>
          </a:extLst>
        </xdr:cNvPr>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93FF24E9-BEEF-4D1B-906F-9E3C99ABF200}"/>
            </a:ext>
          </a:extLst>
        </xdr:cNvPr>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2012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BBB224F5-2CD5-4744-AE24-C2D2D5D33ABF}"/>
            </a:ext>
          </a:extLst>
        </xdr:cNvPr>
        <xdr:cNvSpPr txBox="1"/>
      </xdr:nvSpPr>
      <xdr:spPr>
        <a:xfrm>
          <a:off x="35820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150603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49F2CC23-5D69-44CD-8510-A7DF10E627B7}"/>
            </a:ext>
          </a:extLst>
        </xdr:cNvPr>
        <xdr:cNvSpPr txBox="1"/>
      </xdr:nvSpPr>
      <xdr:spPr>
        <a:xfrm>
          <a:off x="2705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147337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8CE01BB9-90BE-424E-8B63-F324813B5A1D}"/>
            </a:ext>
          </a:extLst>
        </xdr:cNvPr>
        <xdr:cNvSpPr txBox="1"/>
      </xdr:nvSpPr>
      <xdr:spPr>
        <a:xfrm>
          <a:off x="1816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AB0E0C-CF8D-40E8-B6CD-E50E6F687C70}"/>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21867115-A11B-4AA7-A9B1-E4C2E15CBB2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DB0360BF-4375-4F77-9D49-784DE0B5FE1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ACCD1869-FE0E-4BD1-A31F-92D693A7882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814AE5EF-2438-49A9-8DB5-78E00A248F9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6FD97FEB-D5AC-4D43-909D-0F0CAAE14A9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EAFF2102-C3A6-4CEE-B55C-02A8F171D7F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A610367D-0DF0-459C-85E7-62C5AF77C84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BEB729A-AFE7-4EC0-AD0C-CD9C54C66D9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CDC3D6B8-6F83-473A-B13B-B2191CBF53F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EB3A0FF1-F790-4FEE-B9AA-71EA97652DF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950CC2DB-DE59-46F1-A1B6-EDC4107E402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93BE9348-346B-45EE-B0B2-EB2D7278F92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DF4AB8B0-763F-4ED2-9A38-6057CF8BB41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8D2B806-3839-429E-93F0-B885355A577E}"/>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F16A7B3D-FA78-4E13-B7EF-6D2FC7FADBF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D15431DB-41BA-47EC-B7A9-5D6602386533}"/>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3BB5C0A2-72B8-4C11-9EC9-5D1A790B075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3C75EDD0-60AB-4039-8C6A-C66CB8BAB129}"/>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8BD264B6-60E9-488D-BCAC-09BFFD7A823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6BBDF1E7-9C82-4ED7-B003-F413A0123B2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568C2226-4E84-47C0-89E5-A3E6BAD3B14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976B03C-00D3-4B13-8997-89F55455FEB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EC6214E3-C0D7-4E84-8477-01911B421CA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7F78247B-D888-4877-BBE1-9405C699C055}"/>
            </a:ext>
          </a:extLst>
        </xdr:cNvPr>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F063C018-8E0F-45A1-A70E-B3EB37525452}"/>
            </a:ext>
          </a:extLst>
        </xdr:cNvPr>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8C97AE50-4C39-45BE-BCD5-8E6CC5A6667B}"/>
            </a:ext>
          </a:extLst>
        </xdr:cNvPr>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4090DF5B-901F-4CDA-8E9E-B703E038CBBF}"/>
            </a:ext>
          </a:extLst>
        </xdr:cNvPr>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6C13A9F4-D54B-4115-9869-DB4FE99BFDB6}"/>
            </a:ext>
          </a:extLst>
        </xdr:cNvPr>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75213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D426C2A9-B989-40BA-8E1E-1A806FA038DD}"/>
            </a:ext>
          </a:extLst>
        </xdr:cNvPr>
        <xdr:cNvSpPr txBox="1"/>
      </xdr:nvSpPr>
      <xdr:spPr>
        <a:xfrm>
          <a:off x="10515600" y="1070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A15C5334-C61F-4562-BFDD-31380A4F79DF}"/>
            </a:ext>
          </a:extLst>
        </xdr:cNvPr>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3028</xdr:rowOff>
    </xdr:from>
    <xdr:to>
      <xdr:col>50</xdr:col>
      <xdr:colOff>165100</xdr:colOff>
      <xdr:row>63</xdr:row>
      <xdr:rowOff>104628</xdr:rowOff>
    </xdr:to>
    <xdr:sp macro="" textlink="">
      <xdr:nvSpPr>
        <xdr:cNvPr id="237" name="フローチャート: 判断 236">
          <a:extLst>
            <a:ext uri="{FF2B5EF4-FFF2-40B4-BE49-F238E27FC236}">
              <a16:creationId xmlns:a16="http://schemas.microsoft.com/office/drawing/2014/main" id="{40630BCE-A4E3-4539-81A8-47BFB38D7B8C}"/>
            </a:ext>
          </a:extLst>
        </xdr:cNvPr>
        <xdr:cNvSpPr/>
      </xdr:nvSpPr>
      <xdr:spPr>
        <a:xfrm>
          <a:off x="9588500" y="108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5409</xdr:rowOff>
    </xdr:from>
    <xdr:to>
      <xdr:col>46</xdr:col>
      <xdr:colOff>38100</xdr:colOff>
      <xdr:row>63</xdr:row>
      <xdr:rowOff>107009</xdr:rowOff>
    </xdr:to>
    <xdr:sp macro="" textlink="">
      <xdr:nvSpPr>
        <xdr:cNvPr id="238" name="フローチャート: 判断 237">
          <a:extLst>
            <a:ext uri="{FF2B5EF4-FFF2-40B4-BE49-F238E27FC236}">
              <a16:creationId xmlns:a16="http://schemas.microsoft.com/office/drawing/2014/main" id="{538AA823-B63A-43F4-8F99-10DC8D8149BA}"/>
            </a:ext>
          </a:extLst>
        </xdr:cNvPr>
        <xdr:cNvSpPr/>
      </xdr:nvSpPr>
      <xdr:spPr>
        <a:xfrm>
          <a:off x="8699500" y="1080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8343</xdr:rowOff>
    </xdr:from>
    <xdr:to>
      <xdr:col>41</xdr:col>
      <xdr:colOff>101600</xdr:colOff>
      <xdr:row>63</xdr:row>
      <xdr:rowOff>109943</xdr:rowOff>
    </xdr:to>
    <xdr:sp macro="" textlink="">
      <xdr:nvSpPr>
        <xdr:cNvPr id="239" name="フローチャート: 判断 238">
          <a:extLst>
            <a:ext uri="{FF2B5EF4-FFF2-40B4-BE49-F238E27FC236}">
              <a16:creationId xmlns:a16="http://schemas.microsoft.com/office/drawing/2014/main" id="{DB627F07-9FBB-40BB-8CE8-04CF6A4E3B64}"/>
            </a:ext>
          </a:extLst>
        </xdr:cNvPr>
        <xdr:cNvSpPr/>
      </xdr:nvSpPr>
      <xdr:spPr>
        <a:xfrm>
          <a:off x="7810500" y="108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10818</xdr:rowOff>
    </xdr:from>
    <xdr:to>
      <xdr:col>36</xdr:col>
      <xdr:colOff>165100</xdr:colOff>
      <xdr:row>63</xdr:row>
      <xdr:rowOff>112418</xdr:rowOff>
    </xdr:to>
    <xdr:sp macro="" textlink="">
      <xdr:nvSpPr>
        <xdr:cNvPr id="240" name="フローチャート: 判断 239">
          <a:extLst>
            <a:ext uri="{FF2B5EF4-FFF2-40B4-BE49-F238E27FC236}">
              <a16:creationId xmlns:a16="http://schemas.microsoft.com/office/drawing/2014/main" id="{D59F6857-240E-436F-902B-848C60400409}"/>
            </a:ext>
          </a:extLst>
        </xdr:cNvPr>
        <xdr:cNvSpPr/>
      </xdr:nvSpPr>
      <xdr:spPr>
        <a:xfrm>
          <a:off x="6921500" y="10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03D9240-AF71-4841-AAC4-6ECB0AD7847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B8C0C31-8C1B-4AC3-8B75-334CAFA04BC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113C836-5808-4099-91AE-15EF636BA2F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643A7CE-E352-4519-964A-B50711E4B3A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F4FDC1E-C622-4675-B182-F11E19A6404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2875</xdr:rowOff>
    </xdr:from>
    <xdr:to>
      <xdr:col>55</xdr:col>
      <xdr:colOff>50800</xdr:colOff>
      <xdr:row>62</xdr:row>
      <xdr:rowOff>104475</xdr:rowOff>
    </xdr:to>
    <xdr:sp macro="" textlink="">
      <xdr:nvSpPr>
        <xdr:cNvPr id="246" name="楕円 245">
          <a:extLst>
            <a:ext uri="{FF2B5EF4-FFF2-40B4-BE49-F238E27FC236}">
              <a16:creationId xmlns:a16="http://schemas.microsoft.com/office/drawing/2014/main" id="{6BA9B7FE-1DFA-47B7-AC5C-C9E257C6C58A}"/>
            </a:ext>
          </a:extLst>
        </xdr:cNvPr>
        <xdr:cNvSpPr/>
      </xdr:nvSpPr>
      <xdr:spPr>
        <a:xfrm>
          <a:off x="10426700" y="106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25752</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D97FC1DE-B853-4EA7-A001-4E4D8471FBE0}"/>
            </a:ext>
          </a:extLst>
        </xdr:cNvPr>
        <xdr:cNvSpPr txBox="1"/>
      </xdr:nvSpPr>
      <xdr:spPr>
        <a:xfrm>
          <a:off x="10515600" y="1048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9388</xdr:rowOff>
    </xdr:from>
    <xdr:to>
      <xdr:col>50</xdr:col>
      <xdr:colOff>165100</xdr:colOff>
      <xdr:row>62</xdr:row>
      <xdr:rowOff>110988</xdr:rowOff>
    </xdr:to>
    <xdr:sp macro="" textlink="">
      <xdr:nvSpPr>
        <xdr:cNvPr id="248" name="楕円 247">
          <a:extLst>
            <a:ext uri="{FF2B5EF4-FFF2-40B4-BE49-F238E27FC236}">
              <a16:creationId xmlns:a16="http://schemas.microsoft.com/office/drawing/2014/main" id="{2DEE382D-12F1-4695-A7DE-4338AE938CCE}"/>
            </a:ext>
          </a:extLst>
        </xdr:cNvPr>
        <xdr:cNvSpPr/>
      </xdr:nvSpPr>
      <xdr:spPr>
        <a:xfrm>
          <a:off x="9588500" y="1063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53675</xdr:rowOff>
    </xdr:from>
    <xdr:to>
      <xdr:col>55</xdr:col>
      <xdr:colOff>0</xdr:colOff>
      <xdr:row>62</xdr:row>
      <xdr:rowOff>60188</xdr:rowOff>
    </xdr:to>
    <xdr:cxnSp macro="">
      <xdr:nvCxnSpPr>
        <xdr:cNvPr id="249" name="直線コネクタ 248">
          <a:extLst>
            <a:ext uri="{FF2B5EF4-FFF2-40B4-BE49-F238E27FC236}">
              <a16:creationId xmlns:a16="http://schemas.microsoft.com/office/drawing/2014/main" id="{F81B28BF-7C8D-4668-98DC-47F5BEBBC20D}"/>
            </a:ext>
          </a:extLst>
        </xdr:cNvPr>
        <xdr:cNvCxnSpPr/>
      </xdr:nvCxnSpPr>
      <xdr:spPr>
        <a:xfrm flipV="1">
          <a:off x="9639300" y="10683575"/>
          <a:ext cx="838200" cy="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14097</xdr:rowOff>
    </xdr:from>
    <xdr:to>
      <xdr:col>46</xdr:col>
      <xdr:colOff>38100</xdr:colOff>
      <xdr:row>62</xdr:row>
      <xdr:rowOff>115697</xdr:rowOff>
    </xdr:to>
    <xdr:sp macro="" textlink="">
      <xdr:nvSpPr>
        <xdr:cNvPr id="250" name="楕円 249">
          <a:extLst>
            <a:ext uri="{FF2B5EF4-FFF2-40B4-BE49-F238E27FC236}">
              <a16:creationId xmlns:a16="http://schemas.microsoft.com/office/drawing/2014/main" id="{512EC1D3-79EC-4DFA-944E-B30012637B1B}"/>
            </a:ext>
          </a:extLst>
        </xdr:cNvPr>
        <xdr:cNvSpPr/>
      </xdr:nvSpPr>
      <xdr:spPr>
        <a:xfrm>
          <a:off x="8699500" y="106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60188</xdr:rowOff>
    </xdr:from>
    <xdr:to>
      <xdr:col>50</xdr:col>
      <xdr:colOff>114300</xdr:colOff>
      <xdr:row>62</xdr:row>
      <xdr:rowOff>64897</xdr:rowOff>
    </xdr:to>
    <xdr:cxnSp macro="">
      <xdr:nvCxnSpPr>
        <xdr:cNvPr id="251" name="直線コネクタ 250">
          <a:extLst>
            <a:ext uri="{FF2B5EF4-FFF2-40B4-BE49-F238E27FC236}">
              <a16:creationId xmlns:a16="http://schemas.microsoft.com/office/drawing/2014/main" id="{257F77E1-B537-4AA3-ABC1-964B527692A7}"/>
            </a:ext>
          </a:extLst>
        </xdr:cNvPr>
        <xdr:cNvCxnSpPr/>
      </xdr:nvCxnSpPr>
      <xdr:spPr>
        <a:xfrm flipV="1">
          <a:off x="8750300" y="10690088"/>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20984</xdr:rowOff>
    </xdr:from>
    <xdr:to>
      <xdr:col>41</xdr:col>
      <xdr:colOff>101600</xdr:colOff>
      <xdr:row>62</xdr:row>
      <xdr:rowOff>122584</xdr:rowOff>
    </xdr:to>
    <xdr:sp macro="" textlink="">
      <xdr:nvSpPr>
        <xdr:cNvPr id="252" name="楕円 251">
          <a:extLst>
            <a:ext uri="{FF2B5EF4-FFF2-40B4-BE49-F238E27FC236}">
              <a16:creationId xmlns:a16="http://schemas.microsoft.com/office/drawing/2014/main" id="{36867B6A-5C27-4629-8266-FBB3E78D9AE7}"/>
            </a:ext>
          </a:extLst>
        </xdr:cNvPr>
        <xdr:cNvSpPr/>
      </xdr:nvSpPr>
      <xdr:spPr>
        <a:xfrm>
          <a:off x="7810500" y="1065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64897</xdr:rowOff>
    </xdr:from>
    <xdr:to>
      <xdr:col>45</xdr:col>
      <xdr:colOff>177800</xdr:colOff>
      <xdr:row>62</xdr:row>
      <xdr:rowOff>71784</xdr:rowOff>
    </xdr:to>
    <xdr:cxnSp macro="">
      <xdr:nvCxnSpPr>
        <xdr:cNvPr id="253" name="直線コネクタ 252">
          <a:extLst>
            <a:ext uri="{FF2B5EF4-FFF2-40B4-BE49-F238E27FC236}">
              <a16:creationId xmlns:a16="http://schemas.microsoft.com/office/drawing/2014/main" id="{8217FF12-7B9D-43D1-9647-1C94B862AB98}"/>
            </a:ext>
          </a:extLst>
        </xdr:cNvPr>
        <xdr:cNvCxnSpPr/>
      </xdr:nvCxnSpPr>
      <xdr:spPr>
        <a:xfrm flipV="1">
          <a:off x="7861300" y="10694797"/>
          <a:ext cx="889000" cy="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27179</xdr:rowOff>
    </xdr:from>
    <xdr:to>
      <xdr:col>36</xdr:col>
      <xdr:colOff>165100</xdr:colOff>
      <xdr:row>62</xdr:row>
      <xdr:rowOff>128779</xdr:rowOff>
    </xdr:to>
    <xdr:sp macro="" textlink="">
      <xdr:nvSpPr>
        <xdr:cNvPr id="254" name="楕円 253">
          <a:extLst>
            <a:ext uri="{FF2B5EF4-FFF2-40B4-BE49-F238E27FC236}">
              <a16:creationId xmlns:a16="http://schemas.microsoft.com/office/drawing/2014/main" id="{0BABC7BC-D76E-41E6-9124-DEEB37189322}"/>
            </a:ext>
          </a:extLst>
        </xdr:cNvPr>
        <xdr:cNvSpPr/>
      </xdr:nvSpPr>
      <xdr:spPr>
        <a:xfrm>
          <a:off x="6921500" y="106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71784</xdr:rowOff>
    </xdr:from>
    <xdr:to>
      <xdr:col>41</xdr:col>
      <xdr:colOff>50800</xdr:colOff>
      <xdr:row>62</xdr:row>
      <xdr:rowOff>77979</xdr:rowOff>
    </xdr:to>
    <xdr:cxnSp macro="">
      <xdr:nvCxnSpPr>
        <xdr:cNvPr id="255" name="直線コネクタ 254">
          <a:extLst>
            <a:ext uri="{FF2B5EF4-FFF2-40B4-BE49-F238E27FC236}">
              <a16:creationId xmlns:a16="http://schemas.microsoft.com/office/drawing/2014/main" id="{200592CA-3AEF-4C53-A8D8-51EF5310ACD1}"/>
            </a:ext>
          </a:extLst>
        </xdr:cNvPr>
        <xdr:cNvCxnSpPr/>
      </xdr:nvCxnSpPr>
      <xdr:spPr>
        <a:xfrm flipV="1">
          <a:off x="6972300" y="10701684"/>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95755</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1D842CBA-207D-425B-9C6C-7EFBCFFA6527}"/>
            </a:ext>
          </a:extLst>
        </xdr:cNvPr>
        <xdr:cNvSpPr txBox="1"/>
      </xdr:nvSpPr>
      <xdr:spPr>
        <a:xfrm>
          <a:off x="9327095" y="1089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98136</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424F8BF8-7D5D-4AE4-BA41-85F3968E0999}"/>
            </a:ext>
          </a:extLst>
        </xdr:cNvPr>
        <xdr:cNvSpPr txBox="1"/>
      </xdr:nvSpPr>
      <xdr:spPr>
        <a:xfrm>
          <a:off x="8450795" y="1089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101070</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5967C128-DB98-40D1-A60D-60E75C939A2A}"/>
            </a:ext>
          </a:extLst>
        </xdr:cNvPr>
        <xdr:cNvSpPr txBox="1"/>
      </xdr:nvSpPr>
      <xdr:spPr>
        <a:xfrm>
          <a:off x="7561795" y="1090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103545</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D7566D23-4CDF-4F35-A073-EE3F603E37B5}"/>
            </a:ext>
          </a:extLst>
        </xdr:cNvPr>
        <xdr:cNvSpPr txBox="1"/>
      </xdr:nvSpPr>
      <xdr:spPr>
        <a:xfrm>
          <a:off x="6672795" y="1090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127515</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B9B044DE-82C0-4A3C-9239-C4CE781017B1}"/>
            </a:ext>
          </a:extLst>
        </xdr:cNvPr>
        <xdr:cNvSpPr txBox="1"/>
      </xdr:nvSpPr>
      <xdr:spPr>
        <a:xfrm>
          <a:off x="9327095" y="1041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132224</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E8B31E50-F0C3-4357-AF1E-61134425F4D3}"/>
            </a:ext>
          </a:extLst>
        </xdr:cNvPr>
        <xdr:cNvSpPr txBox="1"/>
      </xdr:nvSpPr>
      <xdr:spPr>
        <a:xfrm>
          <a:off x="8450795" y="1041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139111</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A48A6C98-FEBD-4140-AF41-F926E4549205}"/>
            </a:ext>
          </a:extLst>
        </xdr:cNvPr>
        <xdr:cNvSpPr txBox="1"/>
      </xdr:nvSpPr>
      <xdr:spPr>
        <a:xfrm>
          <a:off x="7561795" y="1042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145306</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A5200C15-BF43-411F-A53B-CB38268FB8BC}"/>
            </a:ext>
          </a:extLst>
        </xdr:cNvPr>
        <xdr:cNvSpPr txBox="1"/>
      </xdr:nvSpPr>
      <xdr:spPr>
        <a:xfrm>
          <a:off x="6672795" y="1043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79CCF076-4414-4CAC-BFAD-8A8CEEEBC84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1F8C734-A299-48E1-BC6E-3263F0E39A1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AE028B6F-AB4D-40DC-BE9D-25FE9359E86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B9D2FAE5-4E11-4918-BFB4-6D8A05CD132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74080BED-AF1A-456E-8D83-DCF469E80EA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57A60EBF-0B58-4665-823C-550C1C447BA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207F310E-CD63-409E-907C-53C24D313C6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D577F3FB-BC71-4200-883A-7407A2A52AB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E48D6E3B-4653-4C71-966B-850A9EFDAE0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A404ADB4-A184-41E1-B965-83D45D615CC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29E647C1-FA05-44B8-92A3-1AD931754B2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8A279745-A338-4540-A895-99FB13923DE8}"/>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2DCE28DB-E30B-49FE-82D3-11D769DA3E6B}"/>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74B3DE50-001D-4022-91C9-651829302E0A}"/>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2E3FDE52-D8B1-4941-8E94-A91D217E4DCC}"/>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635506A5-BA6F-41D6-9E10-425F76C83465}"/>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9ECB0575-2EED-4DF3-9715-95C813F3EBD9}"/>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FC45DB32-E5FA-42C2-B023-EC888EF58C5B}"/>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DDE9F449-3194-4058-AB9E-E66509030AA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90EB69C4-07CE-4C9A-A2C5-1ED86CF6EB8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F6A8F0BC-778F-40AD-B3CE-29AE236F9EB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74A2332B-F874-4741-892C-481953BCECB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D9B983F9-2FAE-464A-9A93-32CD52F1B244}"/>
            </a:ext>
          </a:extLst>
        </xdr:cNvPr>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D11ABB03-DCA6-4A90-BFF7-32BF1D9AD706}"/>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0AC6B4FA-1A31-488C-A860-57557FAF39F4}"/>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4D237A29-745C-4DDA-9663-7B3A5854D277}"/>
            </a:ext>
          </a:extLst>
        </xdr:cNvPr>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CE347E63-C86A-422F-B22A-60C50E02D4EF}"/>
            </a:ext>
          </a:extLst>
        </xdr:cNvPr>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95587CB9-E834-44C6-ACA5-CB3E485DEAD1}"/>
            </a:ext>
          </a:extLst>
        </xdr:cNvPr>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F822D1A2-A04C-45B9-93E5-EE7C0470DAF6}"/>
            </a:ext>
          </a:extLst>
        </xdr:cNvPr>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161037</xdr:rowOff>
    </xdr:from>
    <xdr:to>
      <xdr:col>20</xdr:col>
      <xdr:colOff>38100</xdr:colOff>
      <xdr:row>82</xdr:row>
      <xdr:rowOff>91187</xdr:rowOff>
    </xdr:to>
    <xdr:sp macro="" textlink="">
      <xdr:nvSpPr>
        <xdr:cNvPr id="293" name="フローチャート: 判断 292">
          <a:extLst>
            <a:ext uri="{FF2B5EF4-FFF2-40B4-BE49-F238E27FC236}">
              <a16:creationId xmlns:a16="http://schemas.microsoft.com/office/drawing/2014/main" id="{B5F74724-5C3B-4C6D-BE19-4AD0DC77A950}"/>
            </a:ext>
          </a:extLst>
        </xdr:cNvPr>
        <xdr:cNvSpPr/>
      </xdr:nvSpPr>
      <xdr:spPr>
        <a:xfrm>
          <a:off x="3746500" y="1404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124461</xdr:rowOff>
    </xdr:from>
    <xdr:to>
      <xdr:col>15</xdr:col>
      <xdr:colOff>101600</xdr:colOff>
      <xdr:row>82</xdr:row>
      <xdr:rowOff>54611</xdr:rowOff>
    </xdr:to>
    <xdr:sp macro="" textlink="">
      <xdr:nvSpPr>
        <xdr:cNvPr id="294" name="フローチャート: 判断 293">
          <a:extLst>
            <a:ext uri="{FF2B5EF4-FFF2-40B4-BE49-F238E27FC236}">
              <a16:creationId xmlns:a16="http://schemas.microsoft.com/office/drawing/2014/main" id="{D04EEF55-8FB7-457D-A06E-B3CBE65F3B1C}"/>
            </a:ext>
          </a:extLst>
        </xdr:cNvPr>
        <xdr:cNvSpPr/>
      </xdr:nvSpPr>
      <xdr:spPr>
        <a:xfrm>
          <a:off x="2857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99313</xdr:rowOff>
    </xdr:from>
    <xdr:to>
      <xdr:col>10</xdr:col>
      <xdr:colOff>165100</xdr:colOff>
      <xdr:row>82</xdr:row>
      <xdr:rowOff>29463</xdr:rowOff>
    </xdr:to>
    <xdr:sp macro="" textlink="">
      <xdr:nvSpPr>
        <xdr:cNvPr id="295" name="フローチャート: 判断 294">
          <a:extLst>
            <a:ext uri="{FF2B5EF4-FFF2-40B4-BE49-F238E27FC236}">
              <a16:creationId xmlns:a16="http://schemas.microsoft.com/office/drawing/2014/main" id="{87CA470A-545B-47E9-8B10-CF100BBD6233}"/>
            </a:ext>
          </a:extLst>
        </xdr:cNvPr>
        <xdr:cNvSpPr/>
      </xdr:nvSpPr>
      <xdr:spPr>
        <a:xfrm>
          <a:off x="19685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62737</xdr:rowOff>
    </xdr:from>
    <xdr:to>
      <xdr:col>6</xdr:col>
      <xdr:colOff>38100</xdr:colOff>
      <xdr:row>81</xdr:row>
      <xdr:rowOff>164337</xdr:rowOff>
    </xdr:to>
    <xdr:sp macro="" textlink="">
      <xdr:nvSpPr>
        <xdr:cNvPr id="296" name="フローチャート: 判断 295">
          <a:extLst>
            <a:ext uri="{FF2B5EF4-FFF2-40B4-BE49-F238E27FC236}">
              <a16:creationId xmlns:a16="http://schemas.microsoft.com/office/drawing/2014/main" id="{9ABBEB47-883A-4A13-9445-5CD6B384844E}"/>
            </a:ext>
          </a:extLst>
        </xdr:cNvPr>
        <xdr:cNvSpPr/>
      </xdr:nvSpPr>
      <xdr:spPr>
        <a:xfrm>
          <a:off x="1079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D0355D2F-8BB9-4588-A1C3-CAD5F4CF705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5C4E4AD-CBF3-4F48-8D5E-C6F93B78A2C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2CE77BB-C5DB-4B03-9DE6-D57B372D36A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F257170-D313-4A0D-AA63-CE204EE6C7F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CDFD101-1DA9-4A8A-A7EE-02CD2F1DA05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55880</xdr:rowOff>
    </xdr:from>
    <xdr:to>
      <xdr:col>24</xdr:col>
      <xdr:colOff>114300</xdr:colOff>
      <xdr:row>79</xdr:row>
      <xdr:rowOff>157480</xdr:rowOff>
    </xdr:to>
    <xdr:sp macro="" textlink="">
      <xdr:nvSpPr>
        <xdr:cNvPr id="302" name="楕円 301">
          <a:extLst>
            <a:ext uri="{FF2B5EF4-FFF2-40B4-BE49-F238E27FC236}">
              <a16:creationId xmlns:a16="http://schemas.microsoft.com/office/drawing/2014/main" id="{4C3E2821-9C71-4E05-86B0-BEA69B7AAA1F}"/>
            </a:ext>
          </a:extLst>
        </xdr:cNvPr>
        <xdr:cNvSpPr/>
      </xdr:nvSpPr>
      <xdr:spPr>
        <a:xfrm>
          <a:off x="45847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78757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28CEDEE9-58A4-4D4B-8005-6220F6923CAB}"/>
            </a:ext>
          </a:extLst>
        </xdr:cNvPr>
        <xdr:cNvSpPr txBox="1"/>
      </xdr:nvSpPr>
      <xdr:spPr>
        <a:xfrm>
          <a:off x="4673600"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5587</xdr:rowOff>
    </xdr:from>
    <xdr:to>
      <xdr:col>20</xdr:col>
      <xdr:colOff>38100</xdr:colOff>
      <xdr:row>79</xdr:row>
      <xdr:rowOff>107187</xdr:rowOff>
    </xdr:to>
    <xdr:sp macro="" textlink="">
      <xdr:nvSpPr>
        <xdr:cNvPr id="304" name="楕円 303">
          <a:extLst>
            <a:ext uri="{FF2B5EF4-FFF2-40B4-BE49-F238E27FC236}">
              <a16:creationId xmlns:a16="http://schemas.microsoft.com/office/drawing/2014/main" id="{0E0DB17E-EC7F-466A-B0B7-F1AFE42A0086}"/>
            </a:ext>
          </a:extLst>
        </xdr:cNvPr>
        <xdr:cNvSpPr/>
      </xdr:nvSpPr>
      <xdr:spPr>
        <a:xfrm>
          <a:off x="3746500" y="1355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56387</xdr:rowOff>
    </xdr:from>
    <xdr:to>
      <xdr:col>24</xdr:col>
      <xdr:colOff>63500</xdr:colOff>
      <xdr:row>79</xdr:row>
      <xdr:rowOff>106680</xdr:rowOff>
    </xdr:to>
    <xdr:cxnSp macro="">
      <xdr:nvCxnSpPr>
        <xdr:cNvPr id="305" name="直線コネクタ 304">
          <a:extLst>
            <a:ext uri="{FF2B5EF4-FFF2-40B4-BE49-F238E27FC236}">
              <a16:creationId xmlns:a16="http://schemas.microsoft.com/office/drawing/2014/main" id="{15122C00-1BBD-4681-A5E2-15D3D13C32BD}"/>
            </a:ext>
          </a:extLst>
        </xdr:cNvPr>
        <xdr:cNvCxnSpPr/>
      </xdr:nvCxnSpPr>
      <xdr:spPr>
        <a:xfrm>
          <a:off x="3797300" y="13600937"/>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135889</xdr:rowOff>
    </xdr:from>
    <xdr:to>
      <xdr:col>15</xdr:col>
      <xdr:colOff>101600</xdr:colOff>
      <xdr:row>79</xdr:row>
      <xdr:rowOff>66039</xdr:rowOff>
    </xdr:to>
    <xdr:sp macro="" textlink="">
      <xdr:nvSpPr>
        <xdr:cNvPr id="306" name="楕円 305">
          <a:extLst>
            <a:ext uri="{FF2B5EF4-FFF2-40B4-BE49-F238E27FC236}">
              <a16:creationId xmlns:a16="http://schemas.microsoft.com/office/drawing/2014/main" id="{CB18EA52-C7D2-43D4-AEE8-0DD5D015582F}"/>
            </a:ext>
          </a:extLst>
        </xdr:cNvPr>
        <xdr:cNvSpPr/>
      </xdr:nvSpPr>
      <xdr:spPr>
        <a:xfrm>
          <a:off x="2857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15239</xdr:rowOff>
    </xdr:from>
    <xdr:to>
      <xdr:col>19</xdr:col>
      <xdr:colOff>177800</xdr:colOff>
      <xdr:row>79</xdr:row>
      <xdr:rowOff>56387</xdr:rowOff>
    </xdr:to>
    <xdr:cxnSp macro="">
      <xdr:nvCxnSpPr>
        <xdr:cNvPr id="307" name="直線コネクタ 306">
          <a:extLst>
            <a:ext uri="{FF2B5EF4-FFF2-40B4-BE49-F238E27FC236}">
              <a16:creationId xmlns:a16="http://schemas.microsoft.com/office/drawing/2014/main" id="{39E08202-7608-44B1-B32E-26E745973C70}"/>
            </a:ext>
          </a:extLst>
        </xdr:cNvPr>
        <xdr:cNvCxnSpPr/>
      </xdr:nvCxnSpPr>
      <xdr:spPr>
        <a:xfrm>
          <a:off x="2908300" y="1355978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117602</xdr:rowOff>
    </xdr:from>
    <xdr:to>
      <xdr:col>10</xdr:col>
      <xdr:colOff>165100</xdr:colOff>
      <xdr:row>79</xdr:row>
      <xdr:rowOff>47752</xdr:rowOff>
    </xdr:to>
    <xdr:sp macro="" textlink="">
      <xdr:nvSpPr>
        <xdr:cNvPr id="308" name="楕円 307">
          <a:extLst>
            <a:ext uri="{FF2B5EF4-FFF2-40B4-BE49-F238E27FC236}">
              <a16:creationId xmlns:a16="http://schemas.microsoft.com/office/drawing/2014/main" id="{0F408FCF-94DA-410C-9428-EC89663E9A7B}"/>
            </a:ext>
          </a:extLst>
        </xdr:cNvPr>
        <xdr:cNvSpPr/>
      </xdr:nvSpPr>
      <xdr:spPr>
        <a:xfrm>
          <a:off x="1968500" y="134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168402</xdr:rowOff>
    </xdr:from>
    <xdr:to>
      <xdr:col>15</xdr:col>
      <xdr:colOff>50800</xdr:colOff>
      <xdr:row>79</xdr:row>
      <xdr:rowOff>15239</xdr:rowOff>
    </xdr:to>
    <xdr:cxnSp macro="">
      <xdr:nvCxnSpPr>
        <xdr:cNvPr id="309" name="直線コネクタ 308">
          <a:extLst>
            <a:ext uri="{FF2B5EF4-FFF2-40B4-BE49-F238E27FC236}">
              <a16:creationId xmlns:a16="http://schemas.microsoft.com/office/drawing/2014/main" id="{219A27F0-F834-469F-B3B7-D7DE78D92B9A}"/>
            </a:ext>
          </a:extLst>
        </xdr:cNvPr>
        <xdr:cNvCxnSpPr/>
      </xdr:nvCxnSpPr>
      <xdr:spPr>
        <a:xfrm>
          <a:off x="2019300" y="1354150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67311</xdr:rowOff>
    </xdr:from>
    <xdr:to>
      <xdr:col>6</xdr:col>
      <xdr:colOff>38100</xdr:colOff>
      <xdr:row>78</xdr:row>
      <xdr:rowOff>168911</xdr:rowOff>
    </xdr:to>
    <xdr:sp macro="" textlink="">
      <xdr:nvSpPr>
        <xdr:cNvPr id="310" name="楕円 309">
          <a:extLst>
            <a:ext uri="{FF2B5EF4-FFF2-40B4-BE49-F238E27FC236}">
              <a16:creationId xmlns:a16="http://schemas.microsoft.com/office/drawing/2014/main" id="{C6FAC61A-12B4-4F4E-995B-2831E7C17CF0}"/>
            </a:ext>
          </a:extLst>
        </xdr:cNvPr>
        <xdr:cNvSpPr/>
      </xdr:nvSpPr>
      <xdr:spPr>
        <a:xfrm>
          <a:off x="1079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118111</xdr:rowOff>
    </xdr:from>
    <xdr:to>
      <xdr:col>10</xdr:col>
      <xdr:colOff>114300</xdr:colOff>
      <xdr:row>78</xdr:row>
      <xdr:rowOff>168402</xdr:rowOff>
    </xdr:to>
    <xdr:cxnSp macro="">
      <xdr:nvCxnSpPr>
        <xdr:cNvPr id="311" name="直線コネクタ 310">
          <a:extLst>
            <a:ext uri="{FF2B5EF4-FFF2-40B4-BE49-F238E27FC236}">
              <a16:creationId xmlns:a16="http://schemas.microsoft.com/office/drawing/2014/main" id="{95414011-0DF8-4EEB-8DED-46BDD45A822A}"/>
            </a:ext>
          </a:extLst>
        </xdr:cNvPr>
        <xdr:cNvCxnSpPr/>
      </xdr:nvCxnSpPr>
      <xdr:spPr>
        <a:xfrm>
          <a:off x="1130300" y="1349121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82314</xdr:rowOff>
    </xdr:from>
    <xdr:ext cx="405111" cy="259045"/>
    <xdr:sp macro="" textlink="">
      <xdr:nvSpPr>
        <xdr:cNvPr id="312" name="n_1aveValue【公営住宅】&#10;有形固定資産減価償却率">
          <a:extLst>
            <a:ext uri="{FF2B5EF4-FFF2-40B4-BE49-F238E27FC236}">
              <a16:creationId xmlns:a16="http://schemas.microsoft.com/office/drawing/2014/main" id="{7DCB5C16-2989-4E8E-ABF4-3B7F99CAA09A}"/>
            </a:ext>
          </a:extLst>
        </xdr:cNvPr>
        <xdr:cNvSpPr txBox="1"/>
      </xdr:nvSpPr>
      <xdr:spPr>
        <a:xfrm>
          <a:off x="3582044" y="141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45738</xdr:rowOff>
    </xdr:from>
    <xdr:ext cx="405111" cy="259045"/>
    <xdr:sp macro="" textlink="">
      <xdr:nvSpPr>
        <xdr:cNvPr id="313" name="n_2aveValue【公営住宅】&#10;有形固定資産減価償却率">
          <a:extLst>
            <a:ext uri="{FF2B5EF4-FFF2-40B4-BE49-F238E27FC236}">
              <a16:creationId xmlns:a16="http://schemas.microsoft.com/office/drawing/2014/main" id="{AE38C9E2-4631-40E1-AB1A-E0E0761F34E3}"/>
            </a:ext>
          </a:extLst>
        </xdr:cNvPr>
        <xdr:cNvSpPr txBox="1"/>
      </xdr:nvSpPr>
      <xdr:spPr>
        <a:xfrm>
          <a:off x="2705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20590</xdr:rowOff>
    </xdr:from>
    <xdr:ext cx="405111" cy="259045"/>
    <xdr:sp macro="" textlink="">
      <xdr:nvSpPr>
        <xdr:cNvPr id="314" name="n_3aveValue【公営住宅】&#10;有形固定資産減価償却率">
          <a:extLst>
            <a:ext uri="{FF2B5EF4-FFF2-40B4-BE49-F238E27FC236}">
              <a16:creationId xmlns:a16="http://schemas.microsoft.com/office/drawing/2014/main" id="{AC753E26-4A46-416D-80A4-DCF533488D8A}"/>
            </a:ext>
          </a:extLst>
        </xdr:cNvPr>
        <xdr:cNvSpPr txBox="1"/>
      </xdr:nvSpPr>
      <xdr:spPr>
        <a:xfrm>
          <a:off x="1816744" y="1407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155464</xdr:rowOff>
    </xdr:from>
    <xdr:ext cx="405111" cy="259045"/>
    <xdr:sp macro="" textlink="">
      <xdr:nvSpPr>
        <xdr:cNvPr id="315" name="n_4aveValue【公営住宅】&#10;有形固定資産減価償却率">
          <a:extLst>
            <a:ext uri="{FF2B5EF4-FFF2-40B4-BE49-F238E27FC236}">
              <a16:creationId xmlns:a16="http://schemas.microsoft.com/office/drawing/2014/main" id="{FEFBF03D-CAD0-455D-8AF1-3D94BC56886F}"/>
            </a:ext>
          </a:extLst>
        </xdr:cNvPr>
        <xdr:cNvSpPr txBox="1"/>
      </xdr:nvSpPr>
      <xdr:spPr>
        <a:xfrm>
          <a:off x="9277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123714</xdr:rowOff>
    </xdr:from>
    <xdr:ext cx="405111" cy="259045"/>
    <xdr:sp macro="" textlink="">
      <xdr:nvSpPr>
        <xdr:cNvPr id="316" name="n_1mainValue【公営住宅】&#10;有形固定資産減価償却率">
          <a:extLst>
            <a:ext uri="{FF2B5EF4-FFF2-40B4-BE49-F238E27FC236}">
              <a16:creationId xmlns:a16="http://schemas.microsoft.com/office/drawing/2014/main" id="{F70B0E32-4144-4972-8E8D-0EEBF45F5763}"/>
            </a:ext>
          </a:extLst>
        </xdr:cNvPr>
        <xdr:cNvSpPr txBox="1"/>
      </xdr:nvSpPr>
      <xdr:spPr>
        <a:xfrm>
          <a:off x="3582044" y="13325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82566</xdr:rowOff>
    </xdr:from>
    <xdr:ext cx="405111" cy="259045"/>
    <xdr:sp macro="" textlink="">
      <xdr:nvSpPr>
        <xdr:cNvPr id="317" name="n_2mainValue【公営住宅】&#10;有形固定資産減価償却率">
          <a:extLst>
            <a:ext uri="{FF2B5EF4-FFF2-40B4-BE49-F238E27FC236}">
              <a16:creationId xmlns:a16="http://schemas.microsoft.com/office/drawing/2014/main" id="{F7CE8653-6075-4EBA-976F-14268BFE01CD}"/>
            </a:ext>
          </a:extLst>
        </xdr:cNvPr>
        <xdr:cNvSpPr txBox="1"/>
      </xdr:nvSpPr>
      <xdr:spPr>
        <a:xfrm>
          <a:off x="27057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64279</xdr:rowOff>
    </xdr:from>
    <xdr:ext cx="405111" cy="259045"/>
    <xdr:sp macro="" textlink="">
      <xdr:nvSpPr>
        <xdr:cNvPr id="318" name="n_3mainValue【公営住宅】&#10;有形固定資産減価償却率">
          <a:extLst>
            <a:ext uri="{FF2B5EF4-FFF2-40B4-BE49-F238E27FC236}">
              <a16:creationId xmlns:a16="http://schemas.microsoft.com/office/drawing/2014/main" id="{C7D5ACB0-913A-40C9-9B09-335F13EC6C8D}"/>
            </a:ext>
          </a:extLst>
        </xdr:cNvPr>
        <xdr:cNvSpPr txBox="1"/>
      </xdr:nvSpPr>
      <xdr:spPr>
        <a:xfrm>
          <a:off x="1816744" y="1326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13988</xdr:rowOff>
    </xdr:from>
    <xdr:ext cx="405111" cy="259045"/>
    <xdr:sp macro="" textlink="">
      <xdr:nvSpPr>
        <xdr:cNvPr id="319" name="n_4mainValue【公営住宅】&#10;有形固定資産減価償却率">
          <a:extLst>
            <a:ext uri="{FF2B5EF4-FFF2-40B4-BE49-F238E27FC236}">
              <a16:creationId xmlns:a16="http://schemas.microsoft.com/office/drawing/2014/main" id="{D564A0CD-53FA-4684-9597-64BAC1829448}"/>
            </a:ext>
          </a:extLst>
        </xdr:cNvPr>
        <xdr:cNvSpPr txBox="1"/>
      </xdr:nvSpPr>
      <xdr:spPr>
        <a:xfrm>
          <a:off x="927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888E89DB-849D-4A42-9802-13FD4FF6FB4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21D98A6E-B543-4DAA-904E-B5ED42C6404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3C6B3782-E717-4E99-878E-6A60230D402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C52412D8-294D-43F4-BE43-918917E32F7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36E7763C-8522-47FB-9194-CE0160BADD4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FCB4E4DF-F51E-4AE4-8414-1B1A45E73A8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BE391DB9-67F7-46F7-8C40-73DD406F47A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F80AF538-D9AA-4C51-8B8E-A3871F3268C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D1E6AE39-344F-4C50-B728-CAF9EC7A0E1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98FFBA4-0EB7-4889-B6CF-33B8FA3D960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18E0BAFF-6D2A-4793-BE78-47700F8A8FE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E57458E1-F117-42E3-8128-974C5CB2466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188C3694-6EA2-4218-AF20-9D9622EA125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BE3BC844-8749-4485-BA83-C0CADC2B305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A1A29FF0-F702-4459-A129-EA27F86C9EC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463B57D8-C3F5-4A0E-AFA8-B46F2A1A35B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BFA0C173-0F1C-4222-9364-C97581B22DB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CA581E9B-F93A-42BD-945D-64089AFDA65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F352FEB0-613F-479A-8C9A-C7FF6C14C43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1C272662-6AEC-43BC-A13C-481C712439E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FBD99034-A5BF-42A0-AD99-317DF088668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7F741D6E-01C3-48CF-91DB-13B9AA7C13E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10F06F5B-65AD-41BB-A859-11662CD2DE2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98388034-A1B0-47F1-A2D5-2238BB0CF096}"/>
            </a:ext>
          </a:extLst>
        </xdr:cNvPr>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14057388-223B-4539-A7C2-1111ECF4EAF3}"/>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7D9F06DF-310D-43FA-B7E2-A857A90D131B}"/>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E696A7EA-0F51-4AAF-A795-4D401A8193B5}"/>
            </a:ext>
          </a:extLst>
        </xdr:cNvPr>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FF08DD6A-3A23-4DA3-BE65-4FD93F9B7C95}"/>
            </a:ext>
          </a:extLst>
        </xdr:cNvPr>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a:extLst>
            <a:ext uri="{FF2B5EF4-FFF2-40B4-BE49-F238E27FC236}">
              <a16:creationId xmlns:a16="http://schemas.microsoft.com/office/drawing/2014/main" id="{35E2BAAE-14CE-4620-AC0F-F2FE9A40D141}"/>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C48541E9-AE3C-4C18-B7D7-EB3540FD356B}"/>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147320</xdr:rowOff>
    </xdr:from>
    <xdr:to>
      <xdr:col>50</xdr:col>
      <xdr:colOff>165100</xdr:colOff>
      <xdr:row>84</xdr:row>
      <xdr:rowOff>77470</xdr:rowOff>
    </xdr:to>
    <xdr:sp macro="" textlink="">
      <xdr:nvSpPr>
        <xdr:cNvPr id="350" name="フローチャート: 判断 349">
          <a:extLst>
            <a:ext uri="{FF2B5EF4-FFF2-40B4-BE49-F238E27FC236}">
              <a16:creationId xmlns:a16="http://schemas.microsoft.com/office/drawing/2014/main" id="{1751BC30-471B-49A7-969D-A7E933BFDF97}"/>
            </a:ext>
          </a:extLst>
        </xdr:cNvPr>
        <xdr:cNvSpPr/>
      </xdr:nvSpPr>
      <xdr:spPr>
        <a:xfrm>
          <a:off x="9588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148082</xdr:rowOff>
    </xdr:from>
    <xdr:to>
      <xdr:col>46</xdr:col>
      <xdr:colOff>38100</xdr:colOff>
      <xdr:row>84</xdr:row>
      <xdr:rowOff>78232</xdr:rowOff>
    </xdr:to>
    <xdr:sp macro="" textlink="">
      <xdr:nvSpPr>
        <xdr:cNvPr id="351" name="フローチャート: 判断 350">
          <a:extLst>
            <a:ext uri="{FF2B5EF4-FFF2-40B4-BE49-F238E27FC236}">
              <a16:creationId xmlns:a16="http://schemas.microsoft.com/office/drawing/2014/main" id="{5FD30117-5230-4D49-892F-932E3584E41D}"/>
            </a:ext>
          </a:extLst>
        </xdr:cNvPr>
        <xdr:cNvSpPr/>
      </xdr:nvSpPr>
      <xdr:spPr>
        <a:xfrm>
          <a:off x="8699500" y="1437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155702</xdr:rowOff>
    </xdr:from>
    <xdr:to>
      <xdr:col>41</xdr:col>
      <xdr:colOff>101600</xdr:colOff>
      <xdr:row>84</xdr:row>
      <xdr:rowOff>85852</xdr:rowOff>
    </xdr:to>
    <xdr:sp macro="" textlink="">
      <xdr:nvSpPr>
        <xdr:cNvPr id="352" name="フローチャート: 判断 351">
          <a:extLst>
            <a:ext uri="{FF2B5EF4-FFF2-40B4-BE49-F238E27FC236}">
              <a16:creationId xmlns:a16="http://schemas.microsoft.com/office/drawing/2014/main" id="{0222DF62-CCC0-4BBB-859D-8E92D6255C75}"/>
            </a:ext>
          </a:extLst>
        </xdr:cNvPr>
        <xdr:cNvSpPr/>
      </xdr:nvSpPr>
      <xdr:spPr>
        <a:xfrm>
          <a:off x="7810500" y="143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158750</xdr:rowOff>
    </xdr:from>
    <xdr:to>
      <xdr:col>36</xdr:col>
      <xdr:colOff>165100</xdr:colOff>
      <xdr:row>84</xdr:row>
      <xdr:rowOff>88900</xdr:rowOff>
    </xdr:to>
    <xdr:sp macro="" textlink="">
      <xdr:nvSpPr>
        <xdr:cNvPr id="353" name="フローチャート: 判断 352">
          <a:extLst>
            <a:ext uri="{FF2B5EF4-FFF2-40B4-BE49-F238E27FC236}">
              <a16:creationId xmlns:a16="http://schemas.microsoft.com/office/drawing/2014/main" id="{1FFB9CC6-1EA3-40D9-BF78-AA4C5C34F740}"/>
            </a:ext>
          </a:extLst>
        </xdr:cNvPr>
        <xdr:cNvSpPr/>
      </xdr:nvSpPr>
      <xdr:spPr>
        <a:xfrm>
          <a:off x="6921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9AC00BD-C68D-4BF9-BCA7-9C3CD7B7039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3E33137-89FA-4865-95D8-4216D98E07A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C0C28F1-8764-4F11-AEBA-DC19039CBEA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8717F87-0804-47CF-91E3-ABAC4A7FC56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5BC187E-4F51-4AF8-814C-2DF40D4A3EB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155702</xdr:rowOff>
    </xdr:from>
    <xdr:to>
      <xdr:col>55</xdr:col>
      <xdr:colOff>50800</xdr:colOff>
      <xdr:row>85</xdr:row>
      <xdr:rowOff>85852</xdr:rowOff>
    </xdr:to>
    <xdr:sp macro="" textlink="">
      <xdr:nvSpPr>
        <xdr:cNvPr id="359" name="楕円 358">
          <a:extLst>
            <a:ext uri="{FF2B5EF4-FFF2-40B4-BE49-F238E27FC236}">
              <a16:creationId xmlns:a16="http://schemas.microsoft.com/office/drawing/2014/main" id="{2D0C19C9-E1C6-4E3B-842C-A4ECCC7866BF}"/>
            </a:ext>
          </a:extLst>
        </xdr:cNvPr>
        <xdr:cNvSpPr/>
      </xdr:nvSpPr>
      <xdr:spPr>
        <a:xfrm>
          <a:off x="10426700" y="1455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134129</xdr:rowOff>
    </xdr:from>
    <xdr:ext cx="469744" cy="259045"/>
    <xdr:sp macro="" textlink="">
      <xdr:nvSpPr>
        <xdr:cNvPr id="360" name="【公営住宅】&#10;一人当たり面積該当値テキスト">
          <a:extLst>
            <a:ext uri="{FF2B5EF4-FFF2-40B4-BE49-F238E27FC236}">
              <a16:creationId xmlns:a16="http://schemas.microsoft.com/office/drawing/2014/main" id="{F520373F-12F2-4D8D-9215-1DFCD5602F8D}"/>
            </a:ext>
          </a:extLst>
        </xdr:cNvPr>
        <xdr:cNvSpPr txBox="1"/>
      </xdr:nvSpPr>
      <xdr:spPr>
        <a:xfrm>
          <a:off x="10515600" y="145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157226</xdr:rowOff>
    </xdr:from>
    <xdr:to>
      <xdr:col>50</xdr:col>
      <xdr:colOff>165100</xdr:colOff>
      <xdr:row>85</xdr:row>
      <xdr:rowOff>87376</xdr:rowOff>
    </xdr:to>
    <xdr:sp macro="" textlink="">
      <xdr:nvSpPr>
        <xdr:cNvPr id="361" name="楕円 360">
          <a:extLst>
            <a:ext uri="{FF2B5EF4-FFF2-40B4-BE49-F238E27FC236}">
              <a16:creationId xmlns:a16="http://schemas.microsoft.com/office/drawing/2014/main" id="{819D115F-613A-4B86-B3D6-C85387E1E7AB}"/>
            </a:ext>
          </a:extLst>
        </xdr:cNvPr>
        <xdr:cNvSpPr/>
      </xdr:nvSpPr>
      <xdr:spPr>
        <a:xfrm>
          <a:off x="95885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35052</xdr:rowOff>
    </xdr:from>
    <xdr:to>
      <xdr:col>55</xdr:col>
      <xdr:colOff>0</xdr:colOff>
      <xdr:row>85</xdr:row>
      <xdr:rowOff>36576</xdr:rowOff>
    </xdr:to>
    <xdr:cxnSp macro="">
      <xdr:nvCxnSpPr>
        <xdr:cNvPr id="362" name="直線コネクタ 361">
          <a:extLst>
            <a:ext uri="{FF2B5EF4-FFF2-40B4-BE49-F238E27FC236}">
              <a16:creationId xmlns:a16="http://schemas.microsoft.com/office/drawing/2014/main" id="{C4A8305A-A2FA-4AF6-A35A-FB98B715A6D8}"/>
            </a:ext>
          </a:extLst>
        </xdr:cNvPr>
        <xdr:cNvCxnSpPr/>
      </xdr:nvCxnSpPr>
      <xdr:spPr>
        <a:xfrm flipV="1">
          <a:off x="9639300" y="1460830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158750</xdr:rowOff>
    </xdr:from>
    <xdr:to>
      <xdr:col>46</xdr:col>
      <xdr:colOff>38100</xdr:colOff>
      <xdr:row>85</xdr:row>
      <xdr:rowOff>88900</xdr:rowOff>
    </xdr:to>
    <xdr:sp macro="" textlink="">
      <xdr:nvSpPr>
        <xdr:cNvPr id="363" name="楕円 362">
          <a:extLst>
            <a:ext uri="{FF2B5EF4-FFF2-40B4-BE49-F238E27FC236}">
              <a16:creationId xmlns:a16="http://schemas.microsoft.com/office/drawing/2014/main" id="{442A90F1-2AD2-41D5-ADBC-E61B76C341A3}"/>
            </a:ext>
          </a:extLst>
        </xdr:cNvPr>
        <xdr:cNvSpPr/>
      </xdr:nvSpPr>
      <xdr:spPr>
        <a:xfrm>
          <a:off x="8699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36576</xdr:rowOff>
    </xdr:from>
    <xdr:to>
      <xdr:col>50</xdr:col>
      <xdr:colOff>114300</xdr:colOff>
      <xdr:row>85</xdr:row>
      <xdr:rowOff>38100</xdr:rowOff>
    </xdr:to>
    <xdr:cxnSp macro="">
      <xdr:nvCxnSpPr>
        <xdr:cNvPr id="364" name="直線コネクタ 363">
          <a:extLst>
            <a:ext uri="{FF2B5EF4-FFF2-40B4-BE49-F238E27FC236}">
              <a16:creationId xmlns:a16="http://schemas.microsoft.com/office/drawing/2014/main" id="{AFC47A15-E80A-42C7-BA53-9CEE48847340}"/>
            </a:ext>
          </a:extLst>
        </xdr:cNvPr>
        <xdr:cNvCxnSpPr/>
      </xdr:nvCxnSpPr>
      <xdr:spPr>
        <a:xfrm flipV="1">
          <a:off x="8750300" y="1460982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161037</xdr:rowOff>
    </xdr:from>
    <xdr:to>
      <xdr:col>41</xdr:col>
      <xdr:colOff>101600</xdr:colOff>
      <xdr:row>85</xdr:row>
      <xdr:rowOff>91187</xdr:rowOff>
    </xdr:to>
    <xdr:sp macro="" textlink="">
      <xdr:nvSpPr>
        <xdr:cNvPr id="365" name="楕円 364">
          <a:extLst>
            <a:ext uri="{FF2B5EF4-FFF2-40B4-BE49-F238E27FC236}">
              <a16:creationId xmlns:a16="http://schemas.microsoft.com/office/drawing/2014/main" id="{2FA002AF-C3DA-4115-89EA-E7AFF5063EFE}"/>
            </a:ext>
          </a:extLst>
        </xdr:cNvPr>
        <xdr:cNvSpPr/>
      </xdr:nvSpPr>
      <xdr:spPr>
        <a:xfrm>
          <a:off x="7810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38100</xdr:rowOff>
    </xdr:from>
    <xdr:to>
      <xdr:col>45</xdr:col>
      <xdr:colOff>177800</xdr:colOff>
      <xdr:row>85</xdr:row>
      <xdr:rowOff>40387</xdr:rowOff>
    </xdr:to>
    <xdr:cxnSp macro="">
      <xdr:nvCxnSpPr>
        <xdr:cNvPr id="366" name="直線コネクタ 365">
          <a:extLst>
            <a:ext uri="{FF2B5EF4-FFF2-40B4-BE49-F238E27FC236}">
              <a16:creationId xmlns:a16="http://schemas.microsoft.com/office/drawing/2014/main" id="{922D1FBB-EEE3-45B9-9AC4-8FD8958006A2}"/>
            </a:ext>
          </a:extLst>
        </xdr:cNvPr>
        <xdr:cNvCxnSpPr/>
      </xdr:nvCxnSpPr>
      <xdr:spPr>
        <a:xfrm flipV="1">
          <a:off x="7861300" y="146113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162561</xdr:rowOff>
    </xdr:from>
    <xdr:to>
      <xdr:col>36</xdr:col>
      <xdr:colOff>165100</xdr:colOff>
      <xdr:row>85</xdr:row>
      <xdr:rowOff>92711</xdr:rowOff>
    </xdr:to>
    <xdr:sp macro="" textlink="">
      <xdr:nvSpPr>
        <xdr:cNvPr id="367" name="楕円 366">
          <a:extLst>
            <a:ext uri="{FF2B5EF4-FFF2-40B4-BE49-F238E27FC236}">
              <a16:creationId xmlns:a16="http://schemas.microsoft.com/office/drawing/2014/main" id="{0493D55F-0BE8-4768-9E45-B1D573BA6C93}"/>
            </a:ext>
          </a:extLst>
        </xdr:cNvPr>
        <xdr:cNvSpPr/>
      </xdr:nvSpPr>
      <xdr:spPr>
        <a:xfrm>
          <a:off x="6921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40387</xdr:rowOff>
    </xdr:from>
    <xdr:to>
      <xdr:col>41</xdr:col>
      <xdr:colOff>50800</xdr:colOff>
      <xdr:row>85</xdr:row>
      <xdr:rowOff>41911</xdr:rowOff>
    </xdr:to>
    <xdr:cxnSp macro="">
      <xdr:nvCxnSpPr>
        <xdr:cNvPr id="368" name="直線コネクタ 367">
          <a:extLst>
            <a:ext uri="{FF2B5EF4-FFF2-40B4-BE49-F238E27FC236}">
              <a16:creationId xmlns:a16="http://schemas.microsoft.com/office/drawing/2014/main" id="{2F8ADDCE-457F-4CCE-ADF3-2F9A85379D65}"/>
            </a:ext>
          </a:extLst>
        </xdr:cNvPr>
        <xdr:cNvCxnSpPr/>
      </xdr:nvCxnSpPr>
      <xdr:spPr>
        <a:xfrm flipV="1">
          <a:off x="6972300" y="1461363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93997</xdr:rowOff>
    </xdr:from>
    <xdr:ext cx="469744" cy="259045"/>
    <xdr:sp macro="" textlink="">
      <xdr:nvSpPr>
        <xdr:cNvPr id="369" name="n_1aveValue【公営住宅】&#10;一人当たり面積">
          <a:extLst>
            <a:ext uri="{FF2B5EF4-FFF2-40B4-BE49-F238E27FC236}">
              <a16:creationId xmlns:a16="http://schemas.microsoft.com/office/drawing/2014/main" id="{7182E694-41E2-4B1B-A630-D89134E4D159}"/>
            </a:ext>
          </a:extLst>
        </xdr:cNvPr>
        <xdr:cNvSpPr txBox="1"/>
      </xdr:nvSpPr>
      <xdr:spPr>
        <a:xfrm>
          <a:off x="93917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94759</xdr:rowOff>
    </xdr:from>
    <xdr:ext cx="469744" cy="259045"/>
    <xdr:sp macro="" textlink="">
      <xdr:nvSpPr>
        <xdr:cNvPr id="370" name="n_2aveValue【公営住宅】&#10;一人当たり面積">
          <a:extLst>
            <a:ext uri="{FF2B5EF4-FFF2-40B4-BE49-F238E27FC236}">
              <a16:creationId xmlns:a16="http://schemas.microsoft.com/office/drawing/2014/main" id="{B6E2BF19-E208-4A4E-A513-A393B779A32A}"/>
            </a:ext>
          </a:extLst>
        </xdr:cNvPr>
        <xdr:cNvSpPr txBox="1"/>
      </xdr:nvSpPr>
      <xdr:spPr>
        <a:xfrm>
          <a:off x="8515427" y="141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102379</xdr:rowOff>
    </xdr:from>
    <xdr:ext cx="469744" cy="259045"/>
    <xdr:sp macro="" textlink="">
      <xdr:nvSpPr>
        <xdr:cNvPr id="371" name="n_3aveValue【公営住宅】&#10;一人当たり面積">
          <a:extLst>
            <a:ext uri="{FF2B5EF4-FFF2-40B4-BE49-F238E27FC236}">
              <a16:creationId xmlns:a16="http://schemas.microsoft.com/office/drawing/2014/main" id="{8C9C3DDC-EE95-4886-8C54-EE7E6A130823}"/>
            </a:ext>
          </a:extLst>
        </xdr:cNvPr>
        <xdr:cNvSpPr txBox="1"/>
      </xdr:nvSpPr>
      <xdr:spPr>
        <a:xfrm>
          <a:off x="7626427" y="1416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105427</xdr:rowOff>
    </xdr:from>
    <xdr:ext cx="469744" cy="259045"/>
    <xdr:sp macro="" textlink="">
      <xdr:nvSpPr>
        <xdr:cNvPr id="372" name="n_4aveValue【公営住宅】&#10;一人当たり面積">
          <a:extLst>
            <a:ext uri="{FF2B5EF4-FFF2-40B4-BE49-F238E27FC236}">
              <a16:creationId xmlns:a16="http://schemas.microsoft.com/office/drawing/2014/main" id="{4AFE6730-73AA-47EE-A6A7-113BBB77EB85}"/>
            </a:ext>
          </a:extLst>
        </xdr:cNvPr>
        <xdr:cNvSpPr txBox="1"/>
      </xdr:nvSpPr>
      <xdr:spPr>
        <a:xfrm>
          <a:off x="6737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78503</xdr:rowOff>
    </xdr:from>
    <xdr:ext cx="469744" cy="259045"/>
    <xdr:sp macro="" textlink="">
      <xdr:nvSpPr>
        <xdr:cNvPr id="373" name="n_1mainValue【公営住宅】&#10;一人当たり面積">
          <a:extLst>
            <a:ext uri="{FF2B5EF4-FFF2-40B4-BE49-F238E27FC236}">
              <a16:creationId xmlns:a16="http://schemas.microsoft.com/office/drawing/2014/main" id="{47434499-6E49-421B-BD58-41CEE7B19528}"/>
            </a:ext>
          </a:extLst>
        </xdr:cNvPr>
        <xdr:cNvSpPr txBox="1"/>
      </xdr:nvSpPr>
      <xdr:spPr>
        <a:xfrm>
          <a:off x="9391727" y="1465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80027</xdr:rowOff>
    </xdr:from>
    <xdr:ext cx="469744" cy="259045"/>
    <xdr:sp macro="" textlink="">
      <xdr:nvSpPr>
        <xdr:cNvPr id="374" name="n_2mainValue【公営住宅】&#10;一人当たり面積">
          <a:extLst>
            <a:ext uri="{FF2B5EF4-FFF2-40B4-BE49-F238E27FC236}">
              <a16:creationId xmlns:a16="http://schemas.microsoft.com/office/drawing/2014/main" id="{82D90725-0104-4F3D-AFF9-464E275B1921}"/>
            </a:ext>
          </a:extLst>
        </xdr:cNvPr>
        <xdr:cNvSpPr txBox="1"/>
      </xdr:nvSpPr>
      <xdr:spPr>
        <a:xfrm>
          <a:off x="8515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82314</xdr:rowOff>
    </xdr:from>
    <xdr:ext cx="469744" cy="259045"/>
    <xdr:sp macro="" textlink="">
      <xdr:nvSpPr>
        <xdr:cNvPr id="375" name="n_3mainValue【公営住宅】&#10;一人当たり面積">
          <a:extLst>
            <a:ext uri="{FF2B5EF4-FFF2-40B4-BE49-F238E27FC236}">
              <a16:creationId xmlns:a16="http://schemas.microsoft.com/office/drawing/2014/main" id="{16C60AE1-D164-4ED7-B4A8-56A020FA86AE}"/>
            </a:ext>
          </a:extLst>
        </xdr:cNvPr>
        <xdr:cNvSpPr txBox="1"/>
      </xdr:nvSpPr>
      <xdr:spPr>
        <a:xfrm>
          <a:off x="7626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83838</xdr:rowOff>
    </xdr:from>
    <xdr:ext cx="469744" cy="259045"/>
    <xdr:sp macro="" textlink="">
      <xdr:nvSpPr>
        <xdr:cNvPr id="376" name="n_4mainValue【公営住宅】&#10;一人当たり面積">
          <a:extLst>
            <a:ext uri="{FF2B5EF4-FFF2-40B4-BE49-F238E27FC236}">
              <a16:creationId xmlns:a16="http://schemas.microsoft.com/office/drawing/2014/main" id="{8CEF2F26-1E28-4F12-B0AA-AFDC19F031C9}"/>
            </a:ext>
          </a:extLst>
        </xdr:cNvPr>
        <xdr:cNvSpPr txBox="1"/>
      </xdr:nvSpPr>
      <xdr:spPr>
        <a:xfrm>
          <a:off x="6737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9B18B639-D1B4-4AA7-A0A0-C5A28E0E691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FD2579-A35F-4225-AB24-5F150287DDD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E09311A4-7465-4EC8-9F6E-0BC26EBE678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D9DCB2FF-2E60-4112-A187-B11C3CCD986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7DD7BB4-2F28-4118-9893-24BD01ADE71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4E981593-DEA7-46F2-B3EA-7E0EEE70C74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B432DBBD-6FBC-44B6-8A0E-4CA980FDC68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72AC792B-6FB8-40CD-87E3-F7EE303DCF6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600883FE-3E9A-4214-A538-0AC04E5F83D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4198FFC8-43A4-41E4-B5E3-3004873C482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8759788B-F4E7-439F-80BE-50A8B753A3C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E3BBCBC2-E099-486F-90BB-8B931A5C83E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8FF1C86B-34DD-43F2-8990-F7E76AB0B1A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71C09D68-49F5-4BB5-9FC4-2920DCCDC37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CC43A84-37A1-4E9D-81A9-8128E4BD851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3EE74EB0-9C91-41B1-831C-B8026DDD519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C69E8C84-89D4-4254-884E-4B0ED3A4794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F8439982-4C53-4DA2-941A-87960347888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C17F20A1-4321-402B-9BEA-42C457D20DE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839EF2E6-4587-4714-9DB7-B09E0FD6081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D3F46727-F729-4660-ACC1-A3EC87898FD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A1A03D7-4117-47B3-BCE0-BAE28404EB4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9E7624E8-FCBA-4B6A-A27D-AF419B631D9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57451971-3DA4-45D6-9BE2-1072FBCA364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27CA7CEA-B3DF-42E4-B324-E978E020ED8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8DB54FA6-2C8B-495F-9278-93CB3473F79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9C3B752B-6FCD-40F4-87E6-1CAC3DA83CB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18E598B8-DE55-47F9-AD58-16CAC26AF82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E9A7F94B-2938-4B2B-B52E-E09136AB464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A4CADA68-4BBE-4737-88D1-01C93139A28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459E5D31-FE60-4641-8825-DEFB373E5E8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6894CE07-2976-4628-96D5-CC97C117DF3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2D9470-E10B-4C45-AD54-24DF4122689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FA975E78-D6BA-4C2D-9D50-92B0EE85504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FB82AFC1-9BFD-4CEF-9362-9D3C9DA406B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E99CDCFF-B994-4F52-881E-496FCA7A712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FDD68F3D-A6B6-4683-89D9-EAB6A4C1121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44A640EE-C7A4-4E60-A3CB-FDEAA0C076C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604A7263-D2D6-4C7B-997E-FD81FACFEFB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B0700446-8042-48F1-BC84-732796D24CB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a:extLst>
            <a:ext uri="{FF2B5EF4-FFF2-40B4-BE49-F238E27FC236}">
              <a16:creationId xmlns:a16="http://schemas.microsoft.com/office/drawing/2014/main" id="{316F3467-C629-4C03-97E8-E6CECA983C08}"/>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C8A91AB9-A464-40A1-AB71-808E9A8B674E}"/>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a:extLst>
            <a:ext uri="{FF2B5EF4-FFF2-40B4-BE49-F238E27FC236}">
              <a16:creationId xmlns:a16="http://schemas.microsoft.com/office/drawing/2014/main" id="{D660DC34-B83B-46C0-A491-E1C44605CF3B}"/>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4853A49A-826F-4072-8460-998189C37CC7}"/>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F1BB7D28-27F6-45AF-9015-FBB1C6F4075D}"/>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FAC159D9-E421-42C0-A952-3C325214C80F}"/>
            </a:ext>
          </a:extLst>
        </xdr:cNvPr>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a:extLst>
            <a:ext uri="{FF2B5EF4-FFF2-40B4-BE49-F238E27FC236}">
              <a16:creationId xmlns:a16="http://schemas.microsoft.com/office/drawing/2014/main" id="{8FD11C34-354F-4EE2-A096-C3C842C1FEEB}"/>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74930</xdr:rowOff>
    </xdr:from>
    <xdr:to>
      <xdr:col>81</xdr:col>
      <xdr:colOff>101600</xdr:colOff>
      <xdr:row>37</xdr:row>
      <xdr:rowOff>5080</xdr:rowOff>
    </xdr:to>
    <xdr:sp macro="" textlink="">
      <xdr:nvSpPr>
        <xdr:cNvPr id="424" name="フローチャート: 判断 423">
          <a:extLst>
            <a:ext uri="{FF2B5EF4-FFF2-40B4-BE49-F238E27FC236}">
              <a16:creationId xmlns:a16="http://schemas.microsoft.com/office/drawing/2014/main" id="{E1FE66EB-BFE8-4D94-A660-8C233001430A}"/>
            </a:ext>
          </a:extLst>
        </xdr:cNvPr>
        <xdr:cNvSpPr/>
      </xdr:nvSpPr>
      <xdr:spPr>
        <a:xfrm>
          <a:off x="15430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82550</xdr:rowOff>
    </xdr:from>
    <xdr:to>
      <xdr:col>76</xdr:col>
      <xdr:colOff>165100</xdr:colOff>
      <xdr:row>37</xdr:row>
      <xdr:rowOff>12700</xdr:rowOff>
    </xdr:to>
    <xdr:sp macro="" textlink="">
      <xdr:nvSpPr>
        <xdr:cNvPr id="425" name="フローチャート: 判断 424">
          <a:extLst>
            <a:ext uri="{FF2B5EF4-FFF2-40B4-BE49-F238E27FC236}">
              <a16:creationId xmlns:a16="http://schemas.microsoft.com/office/drawing/2014/main" id="{A1676B34-F2DD-47F0-B79C-9DA9B8AFFFAD}"/>
            </a:ext>
          </a:extLst>
        </xdr:cNvPr>
        <xdr:cNvSpPr/>
      </xdr:nvSpPr>
      <xdr:spPr>
        <a:xfrm>
          <a:off x="14541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99695</xdr:rowOff>
    </xdr:from>
    <xdr:to>
      <xdr:col>72</xdr:col>
      <xdr:colOff>38100</xdr:colOff>
      <xdr:row>37</xdr:row>
      <xdr:rowOff>29845</xdr:rowOff>
    </xdr:to>
    <xdr:sp macro="" textlink="">
      <xdr:nvSpPr>
        <xdr:cNvPr id="426" name="フローチャート: 判断 425">
          <a:extLst>
            <a:ext uri="{FF2B5EF4-FFF2-40B4-BE49-F238E27FC236}">
              <a16:creationId xmlns:a16="http://schemas.microsoft.com/office/drawing/2014/main" id="{6F294D08-4FF9-4312-8D68-23032A3122C9}"/>
            </a:ext>
          </a:extLst>
        </xdr:cNvPr>
        <xdr:cNvSpPr/>
      </xdr:nvSpPr>
      <xdr:spPr>
        <a:xfrm>
          <a:off x="13652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166370</xdr:rowOff>
    </xdr:from>
    <xdr:to>
      <xdr:col>67</xdr:col>
      <xdr:colOff>101600</xdr:colOff>
      <xdr:row>37</xdr:row>
      <xdr:rowOff>96520</xdr:rowOff>
    </xdr:to>
    <xdr:sp macro="" textlink="">
      <xdr:nvSpPr>
        <xdr:cNvPr id="427" name="フローチャート: 判断 426">
          <a:extLst>
            <a:ext uri="{FF2B5EF4-FFF2-40B4-BE49-F238E27FC236}">
              <a16:creationId xmlns:a16="http://schemas.microsoft.com/office/drawing/2014/main" id="{7CE244B8-01F5-4040-AB91-52115B6F3576}"/>
            </a:ext>
          </a:extLst>
        </xdr:cNvPr>
        <xdr:cNvSpPr/>
      </xdr:nvSpPr>
      <xdr:spPr>
        <a:xfrm>
          <a:off x="12763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85A51E63-73B8-4DE5-A343-F9552FC3BFA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8AB6A00E-D9C8-4588-ACA1-7127D40C379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E2311BDA-4B17-4441-8892-AB1D041AE05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B5B161D-58E9-4AB4-ABAB-36CAE7AA3F7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C400DB7-9626-44A2-94D2-0C9A0907358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33" name="楕円 432">
          <a:extLst>
            <a:ext uri="{FF2B5EF4-FFF2-40B4-BE49-F238E27FC236}">
              <a16:creationId xmlns:a16="http://schemas.microsoft.com/office/drawing/2014/main" id="{BA208E7E-AF61-4D2C-99D9-7AC78495BC3E}"/>
            </a:ext>
          </a:extLst>
        </xdr:cNvPr>
        <xdr:cNvSpPr/>
      </xdr:nvSpPr>
      <xdr:spPr>
        <a:xfrm>
          <a:off x="162687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145432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8AF9C527-B845-4560-BBE2-6417DCDD8927}"/>
            </a:ext>
          </a:extLst>
        </xdr:cNvPr>
        <xdr:cNvSpPr txBox="1"/>
      </xdr:nvSpPr>
      <xdr:spPr>
        <a:xfrm>
          <a:off x="16357600"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95885</xdr:rowOff>
    </xdr:from>
    <xdr:to>
      <xdr:col>81</xdr:col>
      <xdr:colOff>101600</xdr:colOff>
      <xdr:row>37</xdr:row>
      <xdr:rowOff>26035</xdr:rowOff>
    </xdr:to>
    <xdr:sp macro="" textlink="">
      <xdr:nvSpPr>
        <xdr:cNvPr id="435" name="楕円 434">
          <a:extLst>
            <a:ext uri="{FF2B5EF4-FFF2-40B4-BE49-F238E27FC236}">
              <a16:creationId xmlns:a16="http://schemas.microsoft.com/office/drawing/2014/main" id="{EDAE5E3A-23BC-4AC1-87CB-264D087BFF82}"/>
            </a:ext>
          </a:extLst>
        </xdr:cNvPr>
        <xdr:cNvSpPr/>
      </xdr:nvSpPr>
      <xdr:spPr>
        <a:xfrm>
          <a:off x="15430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146685</xdr:rowOff>
    </xdr:from>
    <xdr:to>
      <xdr:col>85</xdr:col>
      <xdr:colOff>127000</xdr:colOff>
      <xdr:row>37</xdr:row>
      <xdr:rowOff>1905</xdr:rowOff>
    </xdr:to>
    <xdr:cxnSp macro="">
      <xdr:nvCxnSpPr>
        <xdr:cNvPr id="436" name="直線コネクタ 435">
          <a:extLst>
            <a:ext uri="{FF2B5EF4-FFF2-40B4-BE49-F238E27FC236}">
              <a16:creationId xmlns:a16="http://schemas.microsoft.com/office/drawing/2014/main" id="{F207C537-508C-43FA-8D57-73E5C3311B04}"/>
            </a:ext>
          </a:extLst>
        </xdr:cNvPr>
        <xdr:cNvCxnSpPr/>
      </xdr:nvCxnSpPr>
      <xdr:spPr>
        <a:xfrm>
          <a:off x="15481300" y="631888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168275</xdr:rowOff>
    </xdr:from>
    <xdr:to>
      <xdr:col>76</xdr:col>
      <xdr:colOff>165100</xdr:colOff>
      <xdr:row>40</xdr:row>
      <xdr:rowOff>98425</xdr:rowOff>
    </xdr:to>
    <xdr:sp macro="" textlink="">
      <xdr:nvSpPr>
        <xdr:cNvPr id="437" name="楕円 436">
          <a:extLst>
            <a:ext uri="{FF2B5EF4-FFF2-40B4-BE49-F238E27FC236}">
              <a16:creationId xmlns:a16="http://schemas.microsoft.com/office/drawing/2014/main" id="{E93C4ADF-F5FD-4B10-ADC8-9DD06F1317EB}"/>
            </a:ext>
          </a:extLst>
        </xdr:cNvPr>
        <xdr:cNvSpPr/>
      </xdr:nvSpPr>
      <xdr:spPr>
        <a:xfrm>
          <a:off x="14541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146685</xdr:rowOff>
    </xdr:from>
    <xdr:to>
      <xdr:col>81</xdr:col>
      <xdr:colOff>50800</xdr:colOff>
      <xdr:row>40</xdr:row>
      <xdr:rowOff>47625</xdr:rowOff>
    </xdr:to>
    <xdr:cxnSp macro="">
      <xdr:nvCxnSpPr>
        <xdr:cNvPr id="438" name="直線コネクタ 437">
          <a:extLst>
            <a:ext uri="{FF2B5EF4-FFF2-40B4-BE49-F238E27FC236}">
              <a16:creationId xmlns:a16="http://schemas.microsoft.com/office/drawing/2014/main" id="{0F88A04C-9D3A-4D74-AE35-C18F72E97D9C}"/>
            </a:ext>
          </a:extLst>
        </xdr:cNvPr>
        <xdr:cNvCxnSpPr/>
      </xdr:nvCxnSpPr>
      <xdr:spPr>
        <a:xfrm flipV="1">
          <a:off x="14592300" y="6318885"/>
          <a:ext cx="889000" cy="58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76835</xdr:rowOff>
    </xdr:from>
    <xdr:to>
      <xdr:col>72</xdr:col>
      <xdr:colOff>38100</xdr:colOff>
      <xdr:row>41</xdr:row>
      <xdr:rowOff>6985</xdr:rowOff>
    </xdr:to>
    <xdr:sp macro="" textlink="">
      <xdr:nvSpPr>
        <xdr:cNvPr id="439" name="楕円 438">
          <a:extLst>
            <a:ext uri="{FF2B5EF4-FFF2-40B4-BE49-F238E27FC236}">
              <a16:creationId xmlns:a16="http://schemas.microsoft.com/office/drawing/2014/main" id="{2206CC66-6EDF-4AD1-B2D0-6DCD6A8E37C4}"/>
            </a:ext>
          </a:extLst>
        </xdr:cNvPr>
        <xdr:cNvSpPr/>
      </xdr:nvSpPr>
      <xdr:spPr>
        <a:xfrm>
          <a:off x="13652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47625</xdr:rowOff>
    </xdr:from>
    <xdr:to>
      <xdr:col>76</xdr:col>
      <xdr:colOff>114300</xdr:colOff>
      <xdr:row>40</xdr:row>
      <xdr:rowOff>127635</xdr:rowOff>
    </xdr:to>
    <xdr:cxnSp macro="">
      <xdr:nvCxnSpPr>
        <xdr:cNvPr id="440" name="直線コネクタ 439">
          <a:extLst>
            <a:ext uri="{FF2B5EF4-FFF2-40B4-BE49-F238E27FC236}">
              <a16:creationId xmlns:a16="http://schemas.microsoft.com/office/drawing/2014/main" id="{3B5BFA04-5C4C-48D3-8114-923D552BB966}"/>
            </a:ext>
          </a:extLst>
        </xdr:cNvPr>
        <xdr:cNvCxnSpPr/>
      </xdr:nvCxnSpPr>
      <xdr:spPr>
        <a:xfrm flipV="1">
          <a:off x="13703300" y="690562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63500</xdr:rowOff>
    </xdr:from>
    <xdr:to>
      <xdr:col>67</xdr:col>
      <xdr:colOff>101600</xdr:colOff>
      <xdr:row>40</xdr:row>
      <xdr:rowOff>165100</xdr:rowOff>
    </xdr:to>
    <xdr:sp macro="" textlink="">
      <xdr:nvSpPr>
        <xdr:cNvPr id="441" name="楕円 440">
          <a:extLst>
            <a:ext uri="{FF2B5EF4-FFF2-40B4-BE49-F238E27FC236}">
              <a16:creationId xmlns:a16="http://schemas.microsoft.com/office/drawing/2014/main" id="{C9F80D31-F444-48B2-A558-92D009FE9B82}"/>
            </a:ext>
          </a:extLst>
        </xdr:cNvPr>
        <xdr:cNvSpPr/>
      </xdr:nvSpPr>
      <xdr:spPr>
        <a:xfrm>
          <a:off x="12763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114300</xdr:rowOff>
    </xdr:from>
    <xdr:to>
      <xdr:col>71</xdr:col>
      <xdr:colOff>177800</xdr:colOff>
      <xdr:row>40</xdr:row>
      <xdr:rowOff>127635</xdr:rowOff>
    </xdr:to>
    <xdr:cxnSp macro="">
      <xdr:nvCxnSpPr>
        <xdr:cNvPr id="442" name="直線コネクタ 441">
          <a:extLst>
            <a:ext uri="{FF2B5EF4-FFF2-40B4-BE49-F238E27FC236}">
              <a16:creationId xmlns:a16="http://schemas.microsoft.com/office/drawing/2014/main" id="{A75C0B6B-E420-4DFC-BAB4-00206FD7CE92}"/>
            </a:ext>
          </a:extLst>
        </xdr:cNvPr>
        <xdr:cNvCxnSpPr/>
      </xdr:nvCxnSpPr>
      <xdr:spPr>
        <a:xfrm>
          <a:off x="12814300" y="69723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21607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45632BB-89C4-48AC-B673-68D7E70D1F8C}"/>
            </a:ext>
          </a:extLst>
        </xdr:cNvPr>
        <xdr:cNvSpPr txBox="1"/>
      </xdr:nvSpPr>
      <xdr:spPr>
        <a:xfrm>
          <a:off x="15266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29227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AE724DBA-4C02-4486-8EA5-A4DAB7C9EB24}"/>
            </a:ext>
          </a:extLst>
        </xdr:cNvPr>
        <xdr:cNvSpPr txBox="1"/>
      </xdr:nvSpPr>
      <xdr:spPr>
        <a:xfrm>
          <a:off x="14389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46372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34B0777E-3CC7-4208-A0EF-0074DAD36DD3}"/>
            </a:ext>
          </a:extLst>
        </xdr:cNvPr>
        <xdr:cNvSpPr txBox="1"/>
      </xdr:nvSpPr>
      <xdr:spPr>
        <a:xfrm>
          <a:off x="13500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113047</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11AC20B8-11D6-4A7F-8E33-10847BFAB0D9}"/>
            </a:ext>
          </a:extLst>
        </xdr:cNvPr>
        <xdr:cNvSpPr txBox="1"/>
      </xdr:nvSpPr>
      <xdr:spPr>
        <a:xfrm>
          <a:off x="12611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17162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7AAD802C-1539-41C2-A4FB-7257BE6E0A04}"/>
            </a:ext>
          </a:extLst>
        </xdr:cNvPr>
        <xdr:cNvSpPr txBox="1"/>
      </xdr:nvSpPr>
      <xdr:spPr>
        <a:xfrm>
          <a:off x="152660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89552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F63B5449-8566-4132-BB80-7BA3C72ED5C1}"/>
            </a:ext>
          </a:extLst>
        </xdr:cNvPr>
        <xdr:cNvSpPr txBox="1"/>
      </xdr:nvSpPr>
      <xdr:spPr>
        <a:xfrm>
          <a:off x="14389744" y="694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169562</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2563ED19-E9EE-48F6-AD1D-CCB713914AD4}"/>
            </a:ext>
          </a:extLst>
        </xdr:cNvPr>
        <xdr:cNvSpPr txBox="1"/>
      </xdr:nvSpPr>
      <xdr:spPr>
        <a:xfrm>
          <a:off x="13500744"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156227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15D8C97B-7B58-4D31-864D-4151B8B2DC34}"/>
            </a:ext>
          </a:extLst>
        </xdr:cNvPr>
        <xdr:cNvSpPr txBox="1"/>
      </xdr:nvSpPr>
      <xdr:spPr>
        <a:xfrm>
          <a:off x="12611744"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52890310-5BDB-4DB2-A82A-D8E8D8E212F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95BC54B2-7E0D-414B-ADC1-302A87832C9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882582BF-719A-4C6B-BBEC-3F8C81B5EBA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E5355171-49C5-4272-B6D6-6310EBDED00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90F4C8E1-6995-40CC-A2C8-7036DCEAA9A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71443945-56F8-4E45-B87E-891352F046A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2E9CFE99-7E78-4A56-A9BA-D6A97DFE053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A1EB5D5F-CF0C-4CA0-8FE7-1B0E6872C94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DF4ED6F3-0C8F-42AD-A570-78CEC2A1E3F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CA1E3D83-08AC-4E8D-AC8F-BE4E80C396F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4657CCA0-15D0-45A9-B5D1-C6009CE13AA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603E1950-F809-40CD-B912-8BCD73383D8B}"/>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929928FB-B062-449E-8364-B085AF2C92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D8BA2341-EFBD-4BD5-833B-A698605A09B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24617B7F-B279-429C-901B-AF674B25653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A507E50B-6F58-45C9-9FB2-BBFD76D021B3}"/>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766DDEC6-4A44-4854-AE14-BE3621E8809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70837CCB-396B-40B6-80EA-6FA65EE442E7}"/>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FEF0AC6E-5E4C-4C66-B608-85984F97C08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2CAA954A-5006-44B9-A6DC-E72C4333AD76}"/>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36FBB682-3DAE-4A86-A061-5CEDE8F656A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348F6EF9-84E5-4D89-979A-7F46AFA336E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5D7A9C94-9504-45C7-81EF-881CCD4AB54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a:extLst>
            <a:ext uri="{FF2B5EF4-FFF2-40B4-BE49-F238E27FC236}">
              <a16:creationId xmlns:a16="http://schemas.microsoft.com/office/drawing/2014/main" id="{6CBA06DF-4678-4BC9-AD80-5D642C8D04E2}"/>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A21CC5D0-6103-43EC-84F4-434C9BF9142E}"/>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a:extLst>
            <a:ext uri="{FF2B5EF4-FFF2-40B4-BE49-F238E27FC236}">
              <a16:creationId xmlns:a16="http://schemas.microsoft.com/office/drawing/2014/main" id="{CE57B36A-5B01-4E5D-8974-955DB87E5A27}"/>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728F416D-B1E6-4CB1-859E-29D697EA7C12}"/>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a:extLst>
            <a:ext uri="{FF2B5EF4-FFF2-40B4-BE49-F238E27FC236}">
              <a16:creationId xmlns:a16="http://schemas.microsoft.com/office/drawing/2014/main" id="{FDF2892A-B44D-4160-9905-6467BF2976E2}"/>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C4736BAF-C05B-4E45-9569-A71FA5AF8E69}"/>
            </a:ext>
          </a:extLst>
        </xdr:cNvPr>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2356F055-5D87-46F8-A98C-1ED9F551D32E}"/>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481" name="フローチャート: 判断 480">
          <a:extLst>
            <a:ext uri="{FF2B5EF4-FFF2-40B4-BE49-F238E27FC236}">
              <a16:creationId xmlns:a16="http://schemas.microsoft.com/office/drawing/2014/main" id="{8B3EDCB5-8B30-4AFF-980A-13E196F6352A}"/>
            </a:ext>
          </a:extLst>
        </xdr:cNvPr>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6350</xdr:rowOff>
    </xdr:from>
    <xdr:to>
      <xdr:col>107</xdr:col>
      <xdr:colOff>101600</xdr:colOff>
      <xdr:row>38</xdr:row>
      <xdr:rowOff>107950</xdr:rowOff>
    </xdr:to>
    <xdr:sp macro="" textlink="">
      <xdr:nvSpPr>
        <xdr:cNvPr id="482" name="フローチャート: 判断 481">
          <a:extLst>
            <a:ext uri="{FF2B5EF4-FFF2-40B4-BE49-F238E27FC236}">
              <a16:creationId xmlns:a16="http://schemas.microsoft.com/office/drawing/2014/main" id="{D9433AC3-E288-445E-AC3E-A1BAF7664F80}"/>
            </a:ext>
          </a:extLst>
        </xdr:cNvPr>
        <xdr:cNvSpPr/>
      </xdr:nvSpPr>
      <xdr:spPr>
        <a:xfrm>
          <a:off x="20383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25400</xdr:rowOff>
    </xdr:from>
    <xdr:to>
      <xdr:col>102</xdr:col>
      <xdr:colOff>165100</xdr:colOff>
      <xdr:row>38</xdr:row>
      <xdr:rowOff>127000</xdr:rowOff>
    </xdr:to>
    <xdr:sp macro="" textlink="">
      <xdr:nvSpPr>
        <xdr:cNvPr id="483" name="フローチャート: 判断 482">
          <a:extLst>
            <a:ext uri="{FF2B5EF4-FFF2-40B4-BE49-F238E27FC236}">
              <a16:creationId xmlns:a16="http://schemas.microsoft.com/office/drawing/2014/main" id="{25348924-4F1C-49CA-B788-22BE2DAE5FA7}"/>
            </a:ext>
          </a:extLst>
        </xdr:cNvPr>
        <xdr:cNvSpPr/>
      </xdr:nvSpPr>
      <xdr:spPr>
        <a:xfrm>
          <a:off x="19494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25400</xdr:rowOff>
    </xdr:from>
    <xdr:to>
      <xdr:col>98</xdr:col>
      <xdr:colOff>38100</xdr:colOff>
      <xdr:row>38</xdr:row>
      <xdr:rowOff>127000</xdr:rowOff>
    </xdr:to>
    <xdr:sp macro="" textlink="">
      <xdr:nvSpPr>
        <xdr:cNvPr id="484" name="フローチャート: 判断 483">
          <a:extLst>
            <a:ext uri="{FF2B5EF4-FFF2-40B4-BE49-F238E27FC236}">
              <a16:creationId xmlns:a16="http://schemas.microsoft.com/office/drawing/2014/main" id="{864FCFCD-E814-41FA-9246-CB2839F5C008}"/>
            </a:ext>
          </a:extLst>
        </xdr:cNvPr>
        <xdr:cNvSpPr/>
      </xdr:nvSpPr>
      <xdr:spPr>
        <a:xfrm>
          <a:off x="18605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1051DA86-1449-4066-AD46-FB134A85C6F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B2E6605-BCAA-44FF-BE1C-2024A07CB1E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CD517A2-D0A3-487E-98A4-646C93BF9D1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03ADC46-8D00-4050-B728-76703BA7006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5CC79AB3-0A16-4FD3-B008-D60133DF989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90" name="楕円 489">
          <a:extLst>
            <a:ext uri="{FF2B5EF4-FFF2-40B4-BE49-F238E27FC236}">
              <a16:creationId xmlns:a16="http://schemas.microsoft.com/office/drawing/2014/main" id="{E36BB9B0-46E6-4DAF-9B2E-20CFE56F70E8}"/>
            </a:ext>
          </a:extLst>
        </xdr:cNvPr>
        <xdr:cNvSpPr/>
      </xdr:nvSpPr>
      <xdr:spPr>
        <a:xfrm>
          <a:off x="22110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140987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2CAFB151-EE9F-404F-B9F4-2EC00D44996E}"/>
            </a:ext>
          </a:extLst>
        </xdr:cNvPr>
        <xdr:cNvSpPr txBox="1"/>
      </xdr:nvSpPr>
      <xdr:spPr>
        <a:xfrm>
          <a:off x="221996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166370</xdr:rowOff>
    </xdr:from>
    <xdr:to>
      <xdr:col>112</xdr:col>
      <xdr:colOff>38100</xdr:colOff>
      <xdr:row>39</xdr:row>
      <xdr:rowOff>96520</xdr:rowOff>
    </xdr:to>
    <xdr:sp macro="" textlink="">
      <xdr:nvSpPr>
        <xdr:cNvPr id="492" name="楕円 491">
          <a:extLst>
            <a:ext uri="{FF2B5EF4-FFF2-40B4-BE49-F238E27FC236}">
              <a16:creationId xmlns:a16="http://schemas.microsoft.com/office/drawing/2014/main" id="{13462141-58EC-4CC8-880A-2A62983792A7}"/>
            </a:ext>
          </a:extLst>
        </xdr:cNvPr>
        <xdr:cNvSpPr/>
      </xdr:nvSpPr>
      <xdr:spPr>
        <a:xfrm>
          <a:off x="21272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41910</xdr:rowOff>
    </xdr:from>
    <xdr:to>
      <xdr:col>116</xdr:col>
      <xdr:colOff>63500</xdr:colOff>
      <xdr:row>39</xdr:row>
      <xdr:rowOff>45720</xdr:rowOff>
    </xdr:to>
    <xdr:cxnSp macro="">
      <xdr:nvCxnSpPr>
        <xdr:cNvPr id="493" name="直線コネクタ 492">
          <a:extLst>
            <a:ext uri="{FF2B5EF4-FFF2-40B4-BE49-F238E27FC236}">
              <a16:creationId xmlns:a16="http://schemas.microsoft.com/office/drawing/2014/main" id="{87CCAD5C-0FA0-422C-A678-FBEB6F23AEE4}"/>
            </a:ext>
          </a:extLst>
        </xdr:cNvPr>
        <xdr:cNvCxnSpPr/>
      </xdr:nvCxnSpPr>
      <xdr:spPr>
        <a:xfrm flipV="1">
          <a:off x="21323300" y="67284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170180</xdr:rowOff>
    </xdr:from>
    <xdr:to>
      <xdr:col>107</xdr:col>
      <xdr:colOff>101600</xdr:colOff>
      <xdr:row>39</xdr:row>
      <xdr:rowOff>100330</xdr:rowOff>
    </xdr:to>
    <xdr:sp macro="" textlink="">
      <xdr:nvSpPr>
        <xdr:cNvPr id="494" name="楕円 493">
          <a:extLst>
            <a:ext uri="{FF2B5EF4-FFF2-40B4-BE49-F238E27FC236}">
              <a16:creationId xmlns:a16="http://schemas.microsoft.com/office/drawing/2014/main" id="{DA1D3A51-E435-4EDB-B507-9075A6FCD4DA}"/>
            </a:ext>
          </a:extLst>
        </xdr:cNvPr>
        <xdr:cNvSpPr/>
      </xdr:nvSpPr>
      <xdr:spPr>
        <a:xfrm>
          <a:off x="20383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45720</xdr:rowOff>
    </xdr:from>
    <xdr:to>
      <xdr:col>111</xdr:col>
      <xdr:colOff>177800</xdr:colOff>
      <xdr:row>39</xdr:row>
      <xdr:rowOff>49530</xdr:rowOff>
    </xdr:to>
    <xdr:cxnSp macro="">
      <xdr:nvCxnSpPr>
        <xdr:cNvPr id="495" name="直線コネクタ 494">
          <a:extLst>
            <a:ext uri="{FF2B5EF4-FFF2-40B4-BE49-F238E27FC236}">
              <a16:creationId xmlns:a16="http://schemas.microsoft.com/office/drawing/2014/main" id="{50C5B8C3-61D8-4F73-BA8B-A64A1E3CDDF1}"/>
            </a:ext>
          </a:extLst>
        </xdr:cNvPr>
        <xdr:cNvCxnSpPr/>
      </xdr:nvCxnSpPr>
      <xdr:spPr>
        <a:xfrm flipV="1">
          <a:off x="20434300" y="6732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2540</xdr:rowOff>
    </xdr:from>
    <xdr:to>
      <xdr:col>102</xdr:col>
      <xdr:colOff>165100</xdr:colOff>
      <xdr:row>39</xdr:row>
      <xdr:rowOff>104140</xdr:rowOff>
    </xdr:to>
    <xdr:sp macro="" textlink="">
      <xdr:nvSpPr>
        <xdr:cNvPr id="496" name="楕円 495">
          <a:extLst>
            <a:ext uri="{FF2B5EF4-FFF2-40B4-BE49-F238E27FC236}">
              <a16:creationId xmlns:a16="http://schemas.microsoft.com/office/drawing/2014/main" id="{2033DCF2-292F-4925-BFBC-9BE827498BF9}"/>
            </a:ext>
          </a:extLst>
        </xdr:cNvPr>
        <xdr:cNvSpPr/>
      </xdr:nvSpPr>
      <xdr:spPr>
        <a:xfrm>
          <a:off x="19494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49530</xdr:rowOff>
    </xdr:from>
    <xdr:to>
      <xdr:col>107</xdr:col>
      <xdr:colOff>50800</xdr:colOff>
      <xdr:row>39</xdr:row>
      <xdr:rowOff>53340</xdr:rowOff>
    </xdr:to>
    <xdr:cxnSp macro="">
      <xdr:nvCxnSpPr>
        <xdr:cNvPr id="497" name="直線コネクタ 496">
          <a:extLst>
            <a:ext uri="{FF2B5EF4-FFF2-40B4-BE49-F238E27FC236}">
              <a16:creationId xmlns:a16="http://schemas.microsoft.com/office/drawing/2014/main" id="{22F5B30C-B268-4999-AB31-B53E34C823B5}"/>
            </a:ext>
          </a:extLst>
        </xdr:cNvPr>
        <xdr:cNvCxnSpPr/>
      </xdr:nvCxnSpPr>
      <xdr:spPr>
        <a:xfrm flipV="1">
          <a:off x="19545300" y="6736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6350</xdr:rowOff>
    </xdr:from>
    <xdr:to>
      <xdr:col>98</xdr:col>
      <xdr:colOff>38100</xdr:colOff>
      <xdr:row>39</xdr:row>
      <xdr:rowOff>107950</xdr:rowOff>
    </xdr:to>
    <xdr:sp macro="" textlink="">
      <xdr:nvSpPr>
        <xdr:cNvPr id="498" name="楕円 497">
          <a:extLst>
            <a:ext uri="{FF2B5EF4-FFF2-40B4-BE49-F238E27FC236}">
              <a16:creationId xmlns:a16="http://schemas.microsoft.com/office/drawing/2014/main" id="{38C24309-E845-4C43-97CC-FC99C7F529BF}"/>
            </a:ext>
          </a:extLst>
        </xdr:cNvPr>
        <xdr:cNvSpPr/>
      </xdr:nvSpPr>
      <xdr:spPr>
        <a:xfrm>
          <a:off x="18605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53340</xdr:rowOff>
    </xdr:from>
    <xdr:to>
      <xdr:col>102</xdr:col>
      <xdr:colOff>114300</xdr:colOff>
      <xdr:row>39</xdr:row>
      <xdr:rowOff>57150</xdr:rowOff>
    </xdr:to>
    <xdr:cxnSp macro="">
      <xdr:nvCxnSpPr>
        <xdr:cNvPr id="499" name="直線コネクタ 498">
          <a:extLst>
            <a:ext uri="{FF2B5EF4-FFF2-40B4-BE49-F238E27FC236}">
              <a16:creationId xmlns:a16="http://schemas.microsoft.com/office/drawing/2014/main" id="{4D02104A-8BD7-4871-89AD-B36F07106D5C}"/>
            </a:ext>
          </a:extLst>
        </xdr:cNvPr>
        <xdr:cNvCxnSpPr/>
      </xdr:nvCxnSpPr>
      <xdr:spPr>
        <a:xfrm flipV="1">
          <a:off x="18656300" y="6739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132097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181B936F-C043-4B71-8512-07A65B85414A}"/>
            </a:ext>
          </a:extLst>
        </xdr:cNvPr>
        <xdr:cNvSpPr txBox="1"/>
      </xdr:nvSpPr>
      <xdr:spPr>
        <a:xfrm>
          <a:off x="21075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124477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CDF46F99-A722-4320-A205-002BCE05416D}"/>
            </a:ext>
          </a:extLst>
        </xdr:cNvPr>
        <xdr:cNvSpPr txBox="1"/>
      </xdr:nvSpPr>
      <xdr:spPr>
        <a:xfrm>
          <a:off x="20199427"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143527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C18238A9-9630-40C7-9917-1150A4AF7982}"/>
            </a:ext>
          </a:extLst>
        </xdr:cNvPr>
        <xdr:cNvSpPr txBox="1"/>
      </xdr:nvSpPr>
      <xdr:spPr>
        <a:xfrm>
          <a:off x="19310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143527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44814202-B254-495C-8E52-60EAD862E222}"/>
            </a:ext>
          </a:extLst>
        </xdr:cNvPr>
        <xdr:cNvSpPr txBox="1"/>
      </xdr:nvSpPr>
      <xdr:spPr>
        <a:xfrm>
          <a:off x="18421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87647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881F7AE9-50FE-47FE-A1D6-E4968204DB9D}"/>
            </a:ext>
          </a:extLst>
        </xdr:cNvPr>
        <xdr:cNvSpPr txBox="1"/>
      </xdr:nvSpPr>
      <xdr:spPr>
        <a:xfrm>
          <a:off x="210757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91457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4049C7C6-94DF-4121-AA54-CC6D9CE12545}"/>
            </a:ext>
          </a:extLst>
        </xdr:cNvPr>
        <xdr:cNvSpPr txBox="1"/>
      </xdr:nvSpPr>
      <xdr:spPr>
        <a:xfrm>
          <a:off x="20199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95267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33A3084C-CAAE-46F3-81A8-6F70B995F682}"/>
            </a:ext>
          </a:extLst>
        </xdr:cNvPr>
        <xdr:cNvSpPr txBox="1"/>
      </xdr:nvSpPr>
      <xdr:spPr>
        <a:xfrm>
          <a:off x="19310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99077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13335396-E58D-4557-BBF7-CA0410E1886D}"/>
            </a:ext>
          </a:extLst>
        </xdr:cNvPr>
        <xdr:cNvSpPr txBox="1"/>
      </xdr:nvSpPr>
      <xdr:spPr>
        <a:xfrm>
          <a:off x="18421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7AEC7589-F20D-40E5-A4EF-D99D5AE2D2D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215D1F28-353A-46B4-88C1-0954FE8CD31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52968A96-30F2-443A-A3E3-E920F6ED4CE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59F85F7B-A148-4D8F-8474-1AC863E74CB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FEF66A45-B8A4-45DC-82BB-B093C8B3117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499F2ECC-2F62-4A82-8B36-D9D04C481FA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59746FAC-BF3B-4EF9-B610-73C26741376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E1AE9C42-0ED1-42DD-81F9-9455C6A378F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1DA80C98-CCDA-42F6-AEB7-8064551E0FE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51EC9533-1773-44DE-BB41-AC26BC2C584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525792E3-9855-472C-B845-096BA7D9D232}"/>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65FA0FB8-5279-41E6-8FE2-4419BEF7D03D}"/>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95DCF14C-F5E8-43B0-B617-4A555DFC168E}"/>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B679819A-A5FA-4BA1-808C-C193382A290A}"/>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DA511BEE-B66F-4EB7-A0C1-407023C77CEB}"/>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FC250354-E547-4210-B22F-3031DCD9ED76}"/>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16D6F435-EBE3-43FB-9DDC-1FA20F5EDEEF}"/>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97345AF6-A3D1-471F-A256-E1A28EBBC42B}"/>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DB59C8C0-FE56-41EC-BF5E-181E24D75B6F}"/>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A204B50-BA7F-4D03-9907-DE0E4B3223C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50424A6A-82E2-438B-97BF-3BA1D6C12BF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556DF6E2-C170-4B9A-A6B9-2C355DA65E2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a:extLst>
            <a:ext uri="{FF2B5EF4-FFF2-40B4-BE49-F238E27FC236}">
              <a16:creationId xmlns:a16="http://schemas.microsoft.com/office/drawing/2014/main" id="{1AE73885-6989-4C41-9704-325A737E4F76}"/>
            </a:ext>
          </a:extLst>
        </xdr:cNvPr>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16B9E601-D3DB-46D7-A9DE-C6BBD26FEE94}"/>
            </a:ext>
          </a:extLst>
        </xdr:cNvPr>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a:extLst>
            <a:ext uri="{FF2B5EF4-FFF2-40B4-BE49-F238E27FC236}">
              <a16:creationId xmlns:a16="http://schemas.microsoft.com/office/drawing/2014/main" id="{BCB28325-6D1B-45A0-9C31-6139035F4A08}"/>
            </a:ext>
          </a:extLst>
        </xdr:cNvPr>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C5FC2D8A-FB2E-4EB6-8015-9070539AA555}"/>
            </a:ext>
          </a:extLst>
        </xdr:cNvPr>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a:extLst>
            <a:ext uri="{FF2B5EF4-FFF2-40B4-BE49-F238E27FC236}">
              <a16:creationId xmlns:a16="http://schemas.microsoft.com/office/drawing/2014/main" id="{3BFF24B2-31E2-4294-AE84-7A69E491A92B}"/>
            </a:ext>
          </a:extLst>
        </xdr:cNvPr>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B173DF30-1467-4210-8001-CB15A6754607}"/>
            </a:ext>
          </a:extLst>
        </xdr:cNvPr>
        <xdr:cNvSpPr txBox="1"/>
      </xdr:nvSpPr>
      <xdr:spPr>
        <a:xfrm>
          <a:off x="163576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a:extLst>
            <a:ext uri="{FF2B5EF4-FFF2-40B4-BE49-F238E27FC236}">
              <a16:creationId xmlns:a16="http://schemas.microsoft.com/office/drawing/2014/main" id="{A356AD45-007C-4292-987C-5892B9CA4BF7}"/>
            </a:ext>
          </a:extLst>
        </xdr:cNvPr>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537" name="フローチャート: 判断 536">
          <a:extLst>
            <a:ext uri="{FF2B5EF4-FFF2-40B4-BE49-F238E27FC236}">
              <a16:creationId xmlns:a16="http://schemas.microsoft.com/office/drawing/2014/main" id="{E632DFE4-554C-4974-8889-0BEE827E621C}"/>
            </a:ext>
          </a:extLst>
        </xdr:cNvPr>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xdr:rowOff>
    </xdr:from>
    <xdr:to>
      <xdr:col>76</xdr:col>
      <xdr:colOff>165100</xdr:colOff>
      <xdr:row>59</xdr:row>
      <xdr:rowOff>112522</xdr:rowOff>
    </xdr:to>
    <xdr:sp macro="" textlink="">
      <xdr:nvSpPr>
        <xdr:cNvPr id="538" name="フローチャート: 判断 537">
          <a:extLst>
            <a:ext uri="{FF2B5EF4-FFF2-40B4-BE49-F238E27FC236}">
              <a16:creationId xmlns:a16="http://schemas.microsoft.com/office/drawing/2014/main" id="{533CF0F4-0F9F-4B0E-BC02-D4A64A305974}"/>
            </a:ext>
          </a:extLst>
        </xdr:cNvPr>
        <xdr:cNvSpPr/>
      </xdr:nvSpPr>
      <xdr:spPr>
        <a:xfrm>
          <a:off x="14541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168656</xdr:rowOff>
    </xdr:from>
    <xdr:to>
      <xdr:col>72</xdr:col>
      <xdr:colOff>38100</xdr:colOff>
      <xdr:row>59</xdr:row>
      <xdr:rowOff>98806</xdr:rowOff>
    </xdr:to>
    <xdr:sp macro="" textlink="">
      <xdr:nvSpPr>
        <xdr:cNvPr id="539" name="フローチャート: 判断 538">
          <a:extLst>
            <a:ext uri="{FF2B5EF4-FFF2-40B4-BE49-F238E27FC236}">
              <a16:creationId xmlns:a16="http://schemas.microsoft.com/office/drawing/2014/main" id="{EA5FA75C-146E-4808-969E-3D2C55071058}"/>
            </a:ext>
          </a:extLst>
        </xdr:cNvPr>
        <xdr:cNvSpPr/>
      </xdr:nvSpPr>
      <xdr:spPr>
        <a:xfrm>
          <a:off x="13652500" y="101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77216</xdr:rowOff>
    </xdr:from>
    <xdr:to>
      <xdr:col>67</xdr:col>
      <xdr:colOff>101600</xdr:colOff>
      <xdr:row>59</xdr:row>
      <xdr:rowOff>7366</xdr:rowOff>
    </xdr:to>
    <xdr:sp macro="" textlink="">
      <xdr:nvSpPr>
        <xdr:cNvPr id="540" name="フローチャート: 判断 539">
          <a:extLst>
            <a:ext uri="{FF2B5EF4-FFF2-40B4-BE49-F238E27FC236}">
              <a16:creationId xmlns:a16="http://schemas.microsoft.com/office/drawing/2014/main" id="{410D608D-416C-439E-9F2E-6E5A982DCB3A}"/>
            </a:ext>
          </a:extLst>
        </xdr:cNvPr>
        <xdr:cNvSpPr/>
      </xdr:nvSpPr>
      <xdr:spPr>
        <a:xfrm>
          <a:off x="12763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8A28F57A-058E-469D-9196-A9DD792D9C1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1F0FDFBC-2F09-41E6-BBA3-56403D276D8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6F39FD5B-7348-4C26-9D56-B37B903BB9F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13357BE3-841F-42CB-AC47-99BD8235B61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C30383D-4422-4782-BCDD-651AE85FAD2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49784</xdr:rowOff>
    </xdr:from>
    <xdr:to>
      <xdr:col>85</xdr:col>
      <xdr:colOff>177800</xdr:colOff>
      <xdr:row>58</xdr:row>
      <xdr:rowOff>151384</xdr:rowOff>
    </xdr:to>
    <xdr:sp macro="" textlink="">
      <xdr:nvSpPr>
        <xdr:cNvPr id="546" name="楕円 545">
          <a:extLst>
            <a:ext uri="{FF2B5EF4-FFF2-40B4-BE49-F238E27FC236}">
              <a16:creationId xmlns:a16="http://schemas.microsoft.com/office/drawing/2014/main" id="{F589EC9E-554F-4703-8B77-8CB19514E4A8}"/>
            </a:ext>
          </a:extLst>
        </xdr:cNvPr>
        <xdr:cNvSpPr/>
      </xdr:nvSpPr>
      <xdr:spPr>
        <a:xfrm>
          <a:off x="162687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72661</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49585209-1A68-4404-862D-45299ECC57C0}"/>
            </a:ext>
          </a:extLst>
        </xdr:cNvPr>
        <xdr:cNvSpPr txBox="1"/>
      </xdr:nvSpPr>
      <xdr:spPr>
        <a:xfrm>
          <a:off x="16357600" y="984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125222</xdr:rowOff>
    </xdr:from>
    <xdr:to>
      <xdr:col>81</xdr:col>
      <xdr:colOff>101600</xdr:colOff>
      <xdr:row>58</xdr:row>
      <xdr:rowOff>55372</xdr:rowOff>
    </xdr:to>
    <xdr:sp macro="" textlink="">
      <xdr:nvSpPr>
        <xdr:cNvPr id="548" name="楕円 547">
          <a:extLst>
            <a:ext uri="{FF2B5EF4-FFF2-40B4-BE49-F238E27FC236}">
              <a16:creationId xmlns:a16="http://schemas.microsoft.com/office/drawing/2014/main" id="{0341DC89-C833-4BCA-8C57-A10B91A4878B}"/>
            </a:ext>
          </a:extLst>
        </xdr:cNvPr>
        <xdr:cNvSpPr/>
      </xdr:nvSpPr>
      <xdr:spPr>
        <a:xfrm>
          <a:off x="15430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4572</xdr:rowOff>
    </xdr:from>
    <xdr:to>
      <xdr:col>85</xdr:col>
      <xdr:colOff>127000</xdr:colOff>
      <xdr:row>58</xdr:row>
      <xdr:rowOff>100584</xdr:rowOff>
    </xdr:to>
    <xdr:cxnSp macro="">
      <xdr:nvCxnSpPr>
        <xdr:cNvPr id="549" name="直線コネクタ 548">
          <a:extLst>
            <a:ext uri="{FF2B5EF4-FFF2-40B4-BE49-F238E27FC236}">
              <a16:creationId xmlns:a16="http://schemas.microsoft.com/office/drawing/2014/main" id="{553A7C70-35E2-478D-9733-62B2F4C65556}"/>
            </a:ext>
          </a:extLst>
        </xdr:cNvPr>
        <xdr:cNvCxnSpPr/>
      </xdr:nvCxnSpPr>
      <xdr:spPr>
        <a:xfrm>
          <a:off x="15481300" y="994867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20066</xdr:rowOff>
    </xdr:from>
    <xdr:to>
      <xdr:col>76</xdr:col>
      <xdr:colOff>165100</xdr:colOff>
      <xdr:row>57</xdr:row>
      <xdr:rowOff>121666</xdr:rowOff>
    </xdr:to>
    <xdr:sp macro="" textlink="">
      <xdr:nvSpPr>
        <xdr:cNvPr id="550" name="楕円 549">
          <a:extLst>
            <a:ext uri="{FF2B5EF4-FFF2-40B4-BE49-F238E27FC236}">
              <a16:creationId xmlns:a16="http://schemas.microsoft.com/office/drawing/2014/main" id="{0BAB73AE-8336-4AC2-B9DC-34205E79CAA8}"/>
            </a:ext>
          </a:extLst>
        </xdr:cNvPr>
        <xdr:cNvSpPr/>
      </xdr:nvSpPr>
      <xdr:spPr>
        <a:xfrm>
          <a:off x="14541500" y="97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70866</xdr:rowOff>
    </xdr:from>
    <xdr:to>
      <xdr:col>81</xdr:col>
      <xdr:colOff>50800</xdr:colOff>
      <xdr:row>58</xdr:row>
      <xdr:rowOff>4572</xdr:rowOff>
    </xdr:to>
    <xdr:cxnSp macro="">
      <xdr:nvCxnSpPr>
        <xdr:cNvPr id="551" name="直線コネクタ 550">
          <a:extLst>
            <a:ext uri="{FF2B5EF4-FFF2-40B4-BE49-F238E27FC236}">
              <a16:creationId xmlns:a16="http://schemas.microsoft.com/office/drawing/2014/main" id="{FD0C4F5B-5D79-4A6C-B863-106E798861E0}"/>
            </a:ext>
          </a:extLst>
        </xdr:cNvPr>
        <xdr:cNvCxnSpPr/>
      </xdr:nvCxnSpPr>
      <xdr:spPr>
        <a:xfrm>
          <a:off x="14592300" y="984351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113792</xdr:rowOff>
    </xdr:from>
    <xdr:to>
      <xdr:col>72</xdr:col>
      <xdr:colOff>38100</xdr:colOff>
      <xdr:row>57</xdr:row>
      <xdr:rowOff>43942</xdr:rowOff>
    </xdr:to>
    <xdr:sp macro="" textlink="">
      <xdr:nvSpPr>
        <xdr:cNvPr id="552" name="楕円 551">
          <a:extLst>
            <a:ext uri="{FF2B5EF4-FFF2-40B4-BE49-F238E27FC236}">
              <a16:creationId xmlns:a16="http://schemas.microsoft.com/office/drawing/2014/main" id="{8D71C14D-3516-4345-B880-B33835DE56C2}"/>
            </a:ext>
          </a:extLst>
        </xdr:cNvPr>
        <xdr:cNvSpPr/>
      </xdr:nvSpPr>
      <xdr:spPr>
        <a:xfrm>
          <a:off x="136525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164592</xdr:rowOff>
    </xdr:from>
    <xdr:to>
      <xdr:col>76</xdr:col>
      <xdr:colOff>114300</xdr:colOff>
      <xdr:row>57</xdr:row>
      <xdr:rowOff>70866</xdr:rowOff>
    </xdr:to>
    <xdr:cxnSp macro="">
      <xdr:nvCxnSpPr>
        <xdr:cNvPr id="553" name="直線コネクタ 552">
          <a:extLst>
            <a:ext uri="{FF2B5EF4-FFF2-40B4-BE49-F238E27FC236}">
              <a16:creationId xmlns:a16="http://schemas.microsoft.com/office/drawing/2014/main" id="{02B12167-3294-4D63-B289-7FFB0E1A3C0F}"/>
            </a:ext>
          </a:extLst>
        </xdr:cNvPr>
        <xdr:cNvCxnSpPr/>
      </xdr:nvCxnSpPr>
      <xdr:spPr>
        <a:xfrm>
          <a:off x="13703300" y="97657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63500</xdr:rowOff>
    </xdr:from>
    <xdr:to>
      <xdr:col>67</xdr:col>
      <xdr:colOff>101600</xdr:colOff>
      <xdr:row>56</xdr:row>
      <xdr:rowOff>165100</xdr:rowOff>
    </xdr:to>
    <xdr:sp macro="" textlink="">
      <xdr:nvSpPr>
        <xdr:cNvPr id="554" name="楕円 553">
          <a:extLst>
            <a:ext uri="{FF2B5EF4-FFF2-40B4-BE49-F238E27FC236}">
              <a16:creationId xmlns:a16="http://schemas.microsoft.com/office/drawing/2014/main" id="{C5C5B237-C5C2-4DCD-97D7-9D28AB5DB1CB}"/>
            </a:ext>
          </a:extLst>
        </xdr:cNvPr>
        <xdr:cNvSpPr/>
      </xdr:nvSpPr>
      <xdr:spPr>
        <a:xfrm>
          <a:off x="12763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114300</xdr:rowOff>
    </xdr:from>
    <xdr:to>
      <xdr:col>71</xdr:col>
      <xdr:colOff>177800</xdr:colOff>
      <xdr:row>56</xdr:row>
      <xdr:rowOff>164592</xdr:rowOff>
    </xdr:to>
    <xdr:cxnSp macro="">
      <xdr:nvCxnSpPr>
        <xdr:cNvPr id="555" name="直線コネクタ 554">
          <a:extLst>
            <a:ext uri="{FF2B5EF4-FFF2-40B4-BE49-F238E27FC236}">
              <a16:creationId xmlns:a16="http://schemas.microsoft.com/office/drawing/2014/main" id="{9C9129F2-E44F-4B07-927D-3B56CAF86AFD}"/>
            </a:ext>
          </a:extLst>
        </xdr:cNvPr>
        <xdr:cNvCxnSpPr/>
      </xdr:nvCxnSpPr>
      <xdr:spPr>
        <a:xfrm>
          <a:off x="12814300" y="97155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19067</xdr:rowOff>
    </xdr:from>
    <xdr:ext cx="405111" cy="259045"/>
    <xdr:sp macro="" textlink="">
      <xdr:nvSpPr>
        <xdr:cNvPr id="556" name="n_1aveValue【学校施設】&#10;有形固定資産減価償却率">
          <a:extLst>
            <a:ext uri="{FF2B5EF4-FFF2-40B4-BE49-F238E27FC236}">
              <a16:creationId xmlns:a16="http://schemas.microsoft.com/office/drawing/2014/main" id="{4E74B827-AEE8-4B51-8965-6E8A48620D45}"/>
            </a:ext>
          </a:extLst>
        </xdr:cNvPr>
        <xdr:cNvSpPr txBox="1"/>
      </xdr:nvSpPr>
      <xdr:spPr>
        <a:xfrm>
          <a:off x="15266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103649</xdr:rowOff>
    </xdr:from>
    <xdr:ext cx="405111" cy="259045"/>
    <xdr:sp macro="" textlink="">
      <xdr:nvSpPr>
        <xdr:cNvPr id="557" name="n_2aveValue【学校施設】&#10;有形固定資産減価償却率">
          <a:extLst>
            <a:ext uri="{FF2B5EF4-FFF2-40B4-BE49-F238E27FC236}">
              <a16:creationId xmlns:a16="http://schemas.microsoft.com/office/drawing/2014/main" id="{5D8F2C3B-F5AE-43AB-BABB-E6190C79F40D}"/>
            </a:ext>
          </a:extLst>
        </xdr:cNvPr>
        <xdr:cNvSpPr txBox="1"/>
      </xdr:nvSpPr>
      <xdr:spPr>
        <a:xfrm>
          <a:off x="143897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89933</xdr:rowOff>
    </xdr:from>
    <xdr:ext cx="405111" cy="259045"/>
    <xdr:sp macro="" textlink="">
      <xdr:nvSpPr>
        <xdr:cNvPr id="558" name="n_3aveValue【学校施設】&#10;有形固定資産減価償却率">
          <a:extLst>
            <a:ext uri="{FF2B5EF4-FFF2-40B4-BE49-F238E27FC236}">
              <a16:creationId xmlns:a16="http://schemas.microsoft.com/office/drawing/2014/main" id="{AE4601B0-14B2-4432-97D5-09F95C39EC6A}"/>
            </a:ext>
          </a:extLst>
        </xdr:cNvPr>
        <xdr:cNvSpPr txBox="1"/>
      </xdr:nvSpPr>
      <xdr:spPr>
        <a:xfrm>
          <a:off x="13500744" y="1020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169943</xdr:rowOff>
    </xdr:from>
    <xdr:ext cx="405111" cy="259045"/>
    <xdr:sp macro="" textlink="">
      <xdr:nvSpPr>
        <xdr:cNvPr id="559" name="n_4aveValue【学校施設】&#10;有形固定資産減価償却率">
          <a:extLst>
            <a:ext uri="{FF2B5EF4-FFF2-40B4-BE49-F238E27FC236}">
              <a16:creationId xmlns:a16="http://schemas.microsoft.com/office/drawing/2014/main" id="{7E558003-B0F0-47F6-BF69-135744BD6780}"/>
            </a:ext>
          </a:extLst>
        </xdr:cNvPr>
        <xdr:cNvSpPr txBox="1"/>
      </xdr:nvSpPr>
      <xdr:spPr>
        <a:xfrm>
          <a:off x="12611744"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71899</xdr:rowOff>
    </xdr:from>
    <xdr:ext cx="405111" cy="259045"/>
    <xdr:sp macro="" textlink="">
      <xdr:nvSpPr>
        <xdr:cNvPr id="560" name="n_1mainValue【学校施設】&#10;有形固定資産減価償却率">
          <a:extLst>
            <a:ext uri="{FF2B5EF4-FFF2-40B4-BE49-F238E27FC236}">
              <a16:creationId xmlns:a16="http://schemas.microsoft.com/office/drawing/2014/main" id="{47E929B6-F235-4EAF-99FE-01E2CEF040C5}"/>
            </a:ext>
          </a:extLst>
        </xdr:cNvPr>
        <xdr:cNvSpPr txBox="1"/>
      </xdr:nvSpPr>
      <xdr:spPr>
        <a:xfrm>
          <a:off x="15266044" y="967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138193</xdr:rowOff>
    </xdr:from>
    <xdr:ext cx="405111" cy="259045"/>
    <xdr:sp macro="" textlink="">
      <xdr:nvSpPr>
        <xdr:cNvPr id="561" name="n_2mainValue【学校施設】&#10;有形固定資産減価償却率">
          <a:extLst>
            <a:ext uri="{FF2B5EF4-FFF2-40B4-BE49-F238E27FC236}">
              <a16:creationId xmlns:a16="http://schemas.microsoft.com/office/drawing/2014/main" id="{3291B545-09E5-4015-8E49-B8889FD87A3C}"/>
            </a:ext>
          </a:extLst>
        </xdr:cNvPr>
        <xdr:cNvSpPr txBox="1"/>
      </xdr:nvSpPr>
      <xdr:spPr>
        <a:xfrm>
          <a:off x="14389744" y="956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60469</xdr:rowOff>
    </xdr:from>
    <xdr:ext cx="405111" cy="259045"/>
    <xdr:sp macro="" textlink="">
      <xdr:nvSpPr>
        <xdr:cNvPr id="562" name="n_3mainValue【学校施設】&#10;有形固定資産減価償却率">
          <a:extLst>
            <a:ext uri="{FF2B5EF4-FFF2-40B4-BE49-F238E27FC236}">
              <a16:creationId xmlns:a16="http://schemas.microsoft.com/office/drawing/2014/main" id="{A289F13C-E6EB-4326-BCB3-CCECADD39252}"/>
            </a:ext>
          </a:extLst>
        </xdr:cNvPr>
        <xdr:cNvSpPr txBox="1"/>
      </xdr:nvSpPr>
      <xdr:spPr>
        <a:xfrm>
          <a:off x="13500744" y="949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10177</xdr:rowOff>
    </xdr:from>
    <xdr:ext cx="405111" cy="259045"/>
    <xdr:sp macro="" textlink="">
      <xdr:nvSpPr>
        <xdr:cNvPr id="563" name="n_4mainValue【学校施設】&#10;有形固定資産減価償却率">
          <a:extLst>
            <a:ext uri="{FF2B5EF4-FFF2-40B4-BE49-F238E27FC236}">
              <a16:creationId xmlns:a16="http://schemas.microsoft.com/office/drawing/2014/main" id="{67B7D43D-0D0B-4BA1-A0A9-88BFA4B7785A}"/>
            </a:ext>
          </a:extLst>
        </xdr:cNvPr>
        <xdr:cNvSpPr txBox="1"/>
      </xdr:nvSpPr>
      <xdr:spPr>
        <a:xfrm>
          <a:off x="12611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3AE48686-5A8E-40E6-9FD1-886B75856E7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9E284FDF-96A4-446F-8B73-0FC23A72A29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2ED3FBFE-D37E-44F8-9782-E5D323E97AE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610C3A48-9BAD-4A35-AE0B-ACE31294228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9923390-78C7-43C6-9EC3-8F15D143BCF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AF3080F3-7AC1-4822-8714-E9D03A62131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C6468C3F-0972-4A57-9EBF-425D2768F46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41B1926D-EFFC-471A-8E2E-C2B032AF746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7427F30A-EAB4-49B9-850F-F1C861EDF6E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F7020A87-9CF9-4816-A520-132067B9F2E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635F2930-578F-41D1-B952-BE95F1090D8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2B708C20-45B4-4BE7-8E70-148D8F7EB47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9C4C0218-2B80-42A3-AAB3-8E0C625B687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769805AA-98FB-45B3-AE28-4566A035DF0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F8E88A08-6883-4847-A0F1-A90BBC9CFE0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5536B392-3519-45BD-BB4C-7F99CFD3533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FDC5A8D2-9359-4852-BEFB-99F0C8900E0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893FEEDC-8F3A-4413-8F53-974F4F58F65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42015C7B-2436-4385-B95A-3705E37E9A3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73C3ACF0-72EA-447F-A98C-68A3AB2994B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A60EB531-8EC0-46BF-B7FE-3026FFBACA1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623FACC4-ECC7-4D78-8F40-992FF44F264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289A534F-CEBB-4CCF-AE97-85BA16A1358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15321297-8967-49C7-9B53-04D0C2D99AA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a:extLst>
            <a:ext uri="{FF2B5EF4-FFF2-40B4-BE49-F238E27FC236}">
              <a16:creationId xmlns:a16="http://schemas.microsoft.com/office/drawing/2014/main" id="{0FA22F71-394D-4DA8-9BFB-CB8FBBA9E805}"/>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a:extLst>
            <a:ext uri="{FF2B5EF4-FFF2-40B4-BE49-F238E27FC236}">
              <a16:creationId xmlns:a16="http://schemas.microsoft.com/office/drawing/2014/main" id="{1BB5ED18-6AC9-4117-8B71-0BCF122F2925}"/>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a:extLst>
            <a:ext uri="{FF2B5EF4-FFF2-40B4-BE49-F238E27FC236}">
              <a16:creationId xmlns:a16="http://schemas.microsoft.com/office/drawing/2014/main" id="{599AA245-4F7F-4C06-823B-23A37A6E22D2}"/>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a:extLst>
            <a:ext uri="{FF2B5EF4-FFF2-40B4-BE49-F238E27FC236}">
              <a16:creationId xmlns:a16="http://schemas.microsoft.com/office/drawing/2014/main" id="{BB42C72D-2C64-4274-92EB-72409DCE807F}"/>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a:extLst>
            <a:ext uri="{FF2B5EF4-FFF2-40B4-BE49-F238E27FC236}">
              <a16:creationId xmlns:a16="http://schemas.microsoft.com/office/drawing/2014/main" id="{49EB593D-5F21-4943-A0F7-2CC8F0CAFF19}"/>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93" name="【学校施設】&#10;一人当たり面積平均値テキスト">
          <a:extLst>
            <a:ext uri="{FF2B5EF4-FFF2-40B4-BE49-F238E27FC236}">
              <a16:creationId xmlns:a16="http://schemas.microsoft.com/office/drawing/2014/main" id="{B8F035C3-6F09-49F4-91A4-646340D79253}"/>
            </a:ext>
          </a:extLst>
        </xdr:cNvPr>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a:extLst>
            <a:ext uri="{FF2B5EF4-FFF2-40B4-BE49-F238E27FC236}">
              <a16:creationId xmlns:a16="http://schemas.microsoft.com/office/drawing/2014/main" id="{67411961-D300-4FF4-94A0-92E2D943ED66}"/>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9398</xdr:rowOff>
    </xdr:from>
    <xdr:to>
      <xdr:col>112</xdr:col>
      <xdr:colOff>38100</xdr:colOff>
      <xdr:row>60</xdr:row>
      <xdr:rowOff>110998</xdr:rowOff>
    </xdr:to>
    <xdr:sp macro="" textlink="">
      <xdr:nvSpPr>
        <xdr:cNvPr id="595" name="フローチャート: 判断 594">
          <a:extLst>
            <a:ext uri="{FF2B5EF4-FFF2-40B4-BE49-F238E27FC236}">
              <a16:creationId xmlns:a16="http://schemas.microsoft.com/office/drawing/2014/main" id="{167B60E8-2FCD-4AB8-A2CA-AC6102D61783}"/>
            </a:ext>
          </a:extLst>
        </xdr:cNvPr>
        <xdr:cNvSpPr/>
      </xdr:nvSpPr>
      <xdr:spPr>
        <a:xfrm>
          <a:off x="21272500" y="1029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33782</xdr:rowOff>
    </xdr:from>
    <xdr:to>
      <xdr:col>107</xdr:col>
      <xdr:colOff>101600</xdr:colOff>
      <xdr:row>60</xdr:row>
      <xdr:rowOff>135382</xdr:rowOff>
    </xdr:to>
    <xdr:sp macro="" textlink="">
      <xdr:nvSpPr>
        <xdr:cNvPr id="596" name="フローチャート: 判断 595">
          <a:extLst>
            <a:ext uri="{FF2B5EF4-FFF2-40B4-BE49-F238E27FC236}">
              <a16:creationId xmlns:a16="http://schemas.microsoft.com/office/drawing/2014/main" id="{01B11EDE-FA49-4A3C-BAE9-79B0C83B597F}"/>
            </a:ext>
          </a:extLst>
        </xdr:cNvPr>
        <xdr:cNvSpPr/>
      </xdr:nvSpPr>
      <xdr:spPr>
        <a:xfrm>
          <a:off x="203835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53594</xdr:rowOff>
    </xdr:from>
    <xdr:to>
      <xdr:col>102</xdr:col>
      <xdr:colOff>165100</xdr:colOff>
      <xdr:row>60</xdr:row>
      <xdr:rowOff>155194</xdr:rowOff>
    </xdr:to>
    <xdr:sp macro="" textlink="">
      <xdr:nvSpPr>
        <xdr:cNvPr id="597" name="フローチャート: 判断 596">
          <a:extLst>
            <a:ext uri="{FF2B5EF4-FFF2-40B4-BE49-F238E27FC236}">
              <a16:creationId xmlns:a16="http://schemas.microsoft.com/office/drawing/2014/main" id="{CCA5B988-E0D4-4A09-A334-4BF75F3D2EE4}"/>
            </a:ext>
          </a:extLst>
        </xdr:cNvPr>
        <xdr:cNvSpPr/>
      </xdr:nvSpPr>
      <xdr:spPr>
        <a:xfrm>
          <a:off x="19494500" y="1034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40640</xdr:rowOff>
    </xdr:from>
    <xdr:to>
      <xdr:col>98</xdr:col>
      <xdr:colOff>38100</xdr:colOff>
      <xdr:row>60</xdr:row>
      <xdr:rowOff>142240</xdr:rowOff>
    </xdr:to>
    <xdr:sp macro="" textlink="">
      <xdr:nvSpPr>
        <xdr:cNvPr id="598" name="フローチャート: 判断 597">
          <a:extLst>
            <a:ext uri="{FF2B5EF4-FFF2-40B4-BE49-F238E27FC236}">
              <a16:creationId xmlns:a16="http://schemas.microsoft.com/office/drawing/2014/main" id="{A40ED61F-6784-4448-A3F6-C61F2572D7A5}"/>
            </a:ext>
          </a:extLst>
        </xdr:cNvPr>
        <xdr:cNvSpPr/>
      </xdr:nvSpPr>
      <xdr:spPr>
        <a:xfrm>
          <a:off x="18605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D3AB3CED-A15C-49B5-9DA9-5D3DF1F82FC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24006EE6-2D39-4EFB-96D2-C6E58DA341A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E4256F24-7771-4853-BC38-7927B844C55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53E94A93-FF9C-4786-AE1C-0666B4BAB70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DB70C24-E971-4609-8C4F-9F67BAA2BBC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27686</xdr:rowOff>
    </xdr:from>
    <xdr:to>
      <xdr:col>116</xdr:col>
      <xdr:colOff>114300</xdr:colOff>
      <xdr:row>61</xdr:row>
      <xdr:rowOff>129286</xdr:rowOff>
    </xdr:to>
    <xdr:sp macro="" textlink="">
      <xdr:nvSpPr>
        <xdr:cNvPr id="604" name="楕円 603">
          <a:extLst>
            <a:ext uri="{FF2B5EF4-FFF2-40B4-BE49-F238E27FC236}">
              <a16:creationId xmlns:a16="http://schemas.microsoft.com/office/drawing/2014/main" id="{9FA3C229-A972-4D72-80C4-A67644505CC6}"/>
            </a:ext>
          </a:extLst>
        </xdr:cNvPr>
        <xdr:cNvSpPr/>
      </xdr:nvSpPr>
      <xdr:spPr>
        <a:xfrm>
          <a:off x="22110700" y="1048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6113</xdr:rowOff>
    </xdr:from>
    <xdr:ext cx="469744" cy="259045"/>
    <xdr:sp macro="" textlink="">
      <xdr:nvSpPr>
        <xdr:cNvPr id="605" name="【学校施設】&#10;一人当たり面積該当値テキスト">
          <a:extLst>
            <a:ext uri="{FF2B5EF4-FFF2-40B4-BE49-F238E27FC236}">
              <a16:creationId xmlns:a16="http://schemas.microsoft.com/office/drawing/2014/main" id="{05E1639D-E46C-4781-9690-80827F5A4142}"/>
            </a:ext>
          </a:extLst>
        </xdr:cNvPr>
        <xdr:cNvSpPr txBox="1"/>
      </xdr:nvSpPr>
      <xdr:spPr>
        <a:xfrm>
          <a:off x="22199600" y="1046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38354</xdr:rowOff>
    </xdr:from>
    <xdr:to>
      <xdr:col>112</xdr:col>
      <xdr:colOff>38100</xdr:colOff>
      <xdr:row>61</xdr:row>
      <xdr:rowOff>139954</xdr:rowOff>
    </xdr:to>
    <xdr:sp macro="" textlink="">
      <xdr:nvSpPr>
        <xdr:cNvPr id="606" name="楕円 605">
          <a:extLst>
            <a:ext uri="{FF2B5EF4-FFF2-40B4-BE49-F238E27FC236}">
              <a16:creationId xmlns:a16="http://schemas.microsoft.com/office/drawing/2014/main" id="{6C8B943B-3A2C-461F-8B81-D745CC44F85E}"/>
            </a:ext>
          </a:extLst>
        </xdr:cNvPr>
        <xdr:cNvSpPr/>
      </xdr:nvSpPr>
      <xdr:spPr>
        <a:xfrm>
          <a:off x="21272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78486</xdr:rowOff>
    </xdr:from>
    <xdr:to>
      <xdr:col>116</xdr:col>
      <xdr:colOff>63500</xdr:colOff>
      <xdr:row>61</xdr:row>
      <xdr:rowOff>89154</xdr:rowOff>
    </xdr:to>
    <xdr:cxnSp macro="">
      <xdr:nvCxnSpPr>
        <xdr:cNvPr id="607" name="直線コネクタ 606">
          <a:extLst>
            <a:ext uri="{FF2B5EF4-FFF2-40B4-BE49-F238E27FC236}">
              <a16:creationId xmlns:a16="http://schemas.microsoft.com/office/drawing/2014/main" id="{60813160-55BE-4D87-BE24-3EB89FD80FB2}"/>
            </a:ext>
          </a:extLst>
        </xdr:cNvPr>
        <xdr:cNvCxnSpPr/>
      </xdr:nvCxnSpPr>
      <xdr:spPr>
        <a:xfrm flipV="1">
          <a:off x="21323300" y="10536936"/>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48260</xdr:rowOff>
    </xdr:from>
    <xdr:to>
      <xdr:col>107</xdr:col>
      <xdr:colOff>101600</xdr:colOff>
      <xdr:row>61</xdr:row>
      <xdr:rowOff>149860</xdr:rowOff>
    </xdr:to>
    <xdr:sp macro="" textlink="">
      <xdr:nvSpPr>
        <xdr:cNvPr id="608" name="楕円 607">
          <a:extLst>
            <a:ext uri="{FF2B5EF4-FFF2-40B4-BE49-F238E27FC236}">
              <a16:creationId xmlns:a16="http://schemas.microsoft.com/office/drawing/2014/main" id="{660F7276-1B00-471C-AAF5-888557ADCC32}"/>
            </a:ext>
          </a:extLst>
        </xdr:cNvPr>
        <xdr:cNvSpPr/>
      </xdr:nvSpPr>
      <xdr:spPr>
        <a:xfrm>
          <a:off x="20383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89154</xdr:rowOff>
    </xdr:from>
    <xdr:to>
      <xdr:col>111</xdr:col>
      <xdr:colOff>177800</xdr:colOff>
      <xdr:row>61</xdr:row>
      <xdr:rowOff>99060</xdr:rowOff>
    </xdr:to>
    <xdr:cxnSp macro="">
      <xdr:nvCxnSpPr>
        <xdr:cNvPr id="609" name="直線コネクタ 608">
          <a:extLst>
            <a:ext uri="{FF2B5EF4-FFF2-40B4-BE49-F238E27FC236}">
              <a16:creationId xmlns:a16="http://schemas.microsoft.com/office/drawing/2014/main" id="{F90B059F-814C-484B-BEA0-AFA45D981CAD}"/>
            </a:ext>
          </a:extLst>
        </xdr:cNvPr>
        <xdr:cNvCxnSpPr/>
      </xdr:nvCxnSpPr>
      <xdr:spPr>
        <a:xfrm flipV="1">
          <a:off x="20434300" y="1054760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610" name="楕円 609">
          <a:extLst>
            <a:ext uri="{FF2B5EF4-FFF2-40B4-BE49-F238E27FC236}">
              <a16:creationId xmlns:a16="http://schemas.microsoft.com/office/drawing/2014/main" id="{CBD782C8-6E69-48C9-852B-BBB3B3EBF75C}"/>
            </a:ext>
          </a:extLst>
        </xdr:cNvPr>
        <xdr:cNvSpPr/>
      </xdr:nvSpPr>
      <xdr:spPr>
        <a:xfrm>
          <a:off x="19494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99060</xdr:rowOff>
    </xdr:from>
    <xdr:to>
      <xdr:col>107</xdr:col>
      <xdr:colOff>50800</xdr:colOff>
      <xdr:row>61</xdr:row>
      <xdr:rowOff>110490</xdr:rowOff>
    </xdr:to>
    <xdr:cxnSp macro="">
      <xdr:nvCxnSpPr>
        <xdr:cNvPr id="611" name="直線コネクタ 610">
          <a:extLst>
            <a:ext uri="{FF2B5EF4-FFF2-40B4-BE49-F238E27FC236}">
              <a16:creationId xmlns:a16="http://schemas.microsoft.com/office/drawing/2014/main" id="{5F8C5189-5D70-4E41-B3E9-059C18EA90B0}"/>
            </a:ext>
          </a:extLst>
        </xdr:cNvPr>
        <xdr:cNvCxnSpPr/>
      </xdr:nvCxnSpPr>
      <xdr:spPr>
        <a:xfrm flipV="1">
          <a:off x="19545300" y="105575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68072</xdr:rowOff>
    </xdr:from>
    <xdr:to>
      <xdr:col>98</xdr:col>
      <xdr:colOff>38100</xdr:colOff>
      <xdr:row>61</xdr:row>
      <xdr:rowOff>169672</xdr:rowOff>
    </xdr:to>
    <xdr:sp macro="" textlink="">
      <xdr:nvSpPr>
        <xdr:cNvPr id="612" name="楕円 611">
          <a:extLst>
            <a:ext uri="{FF2B5EF4-FFF2-40B4-BE49-F238E27FC236}">
              <a16:creationId xmlns:a16="http://schemas.microsoft.com/office/drawing/2014/main" id="{CE88A3EC-CA17-4849-971D-E974D11D09E2}"/>
            </a:ext>
          </a:extLst>
        </xdr:cNvPr>
        <xdr:cNvSpPr/>
      </xdr:nvSpPr>
      <xdr:spPr>
        <a:xfrm>
          <a:off x="186055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110490</xdr:rowOff>
    </xdr:from>
    <xdr:to>
      <xdr:col>102</xdr:col>
      <xdr:colOff>114300</xdr:colOff>
      <xdr:row>61</xdr:row>
      <xdr:rowOff>118872</xdr:rowOff>
    </xdr:to>
    <xdr:cxnSp macro="">
      <xdr:nvCxnSpPr>
        <xdr:cNvPr id="613" name="直線コネクタ 612">
          <a:extLst>
            <a:ext uri="{FF2B5EF4-FFF2-40B4-BE49-F238E27FC236}">
              <a16:creationId xmlns:a16="http://schemas.microsoft.com/office/drawing/2014/main" id="{15859EAD-3423-40DE-B798-E976F9BD8F2A}"/>
            </a:ext>
          </a:extLst>
        </xdr:cNvPr>
        <xdr:cNvCxnSpPr/>
      </xdr:nvCxnSpPr>
      <xdr:spPr>
        <a:xfrm flipV="1">
          <a:off x="18656300" y="10568940"/>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127525</xdr:rowOff>
    </xdr:from>
    <xdr:ext cx="469744" cy="259045"/>
    <xdr:sp macro="" textlink="">
      <xdr:nvSpPr>
        <xdr:cNvPr id="614" name="n_1aveValue【学校施設】&#10;一人当たり面積">
          <a:extLst>
            <a:ext uri="{FF2B5EF4-FFF2-40B4-BE49-F238E27FC236}">
              <a16:creationId xmlns:a16="http://schemas.microsoft.com/office/drawing/2014/main" id="{EEBC39A3-9FC0-44C1-A5FB-347B2C722AF1}"/>
            </a:ext>
          </a:extLst>
        </xdr:cNvPr>
        <xdr:cNvSpPr txBox="1"/>
      </xdr:nvSpPr>
      <xdr:spPr>
        <a:xfrm>
          <a:off x="21075727" y="1007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151909</xdr:rowOff>
    </xdr:from>
    <xdr:ext cx="469744" cy="259045"/>
    <xdr:sp macro="" textlink="">
      <xdr:nvSpPr>
        <xdr:cNvPr id="615" name="n_2aveValue【学校施設】&#10;一人当たり面積">
          <a:extLst>
            <a:ext uri="{FF2B5EF4-FFF2-40B4-BE49-F238E27FC236}">
              <a16:creationId xmlns:a16="http://schemas.microsoft.com/office/drawing/2014/main" id="{AE77A5A9-A1FF-4443-8050-CA303644DA90}"/>
            </a:ext>
          </a:extLst>
        </xdr:cNvPr>
        <xdr:cNvSpPr txBox="1"/>
      </xdr:nvSpPr>
      <xdr:spPr>
        <a:xfrm>
          <a:off x="20199427"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271</xdr:rowOff>
    </xdr:from>
    <xdr:ext cx="469744" cy="259045"/>
    <xdr:sp macro="" textlink="">
      <xdr:nvSpPr>
        <xdr:cNvPr id="616" name="n_3aveValue【学校施設】&#10;一人当たり面積">
          <a:extLst>
            <a:ext uri="{FF2B5EF4-FFF2-40B4-BE49-F238E27FC236}">
              <a16:creationId xmlns:a16="http://schemas.microsoft.com/office/drawing/2014/main" id="{8069EED3-67B6-4E22-8D45-66E8774073A9}"/>
            </a:ext>
          </a:extLst>
        </xdr:cNvPr>
        <xdr:cNvSpPr txBox="1"/>
      </xdr:nvSpPr>
      <xdr:spPr>
        <a:xfrm>
          <a:off x="19310427" y="1011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158767</xdr:rowOff>
    </xdr:from>
    <xdr:ext cx="469744" cy="259045"/>
    <xdr:sp macro="" textlink="">
      <xdr:nvSpPr>
        <xdr:cNvPr id="617" name="n_4aveValue【学校施設】&#10;一人当たり面積">
          <a:extLst>
            <a:ext uri="{FF2B5EF4-FFF2-40B4-BE49-F238E27FC236}">
              <a16:creationId xmlns:a16="http://schemas.microsoft.com/office/drawing/2014/main" id="{B5AE8D54-1AD6-4F29-A1C6-FFD4B2C4D3DC}"/>
            </a:ext>
          </a:extLst>
        </xdr:cNvPr>
        <xdr:cNvSpPr txBox="1"/>
      </xdr:nvSpPr>
      <xdr:spPr>
        <a:xfrm>
          <a:off x="18421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131081</xdr:rowOff>
    </xdr:from>
    <xdr:ext cx="469744" cy="259045"/>
    <xdr:sp macro="" textlink="">
      <xdr:nvSpPr>
        <xdr:cNvPr id="618" name="n_1mainValue【学校施設】&#10;一人当たり面積">
          <a:extLst>
            <a:ext uri="{FF2B5EF4-FFF2-40B4-BE49-F238E27FC236}">
              <a16:creationId xmlns:a16="http://schemas.microsoft.com/office/drawing/2014/main" id="{5EAA757B-DCB2-4009-A22C-1AC2528AE23E}"/>
            </a:ext>
          </a:extLst>
        </xdr:cNvPr>
        <xdr:cNvSpPr txBox="1"/>
      </xdr:nvSpPr>
      <xdr:spPr>
        <a:xfrm>
          <a:off x="2107572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140987</xdr:rowOff>
    </xdr:from>
    <xdr:ext cx="469744" cy="259045"/>
    <xdr:sp macro="" textlink="">
      <xdr:nvSpPr>
        <xdr:cNvPr id="619" name="n_2mainValue【学校施設】&#10;一人当たり面積">
          <a:extLst>
            <a:ext uri="{FF2B5EF4-FFF2-40B4-BE49-F238E27FC236}">
              <a16:creationId xmlns:a16="http://schemas.microsoft.com/office/drawing/2014/main" id="{071662E0-60E0-4A4F-A0A1-1C8008F70EA0}"/>
            </a:ext>
          </a:extLst>
        </xdr:cNvPr>
        <xdr:cNvSpPr txBox="1"/>
      </xdr:nvSpPr>
      <xdr:spPr>
        <a:xfrm>
          <a:off x="20199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152417</xdr:rowOff>
    </xdr:from>
    <xdr:ext cx="469744" cy="259045"/>
    <xdr:sp macro="" textlink="">
      <xdr:nvSpPr>
        <xdr:cNvPr id="620" name="n_3mainValue【学校施設】&#10;一人当たり面積">
          <a:extLst>
            <a:ext uri="{FF2B5EF4-FFF2-40B4-BE49-F238E27FC236}">
              <a16:creationId xmlns:a16="http://schemas.microsoft.com/office/drawing/2014/main" id="{0F7368D4-F668-4758-99F1-D317EA021971}"/>
            </a:ext>
          </a:extLst>
        </xdr:cNvPr>
        <xdr:cNvSpPr txBox="1"/>
      </xdr:nvSpPr>
      <xdr:spPr>
        <a:xfrm>
          <a:off x="193104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160799</xdr:rowOff>
    </xdr:from>
    <xdr:ext cx="469744" cy="259045"/>
    <xdr:sp macro="" textlink="">
      <xdr:nvSpPr>
        <xdr:cNvPr id="621" name="n_4mainValue【学校施設】&#10;一人当たり面積">
          <a:extLst>
            <a:ext uri="{FF2B5EF4-FFF2-40B4-BE49-F238E27FC236}">
              <a16:creationId xmlns:a16="http://schemas.microsoft.com/office/drawing/2014/main" id="{F4884AE1-6DB4-4555-9965-37EE1BB8F6CC}"/>
            </a:ext>
          </a:extLst>
        </xdr:cNvPr>
        <xdr:cNvSpPr txBox="1"/>
      </xdr:nvSpPr>
      <xdr:spPr>
        <a:xfrm>
          <a:off x="18421427" y="106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3392C4A8-506C-4B5A-8D0F-D002277CB41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A2008737-4A83-4731-AD64-6D22AE55C76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CFFE48C7-19AC-4159-B09C-8707AA11E9D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AD5C0814-359E-4FB2-BC43-57E7E0015FE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516BD1A9-8254-4FED-97DC-B25DBDEBECA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EABC9998-D809-446D-8117-14BA5BAF702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C053BF32-F7A0-4F59-8665-1A8604E8016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E3847F28-39DE-434F-9197-7C31F5B7BCE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8390B401-612D-4F03-A296-3AF5A4D356B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1D24E19F-3363-4847-87F3-9B4A4D0D57E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3B4D995F-A873-4425-8F3F-DC2767FE7CA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F3F1CADD-31EB-4486-A2DE-562CADFFB05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3358ECEB-BD1C-4A3E-B190-50A9AEDE9A7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4183FA7E-2E90-4A31-BC02-BC6A8580725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B0A8CE16-B088-436C-A45A-D7904DDD4FB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CD3A0E09-064F-4FB8-A2B7-63FA3CD5061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E2A521D7-ADF2-40C9-A744-20363935DA2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DE568FBE-8BA7-42CD-B665-77D851BD9BC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547930B6-153C-4B0E-9808-4EAF1021AE1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5E407E92-DE5F-4BC7-9498-C69490C1591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C787CE25-8C6F-4C6B-82E3-9FEE1D31B656}"/>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BC87C8C5-CAAE-40DF-A326-DBBB4494A86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C44347A5-1701-4F39-B8C8-CCB5A43BF92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4E004012-9BF2-428A-B22F-EF2275E60C9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6" name="直線コネクタ 645">
          <a:extLst>
            <a:ext uri="{FF2B5EF4-FFF2-40B4-BE49-F238E27FC236}">
              <a16:creationId xmlns:a16="http://schemas.microsoft.com/office/drawing/2014/main" id="{881CF3B8-F1CB-49C3-9CBC-9B2328DCA6FB}"/>
            </a:ext>
          </a:extLst>
        </xdr:cNvPr>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a:extLst>
            <a:ext uri="{FF2B5EF4-FFF2-40B4-BE49-F238E27FC236}">
              <a16:creationId xmlns:a16="http://schemas.microsoft.com/office/drawing/2014/main" id="{E0E35336-9FAF-466A-89A2-64F9479B9E12}"/>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a:extLst>
            <a:ext uri="{FF2B5EF4-FFF2-40B4-BE49-F238E27FC236}">
              <a16:creationId xmlns:a16="http://schemas.microsoft.com/office/drawing/2014/main" id="{4B43D945-0001-4164-AC41-DA19A1DF6C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9" name="【児童館】&#10;有形固定資産減価償却率最大値テキスト">
          <a:extLst>
            <a:ext uri="{FF2B5EF4-FFF2-40B4-BE49-F238E27FC236}">
              <a16:creationId xmlns:a16="http://schemas.microsoft.com/office/drawing/2014/main" id="{E9215F09-1709-4B4C-A67D-502E6F53D4F8}"/>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0" name="直線コネクタ 649">
          <a:extLst>
            <a:ext uri="{FF2B5EF4-FFF2-40B4-BE49-F238E27FC236}">
              <a16:creationId xmlns:a16="http://schemas.microsoft.com/office/drawing/2014/main" id="{8462F7FD-17E5-4288-A0F4-8080EB7E2637}"/>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651" name="【児童館】&#10;有形固定資産減価償却率平均値テキスト">
          <a:extLst>
            <a:ext uri="{FF2B5EF4-FFF2-40B4-BE49-F238E27FC236}">
              <a16:creationId xmlns:a16="http://schemas.microsoft.com/office/drawing/2014/main" id="{B8C28A5B-6B63-4F44-B9DA-F72F306854B0}"/>
            </a:ext>
          </a:extLst>
        </xdr:cNvPr>
        <xdr:cNvSpPr txBox="1"/>
      </xdr:nvSpPr>
      <xdr:spPr>
        <a:xfrm>
          <a:off x="16357600" y="1406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2" name="フローチャート: 判断 651">
          <a:extLst>
            <a:ext uri="{FF2B5EF4-FFF2-40B4-BE49-F238E27FC236}">
              <a16:creationId xmlns:a16="http://schemas.microsoft.com/office/drawing/2014/main" id="{B0AC5FB5-E407-4336-A56A-29D1B3EEB3A7}"/>
            </a:ext>
          </a:extLst>
        </xdr:cNvPr>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128270</xdr:rowOff>
    </xdr:from>
    <xdr:to>
      <xdr:col>81</xdr:col>
      <xdr:colOff>101600</xdr:colOff>
      <xdr:row>81</xdr:row>
      <xdr:rowOff>58420</xdr:rowOff>
    </xdr:to>
    <xdr:sp macro="" textlink="">
      <xdr:nvSpPr>
        <xdr:cNvPr id="653" name="フローチャート: 判断 652">
          <a:extLst>
            <a:ext uri="{FF2B5EF4-FFF2-40B4-BE49-F238E27FC236}">
              <a16:creationId xmlns:a16="http://schemas.microsoft.com/office/drawing/2014/main" id="{5456E06F-7805-427A-B022-7A2E55EDA8B7}"/>
            </a:ext>
          </a:extLst>
        </xdr:cNvPr>
        <xdr:cNvSpPr/>
      </xdr:nvSpPr>
      <xdr:spPr>
        <a:xfrm>
          <a:off x="15430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74930</xdr:rowOff>
    </xdr:from>
    <xdr:to>
      <xdr:col>76</xdr:col>
      <xdr:colOff>165100</xdr:colOff>
      <xdr:row>81</xdr:row>
      <xdr:rowOff>5080</xdr:rowOff>
    </xdr:to>
    <xdr:sp macro="" textlink="">
      <xdr:nvSpPr>
        <xdr:cNvPr id="654" name="フローチャート: 判断 653">
          <a:extLst>
            <a:ext uri="{FF2B5EF4-FFF2-40B4-BE49-F238E27FC236}">
              <a16:creationId xmlns:a16="http://schemas.microsoft.com/office/drawing/2014/main" id="{17573E95-3B14-43D4-976C-9572B83DA7A6}"/>
            </a:ext>
          </a:extLst>
        </xdr:cNvPr>
        <xdr:cNvSpPr/>
      </xdr:nvSpPr>
      <xdr:spPr>
        <a:xfrm>
          <a:off x="14541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57786</xdr:rowOff>
    </xdr:from>
    <xdr:to>
      <xdr:col>72</xdr:col>
      <xdr:colOff>38100</xdr:colOff>
      <xdr:row>80</xdr:row>
      <xdr:rowOff>159386</xdr:rowOff>
    </xdr:to>
    <xdr:sp macro="" textlink="">
      <xdr:nvSpPr>
        <xdr:cNvPr id="655" name="フローチャート: 判断 654">
          <a:extLst>
            <a:ext uri="{FF2B5EF4-FFF2-40B4-BE49-F238E27FC236}">
              <a16:creationId xmlns:a16="http://schemas.microsoft.com/office/drawing/2014/main" id="{CFFC7BE6-1821-4D6A-92BE-DC9B8F005961}"/>
            </a:ext>
          </a:extLst>
        </xdr:cNvPr>
        <xdr:cNvSpPr/>
      </xdr:nvSpPr>
      <xdr:spPr>
        <a:xfrm>
          <a:off x="13652500" y="137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99695</xdr:rowOff>
    </xdr:from>
    <xdr:to>
      <xdr:col>67</xdr:col>
      <xdr:colOff>101600</xdr:colOff>
      <xdr:row>82</xdr:row>
      <xdr:rowOff>29845</xdr:rowOff>
    </xdr:to>
    <xdr:sp macro="" textlink="">
      <xdr:nvSpPr>
        <xdr:cNvPr id="656" name="フローチャート: 判断 655">
          <a:extLst>
            <a:ext uri="{FF2B5EF4-FFF2-40B4-BE49-F238E27FC236}">
              <a16:creationId xmlns:a16="http://schemas.microsoft.com/office/drawing/2014/main" id="{2859FE1F-F765-4E0B-B1C0-053D6BF247FC}"/>
            </a:ext>
          </a:extLst>
        </xdr:cNvPr>
        <xdr:cNvSpPr/>
      </xdr:nvSpPr>
      <xdr:spPr>
        <a:xfrm>
          <a:off x="12763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4391CBE5-2D8E-4DC6-A003-FF001EC8511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A8D2DDEF-7617-4D35-81DA-D0793C66884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5A290EF5-3D99-482C-9435-FAED7F3E015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E52D928D-AFA1-4F1D-B69B-F55C7AC3B7D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820B6327-0413-49CC-8553-5652B88A7B4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62" name="楕円 661">
          <a:extLst>
            <a:ext uri="{FF2B5EF4-FFF2-40B4-BE49-F238E27FC236}">
              <a16:creationId xmlns:a16="http://schemas.microsoft.com/office/drawing/2014/main" id="{E8172041-62E4-4230-B21B-48075048DE20}"/>
            </a:ext>
          </a:extLst>
        </xdr:cNvPr>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63" name="【児童館】&#10;有形固定資産減価償却率該当値テキスト">
          <a:extLst>
            <a:ext uri="{FF2B5EF4-FFF2-40B4-BE49-F238E27FC236}">
              <a16:creationId xmlns:a16="http://schemas.microsoft.com/office/drawing/2014/main" id="{DFB5DF6F-D9A0-420E-87D2-5D670E02BD1B}"/>
            </a:ext>
          </a:extLst>
        </xdr:cNvPr>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64" name="楕円 663">
          <a:extLst>
            <a:ext uri="{FF2B5EF4-FFF2-40B4-BE49-F238E27FC236}">
              <a16:creationId xmlns:a16="http://schemas.microsoft.com/office/drawing/2014/main" id="{DFFAEBA2-5C45-4A59-9E1A-A0A2C17A4FE8}"/>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65" name="直線コネクタ 664">
          <a:extLst>
            <a:ext uri="{FF2B5EF4-FFF2-40B4-BE49-F238E27FC236}">
              <a16:creationId xmlns:a16="http://schemas.microsoft.com/office/drawing/2014/main" id="{1D6E5010-02D3-4F87-ACA7-2DA1966D54D4}"/>
            </a:ext>
          </a:extLst>
        </xdr:cNvPr>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57786</xdr:rowOff>
    </xdr:from>
    <xdr:to>
      <xdr:col>76</xdr:col>
      <xdr:colOff>165100</xdr:colOff>
      <xdr:row>86</xdr:row>
      <xdr:rowOff>159386</xdr:rowOff>
    </xdr:to>
    <xdr:sp macro="" textlink="">
      <xdr:nvSpPr>
        <xdr:cNvPr id="666" name="楕円 665">
          <a:extLst>
            <a:ext uri="{FF2B5EF4-FFF2-40B4-BE49-F238E27FC236}">
              <a16:creationId xmlns:a16="http://schemas.microsoft.com/office/drawing/2014/main" id="{AD6A1175-B729-4E86-9D21-B46052F5711D}"/>
            </a:ext>
          </a:extLst>
        </xdr:cNvPr>
        <xdr:cNvSpPr/>
      </xdr:nvSpPr>
      <xdr:spPr>
        <a:xfrm>
          <a:off x="14541500" y="1480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108586</xdr:rowOff>
    </xdr:from>
    <xdr:to>
      <xdr:col>81</xdr:col>
      <xdr:colOff>50800</xdr:colOff>
      <xdr:row>86</xdr:row>
      <xdr:rowOff>114300</xdr:rowOff>
    </xdr:to>
    <xdr:cxnSp macro="">
      <xdr:nvCxnSpPr>
        <xdr:cNvPr id="667" name="直線コネクタ 666">
          <a:extLst>
            <a:ext uri="{FF2B5EF4-FFF2-40B4-BE49-F238E27FC236}">
              <a16:creationId xmlns:a16="http://schemas.microsoft.com/office/drawing/2014/main" id="{6920FB95-0507-49E5-B145-F135E0879823}"/>
            </a:ext>
          </a:extLst>
        </xdr:cNvPr>
        <xdr:cNvCxnSpPr/>
      </xdr:nvCxnSpPr>
      <xdr:spPr>
        <a:xfrm>
          <a:off x="14592300" y="148532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53975</xdr:rowOff>
    </xdr:from>
    <xdr:to>
      <xdr:col>72</xdr:col>
      <xdr:colOff>38100</xdr:colOff>
      <xdr:row>86</xdr:row>
      <xdr:rowOff>155575</xdr:rowOff>
    </xdr:to>
    <xdr:sp macro="" textlink="">
      <xdr:nvSpPr>
        <xdr:cNvPr id="668" name="楕円 667">
          <a:extLst>
            <a:ext uri="{FF2B5EF4-FFF2-40B4-BE49-F238E27FC236}">
              <a16:creationId xmlns:a16="http://schemas.microsoft.com/office/drawing/2014/main" id="{2E61CA13-F58E-471F-8B78-7248F72A1C81}"/>
            </a:ext>
          </a:extLst>
        </xdr:cNvPr>
        <xdr:cNvSpPr/>
      </xdr:nvSpPr>
      <xdr:spPr>
        <a:xfrm>
          <a:off x="13652500"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104775</xdr:rowOff>
    </xdr:from>
    <xdr:to>
      <xdr:col>76</xdr:col>
      <xdr:colOff>114300</xdr:colOff>
      <xdr:row>86</xdr:row>
      <xdr:rowOff>108586</xdr:rowOff>
    </xdr:to>
    <xdr:cxnSp macro="">
      <xdr:nvCxnSpPr>
        <xdr:cNvPr id="669" name="直線コネクタ 668">
          <a:extLst>
            <a:ext uri="{FF2B5EF4-FFF2-40B4-BE49-F238E27FC236}">
              <a16:creationId xmlns:a16="http://schemas.microsoft.com/office/drawing/2014/main" id="{3CFCA31D-CD58-45EA-AD7B-D8530F4D12E2}"/>
            </a:ext>
          </a:extLst>
        </xdr:cNvPr>
        <xdr:cNvCxnSpPr/>
      </xdr:nvCxnSpPr>
      <xdr:spPr>
        <a:xfrm>
          <a:off x="13703300" y="148494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50164</xdr:rowOff>
    </xdr:from>
    <xdr:to>
      <xdr:col>67</xdr:col>
      <xdr:colOff>101600</xdr:colOff>
      <xdr:row>86</xdr:row>
      <xdr:rowOff>151764</xdr:rowOff>
    </xdr:to>
    <xdr:sp macro="" textlink="">
      <xdr:nvSpPr>
        <xdr:cNvPr id="670" name="楕円 669">
          <a:extLst>
            <a:ext uri="{FF2B5EF4-FFF2-40B4-BE49-F238E27FC236}">
              <a16:creationId xmlns:a16="http://schemas.microsoft.com/office/drawing/2014/main" id="{D204E8F5-84DB-4608-B8BA-E6E39D0BC288}"/>
            </a:ext>
          </a:extLst>
        </xdr:cNvPr>
        <xdr:cNvSpPr/>
      </xdr:nvSpPr>
      <xdr:spPr>
        <a:xfrm>
          <a:off x="12763500" y="1479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100964</xdr:rowOff>
    </xdr:from>
    <xdr:to>
      <xdr:col>71</xdr:col>
      <xdr:colOff>177800</xdr:colOff>
      <xdr:row>86</xdr:row>
      <xdr:rowOff>104775</xdr:rowOff>
    </xdr:to>
    <xdr:cxnSp macro="">
      <xdr:nvCxnSpPr>
        <xdr:cNvPr id="671" name="直線コネクタ 670">
          <a:extLst>
            <a:ext uri="{FF2B5EF4-FFF2-40B4-BE49-F238E27FC236}">
              <a16:creationId xmlns:a16="http://schemas.microsoft.com/office/drawing/2014/main" id="{289E759E-A985-41B3-AFE6-585B91B62458}"/>
            </a:ext>
          </a:extLst>
        </xdr:cNvPr>
        <xdr:cNvCxnSpPr/>
      </xdr:nvCxnSpPr>
      <xdr:spPr>
        <a:xfrm>
          <a:off x="12814300" y="148456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74947</xdr:rowOff>
    </xdr:from>
    <xdr:ext cx="405111" cy="259045"/>
    <xdr:sp macro="" textlink="">
      <xdr:nvSpPr>
        <xdr:cNvPr id="672" name="n_1aveValue【児童館】&#10;有形固定資産減価償却率">
          <a:extLst>
            <a:ext uri="{FF2B5EF4-FFF2-40B4-BE49-F238E27FC236}">
              <a16:creationId xmlns:a16="http://schemas.microsoft.com/office/drawing/2014/main" id="{97A87DE0-B24D-4458-B808-9198BBEFC50B}"/>
            </a:ext>
          </a:extLst>
        </xdr:cNvPr>
        <xdr:cNvSpPr txBox="1"/>
      </xdr:nvSpPr>
      <xdr:spPr>
        <a:xfrm>
          <a:off x="15266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21607</xdr:rowOff>
    </xdr:from>
    <xdr:ext cx="405111" cy="259045"/>
    <xdr:sp macro="" textlink="">
      <xdr:nvSpPr>
        <xdr:cNvPr id="673" name="n_2aveValue【児童館】&#10;有形固定資産減価償却率">
          <a:extLst>
            <a:ext uri="{FF2B5EF4-FFF2-40B4-BE49-F238E27FC236}">
              <a16:creationId xmlns:a16="http://schemas.microsoft.com/office/drawing/2014/main" id="{6D3854CE-06C1-4493-A2B0-05BBA111736C}"/>
            </a:ext>
          </a:extLst>
        </xdr:cNvPr>
        <xdr:cNvSpPr txBox="1"/>
      </xdr:nvSpPr>
      <xdr:spPr>
        <a:xfrm>
          <a:off x="14389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4463</xdr:rowOff>
    </xdr:from>
    <xdr:ext cx="405111" cy="259045"/>
    <xdr:sp macro="" textlink="">
      <xdr:nvSpPr>
        <xdr:cNvPr id="674" name="n_3aveValue【児童館】&#10;有形固定資産減価償却率">
          <a:extLst>
            <a:ext uri="{FF2B5EF4-FFF2-40B4-BE49-F238E27FC236}">
              <a16:creationId xmlns:a16="http://schemas.microsoft.com/office/drawing/2014/main" id="{118DD552-11B1-4CCE-9BE3-7AB9B54E80A2}"/>
            </a:ext>
          </a:extLst>
        </xdr:cNvPr>
        <xdr:cNvSpPr txBox="1"/>
      </xdr:nvSpPr>
      <xdr:spPr>
        <a:xfrm>
          <a:off x="13500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46372</xdr:rowOff>
    </xdr:from>
    <xdr:ext cx="405111" cy="259045"/>
    <xdr:sp macro="" textlink="">
      <xdr:nvSpPr>
        <xdr:cNvPr id="675" name="n_4aveValue【児童館】&#10;有形固定資産減価償却率">
          <a:extLst>
            <a:ext uri="{FF2B5EF4-FFF2-40B4-BE49-F238E27FC236}">
              <a16:creationId xmlns:a16="http://schemas.microsoft.com/office/drawing/2014/main" id="{66154A2E-924E-4657-81D6-9FEC4A38BC85}"/>
            </a:ext>
          </a:extLst>
        </xdr:cNvPr>
        <xdr:cNvSpPr txBox="1"/>
      </xdr:nvSpPr>
      <xdr:spPr>
        <a:xfrm>
          <a:off x="12611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76" name="n_1mainValue【児童館】&#10;有形固定資産減価償却率">
          <a:extLst>
            <a:ext uri="{FF2B5EF4-FFF2-40B4-BE49-F238E27FC236}">
              <a16:creationId xmlns:a16="http://schemas.microsoft.com/office/drawing/2014/main" id="{B2F52411-F6DC-4A65-BB70-4BF2383A4F8C}"/>
            </a:ext>
          </a:extLst>
        </xdr:cNvPr>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150513</xdr:rowOff>
    </xdr:from>
    <xdr:ext cx="405111" cy="259045"/>
    <xdr:sp macro="" textlink="">
      <xdr:nvSpPr>
        <xdr:cNvPr id="677" name="n_2mainValue【児童館】&#10;有形固定資産減価償却率">
          <a:extLst>
            <a:ext uri="{FF2B5EF4-FFF2-40B4-BE49-F238E27FC236}">
              <a16:creationId xmlns:a16="http://schemas.microsoft.com/office/drawing/2014/main" id="{C795B78E-093B-4B4C-9CD6-81142398A109}"/>
            </a:ext>
          </a:extLst>
        </xdr:cNvPr>
        <xdr:cNvSpPr txBox="1"/>
      </xdr:nvSpPr>
      <xdr:spPr>
        <a:xfrm>
          <a:off x="14389744"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146702</xdr:rowOff>
    </xdr:from>
    <xdr:ext cx="405111" cy="259045"/>
    <xdr:sp macro="" textlink="">
      <xdr:nvSpPr>
        <xdr:cNvPr id="678" name="n_3mainValue【児童館】&#10;有形固定資産減価償却率">
          <a:extLst>
            <a:ext uri="{FF2B5EF4-FFF2-40B4-BE49-F238E27FC236}">
              <a16:creationId xmlns:a16="http://schemas.microsoft.com/office/drawing/2014/main" id="{E8E71480-129D-4692-80B9-647071176D2D}"/>
            </a:ext>
          </a:extLst>
        </xdr:cNvPr>
        <xdr:cNvSpPr txBox="1"/>
      </xdr:nvSpPr>
      <xdr:spPr>
        <a:xfrm>
          <a:off x="13500744"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142891</xdr:rowOff>
    </xdr:from>
    <xdr:ext cx="405111" cy="259045"/>
    <xdr:sp macro="" textlink="">
      <xdr:nvSpPr>
        <xdr:cNvPr id="679" name="n_4mainValue【児童館】&#10;有形固定資産減価償却率">
          <a:extLst>
            <a:ext uri="{FF2B5EF4-FFF2-40B4-BE49-F238E27FC236}">
              <a16:creationId xmlns:a16="http://schemas.microsoft.com/office/drawing/2014/main" id="{175751DF-00D1-46E1-970F-D433DA10D94F}"/>
            </a:ext>
          </a:extLst>
        </xdr:cNvPr>
        <xdr:cNvSpPr txBox="1"/>
      </xdr:nvSpPr>
      <xdr:spPr>
        <a:xfrm>
          <a:off x="12611744"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2ADFE0FC-3130-4BDF-B8EA-2AD6192D1F2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9A0F3D78-32A2-43F1-92CD-725268430FB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B30011AD-5CF7-4546-9917-53C041FBF8D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CBF6B1A3-5BB8-4B5E-92ED-CBEE26B0B2E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195087BC-6F17-4049-BF06-F482684FD76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58258746-563B-4ABE-AB54-CB014BAA6BE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9034757D-7C35-4DDA-890C-F6F0E0ABF73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60EB40C7-20DA-4F39-B950-6FFBEE46B00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D014EE61-CF91-4518-B032-DDBAAAFF560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3C21FE17-7E99-42F8-BFAA-7542E7558BC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D10095E7-FE2C-4BD7-976F-93A4AF7E1F1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FA49819D-74E0-41EA-9ACF-41FFD74D814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506A81A6-B642-46E6-8010-E960ACA9398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DC912B90-FD50-49DD-9023-36794A9CF64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99196171-B7D6-4A13-9688-B0F98EAD350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4122C3FB-9FDA-4EEA-A219-2930D5BFBF0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04D54607-57C7-4A06-BAA0-1AD00DF41A3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70D4A4E9-D4F1-4915-82B5-1ED7DE753F8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E143EAB9-93E5-4E32-9629-7277454D18E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BA98F907-7006-4E6B-9F36-C75BD159A52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2BFEAC4D-6020-433A-B48F-4EF0E45E7B9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9D359612-7008-4A21-84F4-3B248630EAE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71FFA087-6F9B-48A3-93B2-41AD7C8FE8E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3" name="直線コネクタ 702">
          <a:extLst>
            <a:ext uri="{FF2B5EF4-FFF2-40B4-BE49-F238E27FC236}">
              <a16:creationId xmlns:a16="http://schemas.microsoft.com/office/drawing/2014/main" id="{B1CD62A2-5E4C-4290-9BDC-7FCF5CE9E0DC}"/>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a:extLst>
            <a:ext uri="{FF2B5EF4-FFF2-40B4-BE49-F238E27FC236}">
              <a16:creationId xmlns:a16="http://schemas.microsoft.com/office/drawing/2014/main" id="{09B15874-CD38-457A-BD24-732A30A57318}"/>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a:extLst>
            <a:ext uri="{FF2B5EF4-FFF2-40B4-BE49-F238E27FC236}">
              <a16:creationId xmlns:a16="http://schemas.microsoft.com/office/drawing/2014/main" id="{7C3E7C26-D319-4F75-95E9-9BF8330551F8}"/>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6" name="【児童館】&#10;一人当たり面積最大値テキスト">
          <a:extLst>
            <a:ext uri="{FF2B5EF4-FFF2-40B4-BE49-F238E27FC236}">
              <a16:creationId xmlns:a16="http://schemas.microsoft.com/office/drawing/2014/main" id="{A96658CB-6F50-4540-B973-74F75B3E7B5E}"/>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7" name="直線コネクタ 706">
          <a:extLst>
            <a:ext uri="{FF2B5EF4-FFF2-40B4-BE49-F238E27FC236}">
              <a16:creationId xmlns:a16="http://schemas.microsoft.com/office/drawing/2014/main" id="{53F539AB-06FF-45AE-8E85-93D7432D0AC1}"/>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a:extLst>
            <a:ext uri="{FF2B5EF4-FFF2-40B4-BE49-F238E27FC236}">
              <a16:creationId xmlns:a16="http://schemas.microsoft.com/office/drawing/2014/main" id="{BA9470CE-73D4-490E-8C4C-CAB3C7587431}"/>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a:extLst>
            <a:ext uri="{FF2B5EF4-FFF2-40B4-BE49-F238E27FC236}">
              <a16:creationId xmlns:a16="http://schemas.microsoft.com/office/drawing/2014/main" id="{478AAE25-AF03-43AC-86C6-D9127E4516F9}"/>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44450</xdr:rowOff>
    </xdr:from>
    <xdr:to>
      <xdr:col>112</xdr:col>
      <xdr:colOff>38100</xdr:colOff>
      <xdr:row>84</xdr:row>
      <xdr:rowOff>146050</xdr:rowOff>
    </xdr:to>
    <xdr:sp macro="" textlink="">
      <xdr:nvSpPr>
        <xdr:cNvPr id="710" name="フローチャート: 判断 709">
          <a:extLst>
            <a:ext uri="{FF2B5EF4-FFF2-40B4-BE49-F238E27FC236}">
              <a16:creationId xmlns:a16="http://schemas.microsoft.com/office/drawing/2014/main" id="{9D948FB3-556C-4F77-B5AD-29C17834115B}"/>
            </a:ext>
          </a:extLst>
        </xdr:cNvPr>
        <xdr:cNvSpPr/>
      </xdr:nvSpPr>
      <xdr:spPr>
        <a:xfrm>
          <a:off x="21272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44450</xdr:rowOff>
    </xdr:from>
    <xdr:to>
      <xdr:col>107</xdr:col>
      <xdr:colOff>101600</xdr:colOff>
      <xdr:row>84</xdr:row>
      <xdr:rowOff>146050</xdr:rowOff>
    </xdr:to>
    <xdr:sp macro="" textlink="">
      <xdr:nvSpPr>
        <xdr:cNvPr id="711" name="フローチャート: 判断 710">
          <a:extLst>
            <a:ext uri="{FF2B5EF4-FFF2-40B4-BE49-F238E27FC236}">
              <a16:creationId xmlns:a16="http://schemas.microsoft.com/office/drawing/2014/main" id="{D5506BDB-2800-44A4-B455-70013000D939}"/>
            </a:ext>
          </a:extLst>
        </xdr:cNvPr>
        <xdr:cNvSpPr/>
      </xdr:nvSpPr>
      <xdr:spPr>
        <a:xfrm>
          <a:off x="20383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2" name="フローチャート: 判断 711">
          <a:extLst>
            <a:ext uri="{FF2B5EF4-FFF2-40B4-BE49-F238E27FC236}">
              <a16:creationId xmlns:a16="http://schemas.microsoft.com/office/drawing/2014/main" id="{2A26CD2D-7ACA-484B-BAA3-A4AC698F4AF2}"/>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120650</xdr:rowOff>
    </xdr:from>
    <xdr:to>
      <xdr:col>98</xdr:col>
      <xdr:colOff>38100</xdr:colOff>
      <xdr:row>85</xdr:row>
      <xdr:rowOff>50800</xdr:rowOff>
    </xdr:to>
    <xdr:sp macro="" textlink="">
      <xdr:nvSpPr>
        <xdr:cNvPr id="713" name="フローチャート: 判断 712">
          <a:extLst>
            <a:ext uri="{FF2B5EF4-FFF2-40B4-BE49-F238E27FC236}">
              <a16:creationId xmlns:a16="http://schemas.microsoft.com/office/drawing/2014/main" id="{35CB5B1E-F94D-4D28-A17C-CD356704817C}"/>
            </a:ext>
          </a:extLst>
        </xdr:cNvPr>
        <xdr:cNvSpPr/>
      </xdr:nvSpPr>
      <xdr:spPr>
        <a:xfrm>
          <a:off x="18605500" y="1452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CF7444B2-BE49-4C30-960D-C0E3F70922E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AC5C9605-483D-41AB-9BDB-C10FF537A25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A27D0AED-DCAF-47B1-8E7A-DC4C7C5F175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F7A32C98-233A-4D79-92F3-CFB009D427C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1F937605-39AC-48B7-A3B7-C5CBA5513BF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719" name="楕円 718">
          <a:extLst>
            <a:ext uri="{FF2B5EF4-FFF2-40B4-BE49-F238E27FC236}">
              <a16:creationId xmlns:a16="http://schemas.microsoft.com/office/drawing/2014/main" id="{96190FF9-7869-4009-A958-48A84500552A}"/>
            </a:ext>
          </a:extLst>
        </xdr:cNvPr>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41927</xdr:rowOff>
    </xdr:from>
    <xdr:ext cx="469744" cy="259045"/>
    <xdr:sp macro="" textlink="">
      <xdr:nvSpPr>
        <xdr:cNvPr id="720" name="【児童館】&#10;一人当たり面積該当値テキスト">
          <a:extLst>
            <a:ext uri="{FF2B5EF4-FFF2-40B4-BE49-F238E27FC236}">
              <a16:creationId xmlns:a16="http://schemas.microsoft.com/office/drawing/2014/main" id="{BB10916A-D135-4A50-8F2B-C081EAB5E313}"/>
            </a:ext>
          </a:extLst>
        </xdr:cNvPr>
        <xdr:cNvSpPr txBox="1"/>
      </xdr:nvSpPr>
      <xdr:spPr>
        <a:xfrm>
          <a:off x="22199600"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721" name="楕円 720">
          <a:extLst>
            <a:ext uri="{FF2B5EF4-FFF2-40B4-BE49-F238E27FC236}">
              <a16:creationId xmlns:a16="http://schemas.microsoft.com/office/drawing/2014/main" id="{BC587664-90E6-4DC9-9505-9E39A159DBF2}"/>
            </a:ext>
          </a:extLst>
        </xdr:cNvPr>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114300</xdr:rowOff>
    </xdr:from>
    <xdr:to>
      <xdr:col>116</xdr:col>
      <xdr:colOff>63500</xdr:colOff>
      <xdr:row>85</xdr:row>
      <xdr:rowOff>114300</xdr:rowOff>
    </xdr:to>
    <xdr:cxnSp macro="">
      <xdr:nvCxnSpPr>
        <xdr:cNvPr id="722" name="直線コネクタ 721">
          <a:extLst>
            <a:ext uri="{FF2B5EF4-FFF2-40B4-BE49-F238E27FC236}">
              <a16:creationId xmlns:a16="http://schemas.microsoft.com/office/drawing/2014/main" id="{3428C127-F98D-4327-A519-A2C5F5EF3079}"/>
            </a:ext>
          </a:extLst>
        </xdr:cNvPr>
        <xdr:cNvCxnSpPr/>
      </xdr:nvCxnSpPr>
      <xdr:spPr>
        <a:xfrm>
          <a:off x="21323300" y="1468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723" name="楕円 722">
          <a:extLst>
            <a:ext uri="{FF2B5EF4-FFF2-40B4-BE49-F238E27FC236}">
              <a16:creationId xmlns:a16="http://schemas.microsoft.com/office/drawing/2014/main" id="{24AAC62C-34AD-49F9-8F43-61604587BA30}"/>
            </a:ext>
          </a:extLst>
        </xdr:cNvPr>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114300</xdr:rowOff>
    </xdr:to>
    <xdr:cxnSp macro="">
      <xdr:nvCxnSpPr>
        <xdr:cNvPr id="724" name="直線コネクタ 723">
          <a:extLst>
            <a:ext uri="{FF2B5EF4-FFF2-40B4-BE49-F238E27FC236}">
              <a16:creationId xmlns:a16="http://schemas.microsoft.com/office/drawing/2014/main" id="{F5F09B02-963E-4013-BF23-92B3C4CE8BCE}"/>
            </a:ext>
          </a:extLst>
        </xdr:cNvPr>
        <xdr:cNvCxnSpPr/>
      </xdr:nvCxnSpPr>
      <xdr:spPr>
        <a:xfrm>
          <a:off x="20434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63500</xdr:rowOff>
    </xdr:from>
    <xdr:to>
      <xdr:col>102</xdr:col>
      <xdr:colOff>165100</xdr:colOff>
      <xdr:row>85</xdr:row>
      <xdr:rowOff>165100</xdr:rowOff>
    </xdr:to>
    <xdr:sp macro="" textlink="">
      <xdr:nvSpPr>
        <xdr:cNvPr id="725" name="楕円 724">
          <a:extLst>
            <a:ext uri="{FF2B5EF4-FFF2-40B4-BE49-F238E27FC236}">
              <a16:creationId xmlns:a16="http://schemas.microsoft.com/office/drawing/2014/main" id="{391CC073-9D35-4F99-A13A-CAFB9C7EB183}"/>
            </a:ext>
          </a:extLst>
        </xdr:cNvPr>
        <xdr:cNvSpPr/>
      </xdr:nvSpPr>
      <xdr:spPr>
        <a:xfrm>
          <a:off x="19494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114300</xdr:rowOff>
    </xdr:from>
    <xdr:to>
      <xdr:col>107</xdr:col>
      <xdr:colOff>50800</xdr:colOff>
      <xdr:row>85</xdr:row>
      <xdr:rowOff>114300</xdr:rowOff>
    </xdr:to>
    <xdr:cxnSp macro="">
      <xdr:nvCxnSpPr>
        <xdr:cNvPr id="726" name="直線コネクタ 725">
          <a:extLst>
            <a:ext uri="{FF2B5EF4-FFF2-40B4-BE49-F238E27FC236}">
              <a16:creationId xmlns:a16="http://schemas.microsoft.com/office/drawing/2014/main" id="{90BD0A98-85C9-4222-94A5-DC3AB2BD930B}"/>
            </a:ext>
          </a:extLst>
        </xdr:cNvPr>
        <xdr:cNvCxnSpPr/>
      </xdr:nvCxnSpPr>
      <xdr:spPr>
        <a:xfrm>
          <a:off x="19545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63500</xdr:rowOff>
    </xdr:from>
    <xdr:to>
      <xdr:col>98</xdr:col>
      <xdr:colOff>38100</xdr:colOff>
      <xdr:row>85</xdr:row>
      <xdr:rowOff>165100</xdr:rowOff>
    </xdr:to>
    <xdr:sp macro="" textlink="">
      <xdr:nvSpPr>
        <xdr:cNvPr id="727" name="楕円 726">
          <a:extLst>
            <a:ext uri="{FF2B5EF4-FFF2-40B4-BE49-F238E27FC236}">
              <a16:creationId xmlns:a16="http://schemas.microsoft.com/office/drawing/2014/main" id="{7A0BC50E-F156-46BE-A164-AF0875DB827F}"/>
            </a:ext>
          </a:extLst>
        </xdr:cNvPr>
        <xdr:cNvSpPr/>
      </xdr:nvSpPr>
      <xdr:spPr>
        <a:xfrm>
          <a:off x="18605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114300</xdr:rowOff>
    </xdr:from>
    <xdr:to>
      <xdr:col>102</xdr:col>
      <xdr:colOff>114300</xdr:colOff>
      <xdr:row>85</xdr:row>
      <xdr:rowOff>114300</xdr:rowOff>
    </xdr:to>
    <xdr:cxnSp macro="">
      <xdr:nvCxnSpPr>
        <xdr:cNvPr id="728" name="直線コネクタ 727">
          <a:extLst>
            <a:ext uri="{FF2B5EF4-FFF2-40B4-BE49-F238E27FC236}">
              <a16:creationId xmlns:a16="http://schemas.microsoft.com/office/drawing/2014/main" id="{CB2C06BB-9A1C-4521-874E-2AFDE64B1DBB}"/>
            </a:ext>
          </a:extLst>
        </xdr:cNvPr>
        <xdr:cNvCxnSpPr/>
      </xdr:nvCxnSpPr>
      <xdr:spPr>
        <a:xfrm>
          <a:off x="18656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162577</xdr:rowOff>
    </xdr:from>
    <xdr:ext cx="469744" cy="259045"/>
    <xdr:sp macro="" textlink="">
      <xdr:nvSpPr>
        <xdr:cNvPr id="729" name="n_1aveValue【児童館】&#10;一人当たり面積">
          <a:extLst>
            <a:ext uri="{FF2B5EF4-FFF2-40B4-BE49-F238E27FC236}">
              <a16:creationId xmlns:a16="http://schemas.microsoft.com/office/drawing/2014/main" id="{0C5E7FD5-F5A0-488B-98BF-A754BA5BCD60}"/>
            </a:ext>
          </a:extLst>
        </xdr:cNvPr>
        <xdr:cNvSpPr txBox="1"/>
      </xdr:nvSpPr>
      <xdr:spPr>
        <a:xfrm>
          <a:off x="210757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162577</xdr:rowOff>
    </xdr:from>
    <xdr:ext cx="469744" cy="259045"/>
    <xdr:sp macro="" textlink="">
      <xdr:nvSpPr>
        <xdr:cNvPr id="730" name="n_2aveValue【児童館】&#10;一人当たり面積">
          <a:extLst>
            <a:ext uri="{FF2B5EF4-FFF2-40B4-BE49-F238E27FC236}">
              <a16:creationId xmlns:a16="http://schemas.microsoft.com/office/drawing/2014/main" id="{29F07B9C-E604-4541-A670-4A3F2ECC995A}"/>
            </a:ext>
          </a:extLst>
        </xdr:cNvPr>
        <xdr:cNvSpPr txBox="1"/>
      </xdr:nvSpPr>
      <xdr:spPr>
        <a:xfrm>
          <a:off x="20199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31" name="n_3aveValue【児童館】&#10;一人当たり面積">
          <a:extLst>
            <a:ext uri="{FF2B5EF4-FFF2-40B4-BE49-F238E27FC236}">
              <a16:creationId xmlns:a16="http://schemas.microsoft.com/office/drawing/2014/main" id="{D08CAD84-16AB-48DF-BF61-7D07AE1F8CBA}"/>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67327</xdr:rowOff>
    </xdr:from>
    <xdr:ext cx="469744" cy="259045"/>
    <xdr:sp macro="" textlink="">
      <xdr:nvSpPr>
        <xdr:cNvPr id="732" name="n_4aveValue【児童館】&#10;一人当たり面積">
          <a:extLst>
            <a:ext uri="{FF2B5EF4-FFF2-40B4-BE49-F238E27FC236}">
              <a16:creationId xmlns:a16="http://schemas.microsoft.com/office/drawing/2014/main" id="{8271A7A4-CC78-45CC-AAEF-ABDE2D44A169}"/>
            </a:ext>
          </a:extLst>
        </xdr:cNvPr>
        <xdr:cNvSpPr txBox="1"/>
      </xdr:nvSpPr>
      <xdr:spPr>
        <a:xfrm>
          <a:off x="1842142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733" name="n_1mainValue【児童館】&#10;一人当たり面積">
          <a:extLst>
            <a:ext uri="{FF2B5EF4-FFF2-40B4-BE49-F238E27FC236}">
              <a16:creationId xmlns:a16="http://schemas.microsoft.com/office/drawing/2014/main" id="{6F910CD0-296E-4320-B2EC-F550638346C7}"/>
            </a:ext>
          </a:extLst>
        </xdr:cNvPr>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156227</xdr:rowOff>
    </xdr:from>
    <xdr:ext cx="469744" cy="259045"/>
    <xdr:sp macro="" textlink="">
      <xdr:nvSpPr>
        <xdr:cNvPr id="734" name="n_2mainValue【児童館】&#10;一人当たり面積">
          <a:extLst>
            <a:ext uri="{FF2B5EF4-FFF2-40B4-BE49-F238E27FC236}">
              <a16:creationId xmlns:a16="http://schemas.microsoft.com/office/drawing/2014/main" id="{B8294220-8DE2-4059-9DEA-C9E0EE229F55}"/>
            </a:ext>
          </a:extLst>
        </xdr:cNvPr>
        <xdr:cNvSpPr txBox="1"/>
      </xdr:nvSpPr>
      <xdr:spPr>
        <a:xfrm>
          <a:off x="20199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156227</xdr:rowOff>
    </xdr:from>
    <xdr:ext cx="469744" cy="259045"/>
    <xdr:sp macro="" textlink="">
      <xdr:nvSpPr>
        <xdr:cNvPr id="735" name="n_3mainValue【児童館】&#10;一人当たり面積">
          <a:extLst>
            <a:ext uri="{FF2B5EF4-FFF2-40B4-BE49-F238E27FC236}">
              <a16:creationId xmlns:a16="http://schemas.microsoft.com/office/drawing/2014/main" id="{B71FC724-C415-46F0-B730-38BF8A5E4453}"/>
            </a:ext>
          </a:extLst>
        </xdr:cNvPr>
        <xdr:cNvSpPr txBox="1"/>
      </xdr:nvSpPr>
      <xdr:spPr>
        <a:xfrm>
          <a:off x="19310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156227</xdr:rowOff>
    </xdr:from>
    <xdr:ext cx="469744" cy="259045"/>
    <xdr:sp macro="" textlink="">
      <xdr:nvSpPr>
        <xdr:cNvPr id="736" name="n_4mainValue【児童館】&#10;一人当たり面積">
          <a:extLst>
            <a:ext uri="{FF2B5EF4-FFF2-40B4-BE49-F238E27FC236}">
              <a16:creationId xmlns:a16="http://schemas.microsoft.com/office/drawing/2014/main" id="{81BB7B9D-5DA9-4546-A40F-8AFB852EFB11}"/>
            </a:ext>
          </a:extLst>
        </xdr:cNvPr>
        <xdr:cNvSpPr txBox="1"/>
      </xdr:nvSpPr>
      <xdr:spPr>
        <a:xfrm>
          <a:off x="18421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34CDBDCC-8FF6-4E36-AB7C-5218044671E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A0E09513-3AB4-437F-8032-9F2FD5CCB94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525027F2-C7BB-4ABD-83B1-9542B1D97E4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FBF07918-F41B-45C3-8919-AEE1A0C8149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56773BBF-28CB-4F42-A504-7EC641AC64B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C6B4914E-BEBA-4B35-B633-ABC81518A27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48B1A280-B857-4DDD-B8AC-CF32DBE06AD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F1358704-4EA8-4797-B166-56A0F5505FF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9999BE5F-5A40-4230-B858-BA765E2C492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74D988EB-A6E3-4DE0-8712-5D19CAE5BAE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63E4936A-4945-420A-84A6-03C9392323B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F635B01E-8376-4D07-A4C5-49FD5EB8D4E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2A82FA05-F1B3-498D-BE6F-8DB2DFC8BEC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3F1614CB-4C21-4327-B7E4-95347E44F21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F983C52E-BAA1-45D8-8225-15953CD608D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E41C1EEE-7E62-4DC1-AB60-FC0CB4CA070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48E7CD3D-8B7E-43FA-AD97-496BAD54A8F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417D36F6-3389-4C1D-B5DE-CC07F23A36E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5CFA475F-BC01-48CE-BD4A-D864FC2D3F2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0D7CED1D-D42A-499A-BEF4-4078CE639B9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5A212BFE-73BC-4BB8-89A0-D5FC01907CE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72A6D4DD-6653-4589-9F51-08483610AE9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273DEC6F-D239-439E-8520-CD68C740FC8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C2034980-1F8F-4D13-A091-F8D256A671F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3A8B4A55-003B-44E0-836D-26836F0236B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2" name="直線コネクタ 761">
          <a:extLst>
            <a:ext uri="{FF2B5EF4-FFF2-40B4-BE49-F238E27FC236}">
              <a16:creationId xmlns:a16="http://schemas.microsoft.com/office/drawing/2014/main" id="{D8805E66-4C2B-429B-B3A7-B82077B227C9}"/>
            </a:ext>
          </a:extLst>
        </xdr:cNvPr>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3" name="【公民館】&#10;有形固定資産減価償却率最小値テキスト">
          <a:extLst>
            <a:ext uri="{FF2B5EF4-FFF2-40B4-BE49-F238E27FC236}">
              <a16:creationId xmlns:a16="http://schemas.microsoft.com/office/drawing/2014/main" id="{961748D1-3C47-47DD-82C5-EA8187B71DA9}"/>
            </a:ext>
          </a:extLst>
        </xdr:cNvPr>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4" name="直線コネクタ 763">
          <a:extLst>
            <a:ext uri="{FF2B5EF4-FFF2-40B4-BE49-F238E27FC236}">
              <a16:creationId xmlns:a16="http://schemas.microsoft.com/office/drawing/2014/main" id="{687F2485-3527-4594-97CC-DC25BE18DD5A}"/>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a:extLst>
            <a:ext uri="{FF2B5EF4-FFF2-40B4-BE49-F238E27FC236}">
              <a16:creationId xmlns:a16="http://schemas.microsoft.com/office/drawing/2014/main" id="{1710F0AA-6E14-483E-8F91-2CB4E7EEAC70}"/>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a:extLst>
            <a:ext uri="{FF2B5EF4-FFF2-40B4-BE49-F238E27FC236}">
              <a16:creationId xmlns:a16="http://schemas.microsoft.com/office/drawing/2014/main" id="{DCD93DE0-D867-4052-B971-401079140C83}"/>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767" name="【公民館】&#10;有形固定資産減価償却率平均値テキスト">
          <a:extLst>
            <a:ext uri="{FF2B5EF4-FFF2-40B4-BE49-F238E27FC236}">
              <a16:creationId xmlns:a16="http://schemas.microsoft.com/office/drawing/2014/main" id="{29A04B6A-0F0F-4D0D-AF8B-7972C7A8B682}"/>
            </a:ext>
          </a:extLst>
        </xdr:cNvPr>
        <xdr:cNvSpPr txBox="1"/>
      </xdr:nvSpPr>
      <xdr:spPr>
        <a:xfrm>
          <a:off x="16357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68" name="フローチャート: 判断 767">
          <a:extLst>
            <a:ext uri="{FF2B5EF4-FFF2-40B4-BE49-F238E27FC236}">
              <a16:creationId xmlns:a16="http://schemas.microsoft.com/office/drawing/2014/main" id="{50179C22-1870-42E7-911A-1617E35F686B}"/>
            </a:ext>
          </a:extLst>
        </xdr:cNvPr>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49893</xdr:rowOff>
    </xdr:from>
    <xdr:to>
      <xdr:col>81</xdr:col>
      <xdr:colOff>101600</xdr:colOff>
      <xdr:row>105</xdr:row>
      <xdr:rowOff>151493</xdr:rowOff>
    </xdr:to>
    <xdr:sp macro="" textlink="">
      <xdr:nvSpPr>
        <xdr:cNvPr id="769" name="フローチャート: 判断 768">
          <a:extLst>
            <a:ext uri="{FF2B5EF4-FFF2-40B4-BE49-F238E27FC236}">
              <a16:creationId xmlns:a16="http://schemas.microsoft.com/office/drawing/2014/main" id="{F5B4E09B-9F00-40C3-8A07-664E89BEBA51}"/>
            </a:ext>
          </a:extLst>
        </xdr:cNvPr>
        <xdr:cNvSpPr/>
      </xdr:nvSpPr>
      <xdr:spPr>
        <a:xfrm>
          <a:off x="15430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31931</xdr:rowOff>
    </xdr:from>
    <xdr:to>
      <xdr:col>76</xdr:col>
      <xdr:colOff>165100</xdr:colOff>
      <xdr:row>105</xdr:row>
      <xdr:rowOff>133531</xdr:rowOff>
    </xdr:to>
    <xdr:sp macro="" textlink="">
      <xdr:nvSpPr>
        <xdr:cNvPr id="770" name="フローチャート: 判断 769">
          <a:extLst>
            <a:ext uri="{FF2B5EF4-FFF2-40B4-BE49-F238E27FC236}">
              <a16:creationId xmlns:a16="http://schemas.microsoft.com/office/drawing/2014/main" id="{59EA9283-82A3-4B64-B236-425F151B7F94}"/>
            </a:ext>
          </a:extLst>
        </xdr:cNvPr>
        <xdr:cNvSpPr/>
      </xdr:nvSpPr>
      <xdr:spPr>
        <a:xfrm>
          <a:off x="14541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30299</xdr:rowOff>
    </xdr:from>
    <xdr:to>
      <xdr:col>72</xdr:col>
      <xdr:colOff>38100</xdr:colOff>
      <xdr:row>105</xdr:row>
      <xdr:rowOff>131899</xdr:rowOff>
    </xdr:to>
    <xdr:sp macro="" textlink="">
      <xdr:nvSpPr>
        <xdr:cNvPr id="771" name="フローチャート: 判断 770">
          <a:extLst>
            <a:ext uri="{FF2B5EF4-FFF2-40B4-BE49-F238E27FC236}">
              <a16:creationId xmlns:a16="http://schemas.microsoft.com/office/drawing/2014/main" id="{5C0977FD-6E07-4853-8660-AFF78761F521}"/>
            </a:ext>
          </a:extLst>
        </xdr:cNvPr>
        <xdr:cNvSpPr/>
      </xdr:nvSpPr>
      <xdr:spPr>
        <a:xfrm>
          <a:off x="13652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167458</xdr:rowOff>
    </xdr:from>
    <xdr:to>
      <xdr:col>67</xdr:col>
      <xdr:colOff>101600</xdr:colOff>
      <xdr:row>105</xdr:row>
      <xdr:rowOff>97608</xdr:rowOff>
    </xdr:to>
    <xdr:sp macro="" textlink="">
      <xdr:nvSpPr>
        <xdr:cNvPr id="772" name="フローチャート: 判断 771">
          <a:extLst>
            <a:ext uri="{FF2B5EF4-FFF2-40B4-BE49-F238E27FC236}">
              <a16:creationId xmlns:a16="http://schemas.microsoft.com/office/drawing/2014/main" id="{3F5B92FA-8590-4CC5-8DAA-15C61CC99E38}"/>
            </a:ext>
          </a:extLst>
        </xdr:cNvPr>
        <xdr:cNvSpPr/>
      </xdr:nvSpPr>
      <xdr:spPr>
        <a:xfrm>
          <a:off x="12763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66A8D80C-BCA3-4CA2-8ABC-5BBF3C90466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6BD6D0FD-2B72-4999-8DE8-B9751CCAD23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D9AFB825-1AEB-4358-A49C-23EE5E622B0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F5DE7576-079E-4B80-99BF-C7510731BCC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BA7B18DC-1AE3-4E41-B7C3-A3CB14CB7A5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78" name="楕円 777">
          <a:extLst>
            <a:ext uri="{FF2B5EF4-FFF2-40B4-BE49-F238E27FC236}">
              <a16:creationId xmlns:a16="http://schemas.microsoft.com/office/drawing/2014/main" id="{CD6DF733-B497-4D9B-A077-1C1A821C24F5}"/>
            </a:ext>
          </a:extLst>
        </xdr:cNvPr>
        <xdr:cNvSpPr/>
      </xdr:nvSpPr>
      <xdr:spPr>
        <a:xfrm>
          <a:off x="162687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101798</xdr:rowOff>
    </xdr:from>
    <xdr:ext cx="405111" cy="259045"/>
    <xdr:sp macro="" textlink="">
      <xdr:nvSpPr>
        <xdr:cNvPr id="779" name="【公民館】&#10;有形固定資産減価償却率該当値テキスト">
          <a:extLst>
            <a:ext uri="{FF2B5EF4-FFF2-40B4-BE49-F238E27FC236}">
              <a16:creationId xmlns:a16="http://schemas.microsoft.com/office/drawing/2014/main" id="{B12DC802-D0E6-4682-B7F6-DDBA6FB31AED}"/>
            </a:ext>
          </a:extLst>
        </xdr:cNvPr>
        <xdr:cNvSpPr txBox="1"/>
      </xdr:nvSpPr>
      <xdr:spPr>
        <a:xfrm>
          <a:off x="16357600"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93980</xdr:rowOff>
    </xdr:from>
    <xdr:to>
      <xdr:col>81</xdr:col>
      <xdr:colOff>101600</xdr:colOff>
      <xdr:row>106</xdr:row>
      <xdr:rowOff>24130</xdr:rowOff>
    </xdr:to>
    <xdr:sp macro="" textlink="">
      <xdr:nvSpPr>
        <xdr:cNvPr id="780" name="楕円 779">
          <a:extLst>
            <a:ext uri="{FF2B5EF4-FFF2-40B4-BE49-F238E27FC236}">
              <a16:creationId xmlns:a16="http://schemas.microsoft.com/office/drawing/2014/main" id="{69761C67-F773-4A40-B9CD-3AB893D9772A}"/>
            </a:ext>
          </a:extLst>
        </xdr:cNvPr>
        <xdr:cNvSpPr/>
      </xdr:nvSpPr>
      <xdr:spPr>
        <a:xfrm>
          <a:off x="15430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144780</xdr:rowOff>
    </xdr:from>
    <xdr:to>
      <xdr:col>85</xdr:col>
      <xdr:colOff>127000</xdr:colOff>
      <xdr:row>106</xdr:row>
      <xdr:rowOff>2721</xdr:rowOff>
    </xdr:to>
    <xdr:cxnSp macro="">
      <xdr:nvCxnSpPr>
        <xdr:cNvPr id="781" name="直線コネクタ 780">
          <a:extLst>
            <a:ext uri="{FF2B5EF4-FFF2-40B4-BE49-F238E27FC236}">
              <a16:creationId xmlns:a16="http://schemas.microsoft.com/office/drawing/2014/main" id="{06AB1E52-BDB0-41A0-ABD6-B7DA37CF3849}"/>
            </a:ext>
          </a:extLst>
        </xdr:cNvPr>
        <xdr:cNvCxnSpPr/>
      </xdr:nvCxnSpPr>
      <xdr:spPr>
        <a:xfrm>
          <a:off x="15481300" y="1814703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62956</xdr:rowOff>
    </xdr:from>
    <xdr:to>
      <xdr:col>76</xdr:col>
      <xdr:colOff>165100</xdr:colOff>
      <xdr:row>105</xdr:row>
      <xdr:rowOff>164556</xdr:rowOff>
    </xdr:to>
    <xdr:sp macro="" textlink="">
      <xdr:nvSpPr>
        <xdr:cNvPr id="782" name="楕円 781">
          <a:extLst>
            <a:ext uri="{FF2B5EF4-FFF2-40B4-BE49-F238E27FC236}">
              <a16:creationId xmlns:a16="http://schemas.microsoft.com/office/drawing/2014/main" id="{49DF0F63-6164-44D7-AE80-A6EB8144C81F}"/>
            </a:ext>
          </a:extLst>
        </xdr:cNvPr>
        <xdr:cNvSpPr/>
      </xdr:nvSpPr>
      <xdr:spPr>
        <a:xfrm>
          <a:off x="14541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113756</xdr:rowOff>
    </xdr:from>
    <xdr:to>
      <xdr:col>81</xdr:col>
      <xdr:colOff>50800</xdr:colOff>
      <xdr:row>105</xdr:row>
      <xdr:rowOff>144780</xdr:rowOff>
    </xdr:to>
    <xdr:cxnSp macro="">
      <xdr:nvCxnSpPr>
        <xdr:cNvPr id="783" name="直線コネクタ 782">
          <a:extLst>
            <a:ext uri="{FF2B5EF4-FFF2-40B4-BE49-F238E27FC236}">
              <a16:creationId xmlns:a16="http://schemas.microsoft.com/office/drawing/2014/main" id="{9C1E220D-8366-44C5-834B-8EA264F57087}"/>
            </a:ext>
          </a:extLst>
        </xdr:cNvPr>
        <xdr:cNvCxnSpPr/>
      </xdr:nvCxnSpPr>
      <xdr:spPr>
        <a:xfrm>
          <a:off x="14592300" y="181160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20501</xdr:rowOff>
    </xdr:from>
    <xdr:to>
      <xdr:col>72</xdr:col>
      <xdr:colOff>38100</xdr:colOff>
      <xdr:row>105</xdr:row>
      <xdr:rowOff>122101</xdr:rowOff>
    </xdr:to>
    <xdr:sp macro="" textlink="">
      <xdr:nvSpPr>
        <xdr:cNvPr id="784" name="楕円 783">
          <a:extLst>
            <a:ext uri="{FF2B5EF4-FFF2-40B4-BE49-F238E27FC236}">
              <a16:creationId xmlns:a16="http://schemas.microsoft.com/office/drawing/2014/main" id="{116DFA19-8827-495D-9E72-75AFE0DC1C84}"/>
            </a:ext>
          </a:extLst>
        </xdr:cNvPr>
        <xdr:cNvSpPr/>
      </xdr:nvSpPr>
      <xdr:spPr>
        <a:xfrm>
          <a:off x="13652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71301</xdr:rowOff>
    </xdr:from>
    <xdr:to>
      <xdr:col>76</xdr:col>
      <xdr:colOff>114300</xdr:colOff>
      <xdr:row>105</xdr:row>
      <xdr:rowOff>113756</xdr:rowOff>
    </xdr:to>
    <xdr:cxnSp macro="">
      <xdr:nvCxnSpPr>
        <xdr:cNvPr id="785" name="直線コネクタ 784">
          <a:extLst>
            <a:ext uri="{FF2B5EF4-FFF2-40B4-BE49-F238E27FC236}">
              <a16:creationId xmlns:a16="http://schemas.microsoft.com/office/drawing/2014/main" id="{F35E72F2-4B49-494C-912B-85C34C00E6AD}"/>
            </a:ext>
          </a:extLst>
        </xdr:cNvPr>
        <xdr:cNvCxnSpPr/>
      </xdr:nvCxnSpPr>
      <xdr:spPr>
        <a:xfrm>
          <a:off x="13703300" y="180735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160927</xdr:rowOff>
    </xdr:from>
    <xdr:to>
      <xdr:col>67</xdr:col>
      <xdr:colOff>101600</xdr:colOff>
      <xdr:row>105</xdr:row>
      <xdr:rowOff>91077</xdr:rowOff>
    </xdr:to>
    <xdr:sp macro="" textlink="">
      <xdr:nvSpPr>
        <xdr:cNvPr id="786" name="楕円 785">
          <a:extLst>
            <a:ext uri="{FF2B5EF4-FFF2-40B4-BE49-F238E27FC236}">
              <a16:creationId xmlns:a16="http://schemas.microsoft.com/office/drawing/2014/main" id="{6A9DC7B8-C018-4115-854C-3E15A022B65C}"/>
            </a:ext>
          </a:extLst>
        </xdr:cNvPr>
        <xdr:cNvSpPr/>
      </xdr:nvSpPr>
      <xdr:spPr>
        <a:xfrm>
          <a:off x="12763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40277</xdr:rowOff>
    </xdr:from>
    <xdr:to>
      <xdr:col>71</xdr:col>
      <xdr:colOff>177800</xdr:colOff>
      <xdr:row>105</xdr:row>
      <xdr:rowOff>71301</xdr:rowOff>
    </xdr:to>
    <xdr:cxnSp macro="">
      <xdr:nvCxnSpPr>
        <xdr:cNvPr id="787" name="直線コネクタ 786">
          <a:extLst>
            <a:ext uri="{FF2B5EF4-FFF2-40B4-BE49-F238E27FC236}">
              <a16:creationId xmlns:a16="http://schemas.microsoft.com/office/drawing/2014/main" id="{1E9D7AEE-BB6A-41C1-9F8C-44EC062976A6}"/>
            </a:ext>
          </a:extLst>
        </xdr:cNvPr>
        <xdr:cNvCxnSpPr/>
      </xdr:nvCxnSpPr>
      <xdr:spPr>
        <a:xfrm>
          <a:off x="12814300" y="180425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168020</xdr:rowOff>
    </xdr:from>
    <xdr:ext cx="405111" cy="259045"/>
    <xdr:sp macro="" textlink="">
      <xdr:nvSpPr>
        <xdr:cNvPr id="788" name="n_1aveValue【公民館】&#10;有形固定資産減価償却率">
          <a:extLst>
            <a:ext uri="{FF2B5EF4-FFF2-40B4-BE49-F238E27FC236}">
              <a16:creationId xmlns:a16="http://schemas.microsoft.com/office/drawing/2014/main" id="{9A17BC83-4C56-4C15-8305-C8805CA82E77}"/>
            </a:ext>
          </a:extLst>
        </xdr:cNvPr>
        <xdr:cNvSpPr txBox="1"/>
      </xdr:nvSpPr>
      <xdr:spPr>
        <a:xfrm>
          <a:off x="15266044" y="1782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150058</xdr:rowOff>
    </xdr:from>
    <xdr:ext cx="405111" cy="259045"/>
    <xdr:sp macro="" textlink="">
      <xdr:nvSpPr>
        <xdr:cNvPr id="789" name="n_2aveValue【公民館】&#10;有形固定資産減価償却率">
          <a:extLst>
            <a:ext uri="{FF2B5EF4-FFF2-40B4-BE49-F238E27FC236}">
              <a16:creationId xmlns:a16="http://schemas.microsoft.com/office/drawing/2014/main" id="{D6749688-42BE-400E-9AD6-4CC85EFCBC33}"/>
            </a:ext>
          </a:extLst>
        </xdr:cNvPr>
        <xdr:cNvSpPr txBox="1"/>
      </xdr:nvSpPr>
      <xdr:spPr>
        <a:xfrm>
          <a:off x="14389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123026</xdr:rowOff>
    </xdr:from>
    <xdr:ext cx="405111" cy="259045"/>
    <xdr:sp macro="" textlink="">
      <xdr:nvSpPr>
        <xdr:cNvPr id="790" name="n_3aveValue【公民館】&#10;有形固定資産減価償却率">
          <a:extLst>
            <a:ext uri="{FF2B5EF4-FFF2-40B4-BE49-F238E27FC236}">
              <a16:creationId xmlns:a16="http://schemas.microsoft.com/office/drawing/2014/main" id="{81134276-C83A-4345-BFFE-063EA5BA1AC0}"/>
            </a:ext>
          </a:extLst>
        </xdr:cNvPr>
        <xdr:cNvSpPr txBox="1"/>
      </xdr:nvSpPr>
      <xdr:spPr>
        <a:xfrm>
          <a:off x="135007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88735</xdr:rowOff>
    </xdr:from>
    <xdr:ext cx="405111" cy="259045"/>
    <xdr:sp macro="" textlink="">
      <xdr:nvSpPr>
        <xdr:cNvPr id="791" name="n_4aveValue【公民館】&#10;有形固定資産減価償却率">
          <a:extLst>
            <a:ext uri="{FF2B5EF4-FFF2-40B4-BE49-F238E27FC236}">
              <a16:creationId xmlns:a16="http://schemas.microsoft.com/office/drawing/2014/main" id="{5D1692C0-C138-4288-8FDC-0140A11D2422}"/>
            </a:ext>
          </a:extLst>
        </xdr:cNvPr>
        <xdr:cNvSpPr txBox="1"/>
      </xdr:nvSpPr>
      <xdr:spPr>
        <a:xfrm>
          <a:off x="12611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15257</xdr:rowOff>
    </xdr:from>
    <xdr:ext cx="405111" cy="259045"/>
    <xdr:sp macro="" textlink="">
      <xdr:nvSpPr>
        <xdr:cNvPr id="792" name="n_1mainValue【公民館】&#10;有形固定資産減価償却率">
          <a:extLst>
            <a:ext uri="{FF2B5EF4-FFF2-40B4-BE49-F238E27FC236}">
              <a16:creationId xmlns:a16="http://schemas.microsoft.com/office/drawing/2014/main" id="{17823B7C-96E1-428B-B28D-2F3E4B68D7FC}"/>
            </a:ext>
          </a:extLst>
        </xdr:cNvPr>
        <xdr:cNvSpPr txBox="1"/>
      </xdr:nvSpPr>
      <xdr:spPr>
        <a:xfrm>
          <a:off x="152660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155683</xdr:rowOff>
    </xdr:from>
    <xdr:ext cx="405111" cy="259045"/>
    <xdr:sp macro="" textlink="">
      <xdr:nvSpPr>
        <xdr:cNvPr id="793" name="n_2mainValue【公民館】&#10;有形固定資産減価償却率">
          <a:extLst>
            <a:ext uri="{FF2B5EF4-FFF2-40B4-BE49-F238E27FC236}">
              <a16:creationId xmlns:a16="http://schemas.microsoft.com/office/drawing/2014/main" id="{7F327B50-A09B-4F03-AFD0-7612FE465E89}"/>
            </a:ext>
          </a:extLst>
        </xdr:cNvPr>
        <xdr:cNvSpPr txBox="1"/>
      </xdr:nvSpPr>
      <xdr:spPr>
        <a:xfrm>
          <a:off x="14389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138628</xdr:rowOff>
    </xdr:from>
    <xdr:ext cx="405111" cy="259045"/>
    <xdr:sp macro="" textlink="">
      <xdr:nvSpPr>
        <xdr:cNvPr id="794" name="n_3mainValue【公民館】&#10;有形固定資産減価償却率">
          <a:extLst>
            <a:ext uri="{FF2B5EF4-FFF2-40B4-BE49-F238E27FC236}">
              <a16:creationId xmlns:a16="http://schemas.microsoft.com/office/drawing/2014/main" id="{CED375B7-A61A-4360-8A14-C8A301A2C7AA}"/>
            </a:ext>
          </a:extLst>
        </xdr:cNvPr>
        <xdr:cNvSpPr txBox="1"/>
      </xdr:nvSpPr>
      <xdr:spPr>
        <a:xfrm>
          <a:off x="135007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795" name="n_4mainValue【公民館】&#10;有形固定資産減価償却率">
          <a:extLst>
            <a:ext uri="{FF2B5EF4-FFF2-40B4-BE49-F238E27FC236}">
              <a16:creationId xmlns:a16="http://schemas.microsoft.com/office/drawing/2014/main" id="{DE981CFD-9609-4505-903A-5EF96F42B688}"/>
            </a:ext>
          </a:extLst>
        </xdr:cNvPr>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8CE3F5-13CB-4ADF-95C5-028ABCBBA0B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9EC29EAB-B639-4F0F-A592-1160ECCEDC1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D9436937-13C2-4CA0-A4A9-CDBEDE7A1B1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E4951481-8F03-42BC-9E5D-F149F932F96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3092E046-FD73-4573-A895-804A71D2116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24783E9E-C0D8-417F-ADB2-C1C195A8F2E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21022276-4FBD-430F-A2DE-1936179FADE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8BA39E93-673C-44C2-A4DF-A25EB8E4E91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594C3C15-85E8-443A-83F4-A5C425D92DF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E8493E44-50EC-41C3-8B4B-A0002D4F0EA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a:extLst>
            <a:ext uri="{FF2B5EF4-FFF2-40B4-BE49-F238E27FC236}">
              <a16:creationId xmlns:a16="http://schemas.microsoft.com/office/drawing/2014/main" id="{BA8217DA-65A0-4AFD-A141-D0C69FA4B2A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a:extLst>
            <a:ext uri="{FF2B5EF4-FFF2-40B4-BE49-F238E27FC236}">
              <a16:creationId xmlns:a16="http://schemas.microsoft.com/office/drawing/2014/main" id="{149C2AED-1A5A-4679-BC67-E0DC116C5B6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a:extLst>
            <a:ext uri="{FF2B5EF4-FFF2-40B4-BE49-F238E27FC236}">
              <a16:creationId xmlns:a16="http://schemas.microsoft.com/office/drawing/2014/main" id="{E09EF73C-904F-4145-ABA4-4E56B3651207}"/>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a:extLst>
            <a:ext uri="{FF2B5EF4-FFF2-40B4-BE49-F238E27FC236}">
              <a16:creationId xmlns:a16="http://schemas.microsoft.com/office/drawing/2014/main" id="{89BC25A8-7785-43F0-AE62-49984E70EEC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a:extLst>
            <a:ext uri="{FF2B5EF4-FFF2-40B4-BE49-F238E27FC236}">
              <a16:creationId xmlns:a16="http://schemas.microsoft.com/office/drawing/2014/main" id="{85CFD927-B486-43F8-BBBA-BC10448960D3}"/>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a:extLst>
            <a:ext uri="{FF2B5EF4-FFF2-40B4-BE49-F238E27FC236}">
              <a16:creationId xmlns:a16="http://schemas.microsoft.com/office/drawing/2014/main" id="{92DFE8D8-78E7-438A-9293-D085F11EE44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a:extLst>
            <a:ext uri="{FF2B5EF4-FFF2-40B4-BE49-F238E27FC236}">
              <a16:creationId xmlns:a16="http://schemas.microsoft.com/office/drawing/2014/main" id="{EC292F58-B49B-40F8-8F18-BA670FE5253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a:extLst>
            <a:ext uri="{FF2B5EF4-FFF2-40B4-BE49-F238E27FC236}">
              <a16:creationId xmlns:a16="http://schemas.microsoft.com/office/drawing/2014/main" id="{2FD89285-E26A-4AD7-A295-378E19A0612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77049C6C-B319-4B62-AB1F-431A0AEAF6E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9C9FBFF0-D203-4374-9D7F-B8AB66D9E28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0DF388C8-FAEF-4354-B466-417F9DD9F59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7" name="直線コネクタ 816">
          <a:extLst>
            <a:ext uri="{FF2B5EF4-FFF2-40B4-BE49-F238E27FC236}">
              <a16:creationId xmlns:a16="http://schemas.microsoft.com/office/drawing/2014/main" id="{33727568-3657-43A3-9F88-157BB64351A5}"/>
            </a:ext>
          </a:extLst>
        </xdr:cNvPr>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8" name="【公民館】&#10;一人当たり面積最小値テキスト">
          <a:extLst>
            <a:ext uri="{FF2B5EF4-FFF2-40B4-BE49-F238E27FC236}">
              <a16:creationId xmlns:a16="http://schemas.microsoft.com/office/drawing/2014/main" id="{1C5557EF-4792-4B68-AE6B-3B4E66AD4A4B}"/>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9" name="直線コネクタ 818">
          <a:extLst>
            <a:ext uri="{FF2B5EF4-FFF2-40B4-BE49-F238E27FC236}">
              <a16:creationId xmlns:a16="http://schemas.microsoft.com/office/drawing/2014/main" id="{2DC39333-A83F-4342-8584-48B008B7188D}"/>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0" name="【公民館】&#10;一人当たり面積最大値テキスト">
          <a:extLst>
            <a:ext uri="{FF2B5EF4-FFF2-40B4-BE49-F238E27FC236}">
              <a16:creationId xmlns:a16="http://schemas.microsoft.com/office/drawing/2014/main" id="{95717B93-6211-4326-BA34-69BAB2A66D5F}"/>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1" name="直線コネクタ 820">
          <a:extLst>
            <a:ext uri="{FF2B5EF4-FFF2-40B4-BE49-F238E27FC236}">
              <a16:creationId xmlns:a16="http://schemas.microsoft.com/office/drawing/2014/main" id="{D5F17A99-33E4-4CD9-ACD7-E0EEC94E581C}"/>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822" name="【公民館】&#10;一人当たり面積平均値テキスト">
          <a:extLst>
            <a:ext uri="{FF2B5EF4-FFF2-40B4-BE49-F238E27FC236}">
              <a16:creationId xmlns:a16="http://schemas.microsoft.com/office/drawing/2014/main" id="{3CFE41A8-99A9-46D2-8E17-3D2E4EAF8C2B}"/>
            </a:ext>
          </a:extLst>
        </xdr:cNvPr>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3" name="フローチャート: 判断 822">
          <a:extLst>
            <a:ext uri="{FF2B5EF4-FFF2-40B4-BE49-F238E27FC236}">
              <a16:creationId xmlns:a16="http://schemas.microsoft.com/office/drawing/2014/main" id="{1FB6987A-186C-4E4D-BAB3-AED2D75F150D}"/>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xdr:rowOff>
    </xdr:from>
    <xdr:to>
      <xdr:col>112</xdr:col>
      <xdr:colOff>38100</xdr:colOff>
      <xdr:row>106</xdr:row>
      <xdr:rowOff>106426</xdr:rowOff>
    </xdr:to>
    <xdr:sp macro="" textlink="">
      <xdr:nvSpPr>
        <xdr:cNvPr id="824" name="フローチャート: 判断 823">
          <a:extLst>
            <a:ext uri="{FF2B5EF4-FFF2-40B4-BE49-F238E27FC236}">
              <a16:creationId xmlns:a16="http://schemas.microsoft.com/office/drawing/2014/main" id="{4267AF24-FDFA-4C32-B300-1031845FDFFA}"/>
            </a:ext>
          </a:extLst>
        </xdr:cNvPr>
        <xdr:cNvSpPr/>
      </xdr:nvSpPr>
      <xdr:spPr>
        <a:xfrm>
          <a:off x="212725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825" name="フローチャート: 判断 824">
          <a:extLst>
            <a:ext uri="{FF2B5EF4-FFF2-40B4-BE49-F238E27FC236}">
              <a16:creationId xmlns:a16="http://schemas.microsoft.com/office/drawing/2014/main" id="{4E40934C-49E7-4113-9537-DD8B9065E091}"/>
            </a:ext>
          </a:extLst>
        </xdr:cNvPr>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7113</xdr:rowOff>
    </xdr:from>
    <xdr:to>
      <xdr:col>102</xdr:col>
      <xdr:colOff>165100</xdr:colOff>
      <xdr:row>106</xdr:row>
      <xdr:rowOff>108713</xdr:rowOff>
    </xdr:to>
    <xdr:sp macro="" textlink="">
      <xdr:nvSpPr>
        <xdr:cNvPr id="826" name="フローチャート: 判断 825">
          <a:extLst>
            <a:ext uri="{FF2B5EF4-FFF2-40B4-BE49-F238E27FC236}">
              <a16:creationId xmlns:a16="http://schemas.microsoft.com/office/drawing/2014/main" id="{49501CAD-41B1-4087-81A8-A524F7AE464C}"/>
            </a:ext>
          </a:extLst>
        </xdr:cNvPr>
        <xdr:cNvSpPr/>
      </xdr:nvSpPr>
      <xdr:spPr>
        <a:xfrm>
          <a:off x="19494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13970</xdr:rowOff>
    </xdr:from>
    <xdr:to>
      <xdr:col>98</xdr:col>
      <xdr:colOff>38100</xdr:colOff>
      <xdr:row>106</xdr:row>
      <xdr:rowOff>115570</xdr:rowOff>
    </xdr:to>
    <xdr:sp macro="" textlink="">
      <xdr:nvSpPr>
        <xdr:cNvPr id="827" name="フローチャート: 判断 826">
          <a:extLst>
            <a:ext uri="{FF2B5EF4-FFF2-40B4-BE49-F238E27FC236}">
              <a16:creationId xmlns:a16="http://schemas.microsoft.com/office/drawing/2014/main" id="{D02B55B6-8680-4BC3-A1EA-28E12334F8F3}"/>
            </a:ext>
          </a:extLst>
        </xdr:cNvPr>
        <xdr:cNvSpPr/>
      </xdr:nvSpPr>
      <xdr:spPr>
        <a:xfrm>
          <a:off x="18605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D61BF43-86A2-4CE1-A528-99EF3235C10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12B0A956-BCF6-4169-846A-0C7E2DC3FFE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3B4AC247-D3CB-4046-9681-28578E89721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C4035F7C-E124-4DD5-BCD0-7061F292CE8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A236FF6F-2354-4FDF-9510-6913FDC4430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144272</xdr:rowOff>
    </xdr:from>
    <xdr:to>
      <xdr:col>116</xdr:col>
      <xdr:colOff>114300</xdr:colOff>
      <xdr:row>107</xdr:row>
      <xdr:rowOff>74422</xdr:rowOff>
    </xdr:to>
    <xdr:sp macro="" textlink="">
      <xdr:nvSpPr>
        <xdr:cNvPr id="833" name="楕円 832">
          <a:extLst>
            <a:ext uri="{FF2B5EF4-FFF2-40B4-BE49-F238E27FC236}">
              <a16:creationId xmlns:a16="http://schemas.microsoft.com/office/drawing/2014/main" id="{3D073A6D-B16B-425E-935F-529D8B5AD18E}"/>
            </a:ext>
          </a:extLst>
        </xdr:cNvPr>
        <xdr:cNvSpPr/>
      </xdr:nvSpPr>
      <xdr:spPr>
        <a:xfrm>
          <a:off x="221107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122699</xdr:rowOff>
    </xdr:from>
    <xdr:ext cx="469744" cy="259045"/>
    <xdr:sp macro="" textlink="">
      <xdr:nvSpPr>
        <xdr:cNvPr id="834" name="【公民館】&#10;一人当たり面積該当値テキスト">
          <a:extLst>
            <a:ext uri="{FF2B5EF4-FFF2-40B4-BE49-F238E27FC236}">
              <a16:creationId xmlns:a16="http://schemas.microsoft.com/office/drawing/2014/main" id="{518E4AE8-599D-485E-9033-F5298FF78E33}"/>
            </a:ext>
          </a:extLst>
        </xdr:cNvPr>
        <xdr:cNvSpPr txBox="1"/>
      </xdr:nvSpPr>
      <xdr:spPr>
        <a:xfrm>
          <a:off x="22199600"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11685</xdr:rowOff>
    </xdr:from>
    <xdr:to>
      <xdr:col>112</xdr:col>
      <xdr:colOff>38100</xdr:colOff>
      <xdr:row>107</xdr:row>
      <xdr:rowOff>113285</xdr:rowOff>
    </xdr:to>
    <xdr:sp macro="" textlink="">
      <xdr:nvSpPr>
        <xdr:cNvPr id="835" name="楕円 834">
          <a:extLst>
            <a:ext uri="{FF2B5EF4-FFF2-40B4-BE49-F238E27FC236}">
              <a16:creationId xmlns:a16="http://schemas.microsoft.com/office/drawing/2014/main" id="{CE6E678C-C5AF-4886-83E1-4076E79C7B4E}"/>
            </a:ext>
          </a:extLst>
        </xdr:cNvPr>
        <xdr:cNvSpPr/>
      </xdr:nvSpPr>
      <xdr:spPr>
        <a:xfrm>
          <a:off x="21272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23622</xdr:rowOff>
    </xdr:from>
    <xdr:to>
      <xdr:col>116</xdr:col>
      <xdr:colOff>63500</xdr:colOff>
      <xdr:row>107</xdr:row>
      <xdr:rowOff>62485</xdr:rowOff>
    </xdr:to>
    <xdr:cxnSp macro="">
      <xdr:nvCxnSpPr>
        <xdr:cNvPr id="836" name="直線コネクタ 835">
          <a:extLst>
            <a:ext uri="{FF2B5EF4-FFF2-40B4-BE49-F238E27FC236}">
              <a16:creationId xmlns:a16="http://schemas.microsoft.com/office/drawing/2014/main" id="{F2BC8828-9235-48D5-B6E4-9AEAD4D7084A}"/>
            </a:ext>
          </a:extLst>
        </xdr:cNvPr>
        <xdr:cNvCxnSpPr/>
      </xdr:nvCxnSpPr>
      <xdr:spPr>
        <a:xfrm flipV="1">
          <a:off x="21323300" y="18368772"/>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837" name="楕円 836">
          <a:extLst>
            <a:ext uri="{FF2B5EF4-FFF2-40B4-BE49-F238E27FC236}">
              <a16:creationId xmlns:a16="http://schemas.microsoft.com/office/drawing/2014/main" id="{5EB53E3E-10B8-470C-A6EB-98461BD5E40E}"/>
            </a:ext>
          </a:extLst>
        </xdr:cNvPr>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62485</xdr:rowOff>
    </xdr:from>
    <xdr:to>
      <xdr:col>111</xdr:col>
      <xdr:colOff>177800</xdr:colOff>
      <xdr:row>107</xdr:row>
      <xdr:rowOff>64770</xdr:rowOff>
    </xdr:to>
    <xdr:cxnSp macro="">
      <xdr:nvCxnSpPr>
        <xdr:cNvPr id="838" name="直線コネクタ 837">
          <a:extLst>
            <a:ext uri="{FF2B5EF4-FFF2-40B4-BE49-F238E27FC236}">
              <a16:creationId xmlns:a16="http://schemas.microsoft.com/office/drawing/2014/main" id="{CC5B1155-5EA8-4072-AA6E-235E43811910}"/>
            </a:ext>
          </a:extLst>
        </xdr:cNvPr>
        <xdr:cNvCxnSpPr/>
      </xdr:nvCxnSpPr>
      <xdr:spPr>
        <a:xfrm flipV="1">
          <a:off x="20434300" y="184076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839" name="楕円 838">
          <a:extLst>
            <a:ext uri="{FF2B5EF4-FFF2-40B4-BE49-F238E27FC236}">
              <a16:creationId xmlns:a16="http://schemas.microsoft.com/office/drawing/2014/main" id="{B0650D74-EE82-48D5-81F6-55F70C47BE15}"/>
            </a:ext>
          </a:extLst>
        </xdr:cNvPr>
        <xdr:cNvSpPr/>
      </xdr:nvSpPr>
      <xdr:spPr>
        <a:xfrm>
          <a:off x="19494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64770</xdr:rowOff>
    </xdr:from>
    <xdr:to>
      <xdr:col>107</xdr:col>
      <xdr:colOff>50800</xdr:colOff>
      <xdr:row>107</xdr:row>
      <xdr:rowOff>64770</xdr:rowOff>
    </xdr:to>
    <xdr:cxnSp macro="">
      <xdr:nvCxnSpPr>
        <xdr:cNvPr id="840" name="直線コネクタ 839">
          <a:extLst>
            <a:ext uri="{FF2B5EF4-FFF2-40B4-BE49-F238E27FC236}">
              <a16:creationId xmlns:a16="http://schemas.microsoft.com/office/drawing/2014/main" id="{B1B9F77B-3E7A-4CF2-8A30-54EB579F1D50}"/>
            </a:ext>
          </a:extLst>
        </xdr:cNvPr>
        <xdr:cNvCxnSpPr/>
      </xdr:nvCxnSpPr>
      <xdr:spPr>
        <a:xfrm>
          <a:off x="19545300" y="1840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16256</xdr:rowOff>
    </xdr:from>
    <xdr:to>
      <xdr:col>98</xdr:col>
      <xdr:colOff>38100</xdr:colOff>
      <xdr:row>107</xdr:row>
      <xdr:rowOff>117856</xdr:rowOff>
    </xdr:to>
    <xdr:sp macro="" textlink="">
      <xdr:nvSpPr>
        <xdr:cNvPr id="841" name="楕円 840">
          <a:extLst>
            <a:ext uri="{FF2B5EF4-FFF2-40B4-BE49-F238E27FC236}">
              <a16:creationId xmlns:a16="http://schemas.microsoft.com/office/drawing/2014/main" id="{D3EB7C4C-F20C-47A9-81AA-BF6C6696180E}"/>
            </a:ext>
          </a:extLst>
        </xdr:cNvPr>
        <xdr:cNvSpPr/>
      </xdr:nvSpPr>
      <xdr:spPr>
        <a:xfrm>
          <a:off x="186055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64770</xdr:rowOff>
    </xdr:from>
    <xdr:to>
      <xdr:col>102</xdr:col>
      <xdr:colOff>114300</xdr:colOff>
      <xdr:row>107</xdr:row>
      <xdr:rowOff>67056</xdr:rowOff>
    </xdr:to>
    <xdr:cxnSp macro="">
      <xdr:nvCxnSpPr>
        <xdr:cNvPr id="842" name="直線コネクタ 841">
          <a:extLst>
            <a:ext uri="{FF2B5EF4-FFF2-40B4-BE49-F238E27FC236}">
              <a16:creationId xmlns:a16="http://schemas.microsoft.com/office/drawing/2014/main" id="{A56EE300-D65C-4D1E-B4D9-0CF8FA62BB75}"/>
            </a:ext>
          </a:extLst>
        </xdr:cNvPr>
        <xdr:cNvCxnSpPr/>
      </xdr:nvCxnSpPr>
      <xdr:spPr>
        <a:xfrm flipV="1">
          <a:off x="18656300" y="184099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122953</xdr:rowOff>
    </xdr:from>
    <xdr:ext cx="469744" cy="259045"/>
    <xdr:sp macro="" textlink="">
      <xdr:nvSpPr>
        <xdr:cNvPr id="843" name="n_1aveValue【公民館】&#10;一人当たり面積">
          <a:extLst>
            <a:ext uri="{FF2B5EF4-FFF2-40B4-BE49-F238E27FC236}">
              <a16:creationId xmlns:a16="http://schemas.microsoft.com/office/drawing/2014/main" id="{ADAAE009-A821-4603-BD17-14E12DD3C5C8}"/>
            </a:ext>
          </a:extLst>
        </xdr:cNvPr>
        <xdr:cNvSpPr txBox="1"/>
      </xdr:nvSpPr>
      <xdr:spPr>
        <a:xfrm>
          <a:off x="21075727" y="1795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844" name="n_2aveValue【公民館】&#10;一人当たり面積">
          <a:extLst>
            <a:ext uri="{FF2B5EF4-FFF2-40B4-BE49-F238E27FC236}">
              <a16:creationId xmlns:a16="http://schemas.microsoft.com/office/drawing/2014/main" id="{101B4BDD-0B72-4AB7-B685-BA3FE859BE1C}"/>
            </a:ext>
          </a:extLst>
        </xdr:cNvPr>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125240</xdr:rowOff>
    </xdr:from>
    <xdr:ext cx="469744" cy="259045"/>
    <xdr:sp macro="" textlink="">
      <xdr:nvSpPr>
        <xdr:cNvPr id="845" name="n_3aveValue【公民館】&#10;一人当たり面積">
          <a:extLst>
            <a:ext uri="{FF2B5EF4-FFF2-40B4-BE49-F238E27FC236}">
              <a16:creationId xmlns:a16="http://schemas.microsoft.com/office/drawing/2014/main" id="{A63FE5D1-9616-4754-8E57-56AC2806CBDD}"/>
            </a:ext>
          </a:extLst>
        </xdr:cNvPr>
        <xdr:cNvSpPr txBox="1"/>
      </xdr:nvSpPr>
      <xdr:spPr>
        <a:xfrm>
          <a:off x="19310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132097</xdr:rowOff>
    </xdr:from>
    <xdr:ext cx="469744" cy="259045"/>
    <xdr:sp macro="" textlink="">
      <xdr:nvSpPr>
        <xdr:cNvPr id="846" name="n_4aveValue【公民館】&#10;一人当たり面積">
          <a:extLst>
            <a:ext uri="{FF2B5EF4-FFF2-40B4-BE49-F238E27FC236}">
              <a16:creationId xmlns:a16="http://schemas.microsoft.com/office/drawing/2014/main" id="{47F54AE0-F0A7-4FE7-A12B-1FB6AEBE49DA}"/>
            </a:ext>
          </a:extLst>
        </xdr:cNvPr>
        <xdr:cNvSpPr txBox="1"/>
      </xdr:nvSpPr>
      <xdr:spPr>
        <a:xfrm>
          <a:off x="184214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104412</xdr:rowOff>
    </xdr:from>
    <xdr:ext cx="469744" cy="259045"/>
    <xdr:sp macro="" textlink="">
      <xdr:nvSpPr>
        <xdr:cNvPr id="847" name="n_1mainValue【公民館】&#10;一人当たり面積">
          <a:extLst>
            <a:ext uri="{FF2B5EF4-FFF2-40B4-BE49-F238E27FC236}">
              <a16:creationId xmlns:a16="http://schemas.microsoft.com/office/drawing/2014/main" id="{BEE3E55C-F865-4DD5-8504-CE157EDD68EC}"/>
            </a:ext>
          </a:extLst>
        </xdr:cNvPr>
        <xdr:cNvSpPr txBox="1"/>
      </xdr:nvSpPr>
      <xdr:spPr>
        <a:xfrm>
          <a:off x="210757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848" name="n_2mainValue【公民館】&#10;一人当たり面積">
          <a:extLst>
            <a:ext uri="{FF2B5EF4-FFF2-40B4-BE49-F238E27FC236}">
              <a16:creationId xmlns:a16="http://schemas.microsoft.com/office/drawing/2014/main" id="{F21AEC4E-4FDA-4BA4-A508-8BED6410A116}"/>
            </a:ext>
          </a:extLst>
        </xdr:cNvPr>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849" name="n_3mainValue【公民館】&#10;一人当たり面積">
          <a:extLst>
            <a:ext uri="{FF2B5EF4-FFF2-40B4-BE49-F238E27FC236}">
              <a16:creationId xmlns:a16="http://schemas.microsoft.com/office/drawing/2014/main" id="{0A6DF56E-7464-4F73-A232-B35063CDAD81}"/>
            </a:ext>
          </a:extLst>
        </xdr:cNvPr>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108983</xdr:rowOff>
    </xdr:from>
    <xdr:ext cx="469744" cy="259045"/>
    <xdr:sp macro="" textlink="">
      <xdr:nvSpPr>
        <xdr:cNvPr id="850" name="n_4mainValue【公民館】&#10;一人当たり面積">
          <a:extLst>
            <a:ext uri="{FF2B5EF4-FFF2-40B4-BE49-F238E27FC236}">
              <a16:creationId xmlns:a16="http://schemas.microsoft.com/office/drawing/2014/main" id="{3118897E-DB2D-4B06-94AB-FE42B09CB660}"/>
            </a:ext>
          </a:extLst>
        </xdr:cNvPr>
        <xdr:cNvSpPr txBox="1"/>
      </xdr:nvSpPr>
      <xdr:spPr>
        <a:xfrm>
          <a:off x="18421427" y="1845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6EA698D-43AB-4AAD-BF9A-3E35ABD8C68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AA82EAA7-BB6D-4304-BFC8-BBDA1C05A57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CD57BE4F-2F38-41F1-8507-4C287498387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類似団体内平均値と比較して有形固定資産減価償却率が特に高い施設は児童館であり、低い施設は公営住宅、認定こども園・幼稚園・保育所</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学校施設である。認定こども園・幼稚園・保育所については、にじいろ幼稚園の改築工事により令和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減価償却率が大きく減少したが、その他の保育所・幼稚園・児童館については昭和に建てられた施設が多く、これまでも簡易な修繕のみであるため、統廃合も含めて検討していく必要がある。公営住宅については、</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年から平成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年に水海道シティハイツや八間堀団地を建設したこと、老朽化していた十一面山住宅</a:t>
          </a:r>
          <a:r>
            <a:rPr kumimoji="1" lang="ja-JP" altLang="en-US" sz="1100" b="0" i="0" baseline="0">
              <a:solidFill>
                <a:schemeClr val="dk1"/>
              </a:solidFill>
              <a:effectLst/>
              <a:latin typeface="+mn-lt"/>
              <a:ea typeface="+mn-ea"/>
              <a:cs typeface="+mn-cs"/>
            </a:rPr>
            <a:t>・三郷団地</a:t>
          </a:r>
          <a:r>
            <a:rPr kumimoji="1" lang="ja-JP" altLang="ja-JP" sz="1100" b="0" i="0" baseline="0">
              <a:solidFill>
                <a:schemeClr val="dk1"/>
              </a:solidFill>
              <a:effectLst/>
              <a:latin typeface="+mn-lt"/>
              <a:ea typeface="+mn-ea"/>
              <a:cs typeface="+mn-cs"/>
            </a:rPr>
            <a:t>を取り壊したこと、平成</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年度の富士見団地の改修工事により、類似団体よりも有形固定資産減価償却率が低くなっている。学校施設は、平成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年度にかけて、絹西小学校の増築、水海道西中学校、石下中学校、石下西中学校を建設しており、類似団体よりも有形固定資産減価償却率が低くなっている。</a:t>
          </a:r>
          <a:r>
            <a:rPr lang="ja-JP" altLang="ja-JP" sz="1100">
              <a:solidFill>
                <a:schemeClr val="dk1"/>
              </a:solidFill>
              <a:effectLst/>
              <a:latin typeface="+mn-lt"/>
              <a:ea typeface="+mn-ea"/>
              <a:cs typeface="+mn-cs"/>
            </a:rPr>
            <a:t>一人当たりの面積（延長・有形固定資産額）については、類似団体と比較すると、道路、橋りょう・トンネルで大きく上回っている一方、認定こども園・幼稚園・保育所、学校施設、公営住宅、児童館、公民館で下回っている。いずれの施設も人口減少により</a:t>
          </a:r>
          <a:r>
            <a:rPr lang="ja-JP" altLang="en-US" sz="1100">
              <a:solidFill>
                <a:schemeClr val="dk1"/>
              </a:solidFill>
              <a:effectLst/>
              <a:latin typeface="+mn-lt"/>
              <a:ea typeface="+mn-ea"/>
              <a:cs typeface="+mn-cs"/>
            </a:rPr>
            <a:t>一人当たりの面積は</a:t>
          </a:r>
          <a:r>
            <a:rPr lang="ja-JP" altLang="ja-JP" sz="1100">
              <a:solidFill>
                <a:schemeClr val="dk1"/>
              </a:solidFill>
              <a:effectLst/>
              <a:latin typeface="+mn-lt"/>
              <a:ea typeface="+mn-ea"/>
              <a:cs typeface="+mn-cs"/>
            </a:rPr>
            <a:t>増加傾向にあるが、類似団体内平均値を下回っている施設が多いため、効率の良い運営ができていると考えられる。</a:t>
          </a:r>
          <a:r>
            <a:rPr kumimoji="1" lang="ja-JP" altLang="ja-JP" sz="1100">
              <a:solidFill>
                <a:schemeClr val="dk1"/>
              </a:solidFill>
              <a:effectLst/>
              <a:latin typeface="+mn-lt"/>
              <a:ea typeface="+mn-ea"/>
              <a:cs typeface="+mn-cs"/>
            </a:rPr>
            <a:t>今後も公共施設等総合管理計画に基づき、統廃合や複合化を進めながら、維持管理費用の増加に留意しつつ適正に管理していく。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73A0D88-102E-4B20-85DB-87672A4D86D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171B16F-A452-4C5B-8B1B-1A833685462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7A3F27-F3E1-40CF-BE59-85587B4F812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33532FC-458D-41D4-89C4-B118AF5EE22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DDA352E-9DD3-4396-ADC0-8E3EE6643D5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FC3712B-93EC-489E-8108-41E0BE89567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CC16905-90F9-4C7A-8949-40463BB3684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137E9C6-B500-4F20-A7B7-E8FAEB60019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EACC7E7-961C-459E-97C0-58D28D2DFA2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022B1A5-55CD-459E-908F-35B2848930F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62,057
56,508
123.64
28,004,721
26,679,015
1,000,000
16,146,109
30,128,923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77FFA7F-BD73-43A1-9E88-FB4751304F5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9094806-6F24-49FF-AE7D-9115486B2AC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EDA813E-B4CC-4297-811D-AC62BD760F3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F1D66CB-BFEB-40A2-8102-B204C802003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41BC9AF-21D5-46C5-BC67-2991B235A5E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B887A34-1CE9-4C20-A68A-0AF25C7FEF7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54C87B8-D576-4B22-9E4C-1B46D7D6B87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14B6AEC-BD1F-4AB0-9C66-6CAA0075445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C0E4E38-77F8-45C0-8DA1-CBB93C3F72C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9DB6BF6-2CEB-432A-8243-47E36BD4BDA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43EDE98-ED6C-4B71-8A5B-10B68B78750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6104977-94E7-47E1-ABFD-9B14E81921A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A729D6A-E11F-410B-86FB-A2D0FB68A72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7FB81B4-3144-44DE-9624-F01BD4AF509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561411B-7C74-48E8-85AC-91E7447463E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43355A7-80AF-4CF0-9BD7-87C8A1802AB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C31E32F-B172-4A21-9491-6D4FC2F4F02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1F63832-21C1-4328-9E03-B84F2F395B1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C68CC02-8833-4AB3-AB51-480FC3A5E92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1ADCE5E-B177-423E-ABD7-A758266277F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C98F503-5ECA-406D-B6AC-47B088BA2BA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67FF1B5-793E-4D5F-A2A2-43FA56D4E7A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4615E29-8FE7-42EA-97F8-91362EA9CC9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DA59086-91BA-4848-82D7-A467AA5A139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A8E23BA-E371-431D-B990-3BF99B644C2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865825C-1389-4EE7-A93E-D255DD8DF31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871A86C-37E2-4169-8421-392867B5309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557B280-97D2-4142-A0D5-67A14AC6E9B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E842B1C-6202-4DCC-A102-153B1486D30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9F47152-FC01-47D9-9E0A-04FC85560B3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255D1C7-3ECC-4081-B605-E8A7F81D777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CEF4B2F-3448-49A9-B5A0-B784AF6A0BA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72780B1-6CA5-496E-A026-C7D6216D14A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66AF9B4-2483-4A6C-BC5D-CD82F92AEDE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600B143-8E3D-403E-8240-1477D344DF1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88868A2-FD83-4093-A916-0D7F0F37F14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3F0E33D-3B50-4B0C-B17F-36F726BDC19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983B6A0-9528-419D-B088-FBD83195E37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3DD9A6A-45FD-4EC8-99D3-68016BC3608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4273BCB-0D06-4E7D-A680-950D6EB41F0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901090A-7B20-4566-B2A6-DA42D774F92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02610D5-89E2-4117-A5CF-5E6E30EC543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E36BE7C-E696-439E-8ABD-22EEDA17A0F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F9E7024-87F3-455A-98A4-F769A0AF721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806EDCD-5828-4918-879F-8D2AC706CA6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C7218322-8F92-4427-A69F-2C2D2D5CB0D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307A70B8-B187-446E-AADA-56D35CC3C439}"/>
            </a:ext>
          </a:extLst>
        </xdr:cNvPr>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B5345466-82CC-45F1-9110-6B12BF8A0DFC}"/>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A1DFCBB1-CB2A-4522-AAED-A6104F6A49D5}"/>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8EB41483-6D6B-41A8-AF6B-4181EBDB3161}"/>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72467EF5-8E12-48D6-B907-A6951CB12A44}"/>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a:extLst>
            <a:ext uri="{FF2B5EF4-FFF2-40B4-BE49-F238E27FC236}">
              <a16:creationId xmlns:a16="http://schemas.microsoft.com/office/drawing/2014/main" id="{374F1F59-65ED-40AA-97BE-B653E2B6102C}"/>
            </a:ext>
          </a:extLst>
        </xdr:cNvPr>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E857BE35-4264-4A8E-967A-19A3C23CA8EF}"/>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77651</xdr:rowOff>
    </xdr:from>
    <xdr:to>
      <xdr:col>20</xdr:col>
      <xdr:colOff>38100</xdr:colOff>
      <xdr:row>38</xdr:row>
      <xdr:rowOff>7801</xdr:rowOff>
    </xdr:to>
    <xdr:sp macro="" textlink="">
      <xdr:nvSpPr>
        <xdr:cNvPr id="65" name="フローチャート: 判断 64">
          <a:extLst>
            <a:ext uri="{FF2B5EF4-FFF2-40B4-BE49-F238E27FC236}">
              <a16:creationId xmlns:a16="http://schemas.microsoft.com/office/drawing/2014/main" id="{1ACBC99A-282B-4BB8-950B-65C790809A9E}"/>
            </a:ext>
          </a:extLst>
        </xdr:cNvPr>
        <xdr:cNvSpPr/>
      </xdr:nvSpPr>
      <xdr:spPr>
        <a:xfrm>
          <a:off x="3746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49893</xdr:rowOff>
    </xdr:from>
    <xdr:to>
      <xdr:col>15</xdr:col>
      <xdr:colOff>101600</xdr:colOff>
      <xdr:row>37</xdr:row>
      <xdr:rowOff>151493</xdr:rowOff>
    </xdr:to>
    <xdr:sp macro="" textlink="">
      <xdr:nvSpPr>
        <xdr:cNvPr id="66" name="フローチャート: 判断 65">
          <a:extLst>
            <a:ext uri="{FF2B5EF4-FFF2-40B4-BE49-F238E27FC236}">
              <a16:creationId xmlns:a16="http://schemas.microsoft.com/office/drawing/2014/main" id="{1248056E-0076-4223-8466-0656E80C3B5E}"/>
            </a:ext>
          </a:extLst>
        </xdr:cNvPr>
        <xdr:cNvSpPr/>
      </xdr:nvSpPr>
      <xdr:spPr>
        <a:xfrm>
          <a:off x="28575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18869</xdr:rowOff>
    </xdr:from>
    <xdr:to>
      <xdr:col>10</xdr:col>
      <xdr:colOff>165100</xdr:colOff>
      <xdr:row>37</xdr:row>
      <xdr:rowOff>120469</xdr:rowOff>
    </xdr:to>
    <xdr:sp macro="" textlink="">
      <xdr:nvSpPr>
        <xdr:cNvPr id="67" name="フローチャート: 判断 66">
          <a:extLst>
            <a:ext uri="{FF2B5EF4-FFF2-40B4-BE49-F238E27FC236}">
              <a16:creationId xmlns:a16="http://schemas.microsoft.com/office/drawing/2014/main" id="{86416084-E1E1-4534-9998-ED1103253A2C}"/>
            </a:ext>
          </a:extLst>
        </xdr:cNvPr>
        <xdr:cNvSpPr/>
      </xdr:nvSpPr>
      <xdr:spPr>
        <a:xfrm>
          <a:off x="1968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9072</xdr:rowOff>
    </xdr:from>
    <xdr:to>
      <xdr:col>6</xdr:col>
      <xdr:colOff>38100</xdr:colOff>
      <xdr:row>37</xdr:row>
      <xdr:rowOff>110672</xdr:rowOff>
    </xdr:to>
    <xdr:sp macro="" textlink="">
      <xdr:nvSpPr>
        <xdr:cNvPr id="68" name="フローチャート: 判断 67">
          <a:extLst>
            <a:ext uri="{FF2B5EF4-FFF2-40B4-BE49-F238E27FC236}">
              <a16:creationId xmlns:a16="http://schemas.microsoft.com/office/drawing/2014/main" id="{B3768FFD-AD4E-4BDD-B4C4-3D69D91C1791}"/>
            </a:ext>
          </a:extLst>
        </xdr:cNvPr>
        <xdr:cNvSpPr/>
      </xdr:nvSpPr>
      <xdr:spPr>
        <a:xfrm>
          <a:off x="1079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CC86A25-FC7C-4814-A0C1-B3532145308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2C12867-07F0-4629-B5F3-897A23DF6DB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8B3E347-C927-45FF-98F2-A4B47D1F6FC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0CCBA30-E89A-4934-AE49-377FB6672C5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705138C-3FAB-4221-AD73-8E1D4A5EDDC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77651</xdr:rowOff>
    </xdr:from>
    <xdr:to>
      <xdr:col>24</xdr:col>
      <xdr:colOff>114300</xdr:colOff>
      <xdr:row>41</xdr:row>
      <xdr:rowOff>7801</xdr:rowOff>
    </xdr:to>
    <xdr:sp macro="" textlink="">
      <xdr:nvSpPr>
        <xdr:cNvPr id="74" name="楕円 73">
          <a:extLst>
            <a:ext uri="{FF2B5EF4-FFF2-40B4-BE49-F238E27FC236}">
              <a16:creationId xmlns:a16="http://schemas.microsoft.com/office/drawing/2014/main" id="{8CD36D78-F9A0-49CB-8F36-96A264D7EBFF}"/>
            </a:ext>
          </a:extLst>
        </xdr:cNvPr>
        <xdr:cNvSpPr/>
      </xdr:nvSpPr>
      <xdr:spPr>
        <a:xfrm>
          <a:off x="45847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56078</xdr:rowOff>
    </xdr:from>
    <xdr:ext cx="405111" cy="259045"/>
    <xdr:sp macro="" textlink="">
      <xdr:nvSpPr>
        <xdr:cNvPr id="75" name="【図書館】&#10;有形固定資産減価償却率該当値テキスト">
          <a:extLst>
            <a:ext uri="{FF2B5EF4-FFF2-40B4-BE49-F238E27FC236}">
              <a16:creationId xmlns:a16="http://schemas.microsoft.com/office/drawing/2014/main" id="{CDE18415-AEF9-48D1-9C2B-D7806F68C33C}"/>
            </a:ext>
          </a:extLst>
        </xdr:cNvPr>
        <xdr:cNvSpPr txBox="1"/>
      </xdr:nvSpPr>
      <xdr:spPr>
        <a:xfrm>
          <a:off x="4673600"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46627</xdr:rowOff>
    </xdr:from>
    <xdr:to>
      <xdr:col>20</xdr:col>
      <xdr:colOff>38100</xdr:colOff>
      <xdr:row>40</xdr:row>
      <xdr:rowOff>148227</xdr:rowOff>
    </xdr:to>
    <xdr:sp macro="" textlink="">
      <xdr:nvSpPr>
        <xdr:cNvPr id="76" name="楕円 75">
          <a:extLst>
            <a:ext uri="{FF2B5EF4-FFF2-40B4-BE49-F238E27FC236}">
              <a16:creationId xmlns:a16="http://schemas.microsoft.com/office/drawing/2014/main" id="{8057030E-C6C3-4B5F-B4A2-B580B09DCD6D}"/>
            </a:ext>
          </a:extLst>
        </xdr:cNvPr>
        <xdr:cNvSpPr/>
      </xdr:nvSpPr>
      <xdr:spPr>
        <a:xfrm>
          <a:off x="37465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97427</xdr:rowOff>
    </xdr:from>
    <xdr:to>
      <xdr:col>24</xdr:col>
      <xdr:colOff>63500</xdr:colOff>
      <xdr:row>40</xdr:row>
      <xdr:rowOff>128451</xdr:rowOff>
    </xdr:to>
    <xdr:cxnSp macro="">
      <xdr:nvCxnSpPr>
        <xdr:cNvPr id="77" name="直線コネクタ 76">
          <a:extLst>
            <a:ext uri="{FF2B5EF4-FFF2-40B4-BE49-F238E27FC236}">
              <a16:creationId xmlns:a16="http://schemas.microsoft.com/office/drawing/2014/main" id="{D27BB08D-E357-40F1-B1E6-B23AF546686D}"/>
            </a:ext>
          </a:extLst>
        </xdr:cNvPr>
        <xdr:cNvCxnSpPr/>
      </xdr:nvCxnSpPr>
      <xdr:spPr>
        <a:xfrm>
          <a:off x="3797300" y="695542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15603</xdr:rowOff>
    </xdr:from>
    <xdr:to>
      <xdr:col>15</xdr:col>
      <xdr:colOff>101600</xdr:colOff>
      <xdr:row>40</xdr:row>
      <xdr:rowOff>117203</xdr:rowOff>
    </xdr:to>
    <xdr:sp macro="" textlink="">
      <xdr:nvSpPr>
        <xdr:cNvPr id="78" name="楕円 77">
          <a:extLst>
            <a:ext uri="{FF2B5EF4-FFF2-40B4-BE49-F238E27FC236}">
              <a16:creationId xmlns:a16="http://schemas.microsoft.com/office/drawing/2014/main" id="{4AFD45A7-A691-4314-A122-E08389F6785C}"/>
            </a:ext>
          </a:extLst>
        </xdr:cNvPr>
        <xdr:cNvSpPr/>
      </xdr:nvSpPr>
      <xdr:spPr>
        <a:xfrm>
          <a:off x="2857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66403</xdr:rowOff>
    </xdr:from>
    <xdr:to>
      <xdr:col>19</xdr:col>
      <xdr:colOff>177800</xdr:colOff>
      <xdr:row>40</xdr:row>
      <xdr:rowOff>97427</xdr:rowOff>
    </xdr:to>
    <xdr:cxnSp macro="">
      <xdr:nvCxnSpPr>
        <xdr:cNvPr id="79" name="直線コネクタ 78">
          <a:extLst>
            <a:ext uri="{FF2B5EF4-FFF2-40B4-BE49-F238E27FC236}">
              <a16:creationId xmlns:a16="http://schemas.microsoft.com/office/drawing/2014/main" id="{CA8810AE-E303-4E5D-BDCA-7ECF95FD8858}"/>
            </a:ext>
          </a:extLst>
        </xdr:cNvPr>
        <xdr:cNvCxnSpPr/>
      </xdr:nvCxnSpPr>
      <xdr:spPr>
        <a:xfrm>
          <a:off x="2908300" y="69244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156028</xdr:rowOff>
    </xdr:from>
    <xdr:to>
      <xdr:col>10</xdr:col>
      <xdr:colOff>165100</xdr:colOff>
      <xdr:row>40</xdr:row>
      <xdr:rowOff>86178</xdr:rowOff>
    </xdr:to>
    <xdr:sp macro="" textlink="">
      <xdr:nvSpPr>
        <xdr:cNvPr id="80" name="楕円 79">
          <a:extLst>
            <a:ext uri="{FF2B5EF4-FFF2-40B4-BE49-F238E27FC236}">
              <a16:creationId xmlns:a16="http://schemas.microsoft.com/office/drawing/2014/main" id="{70F165AB-0B44-42CB-A171-5ACB355D6958}"/>
            </a:ext>
          </a:extLst>
        </xdr:cNvPr>
        <xdr:cNvSpPr/>
      </xdr:nvSpPr>
      <xdr:spPr>
        <a:xfrm>
          <a:off x="19685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35378</xdr:rowOff>
    </xdr:from>
    <xdr:to>
      <xdr:col>15</xdr:col>
      <xdr:colOff>50800</xdr:colOff>
      <xdr:row>40</xdr:row>
      <xdr:rowOff>66403</xdr:rowOff>
    </xdr:to>
    <xdr:cxnSp macro="">
      <xdr:nvCxnSpPr>
        <xdr:cNvPr id="81" name="直線コネクタ 80">
          <a:extLst>
            <a:ext uri="{FF2B5EF4-FFF2-40B4-BE49-F238E27FC236}">
              <a16:creationId xmlns:a16="http://schemas.microsoft.com/office/drawing/2014/main" id="{9C2D6DA4-B66B-4443-A1F8-51EC7191DDE8}"/>
            </a:ext>
          </a:extLst>
        </xdr:cNvPr>
        <xdr:cNvCxnSpPr/>
      </xdr:nvCxnSpPr>
      <xdr:spPr>
        <a:xfrm>
          <a:off x="2019300" y="68933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125004</xdr:rowOff>
    </xdr:from>
    <xdr:to>
      <xdr:col>6</xdr:col>
      <xdr:colOff>38100</xdr:colOff>
      <xdr:row>40</xdr:row>
      <xdr:rowOff>55154</xdr:rowOff>
    </xdr:to>
    <xdr:sp macro="" textlink="">
      <xdr:nvSpPr>
        <xdr:cNvPr id="82" name="楕円 81">
          <a:extLst>
            <a:ext uri="{FF2B5EF4-FFF2-40B4-BE49-F238E27FC236}">
              <a16:creationId xmlns:a16="http://schemas.microsoft.com/office/drawing/2014/main" id="{5F88AE8E-0296-41C7-A6F6-BF1AE856A0B1}"/>
            </a:ext>
          </a:extLst>
        </xdr:cNvPr>
        <xdr:cNvSpPr/>
      </xdr:nvSpPr>
      <xdr:spPr>
        <a:xfrm>
          <a:off x="1079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4354</xdr:rowOff>
    </xdr:from>
    <xdr:to>
      <xdr:col>10</xdr:col>
      <xdr:colOff>114300</xdr:colOff>
      <xdr:row>40</xdr:row>
      <xdr:rowOff>35378</xdr:rowOff>
    </xdr:to>
    <xdr:cxnSp macro="">
      <xdr:nvCxnSpPr>
        <xdr:cNvPr id="83" name="直線コネクタ 82">
          <a:extLst>
            <a:ext uri="{FF2B5EF4-FFF2-40B4-BE49-F238E27FC236}">
              <a16:creationId xmlns:a16="http://schemas.microsoft.com/office/drawing/2014/main" id="{4ADD0CC9-C7F0-46BD-B175-8BE2C51A1C1A}"/>
            </a:ext>
          </a:extLst>
        </xdr:cNvPr>
        <xdr:cNvCxnSpPr/>
      </xdr:nvCxnSpPr>
      <xdr:spPr>
        <a:xfrm>
          <a:off x="1130300" y="686235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24328</xdr:rowOff>
    </xdr:from>
    <xdr:ext cx="405111" cy="259045"/>
    <xdr:sp macro="" textlink="">
      <xdr:nvSpPr>
        <xdr:cNvPr id="84" name="n_1aveValue【図書館】&#10;有形固定資産減価償却率">
          <a:extLst>
            <a:ext uri="{FF2B5EF4-FFF2-40B4-BE49-F238E27FC236}">
              <a16:creationId xmlns:a16="http://schemas.microsoft.com/office/drawing/2014/main" id="{42C5D91B-8F76-431C-893C-E5CA85CA3F1C}"/>
            </a:ext>
          </a:extLst>
        </xdr:cNvPr>
        <xdr:cNvSpPr txBox="1"/>
      </xdr:nvSpPr>
      <xdr:spPr>
        <a:xfrm>
          <a:off x="35820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168020</xdr:rowOff>
    </xdr:from>
    <xdr:ext cx="405111" cy="259045"/>
    <xdr:sp macro="" textlink="">
      <xdr:nvSpPr>
        <xdr:cNvPr id="85" name="n_2aveValue【図書館】&#10;有形固定資産減価償却率">
          <a:extLst>
            <a:ext uri="{FF2B5EF4-FFF2-40B4-BE49-F238E27FC236}">
              <a16:creationId xmlns:a16="http://schemas.microsoft.com/office/drawing/2014/main" id="{FD154F4D-BDF8-46A7-A591-AEF832782ED6}"/>
            </a:ext>
          </a:extLst>
        </xdr:cNvPr>
        <xdr:cNvSpPr txBox="1"/>
      </xdr:nvSpPr>
      <xdr:spPr>
        <a:xfrm>
          <a:off x="2705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136996</xdr:rowOff>
    </xdr:from>
    <xdr:ext cx="405111" cy="259045"/>
    <xdr:sp macro="" textlink="">
      <xdr:nvSpPr>
        <xdr:cNvPr id="86" name="n_3aveValue【図書館】&#10;有形固定資産減価償却率">
          <a:extLst>
            <a:ext uri="{FF2B5EF4-FFF2-40B4-BE49-F238E27FC236}">
              <a16:creationId xmlns:a16="http://schemas.microsoft.com/office/drawing/2014/main" id="{6BEBA799-A401-4C6E-A8FE-A919A8F70CC2}"/>
            </a:ext>
          </a:extLst>
        </xdr:cNvPr>
        <xdr:cNvSpPr txBox="1"/>
      </xdr:nvSpPr>
      <xdr:spPr>
        <a:xfrm>
          <a:off x="1816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127199</xdr:rowOff>
    </xdr:from>
    <xdr:ext cx="405111" cy="259045"/>
    <xdr:sp macro="" textlink="">
      <xdr:nvSpPr>
        <xdr:cNvPr id="87" name="n_4aveValue【図書館】&#10;有形固定資産減価償却率">
          <a:extLst>
            <a:ext uri="{FF2B5EF4-FFF2-40B4-BE49-F238E27FC236}">
              <a16:creationId xmlns:a16="http://schemas.microsoft.com/office/drawing/2014/main" id="{DFA54D16-8A8D-452C-B174-92A35B86EF96}"/>
            </a:ext>
          </a:extLst>
        </xdr:cNvPr>
        <xdr:cNvSpPr txBox="1"/>
      </xdr:nvSpPr>
      <xdr:spPr>
        <a:xfrm>
          <a:off x="927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139354</xdr:rowOff>
    </xdr:from>
    <xdr:ext cx="405111" cy="259045"/>
    <xdr:sp macro="" textlink="">
      <xdr:nvSpPr>
        <xdr:cNvPr id="88" name="n_1mainValue【図書館】&#10;有形固定資産減価償却率">
          <a:extLst>
            <a:ext uri="{FF2B5EF4-FFF2-40B4-BE49-F238E27FC236}">
              <a16:creationId xmlns:a16="http://schemas.microsoft.com/office/drawing/2014/main" id="{4E221939-7D07-4DE7-B95D-6570D7C5EE99}"/>
            </a:ext>
          </a:extLst>
        </xdr:cNvPr>
        <xdr:cNvSpPr txBox="1"/>
      </xdr:nvSpPr>
      <xdr:spPr>
        <a:xfrm>
          <a:off x="3582044"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108330</xdr:rowOff>
    </xdr:from>
    <xdr:ext cx="405111" cy="259045"/>
    <xdr:sp macro="" textlink="">
      <xdr:nvSpPr>
        <xdr:cNvPr id="89" name="n_2mainValue【図書館】&#10;有形固定資産減価償却率">
          <a:extLst>
            <a:ext uri="{FF2B5EF4-FFF2-40B4-BE49-F238E27FC236}">
              <a16:creationId xmlns:a16="http://schemas.microsoft.com/office/drawing/2014/main" id="{86B389CF-26FC-444B-AA30-21C78DBFA498}"/>
            </a:ext>
          </a:extLst>
        </xdr:cNvPr>
        <xdr:cNvSpPr txBox="1"/>
      </xdr:nvSpPr>
      <xdr:spPr>
        <a:xfrm>
          <a:off x="27057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77305</xdr:rowOff>
    </xdr:from>
    <xdr:ext cx="405111" cy="259045"/>
    <xdr:sp macro="" textlink="">
      <xdr:nvSpPr>
        <xdr:cNvPr id="90" name="n_3mainValue【図書館】&#10;有形固定資産減価償却率">
          <a:extLst>
            <a:ext uri="{FF2B5EF4-FFF2-40B4-BE49-F238E27FC236}">
              <a16:creationId xmlns:a16="http://schemas.microsoft.com/office/drawing/2014/main" id="{9DD79F70-8D3C-4126-92B7-3566345D9B30}"/>
            </a:ext>
          </a:extLst>
        </xdr:cNvPr>
        <xdr:cNvSpPr txBox="1"/>
      </xdr:nvSpPr>
      <xdr:spPr>
        <a:xfrm>
          <a:off x="1816744"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46281</xdr:rowOff>
    </xdr:from>
    <xdr:ext cx="405111" cy="259045"/>
    <xdr:sp macro="" textlink="">
      <xdr:nvSpPr>
        <xdr:cNvPr id="91" name="n_4mainValue【図書館】&#10;有形固定資産減価償却率">
          <a:extLst>
            <a:ext uri="{FF2B5EF4-FFF2-40B4-BE49-F238E27FC236}">
              <a16:creationId xmlns:a16="http://schemas.microsoft.com/office/drawing/2014/main" id="{0A61716C-A56F-41DD-8F2B-5C9BE973D006}"/>
            </a:ext>
          </a:extLst>
        </xdr:cNvPr>
        <xdr:cNvSpPr txBox="1"/>
      </xdr:nvSpPr>
      <xdr:spPr>
        <a:xfrm>
          <a:off x="9277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C0489D3-16E6-4068-8A33-3D97012EF2D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2DAE0D7-7361-48D9-9805-CDADBF544CA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CF029D8-0945-47BA-99CC-A442AB2E44D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FD97485-2218-4218-9857-2887E0C24C1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301A2DB-CCDF-4AD6-9F5B-6069BC481CA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AA42EF0-5A54-4229-97E5-B42A327212E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11B664F-755A-49B6-B042-0E2D16A878D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93962AC-2356-425A-8E9E-F710F713EA8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36C6075-380E-4EA4-A891-0F560AA0C63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3C5538C-C09D-4343-9AED-C712B4B2803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C4C5B39-58E3-47F0-90F0-AF26AEA145C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A0511346-F655-431D-81A2-C995D775390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C899B7C0-3A9B-4DFF-B090-100ABD103B5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CBED79B9-38D4-42E9-93CD-CE153C65D92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1D8E4DAA-9847-4968-838B-67653F45C72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A0D3E687-C32D-4BC3-8DCD-6DB05956BD9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EC68FA9D-F0A1-48A5-A034-A6DCB4C228C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22C1CE48-ADFC-40C5-8225-7A05E7CE4ED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A2C7D6A-B6BB-48E2-BA2D-9F11C3958E5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8C2CA20C-B7FA-47D4-91E9-119E64BFA1D9}"/>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791C99B3-A868-46E6-8A03-A6513CC4897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4150B7A8-A15F-492C-96A1-E632CB50636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CAA880A-A5EE-486B-84DC-3AFD32EC582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DA4A6BED-24C8-4726-A611-C4EFBE3BF93E}"/>
            </a:ext>
          </a:extLst>
        </xdr:cNvPr>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51AF0D93-DD0C-4EE8-81D5-49362D92667D}"/>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90F41874-A044-41B0-B081-605EA39D6AAF}"/>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373926F3-BC56-4209-9C21-A370FA3046BF}"/>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EC942CD4-CCFD-4AB4-8F46-5AF0BF149C4E}"/>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a:extLst>
            <a:ext uri="{FF2B5EF4-FFF2-40B4-BE49-F238E27FC236}">
              <a16:creationId xmlns:a16="http://schemas.microsoft.com/office/drawing/2014/main" id="{BEE064A5-F37B-4ACD-AFD2-DB60D9C59599}"/>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94B02B4C-159F-4E33-932F-E801606A3B59}"/>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38100</xdr:rowOff>
    </xdr:from>
    <xdr:to>
      <xdr:col>50</xdr:col>
      <xdr:colOff>165100</xdr:colOff>
      <xdr:row>38</xdr:row>
      <xdr:rowOff>139700</xdr:rowOff>
    </xdr:to>
    <xdr:sp macro="" textlink="">
      <xdr:nvSpPr>
        <xdr:cNvPr id="122" name="フローチャート: 判断 121">
          <a:extLst>
            <a:ext uri="{FF2B5EF4-FFF2-40B4-BE49-F238E27FC236}">
              <a16:creationId xmlns:a16="http://schemas.microsoft.com/office/drawing/2014/main" id="{47ED3A89-6A72-44D2-A382-B464020865AC}"/>
            </a:ext>
          </a:extLst>
        </xdr:cNvPr>
        <xdr:cNvSpPr/>
      </xdr:nvSpPr>
      <xdr:spPr>
        <a:xfrm>
          <a:off x="9588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a:extLst>
            <a:ext uri="{FF2B5EF4-FFF2-40B4-BE49-F238E27FC236}">
              <a16:creationId xmlns:a16="http://schemas.microsoft.com/office/drawing/2014/main" id="{54D04D62-4632-4A68-9885-76FFCAD7D373}"/>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24BD8FCA-35B2-478F-8B63-6B2593B46609}"/>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5" name="フローチャート: 判断 124">
          <a:extLst>
            <a:ext uri="{FF2B5EF4-FFF2-40B4-BE49-F238E27FC236}">
              <a16:creationId xmlns:a16="http://schemas.microsoft.com/office/drawing/2014/main" id="{2CF33E5C-5479-41CC-BFC5-AB8195AFD347}"/>
            </a:ext>
          </a:extLst>
        </xdr:cNvPr>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8DC0315-A811-4A47-B1C5-37B6485D82C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B6C2033-DFB8-4184-921D-8A19C7FB4F3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A9391DC-83A1-4801-9643-788254E7F69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D1D0479-A053-4128-BA89-CA99C9046DA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5E67AF4-1021-4A22-BBEA-A4BB4D0BA99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31" name="楕円 130">
          <a:extLst>
            <a:ext uri="{FF2B5EF4-FFF2-40B4-BE49-F238E27FC236}">
              <a16:creationId xmlns:a16="http://schemas.microsoft.com/office/drawing/2014/main" id="{C59DBC8F-0B74-493B-AEAD-3C3AC114BC32}"/>
            </a:ext>
          </a:extLst>
        </xdr:cNvPr>
        <xdr:cNvSpPr/>
      </xdr:nvSpPr>
      <xdr:spPr>
        <a:xfrm>
          <a:off x="104267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124477</xdr:rowOff>
    </xdr:from>
    <xdr:ext cx="469744" cy="259045"/>
    <xdr:sp macro="" textlink="">
      <xdr:nvSpPr>
        <xdr:cNvPr id="132" name="【図書館】&#10;一人当たり面積該当値テキスト">
          <a:extLst>
            <a:ext uri="{FF2B5EF4-FFF2-40B4-BE49-F238E27FC236}">
              <a16:creationId xmlns:a16="http://schemas.microsoft.com/office/drawing/2014/main" id="{94D6BBE5-533F-42B2-8CA5-92528F062408}"/>
            </a:ext>
          </a:extLst>
        </xdr:cNvPr>
        <xdr:cNvSpPr txBox="1"/>
      </xdr:nvSpPr>
      <xdr:spPr>
        <a:xfrm>
          <a:off x="10515600"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146050</xdr:rowOff>
    </xdr:from>
    <xdr:to>
      <xdr:col>50</xdr:col>
      <xdr:colOff>165100</xdr:colOff>
      <xdr:row>40</xdr:row>
      <xdr:rowOff>76200</xdr:rowOff>
    </xdr:to>
    <xdr:sp macro="" textlink="">
      <xdr:nvSpPr>
        <xdr:cNvPr id="133" name="楕円 132">
          <a:extLst>
            <a:ext uri="{FF2B5EF4-FFF2-40B4-BE49-F238E27FC236}">
              <a16:creationId xmlns:a16="http://schemas.microsoft.com/office/drawing/2014/main" id="{74A943E5-5221-44B3-99EF-45633D9C552A}"/>
            </a:ext>
          </a:extLst>
        </xdr:cNvPr>
        <xdr:cNvSpPr/>
      </xdr:nvSpPr>
      <xdr:spPr>
        <a:xfrm>
          <a:off x="9588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25400</xdr:rowOff>
    </xdr:from>
    <xdr:to>
      <xdr:col>55</xdr:col>
      <xdr:colOff>0</xdr:colOff>
      <xdr:row>40</xdr:row>
      <xdr:rowOff>25400</xdr:rowOff>
    </xdr:to>
    <xdr:cxnSp macro="">
      <xdr:nvCxnSpPr>
        <xdr:cNvPr id="134" name="直線コネクタ 133">
          <a:extLst>
            <a:ext uri="{FF2B5EF4-FFF2-40B4-BE49-F238E27FC236}">
              <a16:creationId xmlns:a16="http://schemas.microsoft.com/office/drawing/2014/main" id="{77794BB9-A182-467E-8850-136EECDD809F}"/>
            </a:ext>
          </a:extLst>
        </xdr:cNvPr>
        <xdr:cNvCxnSpPr/>
      </xdr:nvCxnSpPr>
      <xdr:spPr>
        <a:xfrm>
          <a:off x="9639300" y="688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146050</xdr:rowOff>
    </xdr:from>
    <xdr:to>
      <xdr:col>46</xdr:col>
      <xdr:colOff>38100</xdr:colOff>
      <xdr:row>40</xdr:row>
      <xdr:rowOff>76200</xdr:rowOff>
    </xdr:to>
    <xdr:sp macro="" textlink="">
      <xdr:nvSpPr>
        <xdr:cNvPr id="135" name="楕円 134">
          <a:extLst>
            <a:ext uri="{FF2B5EF4-FFF2-40B4-BE49-F238E27FC236}">
              <a16:creationId xmlns:a16="http://schemas.microsoft.com/office/drawing/2014/main" id="{A55C5505-CEB0-4B64-86FA-834C49B745AF}"/>
            </a:ext>
          </a:extLst>
        </xdr:cNvPr>
        <xdr:cNvSpPr/>
      </xdr:nvSpPr>
      <xdr:spPr>
        <a:xfrm>
          <a:off x="8699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25400</xdr:rowOff>
    </xdr:from>
    <xdr:to>
      <xdr:col>50</xdr:col>
      <xdr:colOff>114300</xdr:colOff>
      <xdr:row>40</xdr:row>
      <xdr:rowOff>25400</xdr:rowOff>
    </xdr:to>
    <xdr:cxnSp macro="">
      <xdr:nvCxnSpPr>
        <xdr:cNvPr id="136" name="直線コネクタ 135">
          <a:extLst>
            <a:ext uri="{FF2B5EF4-FFF2-40B4-BE49-F238E27FC236}">
              <a16:creationId xmlns:a16="http://schemas.microsoft.com/office/drawing/2014/main" id="{19E7AC91-25B7-4EEE-90C5-DB11BFC9C0F6}"/>
            </a:ext>
          </a:extLst>
        </xdr:cNvPr>
        <xdr:cNvCxnSpPr/>
      </xdr:nvCxnSpPr>
      <xdr:spPr>
        <a:xfrm>
          <a:off x="8750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158750</xdr:rowOff>
    </xdr:from>
    <xdr:to>
      <xdr:col>41</xdr:col>
      <xdr:colOff>101600</xdr:colOff>
      <xdr:row>40</xdr:row>
      <xdr:rowOff>88900</xdr:rowOff>
    </xdr:to>
    <xdr:sp macro="" textlink="">
      <xdr:nvSpPr>
        <xdr:cNvPr id="137" name="楕円 136">
          <a:extLst>
            <a:ext uri="{FF2B5EF4-FFF2-40B4-BE49-F238E27FC236}">
              <a16:creationId xmlns:a16="http://schemas.microsoft.com/office/drawing/2014/main" id="{377A311D-8AE9-4A99-8834-EE06AB55B153}"/>
            </a:ext>
          </a:extLst>
        </xdr:cNvPr>
        <xdr:cNvSpPr/>
      </xdr:nvSpPr>
      <xdr:spPr>
        <a:xfrm>
          <a:off x="7810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25400</xdr:rowOff>
    </xdr:from>
    <xdr:to>
      <xdr:col>45</xdr:col>
      <xdr:colOff>177800</xdr:colOff>
      <xdr:row>40</xdr:row>
      <xdr:rowOff>38100</xdr:rowOff>
    </xdr:to>
    <xdr:cxnSp macro="">
      <xdr:nvCxnSpPr>
        <xdr:cNvPr id="138" name="直線コネクタ 137">
          <a:extLst>
            <a:ext uri="{FF2B5EF4-FFF2-40B4-BE49-F238E27FC236}">
              <a16:creationId xmlns:a16="http://schemas.microsoft.com/office/drawing/2014/main" id="{A2FCB978-B7F3-45EC-9788-1F85866BF1C2}"/>
            </a:ext>
          </a:extLst>
        </xdr:cNvPr>
        <xdr:cNvCxnSpPr/>
      </xdr:nvCxnSpPr>
      <xdr:spPr>
        <a:xfrm flipV="1">
          <a:off x="7861300" y="688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39" name="楕円 138">
          <a:extLst>
            <a:ext uri="{FF2B5EF4-FFF2-40B4-BE49-F238E27FC236}">
              <a16:creationId xmlns:a16="http://schemas.microsoft.com/office/drawing/2014/main" id="{F85F6FC5-5818-485E-B970-4FA4C95EC2C1}"/>
            </a:ext>
          </a:extLst>
        </xdr:cNvPr>
        <xdr:cNvSpPr/>
      </xdr:nvSpPr>
      <xdr:spPr>
        <a:xfrm>
          <a:off x="6921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38100</xdr:rowOff>
    </xdr:from>
    <xdr:to>
      <xdr:col>41</xdr:col>
      <xdr:colOff>50800</xdr:colOff>
      <xdr:row>40</xdr:row>
      <xdr:rowOff>38100</xdr:rowOff>
    </xdr:to>
    <xdr:cxnSp macro="">
      <xdr:nvCxnSpPr>
        <xdr:cNvPr id="140" name="直線コネクタ 139">
          <a:extLst>
            <a:ext uri="{FF2B5EF4-FFF2-40B4-BE49-F238E27FC236}">
              <a16:creationId xmlns:a16="http://schemas.microsoft.com/office/drawing/2014/main" id="{27E49CE4-6C2E-4034-A8ED-CB9C1A570627}"/>
            </a:ext>
          </a:extLst>
        </xdr:cNvPr>
        <xdr:cNvCxnSpPr/>
      </xdr:nvCxnSpPr>
      <xdr:spPr>
        <a:xfrm>
          <a:off x="6972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156227</xdr:rowOff>
    </xdr:from>
    <xdr:ext cx="469744" cy="259045"/>
    <xdr:sp macro="" textlink="">
      <xdr:nvSpPr>
        <xdr:cNvPr id="141" name="n_1aveValue【図書館】&#10;一人当たり面積">
          <a:extLst>
            <a:ext uri="{FF2B5EF4-FFF2-40B4-BE49-F238E27FC236}">
              <a16:creationId xmlns:a16="http://schemas.microsoft.com/office/drawing/2014/main" id="{CFEC0402-A1CB-49CE-9217-14562E2F4FD6}"/>
            </a:ext>
          </a:extLst>
        </xdr:cNvPr>
        <xdr:cNvSpPr txBox="1"/>
      </xdr:nvSpPr>
      <xdr:spPr>
        <a:xfrm>
          <a:off x="93917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a:extLst>
            <a:ext uri="{FF2B5EF4-FFF2-40B4-BE49-F238E27FC236}">
              <a16:creationId xmlns:a16="http://schemas.microsoft.com/office/drawing/2014/main" id="{33E0DCAE-EA04-4B8A-B56C-C3C16896010F}"/>
            </a:ext>
          </a:extLst>
        </xdr:cNvPr>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a:extLst>
            <a:ext uri="{FF2B5EF4-FFF2-40B4-BE49-F238E27FC236}">
              <a16:creationId xmlns:a16="http://schemas.microsoft.com/office/drawing/2014/main" id="{F8E250A4-E664-46E2-B20E-B88094A6A038}"/>
            </a:ext>
          </a:extLst>
        </xdr:cNvPr>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44" name="n_4aveValue【図書館】&#10;一人当たり面積">
          <a:extLst>
            <a:ext uri="{FF2B5EF4-FFF2-40B4-BE49-F238E27FC236}">
              <a16:creationId xmlns:a16="http://schemas.microsoft.com/office/drawing/2014/main" id="{FBB03EEC-9098-4663-B20D-4DECD4FBAC66}"/>
            </a:ext>
          </a:extLst>
        </xdr:cNvPr>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67327</xdr:rowOff>
    </xdr:from>
    <xdr:ext cx="469744" cy="259045"/>
    <xdr:sp macro="" textlink="">
      <xdr:nvSpPr>
        <xdr:cNvPr id="145" name="n_1mainValue【図書館】&#10;一人当たり面積">
          <a:extLst>
            <a:ext uri="{FF2B5EF4-FFF2-40B4-BE49-F238E27FC236}">
              <a16:creationId xmlns:a16="http://schemas.microsoft.com/office/drawing/2014/main" id="{DA68CEAB-2CC2-4BF1-BA85-0240108CC7DE}"/>
            </a:ext>
          </a:extLst>
        </xdr:cNvPr>
        <xdr:cNvSpPr txBox="1"/>
      </xdr:nvSpPr>
      <xdr:spPr>
        <a:xfrm>
          <a:off x="93917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67327</xdr:rowOff>
    </xdr:from>
    <xdr:ext cx="469744" cy="259045"/>
    <xdr:sp macro="" textlink="">
      <xdr:nvSpPr>
        <xdr:cNvPr id="146" name="n_2mainValue【図書館】&#10;一人当たり面積">
          <a:extLst>
            <a:ext uri="{FF2B5EF4-FFF2-40B4-BE49-F238E27FC236}">
              <a16:creationId xmlns:a16="http://schemas.microsoft.com/office/drawing/2014/main" id="{B3DF569C-A468-4CBF-9373-692FF95B8B41}"/>
            </a:ext>
          </a:extLst>
        </xdr:cNvPr>
        <xdr:cNvSpPr txBox="1"/>
      </xdr:nvSpPr>
      <xdr:spPr>
        <a:xfrm>
          <a:off x="8515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47" name="n_3mainValue【図書館】&#10;一人当たり面積">
          <a:extLst>
            <a:ext uri="{FF2B5EF4-FFF2-40B4-BE49-F238E27FC236}">
              <a16:creationId xmlns:a16="http://schemas.microsoft.com/office/drawing/2014/main" id="{8D998C7E-FD60-453D-8479-F0FF78A73A2C}"/>
            </a:ext>
          </a:extLst>
        </xdr:cNvPr>
        <xdr:cNvSpPr txBox="1"/>
      </xdr:nvSpPr>
      <xdr:spPr>
        <a:xfrm>
          <a:off x="7626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80027</xdr:rowOff>
    </xdr:from>
    <xdr:ext cx="469744" cy="259045"/>
    <xdr:sp macro="" textlink="">
      <xdr:nvSpPr>
        <xdr:cNvPr id="148" name="n_4mainValue【図書館】&#10;一人当たり面積">
          <a:extLst>
            <a:ext uri="{FF2B5EF4-FFF2-40B4-BE49-F238E27FC236}">
              <a16:creationId xmlns:a16="http://schemas.microsoft.com/office/drawing/2014/main" id="{984A0EA3-E3FB-49F3-85CD-1335F40B35AA}"/>
            </a:ext>
          </a:extLst>
        </xdr:cNvPr>
        <xdr:cNvSpPr txBox="1"/>
      </xdr:nvSpPr>
      <xdr:spPr>
        <a:xfrm>
          <a:off x="6737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8EA4315-55B6-4181-8924-8E3323781EC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66903ED-0C51-4F5B-8A95-25E2B771B67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EE69CA3D-F9FB-4A6B-A64F-F7245A901D8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9D49028-E565-452F-BC73-C1C238CFAE1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006513D-210C-4CD7-8B1A-EB1845790BE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29575E6-AB13-436D-923A-87C877A2209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1A9F405D-FFA4-4C29-A165-A8DEAC7EB72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4F6911B3-580C-451D-9934-DD57CEFA0AD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3071D7B-FFB4-4ED1-9204-D938A1E58CD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13C2E91-09FC-4317-90F4-C717C784010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97C36592-B3BC-47E8-A296-FBCBF938EA3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3C7A819D-4707-4662-9494-46BC9B09080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87E080DB-F0DB-4DC8-91B8-63DB3BE25A6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FE582E08-CB0B-4B36-BE91-BBFE509BB7B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A7190410-9A4F-4017-811F-A2FF86061FC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E595DD6B-58F2-4915-9765-8A6A78B3854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F1512E0-0FE2-4742-ADB8-C4473EE003A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4139ADD9-408D-409E-8272-8B9FEE39C33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EE64C0C-703D-46B2-996E-07850F6E1A8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F2F9F1B7-5B95-4153-859B-18E3F4F763F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345A73CE-7529-47D9-96A6-7110C918606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60030F34-DA6F-4EE8-B4B0-A9E5E27F1AD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75808D99-457A-4099-AE88-DF7791625BE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F1999092-FE46-412C-94C4-7F8B6119165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7B4A66FC-9C98-4A1F-A3C5-AF895B1EB37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DFE09A8D-B503-4633-83DA-0AF0587A59F1}"/>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586ED600-A856-495E-AF43-3618853E2F47}"/>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E91EEDC6-61EF-45BA-A139-AB651C14467D}"/>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5C62A69C-D6B0-4838-8F55-F4BFD91770BF}"/>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9A632FCD-429A-483A-B1FE-C986F488A272}"/>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2EA7FEEE-595E-453C-B0D0-F22E696EDF9A}"/>
            </a:ext>
          </a:extLst>
        </xdr:cNvPr>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7E991820-5EFD-480B-9E1B-B8E99BC3E9B6}"/>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115751</xdr:rowOff>
    </xdr:from>
    <xdr:to>
      <xdr:col>20</xdr:col>
      <xdr:colOff>38100</xdr:colOff>
      <xdr:row>61</xdr:row>
      <xdr:rowOff>45901</xdr:rowOff>
    </xdr:to>
    <xdr:sp macro="" textlink="">
      <xdr:nvSpPr>
        <xdr:cNvPr id="181" name="フローチャート: 判断 180">
          <a:extLst>
            <a:ext uri="{FF2B5EF4-FFF2-40B4-BE49-F238E27FC236}">
              <a16:creationId xmlns:a16="http://schemas.microsoft.com/office/drawing/2014/main" id="{7475B30A-9E5C-4514-8326-110095D80D7A}"/>
            </a:ext>
          </a:extLst>
        </xdr:cNvPr>
        <xdr:cNvSpPr/>
      </xdr:nvSpPr>
      <xdr:spPr>
        <a:xfrm>
          <a:off x="3746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7F2DC27B-5B4F-4668-85BB-BEB269D57226}"/>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EC0693EE-28DD-4739-962A-DE3E613C32EB}"/>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EBCF87D3-34C3-4D20-94CC-0DD5E57515A1}"/>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26FCFA1-E2D3-4ED6-813B-E905987B4AF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41D0B59-7FC6-4B88-AD2F-AD2B3758406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460E644-CCDC-423E-A271-87487D64203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6AE4899-E8A3-4E94-ADCF-7320ABD8E39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5E9D381-B83E-4720-AD07-505488D3EDE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87993</xdr:rowOff>
    </xdr:from>
    <xdr:to>
      <xdr:col>24</xdr:col>
      <xdr:colOff>114300</xdr:colOff>
      <xdr:row>61</xdr:row>
      <xdr:rowOff>18143</xdr:rowOff>
    </xdr:to>
    <xdr:sp macro="" textlink="">
      <xdr:nvSpPr>
        <xdr:cNvPr id="190" name="楕円 189">
          <a:extLst>
            <a:ext uri="{FF2B5EF4-FFF2-40B4-BE49-F238E27FC236}">
              <a16:creationId xmlns:a16="http://schemas.microsoft.com/office/drawing/2014/main" id="{125F118A-2D47-4847-8139-D13B07F10A14}"/>
            </a:ext>
          </a:extLst>
        </xdr:cNvPr>
        <xdr:cNvSpPr/>
      </xdr:nvSpPr>
      <xdr:spPr>
        <a:xfrm>
          <a:off x="45847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110870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517914EC-700A-4129-BCC6-A397107265DE}"/>
            </a:ext>
          </a:extLst>
        </xdr:cNvPr>
        <xdr:cNvSpPr txBox="1"/>
      </xdr:nvSpPr>
      <xdr:spPr>
        <a:xfrm>
          <a:off x="4673600" y="1022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53703</xdr:rowOff>
    </xdr:from>
    <xdr:to>
      <xdr:col>20</xdr:col>
      <xdr:colOff>38100</xdr:colOff>
      <xdr:row>60</xdr:row>
      <xdr:rowOff>155303</xdr:rowOff>
    </xdr:to>
    <xdr:sp macro="" textlink="">
      <xdr:nvSpPr>
        <xdr:cNvPr id="192" name="楕円 191">
          <a:extLst>
            <a:ext uri="{FF2B5EF4-FFF2-40B4-BE49-F238E27FC236}">
              <a16:creationId xmlns:a16="http://schemas.microsoft.com/office/drawing/2014/main" id="{A268029A-6DEA-4741-B159-1132106694C0}"/>
            </a:ext>
          </a:extLst>
        </xdr:cNvPr>
        <xdr:cNvSpPr/>
      </xdr:nvSpPr>
      <xdr:spPr>
        <a:xfrm>
          <a:off x="3746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104503</xdr:rowOff>
    </xdr:from>
    <xdr:to>
      <xdr:col>24</xdr:col>
      <xdr:colOff>63500</xdr:colOff>
      <xdr:row>60</xdr:row>
      <xdr:rowOff>138793</xdr:rowOff>
    </xdr:to>
    <xdr:cxnSp macro="">
      <xdr:nvCxnSpPr>
        <xdr:cNvPr id="193" name="直線コネクタ 192">
          <a:extLst>
            <a:ext uri="{FF2B5EF4-FFF2-40B4-BE49-F238E27FC236}">
              <a16:creationId xmlns:a16="http://schemas.microsoft.com/office/drawing/2014/main" id="{327E30CF-37A3-4F3D-824F-00D83925AF97}"/>
            </a:ext>
          </a:extLst>
        </xdr:cNvPr>
        <xdr:cNvCxnSpPr/>
      </xdr:nvCxnSpPr>
      <xdr:spPr>
        <a:xfrm>
          <a:off x="3797300" y="1039150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78196</xdr:rowOff>
    </xdr:from>
    <xdr:to>
      <xdr:col>15</xdr:col>
      <xdr:colOff>101600</xdr:colOff>
      <xdr:row>61</xdr:row>
      <xdr:rowOff>8346</xdr:rowOff>
    </xdr:to>
    <xdr:sp macro="" textlink="">
      <xdr:nvSpPr>
        <xdr:cNvPr id="194" name="楕円 193">
          <a:extLst>
            <a:ext uri="{FF2B5EF4-FFF2-40B4-BE49-F238E27FC236}">
              <a16:creationId xmlns:a16="http://schemas.microsoft.com/office/drawing/2014/main" id="{342D0243-F7A3-4F57-ABEC-201D5461EE82}"/>
            </a:ext>
          </a:extLst>
        </xdr:cNvPr>
        <xdr:cNvSpPr/>
      </xdr:nvSpPr>
      <xdr:spPr>
        <a:xfrm>
          <a:off x="2857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104503</xdr:rowOff>
    </xdr:from>
    <xdr:to>
      <xdr:col>19</xdr:col>
      <xdr:colOff>177800</xdr:colOff>
      <xdr:row>60</xdr:row>
      <xdr:rowOff>128996</xdr:rowOff>
    </xdr:to>
    <xdr:cxnSp macro="">
      <xdr:nvCxnSpPr>
        <xdr:cNvPr id="195" name="直線コネクタ 194">
          <a:extLst>
            <a:ext uri="{FF2B5EF4-FFF2-40B4-BE49-F238E27FC236}">
              <a16:creationId xmlns:a16="http://schemas.microsoft.com/office/drawing/2014/main" id="{9074D8D2-8F5A-41E0-BFA7-068843C26C8A}"/>
            </a:ext>
          </a:extLst>
        </xdr:cNvPr>
        <xdr:cNvCxnSpPr/>
      </xdr:nvCxnSpPr>
      <xdr:spPr>
        <a:xfrm flipV="1">
          <a:off x="2908300" y="103915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96" name="楕円 195">
          <a:extLst>
            <a:ext uri="{FF2B5EF4-FFF2-40B4-BE49-F238E27FC236}">
              <a16:creationId xmlns:a16="http://schemas.microsoft.com/office/drawing/2014/main" id="{202A012D-9E96-453E-8022-5694CAAB82FB}"/>
            </a:ext>
          </a:extLst>
        </xdr:cNvPr>
        <xdr:cNvSpPr/>
      </xdr:nvSpPr>
      <xdr:spPr>
        <a:xfrm>
          <a:off x="196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60</xdr:row>
      <xdr:rowOff>128996</xdr:rowOff>
    </xdr:to>
    <xdr:cxnSp macro="">
      <xdr:nvCxnSpPr>
        <xdr:cNvPr id="197" name="直線コネクタ 196">
          <a:extLst>
            <a:ext uri="{FF2B5EF4-FFF2-40B4-BE49-F238E27FC236}">
              <a16:creationId xmlns:a16="http://schemas.microsoft.com/office/drawing/2014/main" id="{EEB874E9-5FF2-4641-9182-FF64896203A2}"/>
            </a:ext>
          </a:extLst>
        </xdr:cNvPr>
        <xdr:cNvCxnSpPr/>
      </xdr:nvCxnSpPr>
      <xdr:spPr>
        <a:xfrm>
          <a:off x="2019300" y="1038987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17780</xdr:rowOff>
    </xdr:from>
    <xdr:to>
      <xdr:col>6</xdr:col>
      <xdr:colOff>38100</xdr:colOff>
      <xdr:row>60</xdr:row>
      <xdr:rowOff>119380</xdr:rowOff>
    </xdr:to>
    <xdr:sp macro="" textlink="">
      <xdr:nvSpPr>
        <xdr:cNvPr id="198" name="楕円 197">
          <a:extLst>
            <a:ext uri="{FF2B5EF4-FFF2-40B4-BE49-F238E27FC236}">
              <a16:creationId xmlns:a16="http://schemas.microsoft.com/office/drawing/2014/main" id="{F89B004E-AB17-4F3D-9331-E85D8156F346}"/>
            </a:ext>
          </a:extLst>
        </xdr:cNvPr>
        <xdr:cNvSpPr/>
      </xdr:nvSpPr>
      <xdr:spPr>
        <a:xfrm>
          <a:off x="1079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68580</xdr:rowOff>
    </xdr:from>
    <xdr:to>
      <xdr:col>10</xdr:col>
      <xdr:colOff>114300</xdr:colOff>
      <xdr:row>60</xdr:row>
      <xdr:rowOff>102870</xdr:rowOff>
    </xdr:to>
    <xdr:cxnSp macro="">
      <xdr:nvCxnSpPr>
        <xdr:cNvPr id="199" name="直線コネクタ 198">
          <a:extLst>
            <a:ext uri="{FF2B5EF4-FFF2-40B4-BE49-F238E27FC236}">
              <a16:creationId xmlns:a16="http://schemas.microsoft.com/office/drawing/2014/main" id="{8FBCACAC-B9DB-47C2-A081-63BBCE528F88}"/>
            </a:ext>
          </a:extLst>
        </xdr:cNvPr>
        <xdr:cNvCxnSpPr/>
      </xdr:nvCxnSpPr>
      <xdr:spPr>
        <a:xfrm>
          <a:off x="1130300" y="10355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37028</xdr:rowOff>
    </xdr:from>
    <xdr:ext cx="405111" cy="259045"/>
    <xdr:sp macro="" textlink="">
      <xdr:nvSpPr>
        <xdr:cNvPr id="200" name="n_1aveValue【体育館・プール】&#10;有形固定資産減価償却率">
          <a:extLst>
            <a:ext uri="{FF2B5EF4-FFF2-40B4-BE49-F238E27FC236}">
              <a16:creationId xmlns:a16="http://schemas.microsoft.com/office/drawing/2014/main" id="{28158374-EF78-495A-9982-7752612FBEAC}"/>
            </a:ext>
          </a:extLst>
        </xdr:cNvPr>
        <xdr:cNvSpPr txBox="1"/>
      </xdr:nvSpPr>
      <xdr:spPr>
        <a:xfrm>
          <a:off x="35820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201" name="n_2aveValue【体育館・プール】&#10;有形固定資産減価償却率">
          <a:extLst>
            <a:ext uri="{FF2B5EF4-FFF2-40B4-BE49-F238E27FC236}">
              <a16:creationId xmlns:a16="http://schemas.microsoft.com/office/drawing/2014/main" id="{4B71A46B-2A17-42CF-96A9-04CFCC27E2FF}"/>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2" name="n_3aveValue【体育館・プール】&#10;有形固定資産減価償却率">
          <a:extLst>
            <a:ext uri="{FF2B5EF4-FFF2-40B4-BE49-F238E27FC236}">
              <a16:creationId xmlns:a16="http://schemas.microsoft.com/office/drawing/2014/main" id="{8EB6A7D0-BF85-41AE-914F-3F8BA4D0A4FB}"/>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体育館・プール】&#10;有形固定資産減価償却率">
          <a:extLst>
            <a:ext uri="{FF2B5EF4-FFF2-40B4-BE49-F238E27FC236}">
              <a16:creationId xmlns:a16="http://schemas.microsoft.com/office/drawing/2014/main" id="{7A0D1AD3-BE3F-4707-901F-E48041F34592}"/>
            </a:ext>
          </a:extLst>
        </xdr:cNvPr>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380</xdr:rowOff>
    </xdr:from>
    <xdr:ext cx="405111" cy="259045"/>
    <xdr:sp macro="" textlink="">
      <xdr:nvSpPr>
        <xdr:cNvPr id="204" name="n_1mainValue【体育館・プール】&#10;有形固定資産減価償却率">
          <a:extLst>
            <a:ext uri="{FF2B5EF4-FFF2-40B4-BE49-F238E27FC236}">
              <a16:creationId xmlns:a16="http://schemas.microsoft.com/office/drawing/2014/main" id="{1296C3D9-D177-4C21-916A-6B7832FCDC59}"/>
            </a:ext>
          </a:extLst>
        </xdr:cNvPr>
        <xdr:cNvSpPr txBox="1"/>
      </xdr:nvSpPr>
      <xdr:spPr>
        <a:xfrm>
          <a:off x="3582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24873</xdr:rowOff>
    </xdr:from>
    <xdr:ext cx="405111" cy="259045"/>
    <xdr:sp macro="" textlink="">
      <xdr:nvSpPr>
        <xdr:cNvPr id="205" name="n_2mainValue【体育館・プール】&#10;有形固定資産減価償却率">
          <a:extLst>
            <a:ext uri="{FF2B5EF4-FFF2-40B4-BE49-F238E27FC236}">
              <a16:creationId xmlns:a16="http://schemas.microsoft.com/office/drawing/2014/main" id="{5DDB2D4F-E766-49B4-B680-E00DDAA066D6}"/>
            </a:ext>
          </a:extLst>
        </xdr:cNvPr>
        <xdr:cNvSpPr txBox="1"/>
      </xdr:nvSpPr>
      <xdr:spPr>
        <a:xfrm>
          <a:off x="2705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170197</xdr:rowOff>
    </xdr:from>
    <xdr:ext cx="405111" cy="259045"/>
    <xdr:sp macro="" textlink="">
      <xdr:nvSpPr>
        <xdr:cNvPr id="206" name="n_3mainValue【体育館・プール】&#10;有形固定資産減価償却率">
          <a:extLst>
            <a:ext uri="{FF2B5EF4-FFF2-40B4-BE49-F238E27FC236}">
              <a16:creationId xmlns:a16="http://schemas.microsoft.com/office/drawing/2014/main" id="{04857164-6DE5-4EAC-945F-9D34BD455700}"/>
            </a:ext>
          </a:extLst>
        </xdr:cNvPr>
        <xdr:cNvSpPr txBox="1"/>
      </xdr:nvSpPr>
      <xdr:spPr>
        <a:xfrm>
          <a:off x="1816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135907</xdr:rowOff>
    </xdr:from>
    <xdr:ext cx="405111" cy="259045"/>
    <xdr:sp macro="" textlink="">
      <xdr:nvSpPr>
        <xdr:cNvPr id="207" name="n_4mainValue【体育館・プール】&#10;有形固定資産減価償却率">
          <a:extLst>
            <a:ext uri="{FF2B5EF4-FFF2-40B4-BE49-F238E27FC236}">
              <a16:creationId xmlns:a16="http://schemas.microsoft.com/office/drawing/2014/main" id="{5A6660B7-CD98-4126-89E4-307F5AC1E098}"/>
            </a:ext>
          </a:extLst>
        </xdr:cNvPr>
        <xdr:cNvSpPr txBox="1"/>
      </xdr:nvSpPr>
      <xdr:spPr>
        <a:xfrm>
          <a:off x="927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3D1BE65-D6E7-4E40-8F2C-228517C7328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5EB80815-71D2-4C12-84DE-78189CE8DB4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B2DCD2DE-D34D-48DB-94A4-58281A70738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56D9BDED-4079-4CD3-A579-23FB828FB28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F25C1641-32E5-46C0-A42B-4584121907C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40301CF4-F975-4931-AD60-F53116B80B1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7AB2ECBA-A880-429F-89C9-8E5F9B78D71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69EA6184-935C-44B3-B71E-49DADBBD7D3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4A354DCD-2D63-437D-B940-BE7389BD892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93AB2AB9-224A-40DF-8C5F-331E83958AB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67BE11F-BA42-48D3-B634-6DBCDBEE790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9B697AA9-9837-46A5-9B1C-264724A9F38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86DC154-1313-4118-BB8A-7DE426BC562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6B8E9575-3DD1-41A3-A3E1-377BB1DEFE1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400F907F-7D91-40C0-811E-335E81CAC75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4AFBAA25-00F2-487B-A8E5-114CD8BD277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32FA7AAD-052C-473A-8CDF-2FB4283D37D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2AECA474-9106-4897-983B-BEA5D8E434C1}"/>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341EEBB-27E4-48AE-87F8-2DA88A4D085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5B3890A7-3BDB-4D19-833C-6DDA3E842DE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8BDB4472-E877-4454-AF48-7544746821E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D11866EE-1554-41B5-84A4-4E8AC459406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FADCA26-5621-4B9A-8274-F9006E4BD5D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BFED2F3A-C75E-4192-A8AD-7B9C69C2EB80}"/>
            </a:ext>
          </a:extLst>
        </xdr:cNvPr>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59226CE5-033C-43BB-A953-77269DD81EE7}"/>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E7B3A014-15FD-4972-81BF-AF6B59095BEE}"/>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8F7EB6D2-E612-4683-99FD-EAD6AC9B53A7}"/>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E17B1ED2-E0EA-4321-9072-0E3926582BFC}"/>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36" name="【体育館・プール】&#10;一人当たり面積平均値テキスト">
          <a:extLst>
            <a:ext uri="{FF2B5EF4-FFF2-40B4-BE49-F238E27FC236}">
              <a16:creationId xmlns:a16="http://schemas.microsoft.com/office/drawing/2014/main" id="{979C1186-B5FA-4212-A4DB-A0D596EDEF9B}"/>
            </a:ext>
          </a:extLst>
        </xdr:cNvPr>
        <xdr:cNvSpPr txBox="1"/>
      </xdr:nvSpPr>
      <xdr:spPr>
        <a:xfrm>
          <a:off x="10515600" y="10586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768B0435-FDF1-483B-9F71-29CFF7DDE290}"/>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38" name="フローチャート: 判断 237">
          <a:extLst>
            <a:ext uri="{FF2B5EF4-FFF2-40B4-BE49-F238E27FC236}">
              <a16:creationId xmlns:a16="http://schemas.microsoft.com/office/drawing/2014/main" id="{07CC28C5-1104-4E65-AC0D-E6E39533D34B}"/>
            </a:ext>
          </a:extLst>
        </xdr:cNvPr>
        <xdr:cNvSpPr/>
      </xdr:nvSpPr>
      <xdr:spPr>
        <a:xfrm>
          <a:off x="9588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141605</xdr:rowOff>
    </xdr:from>
    <xdr:to>
      <xdr:col>46</xdr:col>
      <xdr:colOff>38100</xdr:colOff>
      <xdr:row>62</xdr:row>
      <xdr:rowOff>71755</xdr:rowOff>
    </xdr:to>
    <xdr:sp macro="" textlink="">
      <xdr:nvSpPr>
        <xdr:cNvPr id="239" name="フローチャート: 判断 238">
          <a:extLst>
            <a:ext uri="{FF2B5EF4-FFF2-40B4-BE49-F238E27FC236}">
              <a16:creationId xmlns:a16="http://schemas.microsoft.com/office/drawing/2014/main" id="{3CC41CD4-2321-43E9-A3B8-3B3ADD615FAC}"/>
            </a:ext>
          </a:extLst>
        </xdr:cNvPr>
        <xdr:cNvSpPr/>
      </xdr:nvSpPr>
      <xdr:spPr>
        <a:xfrm>
          <a:off x="8699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141605</xdr:rowOff>
    </xdr:from>
    <xdr:to>
      <xdr:col>41</xdr:col>
      <xdr:colOff>101600</xdr:colOff>
      <xdr:row>62</xdr:row>
      <xdr:rowOff>71755</xdr:rowOff>
    </xdr:to>
    <xdr:sp macro="" textlink="">
      <xdr:nvSpPr>
        <xdr:cNvPr id="240" name="フローチャート: 判断 239">
          <a:extLst>
            <a:ext uri="{FF2B5EF4-FFF2-40B4-BE49-F238E27FC236}">
              <a16:creationId xmlns:a16="http://schemas.microsoft.com/office/drawing/2014/main" id="{9BB41E20-575C-4B97-B644-8DBDF721ED50}"/>
            </a:ext>
          </a:extLst>
        </xdr:cNvPr>
        <xdr:cNvSpPr/>
      </xdr:nvSpPr>
      <xdr:spPr>
        <a:xfrm>
          <a:off x="7810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170180</xdr:rowOff>
    </xdr:from>
    <xdr:to>
      <xdr:col>36</xdr:col>
      <xdr:colOff>165100</xdr:colOff>
      <xdr:row>62</xdr:row>
      <xdr:rowOff>100330</xdr:rowOff>
    </xdr:to>
    <xdr:sp macro="" textlink="">
      <xdr:nvSpPr>
        <xdr:cNvPr id="241" name="フローチャート: 判断 240">
          <a:extLst>
            <a:ext uri="{FF2B5EF4-FFF2-40B4-BE49-F238E27FC236}">
              <a16:creationId xmlns:a16="http://schemas.microsoft.com/office/drawing/2014/main" id="{4C178C05-B4D4-41B9-A40C-1A1C2C57135E}"/>
            </a:ext>
          </a:extLst>
        </xdr:cNvPr>
        <xdr:cNvSpPr/>
      </xdr:nvSpPr>
      <xdr:spPr>
        <a:xfrm>
          <a:off x="6921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7798BC2-FBFF-4790-9078-64969F4E4FC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FE3FF1B-9121-4EEC-AE7B-9FF48017164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F1A423B-ABCC-4CAD-B2EF-F1FAB343EAC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EBC0970-4FD2-4369-9C9E-B5799339558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BFBE288-2E42-480E-8F0E-3D959E53CA4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247" name="楕円 246">
          <a:extLst>
            <a:ext uri="{FF2B5EF4-FFF2-40B4-BE49-F238E27FC236}">
              <a16:creationId xmlns:a16="http://schemas.microsoft.com/office/drawing/2014/main" id="{48794F4B-38E7-4F9B-98E1-444A074B99B5}"/>
            </a:ext>
          </a:extLst>
        </xdr:cNvPr>
        <xdr:cNvSpPr/>
      </xdr:nvSpPr>
      <xdr:spPr>
        <a:xfrm>
          <a:off x="104267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128287</xdr:rowOff>
    </xdr:from>
    <xdr:ext cx="469744" cy="259045"/>
    <xdr:sp macro="" textlink="">
      <xdr:nvSpPr>
        <xdr:cNvPr id="248" name="【体育館・プール】&#10;一人当たり面積該当値テキスト">
          <a:extLst>
            <a:ext uri="{FF2B5EF4-FFF2-40B4-BE49-F238E27FC236}">
              <a16:creationId xmlns:a16="http://schemas.microsoft.com/office/drawing/2014/main" id="{5FADDF2B-5990-4EF4-A1A6-14D26DB1AAAE}"/>
            </a:ext>
          </a:extLst>
        </xdr:cNvPr>
        <xdr:cNvSpPr txBox="1"/>
      </xdr:nvSpPr>
      <xdr:spPr>
        <a:xfrm>
          <a:off x="10515600"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109220</xdr:rowOff>
    </xdr:from>
    <xdr:to>
      <xdr:col>50</xdr:col>
      <xdr:colOff>165100</xdr:colOff>
      <xdr:row>62</xdr:row>
      <xdr:rowOff>39370</xdr:rowOff>
    </xdr:to>
    <xdr:sp macro="" textlink="">
      <xdr:nvSpPr>
        <xdr:cNvPr id="249" name="楕円 248">
          <a:extLst>
            <a:ext uri="{FF2B5EF4-FFF2-40B4-BE49-F238E27FC236}">
              <a16:creationId xmlns:a16="http://schemas.microsoft.com/office/drawing/2014/main" id="{CEFC91B6-E002-46AE-9505-06D3F506DCB9}"/>
            </a:ext>
          </a:extLst>
        </xdr:cNvPr>
        <xdr:cNvSpPr/>
      </xdr:nvSpPr>
      <xdr:spPr>
        <a:xfrm>
          <a:off x="9588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156210</xdr:rowOff>
    </xdr:from>
    <xdr:to>
      <xdr:col>55</xdr:col>
      <xdr:colOff>0</xdr:colOff>
      <xdr:row>61</xdr:row>
      <xdr:rowOff>160020</xdr:rowOff>
    </xdr:to>
    <xdr:cxnSp macro="">
      <xdr:nvCxnSpPr>
        <xdr:cNvPr id="250" name="直線コネクタ 249">
          <a:extLst>
            <a:ext uri="{FF2B5EF4-FFF2-40B4-BE49-F238E27FC236}">
              <a16:creationId xmlns:a16="http://schemas.microsoft.com/office/drawing/2014/main" id="{8D125CC7-6E37-4FCA-8BE6-6BB9BF474504}"/>
            </a:ext>
          </a:extLst>
        </xdr:cNvPr>
        <xdr:cNvCxnSpPr/>
      </xdr:nvCxnSpPr>
      <xdr:spPr>
        <a:xfrm flipV="1">
          <a:off x="9639300" y="106146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111125</xdr:rowOff>
    </xdr:from>
    <xdr:to>
      <xdr:col>46</xdr:col>
      <xdr:colOff>38100</xdr:colOff>
      <xdr:row>62</xdr:row>
      <xdr:rowOff>41275</xdr:rowOff>
    </xdr:to>
    <xdr:sp macro="" textlink="">
      <xdr:nvSpPr>
        <xdr:cNvPr id="251" name="楕円 250">
          <a:extLst>
            <a:ext uri="{FF2B5EF4-FFF2-40B4-BE49-F238E27FC236}">
              <a16:creationId xmlns:a16="http://schemas.microsoft.com/office/drawing/2014/main" id="{C5F5F294-1FE6-4522-ACE5-0D833EBCBF49}"/>
            </a:ext>
          </a:extLst>
        </xdr:cNvPr>
        <xdr:cNvSpPr/>
      </xdr:nvSpPr>
      <xdr:spPr>
        <a:xfrm>
          <a:off x="8699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160020</xdr:rowOff>
    </xdr:from>
    <xdr:to>
      <xdr:col>50</xdr:col>
      <xdr:colOff>114300</xdr:colOff>
      <xdr:row>61</xdr:row>
      <xdr:rowOff>161925</xdr:rowOff>
    </xdr:to>
    <xdr:cxnSp macro="">
      <xdr:nvCxnSpPr>
        <xdr:cNvPr id="252" name="直線コネクタ 251">
          <a:extLst>
            <a:ext uri="{FF2B5EF4-FFF2-40B4-BE49-F238E27FC236}">
              <a16:creationId xmlns:a16="http://schemas.microsoft.com/office/drawing/2014/main" id="{C0E4F957-E538-4610-8259-C00EC3632908}"/>
            </a:ext>
          </a:extLst>
        </xdr:cNvPr>
        <xdr:cNvCxnSpPr/>
      </xdr:nvCxnSpPr>
      <xdr:spPr>
        <a:xfrm flipV="1">
          <a:off x="8750300" y="106184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92075</xdr:rowOff>
    </xdr:from>
    <xdr:to>
      <xdr:col>41</xdr:col>
      <xdr:colOff>101600</xdr:colOff>
      <xdr:row>62</xdr:row>
      <xdr:rowOff>22225</xdr:rowOff>
    </xdr:to>
    <xdr:sp macro="" textlink="">
      <xdr:nvSpPr>
        <xdr:cNvPr id="253" name="楕円 252">
          <a:extLst>
            <a:ext uri="{FF2B5EF4-FFF2-40B4-BE49-F238E27FC236}">
              <a16:creationId xmlns:a16="http://schemas.microsoft.com/office/drawing/2014/main" id="{341B45DE-7296-4538-AA2C-83059F0AE036}"/>
            </a:ext>
          </a:extLst>
        </xdr:cNvPr>
        <xdr:cNvSpPr/>
      </xdr:nvSpPr>
      <xdr:spPr>
        <a:xfrm>
          <a:off x="7810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142875</xdr:rowOff>
    </xdr:from>
    <xdr:to>
      <xdr:col>45</xdr:col>
      <xdr:colOff>177800</xdr:colOff>
      <xdr:row>61</xdr:row>
      <xdr:rowOff>161925</xdr:rowOff>
    </xdr:to>
    <xdr:cxnSp macro="">
      <xdr:nvCxnSpPr>
        <xdr:cNvPr id="254" name="直線コネクタ 253">
          <a:extLst>
            <a:ext uri="{FF2B5EF4-FFF2-40B4-BE49-F238E27FC236}">
              <a16:creationId xmlns:a16="http://schemas.microsoft.com/office/drawing/2014/main" id="{06AC9CC8-3140-4D99-A828-6FC5288F66D3}"/>
            </a:ext>
          </a:extLst>
        </xdr:cNvPr>
        <xdr:cNvCxnSpPr/>
      </xdr:nvCxnSpPr>
      <xdr:spPr>
        <a:xfrm>
          <a:off x="7861300" y="10601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93980</xdr:rowOff>
    </xdr:from>
    <xdr:to>
      <xdr:col>36</xdr:col>
      <xdr:colOff>165100</xdr:colOff>
      <xdr:row>62</xdr:row>
      <xdr:rowOff>24130</xdr:rowOff>
    </xdr:to>
    <xdr:sp macro="" textlink="">
      <xdr:nvSpPr>
        <xdr:cNvPr id="255" name="楕円 254">
          <a:extLst>
            <a:ext uri="{FF2B5EF4-FFF2-40B4-BE49-F238E27FC236}">
              <a16:creationId xmlns:a16="http://schemas.microsoft.com/office/drawing/2014/main" id="{27CE473C-4E57-4535-9707-1FA82ED47ADC}"/>
            </a:ext>
          </a:extLst>
        </xdr:cNvPr>
        <xdr:cNvSpPr/>
      </xdr:nvSpPr>
      <xdr:spPr>
        <a:xfrm>
          <a:off x="6921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142875</xdr:rowOff>
    </xdr:from>
    <xdr:to>
      <xdr:col>41</xdr:col>
      <xdr:colOff>50800</xdr:colOff>
      <xdr:row>61</xdr:row>
      <xdr:rowOff>144780</xdr:rowOff>
    </xdr:to>
    <xdr:cxnSp macro="">
      <xdr:nvCxnSpPr>
        <xdr:cNvPr id="256" name="直線コネクタ 255">
          <a:extLst>
            <a:ext uri="{FF2B5EF4-FFF2-40B4-BE49-F238E27FC236}">
              <a16:creationId xmlns:a16="http://schemas.microsoft.com/office/drawing/2014/main" id="{CA0E07E5-32FF-4B44-ACB9-EE6CEBF5B55D}"/>
            </a:ext>
          </a:extLst>
        </xdr:cNvPr>
        <xdr:cNvCxnSpPr/>
      </xdr:nvCxnSpPr>
      <xdr:spPr>
        <a:xfrm flipV="1">
          <a:off x="6972300" y="106013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60977</xdr:rowOff>
    </xdr:from>
    <xdr:ext cx="469744" cy="259045"/>
    <xdr:sp macro="" textlink="">
      <xdr:nvSpPr>
        <xdr:cNvPr id="257" name="n_1aveValue【体育館・プール】&#10;一人当たり面積">
          <a:extLst>
            <a:ext uri="{FF2B5EF4-FFF2-40B4-BE49-F238E27FC236}">
              <a16:creationId xmlns:a16="http://schemas.microsoft.com/office/drawing/2014/main" id="{820C4A3A-9226-4068-B8BA-836D5A533404}"/>
            </a:ext>
          </a:extLst>
        </xdr:cNvPr>
        <xdr:cNvSpPr txBox="1"/>
      </xdr:nvSpPr>
      <xdr:spPr>
        <a:xfrm>
          <a:off x="93917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62882</xdr:rowOff>
    </xdr:from>
    <xdr:ext cx="469744" cy="259045"/>
    <xdr:sp macro="" textlink="">
      <xdr:nvSpPr>
        <xdr:cNvPr id="258" name="n_2aveValue【体育館・プール】&#10;一人当たり面積">
          <a:extLst>
            <a:ext uri="{FF2B5EF4-FFF2-40B4-BE49-F238E27FC236}">
              <a16:creationId xmlns:a16="http://schemas.microsoft.com/office/drawing/2014/main" id="{293B9FE6-FCD2-4113-9C2E-C81E2B5F68B1}"/>
            </a:ext>
          </a:extLst>
        </xdr:cNvPr>
        <xdr:cNvSpPr txBox="1"/>
      </xdr:nvSpPr>
      <xdr:spPr>
        <a:xfrm>
          <a:off x="8515427" y="1069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62882</xdr:rowOff>
    </xdr:from>
    <xdr:ext cx="469744" cy="259045"/>
    <xdr:sp macro="" textlink="">
      <xdr:nvSpPr>
        <xdr:cNvPr id="259" name="n_3aveValue【体育館・プール】&#10;一人当たり面積">
          <a:extLst>
            <a:ext uri="{FF2B5EF4-FFF2-40B4-BE49-F238E27FC236}">
              <a16:creationId xmlns:a16="http://schemas.microsoft.com/office/drawing/2014/main" id="{6BCBF6A6-380B-4065-B57D-279037AEC102}"/>
            </a:ext>
          </a:extLst>
        </xdr:cNvPr>
        <xdr:cNvSpPr txBox="1"/>
      </xdr:nvSpPr>
      <xdr:spPr>
        <a:xfrm>
          <a:off x="7626427" y="1069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91457</xdr:rowOff>
    </xdr:from>
    <xdr:ext cx="469744" cy="259045"/>
    <xdr:sp macro="" textlink="">
      <xdr:nvSpPr>
        <xdr:cNvPr id="260" name="n_4aveValue【体育館・プール】&#10;一人当たり面積">
          <a:extLst>
            <a:ext uri="{FF2B5EF4-FFF2-40B4-BE49-F238E27FC236}">
              <a16:creationId xmlns:a16="http://schemas.microsoft.com/office/drawing/2014/main" id="{012A8DA5-CF49-4979-9858-733987E1CA22}"/>
            </a:ext>
          </a:extLst>
        </xdr:cNvPr>
        <xdr:cNvSpPr txBox="1"/>
      </xdr:nvSpPr>
      <xdr:spPr>
        <a:xfrm>
          <a:off x="67374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55897</xdr:rowOff>
    </xdr:from>
    <xdr:ext cx="469744" cy="259045"/>
    <xdr:sp macro="" textlink="">
      <xdr:nvSpPr>
        <xdr:cNvPr id="261" name="n_1mainValue【体育館・プール】&#10;一人当たり面積">
          <a:extLst>
            <a:ext uri="{FF2B5EF4-FFF2-40B4-BE49-F238E27FC236}">
              <a16:creationId xmlns:a16="http://schemas.microsoft.com/office/drawing/2014/main" id="{31CAA530-B80C-4834-B4DD-5BF54B926436}"/>
            </a:ext>
          </a:extLst>
        </xdr:cNvPr>
        <xdr:cNvSpPr txBox="1"/>
      </xdr:nvSpPr>
      <xdr:spPr>
        <a:xfrm>
          <a:off x="93917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57802</xdr:rowOff>
    </xdr:from>
    <xdr:ext cx="469744" cy="259045"/>
    <xdr:sp macro="" textlink="">
      <xdr:nvSpPr>
        <xdr:cNvPr id="262" name="n_2mainValue【体育館・プール】&#10;一人当たり面積">
          <a:extLst>
            <a:ext uri="{FF2B5EF4-FFF2-40B4-BE49-F238E27FC236}">
              <a16:creationId xmlns:a16="http://schemas.microsoft.com/office/drawing/2014/main" id="{BD9A6130-6057-45B1-9AE3-46956D51556F}"/>
            </a:ext>
          </a:extLst>
        </xdr:cNvPr>
        <xdr:cNvSpPr txBox="1"/>
      </xdr:nvSpPr>
      <xdr:spPr>
        <a:xfrm>
          <a:off x="8515427" y="1034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38752</xdr:rowOff>
    </xdr:from>
    <xdr:ext cx="469744" cy="259045"/>
    <xdr:sp macro="" textlink="">
      <xdr:nvSpPr>
        <xdr:cNvPr id="263" name="n_3mainValue【体育館・プール】&#10;一人当たり面積">
          <a:extLst>
            <a:ext uri="{FF2B5EF4-FFF2-40B4-BE49-F238E27FC236}">
              <a16:creationId xmlns:a16="http://schemas.microsoft.com/office/drawing/2014/main" id="{8FBACFF5-F052-4835-AF3B-74796CEFD79F}"/>
            </a:ext>
          </a:extLst>
        </xdr:cNvPr>
        <xdr:cNvSpPr txBox="1"/>
      </xdr:nvSpPr>
      <xdr:spPr>
        <a:xfrm>
          <a:off x="7626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40657</xdr:rowOff>
    </xdr:from>
    <xdr:ext cx="469744" cy="259045"/>
    <xdr:sp macro="" textlink="">
      <xdr:nvSpPr>
        <xdr:cNvPr id="264" name="n_4mainValue【体育館・プール】&#10;一人当たり面積">
          <a:extLst>
            <a:ext uri="{FF2B5EF4-FFF2-40B4-BE49-F238E27FC236}">
              <a16:creationId xmlns:a16="http://schemas.microsoft.com/office/drawing/2014/main" id="{9D90C194-7D96-4D30-9131-9AE8EEF3C6E0}"/>
            </a:ext>
          </a:extLst>
        </xdr:cNvPr>
        <xdr:cNvSpPr txBox="1"/>
      </xdr:nvSpPr>
      <xdr:spPr>
        <a:xfrm>
          <a:off x="6737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4DDAC804-9699-401F-AC7C-B8A66289F77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6C257524-39CE-4375-A253-EEA7CFB5EA4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C0A79ABE-420D-4825-AF24-56D47CD4B38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B50E4D13-21EA-49A2-8C1D-E118A4C1813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184A6F0C-69A5-4D70-9A09-54116CCCD94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47A3AE26-6B0D-4731-B699-4EF5985C844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AE7092D4-AF0E-4F62-B9BC-7E442410AC3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E28CBF44-5493-43BD-970E-083A6AA8A9F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4FD477D4-09ED-41E1-955A-5A100A7EB26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2F15905A-24A7-4659-815C-5D121AB0F0F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B6F093AF-EFDF-4BA2-888C-FB5EB8653C8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F9ACFE6E-3562-4643-8C83-CB25C045C05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AA16AFEC-7EA4-478C-AD58-989FC0439B0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F01E2267-06A6-475E-96D0-B12EF17A10F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48D9AF6-D14E-44CC-8347-5D472FA6B10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A0714785-202E-4E97-A103-6B4763084A9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F2F82124-D2B7-4D7F-A7C8-874858330FF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3A7E4EC4-CFF2-4F5A-8581-EF918FEFDD6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2C3C80C7-EDB2-461C-AD03-AE667C6A783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60DE49B6-7456-49CA-AB47-56D88A05CEB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9C5E942B-56AB-45F1-97EB-304FA494A3D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58A2A348-E652-4F4A-B34C-31D4043A152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99412B11-B0C2-4BC0-8032-40B003049A3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81CE8523-394C-44C8-AC04-88FDD7151EF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C4A43EAC-CF9C-4AB0-B886-5F79A6E30D53}"/>
            </a:ext>
          </a:extLst>
        </xdr:cNvPr>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A1D76EA8-034A-4014-BC74-06438E27042E}"/>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FD90C966-5EE4-4879-8D69-9EB93D3ED631}"/>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A2383D85-B9F8-44A2-B275-12A0F0021D10}"/>
            </a:ext>
          </a:extLst>
        </xdr:cNvPr>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57092333-99FF-4361-B424-678391DB4323}"/>
            </a:ext>
          </a:extLst>
        </xdr:cNvPr>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40B42E7F-30CE-47EE-A586-1EF903D99FE6}"/>
            </a:ext>
          </a:extLst>
        </xdr:cNvPr>
        <xdr:cNvSpPr txBox="1"/>
      </xdr:nvSpPr>
      <xdr:spPr>
        <a:xfrm>
          <a:off x="4673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371A4772-2EB2-4B1E-B3EB-DD970A77C3C6}"/>
            </a:ext>
          </a:extLst>
        </xdr:cNvPr>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57786</xdr:rowOff>
    </xdr:from>
    <xdr:to>
      <xdr:col>20</xdr:col>
      <xdr:colOff>38100</xdr:colOff>
      <xdr:row>82</xdr:row>
      <xdr:rowOff>159386</xdr:rowOff>
    </xdr:to>
    <xdr:sp macro="" textlink="">
      <xdr:nvSpPr>
        <xdr:cNvPr id="296" name="フローチャート: 判断 295">
          <a:extLst>
            <a:ext uri="{FF2B5EF4-FFF2-40B4-BE49-F238E27FC236}">
              <a16:creationId xmlns:a16="http://schemas.microsoft.com/office/drawing/2014/main" id="{2DE4EA59-75DE-4E75-B896-1DB1BF095A31}"/>
            </a:ext>
          </a:extLst>
        </xdr:cNvPr>
        <xdr:cNvSpPr/>
      </xdr:nvSpPr>
      <xdr:spPr>
        <a:xfrm>
          <a:off x="3746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29211</xdr:rowOff>
    </xdr:from>
    <xdr:to>
      <xdr:col>15</xdr:col>
      <xdr:colOff>101600</xdr:colOff>
      <xdr:row>82</xdr:row>
      <xdr:rowOff>130811</xdr:rowOff>
    </xdr:to>
    <xdr:sp macro="" textlink="">
      <xdr:nvSpPr>
        <xdr:cNvPr id="297" name="フローチャート: 判断 296">
          <a:extLst>
            <a:ext uri="{FF2B5EF4-FFF2-40B4-BE49-F238E27FC236}">
              <a16:creationId xmlns:a16="http://schemas.microsoft.com/office/drawing/2014/main" id="{9115E64E-FB02-4608-93B9-0BF8DBDE765E}"/>
            </a:ext>
          </a:extLst>
        </xdr:cNvPr>
        <xdr:cNvSpPr/>
      </xdr:nvSpPr>
      <xdr:spPr>
        <a:xfrm>
          <a:off x="2857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74930</xdr:rowOff>
    </xdr:from>
    <xdr:to>
      <xdr:col>10</xdr:col>
      <xdr:colOff>165100</xdr:colOff>
      <xdr:row>83</xdr:row>
      <xdr:rowOff>5080</xdr:rowOff>
    </xdr:to>
    <xdr:sp macro="" textlink="">
      <xdr:nvSpPr>
        <xdr:cNvPr id="298" name="フローチャート: 判断 297">
          <a:extLst>
            <a:ext uri="{FF2B5EF4-FFF2-40B4-BE49-F238E27FC236}">
              <a16:creationId xmlns:a16="http://schemas.microsoft.com/office/drawing/2014/main" id="{2CC3663E-062F-4B1E-82FB-BB8E90736A13}"/>
            </a:ext>
          </a:extLst>
        </xdr:cNvPr>
        <xdr:cNvSpPr/>
      </xdr:nvSpPr>
      <xdr:spPr>
        <a:xfrm>
          <a:off x="1968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50164</xdr:rowOff>
    </xdr:from>
    <xdr:to>
      <xdr:col>6</xdr:col>
      <xdr:colOff>38100</xdr:colOff>
      <xdr:row>82</xdr:row>
      <xdr:rowOff>151764</xdr:rowOff>
    </xdr:to>
    <xdr:sp macro="" textlink="">
      <xdr:nvSpPr>
        <xdr:cNvPr id="299" name="フローチャート: 判断 298">
          <a:extLst>
            <a:ext uri="{FF2B5EF4-FFF2-40B4-BE49-F238E27FC236}">
              <a16:creationId xmlns:a16="http://schemas.microsoft.com/office/drawing/2014/main" id="{1D2622E6-DC1D-4ECE-9058-2835DFF9142A}"/>
            </a:ext>
          </a:extLst>
        </xdr:cNvPr>
        <xdr:cNvSpPr/>
      </xdr:nvSpPr>
      <xdr:spPr>
        <a:xfrm>
          <a:off x="1079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0BDE383-3CCB-4605-AB54-C01E3F2330F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8131150-23A9-4C2E-A9A4-10E8CCE4D7B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60A0F8F-B383-47F5-81EF-D98BAEE0792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20337C8-3599-4E9B-950D-623382F17FF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453D49F-0018-439E-B4D9-EBD4F44BE74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156845</xdr:rowOff>
    </xdr:from>
    <xdr:to>
      <xdr:col>24</xdr:col>
      <xdr:colOff>114300</xdr:colOff>
      <xdr:row>86</xdr:row>
      <xdr:rowOff>86995</xdr:rowOff>
    </xdr:to>
    <xdr:sp macro="" textlink="">
      <xdr:nvSpPr>
        <xdr:cNvPr id="305" name="楕円 304">
          <a:extLst>
            <a:ext uri="{FF2B5EF4-FFF2-40B4-BE49-F238E27FC236}">
              <a16:creationId xmlns:a16="http://schemas.microsoft.com/office/drawing/2014/main" id="{174A2095-552B-4C5E-B1DF-615AAE48B0AB}"/>
            </a:ext>
          </a:extLst>
        </xdr:cNvPr>
        <xdr:cNvSpPr/>
      </xdr:nvSpPr>
      <xdr:spPr>
        <a:xfrm>
          <a:off x="45847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71772</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14C6B70F-2142-4473-BE9C-929AE925B191}"/>
            </a:ext>
          </a:extLst>
        </xdr:cNvPr>
        <xdr:cNvSpPr txBox="1"/>
      </xdr:nvSpPr>
      <xdr:spPr>
        <a:xfrm>
          <a:off x="4673600" y="1464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135889</xdr:rowOff>
    </xdr:from>
    <xdr:to>
      <xdr:col>20</xdr:col>
      <xdr:colOff>38100</xdr:colOff>
      <xdr:row>86</xdr:row>
      <xdr:rowOff>66039</xdr:rowOff>
    </xdr:to>
    <xdr:sp macro="" textlink="">
      <xdr:nvSpPr>
        <xdr:cNvPr id="307" name="楕円 306">
          <a:extLst>
            <a:ext uri="{FF2B5EF4-FFF2-40B4-BE49-F238E27FC236}">
              <a16:creationId xmlns:a16="http://schemas.microsoft.com/office/drawing/2014/main" id="{A84CA349-D397-4C43-B7F6-C00FA10BA925}"/>
            </a:ext>
          </a:extLst>
        </xdr:cNvPr>
        <xdr:cNvSpPr/>
      </xdr:nvSpPr>
      <xdr:spPr>
        <a:xfrm>
          <a:off x="3746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15239</xdr:rowOff>
    </xdr:from>
    <xdr:to>
      <xdr:col>24</xdr:col>
      <xdr:colOff>63500</xdr:colOff>
      <xdr:row>86</xdr:row>
      <xdr:rowOff>36195</xdr:rowOff>
    </xdr:to>
    <xdr:cxnSp macro="">
      <xdr:nvCxnSpPr>
        <xdr:cNvPr id="308" name="直線コネクタ 307">
          <a:extLst>
            <a:ext uri="{FF2B5EF4-FFF2-40B4-BE49-F238E27FC236}">
              <a16:creationId xmlns:a16="http://schemas.microsoft.com/office/drawing/2014/main" id="{958F0308-4442-4EA3-886B-BE0D4E22AC1D}"/>
            </a:ext>
          </a:extLst>
        </xdr:cNvPr>
        <xdr:cNvCxnSpPr/>
      </xdr:nvCxnSpPr>
      <xdr:spPr>
        <a:xfrm>
          <a:off x="3797300" y="14759939"/>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103505</xdr:rowOff>
    </xdr:from>
    <xdr:to>
      <xdr:col>15</xdr:col>
      <xdr:colOff>101600</xdr:colOff>
      <xdr:row>86</xdr:row>
      <xdr:rowOff>33655</xdr:rowOff>
    </xdr:to>
    <xdr:sp macro="" textlink="">
      <xdr:nvSpPr>
        <xdr:cNvPr id="309" name="楕円 308">
          <a:extLst>
            <a:ext uri="{FF2B5EF4-FFF2-40B4-BE49-F238E27FC236}">
              <a16:creationId xmlns:a16="http://schemas.microsoft.com/office/drawing/2014/main" id="{0BA22EC6-0D3E-4D1A-AC5A-E84851059ED5}"/>
            </a:ext>
          </a:extLst>
        </xdr:cNvPr>
        <xdr:cNvSpPr/>
      </xdr:nvSpPr>
      <xdr:spPr>
        <a:xfrm>
          <a:off x="28575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154305</xdr:rowOff>
    </xdr:from>
    <xdr:to>
      <xdr:col>19</xdr:col>
      <xdr:colOff>177800</xdr:colOff>
      <xdr:row>86</xdr:row>
      <xdr:rowOff>15239</xdr:rowOff>
    </xdr:to>
    <xdr:cxnSp macro="">
      <xdr:nvCxnSpPr>
        <xdr:cNvPr id="310" name="直線コネクタ 309">
          <a:extLst>
            <a:ext uri="{FF2B5EF4-FFF2-40B4-BE49-F238E27FC236}">
              <a16:creationId xmlns:a16="http://schemas.microsoft.com/office/drawing/2014/main" id="{FF88B569-7F51-4CA3-AA0B-996BE8F53B3F}"/>
            </a:ext>
          </a:extLst>
        </xdr:cNvPr>
        <xdr:cNvCxnSpPr/>
      </xdr:nvCxnSpPr>
      <xdr:spPr>
        <a:xfrm>
          <a:off x="2908300" y="147275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113030</xdr:rowOff>
    </xdr:from>
    <xdr:to>
      <xdr:col>10</xdr:col>
      <xdr:colOff>165100</xdr:colOff>
      <xdr:row>86</xdr:row>
      <xdr:rowOff>43180</xdr:rowOff>
    </xdr:to>
    <xdr:sp macro="" textlink="">
      <xdr:nvSpPr>
        <xdr:cNvPr id="311" name="楕円 310">
          <a:extLst>
            <a:ext uri="{FF2B5EF4-FFF2-40B4-BE49-F238E27FC236}">
              <a16:creationId xmlns:a16="http://schemas.microsoft.com/office/drawing/2014/main" id="{5A51D76F-57AC-4035-8F1F-D60026F73FFB}"/>
            </a:ext>
          </a:extLst>
        </xdr:cNvPr>
        <xdr:cNvSpPr/>
      </xdr:nvSpPr>
      <xdr:spPr>
        <a:xfrm>
          <a:off x="1968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154305</xdr:rowOff>
    </xdr:from>
    <xdr:to>
      <xdr:col>15</xdr:col>
      <xdr:colOff>50800</xdr:colOff>
      <xdr:row>85</xdr:row>
      <xdr:rowOff>163830</xdr:rowOff>
    </xdr:to>
    <xdr:cxnSp macro="">
      <xdr:nvCxnSpPr>
        <xdr:cNvPr id="312" name="直線コネクタ 311">
          <a:extLst>
            <a:ext uri="{FF2B5EF4-FFF2-40B4-BE49-F238E27FC236}">
              <a16:creationId xmlns:a16="http://schemas.microsoft.com/office/drawing/2014/main" id="{280C1BB6-11E9-437E-9B92-4FCBBDF389FD}"/>
            </a:ext>
          </a:extLst>
        </xdr:cNvPr>
        <xdr:cNvCxnSpPr/>
      </xdr:nvCxnSpPr>
      <xdr:spPr>
        <a:xfrm flipV="1">
          <a:off x="2019300" y="147275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84455</xdr:rowOff>
    </xdr:from>
    <xdr:to>
      <xdr:col>6</xdr:col>
      <xdr:colOff>38100</xdr:colOff>
      <xdr:row>86</xdr:row>
      <xdr:rowOff>14605</xdr:rowOff>
    </xdr:to>
    <xdr:sp macro="" textlink="">
      <xdr:nvSpPr>
        <xdr:cNvPr id="313" name="楕円 312">
          <a:extLst>
            <a:ext uri="{FF2B5EF4-FFF2-40B4-BE49-F238E27FC236}">
              <a16:creationId xmlns:a16="http://schemas.microsoft.com/office/drawing/2014/main" id="{44133ED4-7C50-4C04-A7CB-C5C7D6D94EEF}"/>
            </a:ext>
          </a:extLst>
        </xdr:cNvPr>
        <xdr:cNvSpPr/>
      </xdr:nvSpPr>
      <xdr:spPr>
        <a:xfrm>
          <a:off x="10795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135255</xdr:rowOff>
    </xdr:from>
    <xdr:to>
      <xdr:col>10</xdr:col>
      <xdr:colOff>114300</xdr:colOff>
      <xdr:row>85</xdr:row>
      <xdr:rowOff>163830</xdr:rowOff>
    </xdr:to>
    <xdr:cxnSp macro="">
      <xdr:nvCxnSpPr>
        <xdr:cNvPr id="314" name="直線コネクタ 313">
          <a:extLst>
            <a:ext uri="{FF2B5EF4-FFF2-40B4-BE49-F238E27FC236}">
              <a16:creationId xmlns:a16="http://schemas.microsoft.com/office/drawing/2014/main" id="{93E2CA8E-B4D7-4F75-B9D9-F1B6FA45F35A}"/>
            </a:ext>
          </a:extLst>
        </xdr:cNvPr>
        <xdr:cNvCxnSpPr/>
      </xdr:nvCxnSpPr>
      <xdr:spPr>
        <a:xfrm>
          <a:off x="1130300" y="147085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4463</xdr:rowOff>
    </xdr:from>
    <xdr:ext cx="405111" cy="259045"/>
    <xdr:sp macro="" textlink="">
      <xdr:nvSpPr>
        <xdr:cNvPr id="315" name="n_1aveValue【福祉施設】&#10;有形固定資産減価償却率">
          <a:extLst>
            <a:ext uri="{FF2B5EF4-FFF2-40B4-BE49-F238E27FC236}">
              <a16:creationId xmlns:a16="http://schemas.microsoft.com/office/drawing/2014/main" id="{C1CD658A-4F54-4998-A1FD-89D58510A94B}"/>
            </a:ext>
          </a:extLst>
        </xdr:cNvPr>
        <xdr:cNvSpPr txBox="1"/>
      </xdr:nvSpPr>
      <xdr:spPr>
        <a:xfrm>
          <a:off x="35820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147338</xdr:rowOff>
    </xdr:from>
    <xdr:ext cx="405111" cy="259045"/>
    <xdr:sp macro="" textlink="">
      <xdr:nvSpPr>
        <xdr:cNvPr id="316" name="n_2aveValue【福祉施設】&#10;有形固定資産減価償却率">
          <a:extLst>
            <a:ext uri="{FF2B5EF4-FFF2-40B4-BE49-F238E27FC236}">
              <a16:creationId xmlns:a16="http://schemas.microsoft.com/office/drawing/2014/main" id="{67E2D9E2-0CCA-4BAD-AF4E-090274839CF1}"/>
            </a:ext>
          </a:extLst>
        </xdr:cNvPr>
        <xdr:cNvSpPr txBox="1"/>
      </xdr:nvSpPr>
      <xdr:spPr>
        <a:xfrm>
          <a:off x="2705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21607</xdr:rowOff>
    </xdr:from>
    <xdr:ext cx="405111" cy="259045"/>
    <xdr:sp macro="" textlink="">
      <xdr:nvSpPr>
        <xdr:cNvPr id="317" name="n_3aveValue【福祉施設】&#10;有形固定資産減価償却率">
          <a:extLst>
            <a:ext uri="{FF2B5EF4-FFF2-40B4-BE49-F238E27FC236}">
              <a16:creationId xmlns:a16="http://schemas.microsoft.com/office/drawing/2014/main" id="{544F479E-5DBB-4A4F-8A17-D1EF92BF5B8F}"/>
            </a:ext>
          </a:extLst>
        </xdr:cNvPr>
        <xdr:cNvSpPr txBox="1"/>
      </xdr:nvSpPr>
      <xdr:spPr>
        <a:xfrm>
          <a:off x="1816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168291</xdr:rowOff>
    </xdr:from>
    <xdr:ext cx="405111" cy="259045"/>
    <xdr:sp macro="" textlink="">
      <xdr:nvSpPr>
        <xdr:cNvPr id="318" name="n_4aveValue【福祉施設】&#10;有形固定資産減価償却率">
          <a:extLst>
            <a:ext uri="{FF2B5EF4-FFF2-40B4-BE49-F238E27FC236}">
              <a16:creationId xmlns:a16="http://schemas.microsoft.com/office/drawing/2014/main" id="{4C478C44-C811-4040-B749-42AFBA9C0564}"/>
            </a:ext>
          </a:extLst>
        </xdr:cNvPr>
        <xdr:cNvSpPr txBox="1"/>
      </xdr:nvSpPr>
      <xdr:spPr>
        <a:xfrm>
          <a:off x="9277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57166</xdr:rowOff>
    </xdr:from>
    <xdr:ext cx="405111" cy="259045"/>
    <xdr:sp macro="" textlink="">
      <xdr:nvSpPr>
        <xdr:cNvPr id="319" name="n_1mainValue【福祉施設】&#10;有形固定資産減価償却率">
          <a:extLst>
            <a:ext uri="{FF2B5EF4-FFF2-40B4-BE49-F238E27FC236}">
              <a16:creationId xmlns:a16="http://schemas.microsoft.com/office/drawing/2014/main" id="{CB4E45E0-2145-453A-BA00-CB926515D0AB}"/>
            </a:ext>
          </a:extLst>
        </xdr:cNvPr>
        <xdr:cNvSpPr txBox="1"/>
      </xdr:nvSpPr>
      <xdr:spPr>
        <a:xfrm>
          <a:off x="35820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24782</xdr:rowOff>
    </xdr:from>
    <xdr:ext cx="405111" cy="259045"/>
    <xdr:sp macro="" textlink="">
      <xdr:nvSpPr>
        <xdr:cNvPr id="320" name="n_2mainValue【福祉施設】&#10;有形固定資産減価償却率">
          <a:extLst>
            <a:ext uri="{FF2B5EF4-FFF2-40B4-BE49-F238E27FC236}">
              <a16:creationId xmlns:a16="http://schemas.microsoft.com/office/drawing/2014/main" id="{FF253922-C4CF-4D47-9C7B-4E0DE29F6767}"/>
            </a:ext>
          </a:extLst>
        </xdr:cNvPr>
        <xdr:cNvSpPr txBox="1"/>
      </xdr:nvSpPr>
      <xdr:spPr>
        <a:xfrm>
          <a:off x="2705744"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34307</xdr:rowOff>
    </xdr:from>
    <xdr:ext cx="405111" cy="259045"/>
    <xdr:sp macro="" textlink="">
      <xdr:nvSpPr>
        <xdr:cNvPr id="321" name="n_3mainValue【福祉施設】&#10;有形固定資産減価償却率">
          <a:extLst>
            <a:ext uri="{FF2B5EF4-FFF2-40B4-BE49-F238E27FC236}">
              <a16:creationId xmlns:a16="http://schemas.microsoft.com/office/drawing/2014/main" id="{BE3CAEDC-3782-4F59-84B0-FE8C58F18CAC}"/>
            </a:ext>
          </a:extLst>
        </xdr:cNvPr>
        <xdr:cNvSpPr txBox="1"/>
      </xdr:nvSpPr>
      <xdr:spPr>
        <a:xfrm>
          <a:off x="1816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5732</xdr:rowOff>
    </xdr:from>
    <xdr:ext cx="405111" cy="259045"/>
    <xdr:sp macro="" textlink="">
      <xdr:nvSpPr>
        <xdr:cNvPr id="322" name="n_4mainValue【福祉施設】&#10;有形固定資産減価償却率">
          <a:extLst>
            <a:ext uri="{FF2B5EF4-FFF2-40B4-BE49-F238E27FC236}">
              <a16:creationId xmlns:a16="http://schemas.microsoft.com/office/drawing/2014/main" id="{B2F0686C-7B51-4B12-8B7F-3C54BF7311B4}"/>
            </a:ext>
          </a:extLst>
        </xdr:cNvPr>
        <xdr:cNvSpPr txBox="1"/>
      </xdr:nvSpPr>
      <xdr:spPr>
        <a:xfrm>
          <a:off x="927744" y="1475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565B43EB-624B-42C6-81A6-8350535828D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FCB295CD-3D79-4816-9148-6C171F446E0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EE52E19A-4C32-4B61-A4F3-135C62AFB2B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E1616350-0C0D-422A-9302-3FC5FD221EF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3435B8-DD70-44C8-AB1C-554718CFE12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B99D02BC-1BE1-4ACB-B60E-87327505C43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6D82BB85-F949-4144-A647-C472B6F7D12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23B64C49-74FB-4F45-BCD4-B1729DB48CD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FCBD1D6A-66E1-4524-854A-5D2B1CB626B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F4DE0889-DEF2-47A9-84A7-2C4EB632234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BC34B7AE-AADC-422E-9AA0-AA88432D1D4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80FEC67A-0D10-477B-A117-96217FC4C71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54EA50F6-CADC-434C-869F-7E4693FC971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5814E19-993E-4DB4-B12B-493E85967CA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3BAAD365-216D-4743-A19D-794E1BACC84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E69917E3-2478-475B-8919-29C7D1E709D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72D59090-6F22-4074-A21C-737E6A137AB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B7D6F6D6-E662-4634-A4A2-438365AF524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113344CF-05E6-4543-A7C3-28B16BFF7A3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A12972A1-3C6E-458D-BC73-158592D79B6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2C4E758A-830B-46E6-88FF-04B5B8D8652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6864E93E-A45B-431C-B9DF-D2BA5995566B}"/>
            </a:ext>
          </a:extLst>
        </xdr:cNvPr>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B312407F-EB28-4744-B009-503406D34913}"/>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DBE73AF9-1927-45E5-9B1F-451189A5209F}"/>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60816436-2C75-4476-A3B3-54A30C163C5C}"/>
            </a:ext>
          </a:extLst>
        </xdr:cNvPr>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D521289A-2326-499B-A169-8E60ED37644B}"/>
            </a:ext>
          </a:extLst>
        </xdr:cNvPr>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a:extLst>
            <a:ext uri="{FF2B5EF4-FFF2-40B4-BE49-F238E27FC236}">
              <a16:creationId xmlns:a16="http://schemas.microsoft.com/office/drawing/2014/main" id="{1FC6A34B-724A-42C3-8581-D28EF874B503}"/>
            </a:ext>
          </a:extLst>
        </xdr:cNvPr>
        <xdr:cNvSpPr txBox="1"/>
      </xdr:nvSpPr>
      <xdr:spPr>
        <a:xfrm>
          <a:off x="10515600" y="1421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6B430A2A-DD33-4D87-9FF1-66CE77AACDB3}"/>
            </a:ext>
          </a:extLst>
        </xdr:cNvPr>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51308</xdr:rowOff>
    </xdr:from>
    <xdr:to>
      <xdr:col>50</xdr:col>
      <xdr:colOff>165100</xdr:colOff>
      <xdr:row>84</xdr:row>
      <xdr:rowOff>152908</xdr:rowOff>
    </xdr:to>
    <xdr:sp macro="" textlink="">
      <xdr:nvSpPr>
        <xdr:cNvPr id="351" name="フローチャート: 判断 350">
          <a:extLst>
            <a:ext uri="{FF2B5EF4-FFF2-40B4-BE49-F238E27FC236}">
              <a16:creationId xmlns:a16="http://schemas.microsoft.com/office/drawing/2014/main" id="{71934F6A-AA57-4907-B8BB-354A90B8BB56}"/>
            </a:ext>
          </a:extLst>
        </xdr:cNvPr>
        <xdr:cNvSpPr/>
      </xdr:nvSpPr>
      <xdr:spPr>
        <a:xfrm>
          <a:off x="9588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51308</xdr:rowOff>
    </xdr:from>
    <xdr:to>
      <xdr:col>46</xdr:col>
      <xdr:colOff>38100</xdr:colOff>
      <xdr:row>84</xdr:row>
      <xdr:rowOff>152908</xdr:rowOff>
    </xdr:to>
    <xdr:sp macro="" textlink="">
      <xdr:nvSpPr>
        <xdr:cNvPr id="352" name="フローチャート: 判断 351">
          <a:extLst>
            <a:ext uri="{FF2B5EF4-FFF2-40B4-BE49-F238E27FC236}">
              <a16:creationId xmlns:a16="http://schemas.microsoft.com/office/drawing/2014/main" id="{09DFC872-5194-4517-9A6C-B6161ABB4E3B}"/>
            </a:ext>
          </a:extLst>
        </xdr:cNvPr>
        <xdr:cNvSpPr/>
      </xdr:nvSpPr>
      <xdr:spPr>
        <a:xfrm>
          <a:off x="8699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74168</xdr:rowOff>
    </xdr:from>
    <xdr:to>
      <xdr:col>41</xdr:col>
      <xdr:colOff>101600</xdr:colOff>
      <xdr:row>85</xdr:row>
      <xdr:rowOff>4318</xdr:rowOff>
    </xdr:to>
    <xdr:sp macro="" textlink="">
      <xdr:nvSpPr>
        <xdr:cNvPr id="353" name="フローチャート: 判断 352">
          <a:extLst>
            <a:ext uri="{FF2B5EF4-FFF2-40B4-BE49-F238E27FC236}">
              <a16:creationId xmlns:a16="http://schemas.microsoft.com/office/drawing/2014/main" id="{BFB4CFE7-BAD6-4245-A115-90044FDD9A8C}"/>
            </a:ext>
          </a:extLst>
        </xdr:cNvPr>
        <xdr:cNvSpPr/>
      </xdr:nvSpPr>
      <xdr:spPr>
        <a:xfrm>
          <a:off x="7810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354" name="フローチャート: 判断 353">
          <a:extLst>
            <a:ext uri="{FF2B5EF4-FFF2-40B4-BE49-F238E27FC236}">
              <a16:creationId xmlns:a16="http://schemas.microsoft.com/office/drawing/2014/main" id="{12226911-69A9-48C6-B115-D7756A214B6F}"/>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8AE43F4-7BD6-42FA-8682-8B78EC58246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F56A625-9E5C-43C6-847E-C25F3E0A5CF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369AB9F-26AA-42F0-B315-D41D3CFD05E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9AF2F6C-E1D2-4D15-BB3B-D107B5E4290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F61CFB3-3E74-435A-9302-65400F25C42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67311</xdr:rowOff>
    </xdr:from>
    <xdr:to>
      <xdr:col>55</xdr:col>
      <xdr:colOff>50800</xdr:colOff>
      <xdr:row>85</xdr:row>
      <xdr:rowOff>168911</xdr:rowOff>
    </xdr:to>
    <xdr:sp macro="" textlink="">
      <xdr:nvSpPr>
        <xdr:cNvPr id="360" name="楕円 359">
          <a:extLst>
            <a:ext uri="{FF2B5EF4-FFF2-40B4-BE49-F238E27FC236}">
              <a16:creationId xmlns:a16="http://schemas.microsoft.com/office/drawing/2014/main" id="{21F48AE3-C336-4BAD-B94A-6131C06DDAE2}"/>
            </a:ext>
          </a:extLst>
        </xdr:cNvPr>
        <xdr:cNvSpPr/>
      </xdr:nvSpPr>
      <xdr:spPr>
        <a:xfrm>
          <a:off x="10426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153688</xdr:rowOff>
    </xdr:from>
    <xdr:ext cx="469744" cy="259045"/>
    <xdr:sp macro="" textlink="">
      <xdr:nvSpPr>
        <xdr:cNvPr id="361" name="【福祉施設】&#10;一人当たり面積該当値テキスト">
          <a:extLst>
            <a:ext uri="{FF2B5EF4-FFF2-40B4-BE49-F238E27FC236}">
              <a16:creationId xmlns:a16="http://schemas.microsoft.com/office/drawing/2014/main" id="{FFB766A5-2D17-4265-91F8-B674F1DE84AA}"/>
            </a:ext>
          </a:extLst>
        </xdr:cNvPr>
        <xdr:cNvSpPr txBox="1"/>
      </xdr:nvSpPr>
      <xdr:spPr>
        <a:xfrm>
          <a:off x="10515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67311</xdr:rowOff>
    </xdr:from>
    <xdr:to>
      <xdr:col>50</xdr:col>
      <xdr:colOff>165100</xdr:colOff>
      <xdr:row>85</xdr:row>
      <xdr:rowOff>168911</xdr:rowOff>
    </xdr:to>
    <xdr:sp macro="" textlink="">
      <xdr:nvSpPr>
        <xdr:cNvPr id="362" name="楕円 361">
          <a:extLst>
            <a:ext uri="{FF2B5EF4-FFF2-40B4-BE49-F238E27FC236}">
              <a16:creationId xmlns:a16="http://schemas.microsoft.com/office/drawing/2014/main" id="{B112EED4-FA83-4BF6-B676-0AB280C0F9D9}"/>
            </a:ext>
          </a:extLst>
        </xdr:cNvPr>
        <xdr:cNvSpPr/>
      </xdr:nvSpPr>
      <xdr:spPr>
        <a:xfrm>
          <a:off x="9588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118111</xdr:rowOff>
    </xdr:from>
    <xdr:to>
      <xdr:col>55</xdr:col>
      <xdr:colOff>0</xdr:colOff>
      <xdr:row>85</xdr:row>
      <xdr:rowOff>118111</xdr:rowOff>
    </xdr:to>
    <xdr:cxnSp macro="">
      <xdr:nvCxnSpPr>
        <xdr:cNvPr id="363" name="直線コネクタ 362">
          <a:extLst>
            <a:ext uri="{FF2B5EF4-FFF2-40B4-BE49-F238E27FC236}">
              <a16:creationId xmlns:a16="http://schemas.microsoft.com/office/drawing/2014/main" id="{294776A1-D1F3-4E1B-A3F1-8A3602BA60FA}"/>
            </a:ext>
          </a:extLst>
        </xdr:cNvPr>
        <xdr:cNvCxnSpPr/>
      </xdr:nvCxnSpPr>
      <xdr:spPr>
        <a:xfrm>
          <a:off x="9639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67311</xdr:rowOff>
    </xdr:from>
    <xdr:to>
      <xdr:col>46</xdr:col>
      <xdr:colOff>38100</xdr:colOff>
      <xdr:row>85</xdr:row>
      <xdr:rowOff>168911</xdr:rowOff>
    </xdr:to>
    <xdr:sp macro="" textlink="">
      <xdr:nvSpPr>
        <xdr:cNvPr id="364" name="楕円 363">
          <a:extLst>
            <a:ext uri="{FF2B5EF4-FFF2-40B4-BE49-F238E27FC236}">
              <a16:creationId xmlns:a16="http://schemas.microsoft.com/office/drawing/2014/main" id="{12A996AF-0DB5-4A6B-9B90-FD7471E2733F}"/>
            </a:ext>
          </a:extLst>
        </xdr:cNvPr>
        <xdr:cNvSpPr/>
      </xdr:nvSpPr>
      <xdr:spPr>
        <a:xfrm>
          <a:off x="8699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118111</xdr:rowOff>
    </xdr:from>
    <xdr:to>
      <xdr:col>50</xdr:col>
      <xdr:colOff>114300</xdr:colOff>
      <xdr:row>85</xdr:row>
      <xdr:rowOff>118111</xdr:rowOff>
    </xdr:to>
    <xdr:cxnSp macro="">
      <xdr:nvCxnSpPr>
        <xdr:cNvPr id="365" name="直線コネクタ 364">
          <a:extLst>
            <a:ext uri="{FF2B5EF4-FFF2-40B4-BE49-F238E27FC236}">
              <a16:creationId xmlns:a16="http://schemas.microsoft.com/office/drawing/2014/main" id="{C0FED74A-07A4-4CF7-8F6E-C43BB7AA467D}"/>
            </a:ext>
          </a:extLst>
        </xdr:cNvPr>
        <xdr:cNvCxnSpPr/>
      </xdr:nvCxnSpPr>
      <xdr:spPr>
        <a:xfrm>
          <a:off x="8750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71882</xdr:rowOff>
    </xdr:from>
    <xdr:to>
      <xdr:col>41</xdr:col>
      <xdr:colOff>101600</xdr:colOff>
      <xdr:row>86</xdr:row>
      <xdr:rowOff>2032</xdr:rowOff>
    </xdr:to>
    <xdr:sp macro="" textlink="">
      <xdr:nvSpPr>
        <xdr:cNvPr id="366" name="楕円 365">
          <a:extLst>
            <a:ext uri="{FF2B5EF4-FFF2-40B4-BE49-F238E27FC236}">
              <a16:creationId xmlns:a16="http://schemas.microsoft.com/office/drawing/2014/main" id="{8B5971D1-9F1B-4FBE-907F-7D0361A4EC3D}"/>
            </a:ext>
          </a:extLst>
        </xdr:cNvPr>
        <xdr:cNvSpPr/>
      </xdr:nvSpPr>
      <xdr:spPr>
        <a:xfrm>
          <a:off x="7810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118111</xdr:rowOff>
    </xdr:from>
    <xdr:to>
      <xdr:col>45</xdr:col>
      <xdr:colOff>177800</xdr:colOff>
      <xdr:row>85</xdr:row>
      <xdr:rowOff>122682</xdr:rowOff>
    </xdr:to>
    <xdr:cxnSp macro="">
      <xdr:nvCxnSpPr>
        <xdr:cNvPr id="367" name="直線コネクタ 366">
          <a:extLst>
            <a:ext uri="{FF2B5EF4-FFF2-40B4-BE49-F238E27FC236}">
              <a16:creationId xmlns:a16="http://schemas.microsoft.com/office/drawing/2014/main" id="{98994563-6F36-4881-8950-1DACC7E7DDEC}"/>
            </a:ext>
          </a:extLst>
        </xdr:cNvPr>
        <xdr:cNvCxnSpPr/>
      </xdr:nvCxnSpPr>
      <xdr:spPr>
        <a:xfrm flipV="1">
          <a:off x="7861300" y="14691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71882</xdr:rowOff>
    </xdr:from>
    <xdr:to>
      <xdr:col>36</xdr:col>
      <xdr:colOff>165100</xdr:colOff>
      <xdr:row>86</xdr:row>
      <xdr:rowOff>2032</xdr:rowOff>
    </xdr:to>
    <xdr:sp macro="" textlink="">
      <xdr:nvSpPr>
        <xdr:cNvPr id="368" name="楕円 367">
          <a:extLst>
            <a:ext uri="{FF2B5EF4-FFF2-40B4-BE49-F238E27FC236}">
              <a16:creationId xmlns:a16="http://schemas.microsoft.com/office/drawing/2014/main" id="{3173887D-A62D-4E98-AF12-815336DAC06D}"/>
            </a:ext>
          </a:extLst>
        </xdr:cNvPr>
        <xdr:cNvSpPr/>
      </xdr:nvSpPr>
      <xdr:spPr>
        <a:xfrm>
          <a:off x="6921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122682</xdr:rowOff>
    </xdr:from>
    <xdr:to>
      <xdr:col>41</xdr:col>
      <xdr:colOff>50800</xdr:colOff>
      <xdr:row>85</xdr:row>
      <xdr:rowOff>122682</xdr:rowOff>
    </xdr:to>
    <xdr:cxnSp macro="">
      <xdr:nvCxnSpPr>
        <xdr:cNvPr id="369" name="直線コネクタ 368">
          <a:extLst>
            <a:ext uri="{FF2B5EF4-FFF2-40B4-BE49-F238E27FC236}">
              <a16:creationId xmlns:a16="http://schemas.microsoft.com/office/drawing/2014/main" id="{C95346AB-149F-42A3-8242-1F418C73D137}"/>
            </a:ext>
          </a:extLst>
        </xdr:cNvPr>
        <xdr:cNvCxnSpPr/>
      </xdr:nvCxnSpPr>
      <xdr:spPr>
        <a:xfrm>
          <a:off x="6972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169435</xdr:rowOff>
    </xdr:from>
    <xdr:ext cx="469744" cy="259045"/>
    <xdr:sp macro="" textlink="">
      <xdr:nvSpPr>
        <xdr:cNvPr id="370" name="n_1aveValue【福祉施設】&#10;一人当たり面積">
          <a:extLst>
            <a:ext uri="{FF2B5EF4-FFF2-40B4-BE49-F238E27FC236}">
              <a16:creationId xmlns:a16="http://schemas.microsoft.com/office/drawing/2014/main" id="{8E2E5560-B521-4DEB-8B9F-F9717CA4DECC}"/>
            </a:ext>
          </a:extLst>
        </xdr:cNvPr>
        <xdr:cNvSpPr txBox="1"/>
      </xdr:nvSpPr>
      <xdr:spPr>
        <a:xfrm>
          <a:off x="9391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169435</xdr:rowOff>
    </xdr:from>
    <xdr:ext cx="469744" cy="259045"/>
    <xdr:sp macro="" textlink="">
      <xdr:nvSpPr>
        <xdr:cNvPr id="371" name="n_2aveValue【福祉施設】&#10;一人当たり面積">
          <a:extLst>
            <a:ext uri="{FF2B5EF4-FFF2-40B4-BE49-F238E27FC236}">
              <a16:creationId xmlns:a16="http://schemas.microsoft.com/office/drawing/2014/main" id="{097202A9-047A-4F2D-9C91-550007B8D429}"/>
            </a:ext>
          </a:extLst>
        </xdr:cNvPr>
        <xdr:cNvSpPr txBox="1"/>
      </xdr:nvSpPr>
      <xdr:spPr>
        <a:xfrm>
          <a:off x="8515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20845</xdr:rowOff>
    </xdr:from>
    <xdr:ext cx="469744" cy="259045"/>
    <xdr:sp macro="" textlink="">
      <xdr:nvSpPr>
        <xdr:cNvPr id="372" name="n_3aveValue【福祉施設】&#10;一人当たり面積">
          <a:extLst>
            <a:ext uri="{FF2B5EF4-FFF2-40B4-BE49-F238E27FC236}">
              <a16:creationId xmlns:a16="http://schemas.microsoft.com/office/drawing/2014/main" id="{018602A7-8E74-4590-97EF-B03F97C44129}"/>
            </a:ext>
          </a:extLst>
        </xdr:cNvPr>
        <xdr:cNvSpPr txBox="1"/>
      </xdr:nvSpPr>
      <xdr:spPr>
        <a:xfrm>
          <a:off x="7626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373" name="n_4aveValue【福祉施設】&#10;一人当たり面積">
          <a:extLst>
            <a:ext uri="{FF2B5EF4-FFF2-40B4-BE49-F238E27FC236}">
              <a16:creationId xmlns:a16="http://schemas.microsoft.com/office/drawing/2014/main" id="{5AD5A97F-A669-471A-89A5-38DD957260FE}"/>
            </a:ext>
          </a:extLst>
        </xdr:cNvPr>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160038</xdr:rowOff>
    </xdr:from>
    <xdr:ext cx="469744" cy="259045"/>
    <xdr:sp macro="" textlink="">
      <xdr:nvSpPr>
        <xdr:cNvPr id="374" name="n_1mainValue【福祉施設】&#10;一人当たり面積">
          <a:extLst>
            <a:ext uri="{FF2B5EF4-FFF2-40B4-BE49-F238E27FC236}">
              <a16:creationId xmlns:a16="http://schemas.microsoft.com/office/drawing/2014/main" id="{80A5FC43-8E9C-4533-8B0A-A507801B0853}"/>
            </a:ext>
          </a:extLst>
        </xdr:cNvPr>
        <xdr:cNvSpPr txBox="1"/>
      </xdr:nvSpPr>
      <xdr:spPr>
        <a:xfrm>
          <a:off x="9391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160038</xdr:rowOff>
    </xdr:from>
    <xdr:ext cx="469744" cy="259045"/>
    <xdr:sp macro="" textlink="">
      <xdr:nvSpPr>
        <xdr:cNvPr id="375" name="n_2mainValue【福祉施設】&#10;一人当たり面積">
          <a:extLst>
            <a:ext uri="{FF2B5EF4-FFF2-40B4-BE49-F238E27FC236}">
              <a16:creationId xmlns:a16="http://schemas.microsoft.com/office/drawing/2014/main" id="{F2E99EF5-2A23-47F3-A203-B5BBFB3D3954}"/>
            </a:ext>
          </a:extLst>
        </xdr:cNvPr>
        <xdr:cNvSpPr txBox="1"/>
      </xdr:nvSpPr>
      <xdr:spPr>
        <a:xfrm>
          <a:off x="8515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164609</xdr:rowOff>
    </xdr:from>
    <xdr:ext cx="469744" cy="259045"/>
    <xdr:sp macro="" textlink="">
      <xdr:nvSpPr>
        <xdr:cNvPr id="376" name="n_3mainValue【福祉施設】&#10;一人当たり面積">
          <a:extLst>
            <a:ext uri="{FF2B5EF4-FFF2-40B4-BE49-F238E27FC236}">
              <a16:creationId xmlns:a16="http://schemas.microsoft.com/office/drawing/2014/main" id="{318C3D39-EFE4-49C0-B160-6DC92E942950}"/>
            </a:ext>
          </a:extLst>
        </xdr:cNvPr>
        <xdr:cNvSpPr txBox="1"/>
      </xdr:nvSpPr>
      <xdr:spPr>
        <a:xfrm>
          <a:off x="7626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164609</xdr:rowOff>
    </xdr:from>
    <xdr:ext cx="469744" cy="259045"/>
    <xdr:sp macro="" textlink="">
      <xdr:nvSpPr>
        <xdr:cNvPr id="377" name="n_4mainValue【福祉施設】&#10;一人当たり面積">
          <a:extLst>
            <a:ext uri="{FF2B5EF4-FFF2-40B4-BE49-F238E27FC236}">
              <a16:creationId xmlns:a16="http://schemas.microsoft.com/office/drawing/2014/main" id="{F8E0C582-E9DA-4658-9623-1334D5988768}"/>
            </a:ext>
          </a:extLst>
        </xdr:cNvPr>
        <xdr:cNvSpPr txBox="1"/>
      </xdr:nvSpPr>
      <xdr:spPr>
        <a:xfrm>
          <a:off x="6737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C358868B-4136-4925-B641-2DE78E03B26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B58616F9-CBE2-4B84-A722-18D0DA0C221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CDC2EA2C-3145-4D39-A675-33406BB10B3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5D8E5AD9-C1C1-4756-959F-28F940C9F48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1CB7B126-21F1-46D2-A83B-0CF3DA81DD1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BBCD84B-161B-4D17-BD40-7E60CE51FE4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B16B9183-5FBA-4EA7-8A04-4721CB33CBC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88AF0C99-758D-4E5E-8428-120D440AA45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317DDBF5-6E97-448C-9FBC-3C298BF3269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FE90D443-EB5D-4904-8937-A6372E61B6C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B94F1A1F-4D9D-4E5D-B001-32DC8099B6C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C43EDA14-5A23-41A7-A6C6-67C1EDCA88D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F9859982-A5C1-4354-AD2B-00EF14C5F5F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AAE6351D-0F2E-4FDB-B1BF-6F604815674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5AC01523-D3C8-4D55-BB23-2DEB54FD650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6735D935-8320-461A-A9F9-188B6105B64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137E968F-9309-475F-BD9D-D4C8C3857FF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EB7B94CA-C1EE-4A86-A7CD-5AB3FBD9C48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118B6D4B-8CAA-43D5-8D23-A21F75DD1EE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9B52F4FA-BFB2-4063-A3D8-623E0C54C25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A7A2A3B3-93DF-46E8-B989-363409ECD56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2EA18810-403C-478F-BB8F-B2BBD74AA49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AE323DE-FD47-4B3B-BFA5-CC8C2BF17A0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7D2F5E80-0A1A-4AA8-9CF3-044C4A2C303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3E890D84-8739-4B88-97CD-DC622F5F1E6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39BAAB63-8614-474D-AF85-9C230E17D13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824DE536-4856-470C-A3C9-1A38CEFDA23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57A9F122-5FB0-4DA3-82B3-E38182852A2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4D3F052B-5162-4D94-84FE-F5DFEE143CB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A1745769-ED4A-4C85-BBE2-80EA3CF209F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4FF3C9F-7354-4D1B-853C-72BC378E9B4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3DF43B20-3F6A-494B-8D7E-8C8090BA03F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94383FED-5810-4B5F-822B-6184561295C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C9759B1A-7BE0-402C-9EF3-4FC86EE2F36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1B5C399A-9CF5-46A9-A2C4-5D2F4E4A360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9C6C23D2-22BE-4F64-8009-291368D9A10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43D12697-1BE2-470F-9790-F7FE4B9CA14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A47A780-3735-4949-9A28-2B69675BAC7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AAF7CDAE-0DDF-4F8F-8DC0-6ABBCF13729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75BAB02D-182E-4DAF-8693-C6AE4153D8F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0E2A72E6-8907-451C-B3AA-6A7468620B9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419" name="直線コネクタ 418">
          <a:extLst>
            <a:ext uri="{FF2B5EF4-FFF2-40B4-BE49-F238E27FC236}">
              <a16:creationId xmlns:a16="http://schemas.microsoft.com/office/drawing/2014/main" id="{38CCD04B-D0DF-41FE-A163-2D1329CB3684}"/>
            </a:ext>
          </a:extLst>
        </xdr:cNvPr>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20" name="【一般廃棄物処理施設】&#10;有形固定資産減価償却率最小値テキスト">
          <a:extLst>
            <a:ext uri="{FF2B5EF4-FFF2-40B4-BE49-F238E27FC236}">
              <a16:creationId xmlns:a16="http://schemas.microsoft.com/office/drawing/2014/main" id="{38D73299-41D5-4838-A018-F22CAACB5EA4}"/>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1" name="直線コネクタ 420">
          <a:extLst>
            <a:ext uri="{FF2B5EF4-FFF2-40B4-BE49-F238E27FC236}">
              <a16:creationId xmlns:a16="http://schemas.microsoft.com/office/drawing/2014/main" id="{B26FEABB-074D-4128-B3E9-6B987F62C3DF}"/>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83B6F05E-3342-411E-8886-A2DD6796C7A5}"/>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3" name="直線コネクタ 422">
          <a:extLst>
            <a:ext uri="{FF2B5EF4-FFF2-40B4-BE49-F238E27FC236}">
              <a16:creationId xmlns:a16="http://schemas.microsoft.com/office/drawing/2014/main" id="{CB89EB9D-F18A-425F-A03C-11D6476B8D40}"/>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42FA767A-61AF-4EB6-BD5E-FF12EC912CDF}"/>
            </a:ext>
          </a:extLst>
        </xdr:cNvPr>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25" name="フローチャート: 判断 424">
          <a:extLst>
            <a:ext uri="{FF2B5EF4-FFF2-40B4-BE49-F238E27FC236}">
              <a16:creationId xmlns:a16="http://schemas.microsoft.com/office/drawing/2014/main" id="{82E2C5C3-DCC0-4FB2-8531-E8ADC1A1C063}"/>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22134</xdr:rowOff>
    </xdr:from>
    <xdr:to>
      <xdr:col>81</xdr:col>
      <xdr:colOff>101600</xdr:colOff>
      <xdr:row>38</xdr:row>
      <xdr:rowOff>123734</xdr:rowOff>
    </xdr:to>
    <xdr:sp macro="" textlink="">
      <xdr:nvSpPr>
        <xdr:cNvPr id="426" name="フローチャート: 判断 425">
          <a:extLst>
            <a:ext uri="{FF2B5EF4-FFF2-40B4-BE49-F238E27FC236}">
              <a16:creationId xmlns:a16="http://schemas.microsoft.com/office/drawing/2014/main" id="{B216F35B-47DC-4398-B209-F6931A5A9A1B}"/>
            </a:ext>
          </a:extLst>
        </xdr:cNvPr>
        <xdr:cNvSpPr/>
      </xdr:nvSpPr>
      <xdr:spPr>
        <a:xfrm>
          <a:off x="15430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427" name="フローチャート: 判断 426">
          <a:extLst>
            <a:ext uri="{FF2B5EF4-FFF2-40B4-BE49-F238E27FC236}">
              <a16:creationId xmlns:a16="http://schemas.microsoft.com/office/drawing/2014/main" id="{8DD913EA-65EF-499C-8CDD-B163FD19FE3D}"/>
            </a:ext>
          </a:extLst>
        </xdr:cNvPr>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428" name="フローチャート: 判断 427">
          <a:extLst>
            <a:ext uri="{FF2B5EF4-FFF2-40B4-BE49-F238E27FC236}">
              <a16:creationId xmlns:a16="http://schemas.microsoft.com/office/drawing/2014/main" id="{D53460D1-EE1A-4A4E-83A0-B8691614C2AD}"/>
            </a:ext>
          </a:extLst>
        </xdr:cNvPr>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43362</xdr:rowOff>
    </xdr:from>
    <xdr:to>
      <xdr:col>67</xdr:col>
      <xdr:colOff>101600</xdr:colOff>
      <xdr:row>38</xdr:row>
      <xdr:rowOff>144962</xdr:rowOff>
    </xdr:to>
    <xdr:sp macro="" textlink="">
      <xdr:nvSpPr>
        <xdr:cNvPr id="429" name="フローチャート: 判断 428">
          <a:extLst>
            <a:ext uri="{FF2B5EF4-FFF2-40B4-BE49-F238E27FC236}">
              <a16:creationId xmlns:a16="http://schemas.microsoft.com/office/drawing/2014/main" id="{EF44D71B-8D1B-4DA5-9871-7985C65EE1A4}"/>
            </a:ext>
          </a:extLst>
        </xdr:cNvPr>
        <xdr:cNvSpPr/>
      </xdr:nvSpPr>
      <xdr:spPr>
        <a:xfrm>
          <a:off x="12763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CB3DEC97-487C-48EF-A0E1-83C5ABACA9A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2AC3664-8D7C-4454-A191-57372004513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975AC9A-D242-4F6C-B09F-6F33C00355F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2C55627-B8A1-4926-ABE5-D4623638788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D127963-5515-4FBB-9CFA-063868637BA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85816</xdr:rowOff>
    </xdr:from>
    <xdr:to>
      <xdr:col>85</xdr:col>
      <xdr:colOff>177800</xdr:colOff>
      <xdr:row>37</xdr:row>
      <xdr:rowOff>15966</xdr:rowOff>
    </xdr:to>
    <xdr:sp macro="" textlink="">
      <xdr:nvSpPr>
        <xdr:cNvPr id="435" name="楕円 434">
          <a:extLst>
            <a:ext uri="{FF2B5EF4-FFF2-40B4-BE49-F238E27FC236}">
              <a16:creationId xmlns:a16="http://schemas.microsoft.com/office/drawing/2014/main" id="{75889972-F86C-4203-BAEA-29ECE35D4C0C}"/>
            </a:ext>
          </a:extLst>
        </xdr:cNvPr>
        <xdr:cNvSpPr/>
      </xdr:nvSpPr>
      <xdr:spPr>
        <a:xfrm>
          <a:off x="162687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108693</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59E612D5-4948-4752-AAF5-E65DB9314A0D}"/>
            </a:ext>
          </a:extLst>
        </xdr:cNvPr>
        <xdr:cNvSpPr txBox="1"/>
      </xdr:nvSpPr>
      <xdr:spPr>
        <a:xfrm>
          <a:off x="16357600" y="610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31931</xdr:rowOff>
    </xdr:from>
    <xdr:to>
      <xdr:col>81</xdr:col>
      <xdr:colOff>101600</xdr:colOff>
      <xdr:row>36</xdr:row>
      <xdr:rowOff>133531</xdr:rowOff>
    </xdr:to>
    <xdr:sp macro="" textlink="">
      <xdr:nvSpPr>
        <xdr:cNvPr id="437" name="楕円 436">
          <a:extLst>
            <a:ext uri="{FF2B5EF4-FFF2-40B4-BE49-F238E27FC236}">
              <a16:creationId xmlns:a16="http://schemas.microsoft.com/office/drawing/2014/main" id="{5134FF9A-C999-4854-A69C-F2217E321E13}"/>
            </a:ext>
          </a:extLst>
        </xdr:cNvPr>
        <xdr:cNvSpPr/>
      </xdr:nvSpPr>
      <xdr:spPr>
        <a:xfrm>
          <a:off x="15430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82731</xdr:rowOff>
    </xdr:from>
    <xdr:to>
      <xdr:col>85</xdr:col>
      <xdr:colOff>127000</xdr:colOff>
      <xdr:row>36</xdr:row>
      <xdr:rowOff>136616</xdr:rowOff>
    </xdr:to>
    <xdr:cxnSp macro="">
      <xdr:nvCxnSpPr>
        <xdr:cNvPr id="438" name="直線コネクタ 437">
          <a:extLst>
            <a:ext uri="{FF2B5EF4-FFF2-40B4-BE49-F238E27FC236}">
              <a16:creationId xmlns:a16="http://schemas.microsoft.com/office/drawing/2014/main" id="{155BBF5E-7A13-4432-BC0C-3B1B4B50BD5E}"/>
            </a:ext>
          </a:extLst>
        </xdr:cNvPr>
        <xdr:cNvCxnSpPr/>
      </xdr:nvCxnSpPr>
      <xdr:spPr>
        <a:xfrm>
          <a:off x="15481300" y="6254931"/>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157661</xdr:rowOff>
    </xdr:from>
    <xdr:to>
      <xdr:col>76</xdr:col>
      <xdr:colOff>165100</xdr:colOff>
      <xdr:row>36</xdr:row>
      <xdr:rowOff>87811</xdr:rowOff>
    </xdr:to>
    <xdr:sp macro="" textlink="">
      <xdr:nvSpPr>
        <xdr:cNvPr id="439" name="楕円 438">
          <a:extLst>
            <a:ext uri="{FF2B5EF4-FFF2-40B4-BE49-F238E27FC236}">
              <a16:creationId xmlns:a16="http://schemas.microsoft.com/office/drawing/2014/main" id="{8F417829-ED0F-48A7-ACFA-27EF75A78279}"/>
            </a:ext>
          </a:extLst>
        </xdr:cNvPr>
        <xdr:cNvSpPr/>
      </xdr:nvSpPr>
      <xdr:spPr>
        <a:xfrm>
          <a:off x="14541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37011</xdr:rowOff>
    </xdr:from>
    <xdr:to>
      <xdr:col>81</xdr:col>
      <xdr:colOff>50800</xdr:colOff>
      <xdr:row>36</xdr:row>
      <xdr:rowOff>82731</xdr:rowOff>
    </xdr:to>
    <xdr:cxnSp macro="">
      <xdr:nvCxnSpPr>
        <xdr:cNvPr id="440" name="直線コネクタ 439">
          <a:extLst>
            <a:ext uri="{FF2B5EF4-FFF2-40B4-BE49-F238E27FC236}">
              <a16:creationId xmlns:a16="http://schemas.microsoft.com/office/drawing/2014/main" id="{CA9965A5-0E5E-47A8-9F2E-F5F477F9FAF6}"/>
            </a:ext>
          </a:extLst>
        </xdr:cNvPr>
        <xdr:cNvCxnSpPr/>
      </xdr:nvCxnSpPr>
      <xdr:spPr>
        <a:xfrm>
          <a:off x="14592300" y="620921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115207</xdr:rowOff>
    </xdr:from>
    <xdr:to>
      <xdr:col>72</xdr:col>
      <xdr:colOff>38100</xdr:colOff>
      <xdr:row>36</xdr:row>
      <xdr:rowOff>45357</xdr:rowOff>
    </xdr:to>
    <xdr:sp macro="" textlink="">
      <xdr:nvSpPr>
        <xdr:cNvPr id="441" name="楕円 440">
          <a:extLst>
            <a:ext uri="{FF2B5EF4-FFF2-40B4-BE49-F238E27FC236}">
              <a16:creationId xmlns:a16="http://schemas.microsoft.com/office/drawing/2014/main" id="{E74040DF-CE7D-427F-A786-4F9E22B9AC82}"/>
            </a:ext>
          </a:extLst>
        </xdr:cNvPr>
        <xdr:cNvSpPr/>
      </xdr:nvSpPr>
      <xdr:spPr>
        <a:xfrm>
          <a:off x="13652500" y="61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166007</xdr:rowOff>
    </xdr:from>
    <xdr:to>
      <xdr:col>76</xdr:col>
      <xdr:colOff>114300</xdr:colOff>
      <xdr:row>36</xdr:row>
      <xdr:rowOff>37011</xdr:rowOff>
    </xdr:to>
    <xdr:cxnSp macro="">
      <xdr:nvCxnSpPr>
        <xdr:cNvPr id="442" name="直線コネクタ 441">
          <a:extLst>
            <a:ext uri="{FF2B5EF4-FFF2-40B4-BE49-F238E27FC236}">
              <a16:creationId xmlns:a16="http://schemas.microsoft.com/office/drawing/2014/main" id="{00F7F556-F1DB-43C0-BC27-8A972D1B6771}"/>
            </a:ext>
          </a:extLst>
        </xdr:cNvPr>
        <xdr:cNvCxnSpPr/>
      </xdr:nvCxnSpPr>
      <xdr:spPr>
        <a:xfrm>
          <a:off x="13703300" y="616675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82550</xdr:rowOff>
    </xdr:from>
    <xdr:to>
      <xdr:col>67</xdr:col>
      <xdr:colOff>101600</xdr:colOff>
      <xdr:row>36</xdr:row>
      <xdr:rowOff>12700</xdr:rowOff>
    </xdr:to>
    <xdr:sp macro="" textlink="">
      <xdr:nvSpPr>
        <xdr:cNvPr id="443" name="楕円 442">
          <a:extLst>
            <a:ext uri="{FF2B5EF4-FFF2-40B4-BE49-F238E27FC236}">
              <a16:creationId xmlns:a16="http://schemas.microsoft.com/office/drawing/2014/main" id="{963486EF-09A9-49B8-B2F5-0F7F3A0BF524}"/>
            </a:ext>
          </a:extLst>
        </xdr:cNvPr>
        <xdr:cNvSpPr/>
      </xdr:nvSpPr>
      <xdr:spPr>
        <a:xfrm>
          <a:off x="12763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133350</xdr:rowOff>
    </xdr:from>
    <xdr:to>
      <xdr:col>71</xdr:col>
      <xdr:colOff>177800</xdr:colOff>
      <xdr:row>35</xdr:row>
      <xdr:rowOff>166007</xdr:rowOff>
    </xdr:to>
    <xdr:cxnSp macro="">
      <xdr:nvCxnSpPr>
        <xdr:cNvPr id="444" name="直線コネクタ 443">
          <a:extLst>
            <a:ext uri="{FF2B5EF4-FFF2-40B4-BE49-F238E27FC236}">
              <a16:creationId xmlns:a16="http://schemas.microsoft.com/office/drawing/2014/main" id="{DD94567E-5AD6-44A5-86B4-E7D04EDFFBEC}"/>
            </a:ext>
          </a:extLst>
        </xdr:cNvPr>
        <xdr:cNvCxnSpPr/>
      </xdr:nvCxnSpPr>
      <xdr:spPr>
        <a:xfrm>
          <a:off x="12814300" y="6134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114861</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F1B4669F-0D8A-41E6-9604-FD7CEBA567A0}"/>
            </a:ext>
          </a:extLst>
        </xdr:cNvPr>
        <xdr:cNvSpPr txBox="1"/>
      </xdr:nvSpPr>
      <xdr:spPr>
        <a:xfrm>
          <a:off x="15266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49547</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075D194E-539F-48FB-A43E-1FB5387972D7}"/>
            </a:ext>
          </a:extLst>
        </xdr:cNvPr>
        <xdr:cNvSpPr txBox="1"/>
      </xdr:nvSpPr>
      <xdr:spPr>
        <a:xfrm>
          <a:off x="14389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162214</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C8456A2E-805A-4036-B1CB-8829B4690CA5}"/>
            </a:ext>
          </a:extLst>
        </xdr:cNvPr>
        <xdr:cNvSpPr txBox="1"/>
      </xdr:nvSpPr>
      <xdr:spPr>
        <a:xfrm>
          <a:off x="13500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136089</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623AF9CB-6062-4937-8381-331ABDB7BDB5}"/>
            </a:ext>
          </a:extLst>
        </xdr:cNvPr>
        <xdr:cNvSpPr txBox="1"/>
      </xdr:nvSpPr>
      <xdr:spPr>
        <a:xfrm>
          <a:off x="12611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150058</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F28FCFCF-C77D-4527-B955-5084CA5FF3FE}"/>
            </a:ext>
          </a:extLst>
        </xdr:cNvPr>
        <xdr:cNvSpPr txBox="1"/>
      </xdr:nvSpPr>
      <xdr:spPr>
        <a:xfrm>
          <a:off x="152660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104338</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12FEA7D5-4D73-4AB2-B013-844DE8A353CA}"/>
            </a:ext>
          </a:extLst>
        </xdr:cNvPr>
        <xdr:cNvSpPr txBox="1"/>
      </xdr:nvSpPr>
      <xdr:spPr>
        <a:xfrm>
          <a:off x="143897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61884</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3AAE7B18-2008-4833-8578-5966404372C1}"/>
            </a:ext>
          </a:extLst>
        </xdr:cNvPr>
        <xdr:cNvSpPr txBox="1"/>
      </xdr:nvSpPr>
      <xdr:spPr>
        <a:xfrm>
          <a:off x="13500744" y="589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29227</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780134C8-671A-4D06-96CE-B240B1D42796}"/>
            </a:ext>
          </a:extLst>
        </xdr:cNvPr>
        <xdr:cNvSpPr txBox="1"/>
      </xdr:nvSpPr>
      <xdr:spPr>
        <a:xfrm>
          <a:off x="12611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B038BB6B-BB4E-4745-A955-F9E1F078454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2BCB2A07-65A4-4C75-9344-CC580AB1F12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52515077-1999-4D68-BFD3-6A8006C546A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A762FAA8-5F02-4570-BA3E-3A10803544F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97ABF1F4-07A1-4043-A54C-C03F7AE595B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7E914C5F-9BFB-48DA-9C4C-AABACBE2A3F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1200D67-01C6-4A0E-AEC8-6D192A09988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DF2A401E-A603-47F8-973E-C2D693E76EF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34F93C71-2CC8-4F41-9011-BB27188337B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134C7856-3649-450F-84EE-BE04CB61CA3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B1262768-F466-4C84-A68C-BADF15FC9C5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a:extLst>
            <a:ext uri="{FF2B5EF4-FFF2-40B4-BE49-F238E27FC236}">
              <a16:creationId xmlns:a16="http://schemas.microsoft.com/office/drawing/2014/main" id="{17B321FE-CFCE-451C-9BBD-2825E6C54446}"/>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3E13BC50-05B1-4AF8-A4DB-874DB89CAAF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a:extLst>
            <a:ext uri="{FF2B5EF4-FFF2-40B4-BE49-F238E27FC236}">
              <a16:creationId xmlns:a16="http://schemas.microsoft.com/office/drawing/2014/main" id="{96F2571E-D804-4610-B51D-16759A91E4D1}"/>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C88CC84F-54AA-43A1-8664-24B268D3DAD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a:extLst>
            <a:ext uri="{FF2B5EF4-FFF2-40B4-BE49-F238E27FC236}">
              <a16:creationId xmlns:a16="http://schemas.microsoft.com/office/drawing/2014/main" id="{E08D7522-4EBB-43C9-96F6-06D65664C12E}"/>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1915371F-7325-4EFF-AED5-EDC1B25F649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a:extLst>
            <a:ext uri="{FF2B5EF4-FFF2-40B4-BE49-F238E27FC236}">
              <a16:creationId xmlns:a16="http://schemas.microsoft.com/office/drawing/2014/main" id="{58E004A4-5BC2-466B-9831-0F67FC6BA27C}"/>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CB06D30D-9412-48A7-B1C5-28FF6475660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id="{D9AF11DC-E9BB-41EB-AB81-ABA0F0AB071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0131DC2B-3001-47C4-85EB-935FD54F0DA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474" name="直線コネクタ 473">
          <a:extLst>
            <a:ext uri="{FF2B5EF4-FFF2-40B4-BE49-F238E27FC236}">
              <a16:creationId xmlns:a16="http://schemas.microsoft.com/office/drawing/2014/main" id="{5F917B95-83F0-4F52-9ADC-7F6C7C83608D}"/>
            </a:ext>
          </a:extLst>
        </xdr:cNvPr>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475" name="【一般廃棄物処理施設】&#10;一人当たり有形固定資産（償却資産）額最小値テキスト">
          <a:extLst>
            <a:ext uri="{FF2B5EF4-FFF2-40B4-BE49-F238E27FC236}">
              <a16:creationId xmlns:a16="http://schemas.microsoft.com/office/drawing/2014/main" id="{A36512BC-E1B6-4E3D-8C3D-4EBFC0705249}"/>
            </a:ext>
          </a:extLst>
        </xdr:cNvPr>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476" name="直線コネクタ 475">
          <a:extLst>
            <a:ext uri="{FF2B5EF4-FFF2-40B4-BE49-F238E27FC236}">
              <a16:creationId xmlns:a16="http://schemas.microsoft.com/office/drawing/2014/main" id="{696E5531-7621-49D8-91F9-56FE4D598108}"/>
            </a:ext>
          </a:extLst>
        </xdr:cNvPr>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id="{D04E4B60-4CE7-41D6-8E53-FA50D4A47950}"/>
            </a:ext>
          </a:extLst>
        </xdr:cNvPr>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478" name="直線コネクタ 477">
          <a:extLst>
            <a:ext uri="{FF2B5EF4-FFF2-40B4-BE49-F238E27FC236}">
              <a16:creationId xmlns:a16="http://schemas.microsoft.com/office/drawing/2014/main" id="{729EBFEE-1D9D-4BC1-8109-F40FDE1497A8}"/>
            </a:ext>
          </a:extLst>
        </xdr:cNvPr>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479" name="【一般廃棄物処理施設】&#10;一人当たり有形固定資産（償却資産）額平均値テキスト">
          <a:extLst>
            <a:ext uri="{FF2B5EF4-FFF2-40B4-BE49-F238E27FC236}">
              <a16:creationId xmlns:a16="http://schemas.microsoft.com/office/drawing/2014/main" id="{E8047369-677B-4918-AC80-62976987B0F3}"/>
            </a:ext>
          </a:extLst>
        </xdr:cNvPr>
        <xdr:cNvSpPr txBox="1"/>
      </xdr:nvSpPr>
      <xdr:spPr>
        <a:xfrm>
          <a:off x="22199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480" name="フローチャート: 判断 479">
          <a:extLst>
            <a:ext uri="{FF2B5EF4-FFF2-40B4-BE49-F238E27FC236}">
              <a16:creationId xmlns:a16="http://schemas.microsoft.com/office/drawing/2014/main" id="{86F605DD-C7E6-4856-92FD-5361A2505014}"/>
            </a:ext>
          </a:extLst>
        </xdr:cNvPr>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163502</xdr:rowOff>
    </xdr:from>
    <xdr:to>
      <xdr:col>112</xdr:col>
      <xdr:colOff>38100</xdr:colOff>
      <xdr:row>39</xdr:row>
      <xdr:rowOff>93652</xdr:rowOff>
    </xdr:to>
    <xdr:sp macro="" textlink="">
      <xdr:nvSpPr>
        <xdr:cNvPr id="481" name="フローチャート: 判断 480">
          <a:extLst>
            <a:ext uri="{FF2B5EF4-FFF2-40B4-BE49-F238E27FC236}">
              <a16:creationId xmlns:a16="http://schemas.microsoft.com/office/drawing/2014/main" id="{4788C2C4-FC0F-4B3E-90FF-6E0DD6AF548E}"/>
            </a:ext>
          </a:extLst>
        </xdr:cNvPr>
        <xdr:cNvSpPr/>
      </xdr:nvSpPr>
      <xdr:spPr>
        <a:xfrm>
          <a:off x="21272500" y="66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6833</xdr:rowOff>
    </xdr:from>
    <xdr:to>
      <xdr:col>107</xdr:col>
      <xdr:colOff>101600</xdr:colOff>
      <xdr:row>39</xdr:row>
      <xdr:rowOff>108433</xdr:rowOff>
    </xdr:to>
    <xdr:sp macro="" textlink="">
      <xdr:nvSpPr>
        <xdr:cNvPr id="482" name="フローチャート: 判断 481">
          <a:extLst>
            <a:ext uri="{FF2B5EF4-FFF2-40B4-BE49-F238E27FC236}">
              <a16:creationId xmlns:a16="http://schemas.microsoft.com/office/drawing/2014/main" id="{7DCC507D-8B55-454D-AE4C-2AE81AA44B47}"/>
            </a:ext>
          </a:extLst>
        </xdr:cNvPr>
        <xdr:cNvSpPr/>
      </xdr:nvSpPr>
      <xdr:spPr>
        <a:xfrm>
          <a:off x="20383500" y="669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101917</xdr:rowOff>
    </xdr:from>
    <xdr:to>
      <xdr:col>102</xdr:col>
      <xdr:colOff>165100</xdr:colOff>
      <xdr:row>40</xdr:row>
      <xdr:rowOff>32067</xdr:rowOff>
    </xdr:to>
    <xdr:sp macro="" textlink="">
      <xdr:nvSpPr>
        <xdr:cNvPr id="483" name="フローチャート: 判断 482">
          <a:extLst>
            <a:ext uri="{FF2B5EF4-FFF2-40B4-BE49-F238E27FC236}">
              <a16:creationId xmlns:a16="http://schemas.microsoft.com/office/drawing/2014/main" id="{C4A5EEC8-0C3A-4F78-A562-AFDA4A0F7F7D}"/>
            </a:ext>
          </a:extLst>
        </xdr:cNvPr>
        <xdr:cNvSpPr/>
      </xdr:nvSpPr>
      <xdr:spPr>
        <a:xfrm>
          <a:off x="19494500" y="678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87574</xdr:rowOff>
    </xdr:from>
    <xdr:to>
      <xdr:col>98</xdr:col>
      <xdr:colOff>38100</xdr:colOff>
      <xdr:row>40</xdr:row>
      <xdr:rowOff>17724</xdr:rowOff>
    </xdr:to>
    <xdr:sp macro="" textlink="">
      <xdr:nvSpPr>
        <xdr:cNvPr id="484" name="フローチャート: 判断 483">
          <a:extLst>
            <a:ext uri="{FF2B5EF4-FFF2-40B4-BE49-F238E27FC236}">
              <a16:creationId xmlns:a16="http://schemas.microsoft.com/office/drawing/2014/main" id="{08440DCE-56FD-4249-AA70-D3D38F131DF2}"/>
            </a:ext>
          </a:extLst>
        </xdr:cNvPr>
        <xdr:cNvSpPr/>
      </xdr:nvSpPr>
      <xdr:spPr>
        <a:xfrm>
          <a:off x="18605500" y="677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9EF3AB1E-47FB-4A14-AAE1-87B3DB7D06E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56CF9EF8-C90A-4389-84C9-C7E77362B65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7525B359-646C-481D-AD80-4A6CD3765F4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18E2661-BA28-40EF-AD2F-74C44308979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72D6930-9EFC-41A7-9C6C-D28C360925A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83336</xdr:rowOff>
    </xdr:from>
    <xdr:to>
      <xdr:col>116</xdr:col>
      <xdr:colOff>114300</xdr:colOff>
      <xdr:row>40</xdr:row>
      <xdr:rowOff>13486</xdr:rowOff>
    </xdr:to>
    <xdr:sp macro="" textlink="">
      <xdr:nvSpPr>
        <xdr:cNvPr id="490" name="楕円 489">
          <a:extLst>
            <a:ext uri="{FF2B5EF4-FFF2-40B4-BE49-F238E27FC236}">
              <a16:creationId xmlns:a16="http://schemas.microsoft.com/office/drawing/2014/main" id="{08F7810B-EBA5-4E61-AC97-F700E07A1A1A}"/>
            </a:ext>
          </a:extLst>
        </xdr:cNvPr>
        <xdr:cNvSpPr/>
      </xdr:nvSpPr>
      <xdr:spPr>
        <a:xfrm>
          <a:off x="22110700" y="67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61763</xdr:rowOff>
    </xdr:from>
    <xdr:ext cx="534377" cy="259045"/>
    <xdr:sp macro="" textlink="">
      <xdr:nvSpPr>
        <xdr:cNvPr id="491" name="【一般廃棄物処理施設】&#10;一人当たり有形固定資産（償却資産）額該当値テキスト">
          <a:extLst>
            <a:ext uri="{FF2B5EF4-FFF2-40B4-BE49-F238E27FC236}">
              <a16:creationId xmlns:a16="http://schemas.microsoft.com/office/drawing/2014/main" id="{07C9AF19-EBF3-4F67-8885-12834D0D66B5}"/>
            </a:ext>
          </a:extLst>
        </xdr:cNvPr>
        <xdr:cNvSpPr txBox="1"/>
      </xdr:nvSpPr>
      <xdr:spPr>
        <a:xfrm>
          <a:off x="22199600" y="674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85819</xdr:rowOff>
    </xdr:from>
    <xdr:to>
      <xdr:col>112</xdr:col>
      <xdr:colOff>38100</xdr:colOff>
      <xdr:row>40</xdr:row>
      <xdr:rowOff>15969</xdr:rowOff>
    </xdr:to>
    <xdr:sp macro="" textlink="">
      <xdr:nvSpPr>
        <xdr:cNvPr id="492" name="楕円 491">
          <a:extLst>
            <a:ext uri="{FF2B5EF4-FFF2-40B4-BE49-F238E27FC236}">
              <a16:creationId xmlns:a16="http://schemas.microsoft.com/office/drawing/2014/main" id="{C57431E7-C7C7-41E7-82C3-9E471667CB85}"/>
            </a:ext>
          </a:extLst>
        </xdr:cNvPr>
        <xdr:cNvSpPr/>
      </xdr:nvSpPr>
      <xdr:spPr>
        <a:xfrm>
          <a:off x="21272500" y="677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134136</xdr:rowOff>
    </xdr:from>
    <xdr:to>
      <xdr:col>116</xdr:col>
      <xdr:colOff>63500</xdr:colOff>
      <xdr:row>39</xdr:row>
      <xdr:rowOff>136619</xdr:rowOff>
    </xdr:to>
    <xdr:cxnSp macro="">
      <xdr:nvCxnSpPr>
        <xdr:cNvPr id="493" name="直線コネクタ 492">
          <a:extLst>
            <a:ext uri="{FF2B5EF4-FFF2-40B4-BE49-F238E27FC236}">
              <a16:creationId xmlns:a16="http://schemas.microsoft.com/office/drawing/2014/main" id="{77A658C7-04A4-419C-88CD-AA2523CC78D0}"/>
            </a:ext>
          </a:extLst>
        </xdr:cNvPr>
        <xdr:cNvCxnSpPr/>
      </xdr:nvCxnSpPr>
      <xdr:spPr>
        <a:xfrm flipV="1">
          <a:off x="21323300" y="6820686"/>
          <a:ext cx="838200" cy="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89746</xdr:rowOff>
    </xdr:from>
    <xdr:to>
      <xdr:col>107</xdr:col>
      <xdr:colOff>101600</xdr:colOff>
      <xdr:row>40</xdr:row>
      <xdr:rowOff>19896</xdr:rowOff>
    </xdr:to>
    <xdr:sp macro="" textlink="">
      <xdr:nvSpPr>
        <xdr:cNvPr id="494" name="楕円 493">
          <a:extLst>
            <a:ext uri="{FF2B5EF4-FFF2-40B4-BE49-F238E27FC236}">
              <a16:creationId xmlns:a16="http://schemas.microsoft.com/office/drawing/2014/main" id="{7BD1CCC4-E934-4C22-AA3F-AB78562D208C}"/>
            </a:ext>
          </a:extLst>
        </xdr:cNvPr>
        <xdr:cNvSpPr/>
      </xdr:nvSpPr>
      <xdr:spPr>
        <a:xfrm>
          <a:off x="20383500" y="677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136619</xdr:rowOff>
    </xdr:from>
    <xdr:to>
      <xdr:col>111</xdr:col>
      <xdr:colOff>177800</xdr:colOff>
      <xdr:row>39</xdr:row>
      <xdr:rowOff>140546</xdr:rowOff>
    </xdr:to>
    <xdr:cxnSp macro="">
      <xdr:nvCxnSpPr>
        <xdr:cNvPr id="495" name="直線コネクタ 494">
          <a:extLst>
            <a:ext uri="{FF2B5EF4-FFF2-40B4-BE49-F238E27FC236}">
              <a16:creationId xmlns:a16="http://schemas.microsoft.com/office/drawing/2014/main" id="{2128B2D9-B524-475E-A2EA-C5A19EE10148}"/>
            </a:ext>
          </a:extLst>
        </xdr:cNvPr>
        <xdr:cNvCxnSpPr/>
      </xdr:nvCxnSpPr>
      <xdr:spPr>
        <a:xfrm flipV="1">
          <a:off x="20434300" y="6823169"/>
          <a:ext cx="889000" cy="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89453</xdr:rowOff>
    </xdr:from>
    <xdr:to>
      <xdr:col>102</xdr:col>
      <xdr:colOff>165100</xdr:colOff>
      <xdr:row>40</xdr:row>
      <xdr:rowOff>19603</xdr:rowOff>
    </xdr:to>
    <xdr:sp macro="" textlink="">
      <xdr:nvSpPr>
        <xdr:cNvPr id="496" name="楕円 495">
          <a:extLst>
            <a:ext uri="{FF2B5EF4-FFF2-40B4-BE49-F238E27FC236}">
              <a16:creationId xmlns:a16="http://schemas.microsoft.com/office/drawing/2014/main" id="{4FF92548-E2B4-46B5-A74E-748F349EE146}"/>
            </a:ext>
          </a:extLst>
        </xdr:cNvPr>
        <xdr:cNvSpPr/>
      </xdr:nvSpPr>
      <xdr:spPr>
        <a:xfrm>
          <a:off x="19494500" y="677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140253</xdr:rowOff>
    </xdr:from>
    <xdr:to>
      <xdr:col>107</xdr:col>
      <xdr:colOff>50800</xdr:colOff>
      <xdr:row>39</xdr:row>
      <xdr:rowOff>140546</xdr:rowOff>
    </xdr:to>
    <xdr:cxnSp macro="">
      <xdr:nvCxnSpPr>
        <xdr:cNvPr id="497" name="直線コネクタ 496">
          <a:extLst>
            <a:ext uri="{FF2B5EF4-FFF2-40B4-BE49-F238E27FC236}">
              <a16:creationId xmlns:a16="http://schemas.microsoft.com/office/drawing/2014/main" id="{E7106315-487F-4C23-B24A-95BDC7E4724A}"/>
            </a:ext>
          </a:extLst>
        </xdr:cNvPr>
        <xdr:cNvCxnSpPr/>
      </xdr:nvCxnSpPr>
      <xdr:spPr>
        <a:xfrm>
          <a:off x="19545300" y="6826803"/>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93993</xdr:rowOff>
    </xdr:from>
    <xdr:to>
      <xdr:col>98</xdr:col>
      <xdr:colOff>38100</xdr:colOff>
      <xdr:row>40</xdr:row>
      <xdr:rowOff>24143</xdr:rowOff>
    </xdr:to>
    <xdr:sp macro="" textlink="">
      <xdr:nvSpPr>
        <xdr:cNvPr id="498" name="楕円 497">
          <a:extLst>
            <a:ext uri="{FF2B5EF4-FFF2-40B4-BE49-F238E27FC236}">
              <a16:creationId xmlns:a16="http://schemas.microsoft.com/office/drawing/2014/main" id="{D772D28A-A8E3-4C6F-8BCB-418D3FDE83BE}"/>
            </a:ext>
          </a:extLst>
        </xdr:cNvPr>
        <xdr:cNvSpPr/>
      </xdr:nvSpPr>
      <xdr:spPr>
        <a:xfrm>
          <a:off x="18605500" y="67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140253</xdr:rowOff>
    </xdr:from>
    <xdr:to>
      <xdr:col>102</xdr:col>
      <xdr:colOff>114300</xdr:colOff>
      <xdr:row>39</xdr:row>
      <xdr:rowOff>144793</xdr:rowOff>
    </xdr:to>
    <xdr:cxnSp macro="">
      <xdr:nvCxnSpPr>
        <xdr:cNvPr id="499" name="直線コネクタ 498">
          <a:extLst>
            <a:ext uri="{FF2B5EF4-FFF2-40B4-BE49-F238E27FC236}">
              <a16:creationId xmlns:a16="http://schemas.microsoft.com/office/drawing/2014/main" id="{B18C4F91-CAA7-4AED-9AC8-9C8010C07B17}"/>
            </a:ext>
          </a:extLst>
        </xdr:cNvPr>
        <xdr:cNvCxnSpPr/>
      </xdr:nvCxnSpPr>
      <xdr:spPr>
        <a:xfrm flipV="1">
          <a:off x="18656300" y="6826803"/>
          <a:ext cx="8890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110179</xdr:rowOff>
    </xdr:from>
    <xdr:ext cx="534377" cy="259045"/>
    <xdr:sp macro="" textlink="">
      <xdr:nvSpPr>
        <xdr:cNvPr id="500" name="n_1aveValue【一般廃棄物処理施設】&#10;一人当たり有形固定資産（償却資産）額">
          <a:extLst>
            <a:ext uri="{FF2B5EF4-FFF2-40B4-BE49-F238E27FC236}">
              <a16:creationId xmlns:a16="http://schemas.microsoft.com/office/drawing/2014/main" id="{F5732229-8D41-49B6-98AA-B3314001B909}"/>
            </a:ext>
          </a:extLst>
        </xdr:cNvPr>
        <xdr:cNvSpPr txBox="1"/>
      </xdr:nvSpPr>
      <xdr:spPr>
        <a:xfrm>
          <a:off x="21043411" y="645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124960</xdr:rowOff>
    </xdr:from>
    <xdr:ext cx="534377" cy="259045"/>
    <xdr:sp macro="" textlink="">
      <xdr:nvSpPr>
        <xdr:cNvPr id="501" name="n_2aveValue【一般廃棄物処理施設】&#10;一人当たり有形固定資産（償却資産）額">
          <a:extLst>
            <a:ext uri="{FF2B5EF4-FFF2-40B4-BE49-F238E27FC236}">
              <a16:creationId xmlns:a16="http://schemas.microsoft.com/office/drawing/2014/main" id="{58782A67-3769-476A-863B-374694C37C6A}"/>
            </a:ext>
          </a:extLst>
        </xdr:cNvPr>
        <xdr:cNvSpPr txBox="1"/>
      </xdr:nvSpPr>
      <xdr:spPr>
        <a:xfrm>
          <a:off x="20167111" y="646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23194</xdr:rowOff>
    </xdr:from>
    <xdr:ext cx="534377" cy="259045"/>
    <xdr:sp macro="" textlink="">
      <xdr:nvSpPr>
        <xdr:cNvPr id="502" name="n_3aveValue【一般廃棄物処理施設】&#10;一人当たり有形固定資産（償却資産）額">
          <a:extLst>
            <a:ext uri="{FF2B5EF4-FFF2-40B4-BE49-F238E27FC236}">
              <a16:creationId xmlns:a16="http://schemas.microsoft.com/office/drawing/2014/main" id="{CCD6B7F6-8486-4D16-822B-21A7FCAC8C25}"/>
            </a:ext>
          </a:extLst>
        </xdr:cNvPr>
        <xdr:cNvSpPr txBox="1"/>
      </xdr:nvSpPr>
      <xdr:spPr>
        <a:xfrm>
          <a:off x="19278111" y="688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34251</xdr:rowOff>
    </xdr:from>
    <xdr:ext cx="534377" cy="259045"/>
    <xdr:sp macro="" textlink="">
      <xdr:nvSpPr>
        <xdr:cNvPr id="503" name="n_4aveValue【一般廃棄物処理施設】&#10;一人当たり有形固定資産（償却資産）額">
          <a:extLst>
            <a:ext uri="{FF2B5EF4-FFF2-40B4-BE49-F238E27FC236}">
              <a16:creationId xmlns:a16="http://schemas.microsoft.com/office/drawing/2014/main" id="{1187EC70-28E0-4102-B913-4B6E5C3D610A}"/>
            </a:ext>
          </a:extLst>
        </xdr:cNvPr>
        <xdr:cNvSpPr txBox="1"/>
      </xdr:nvSpPr>
      <xdr:spPr>
        <a:xfrm>
          <a:off x="18389111" y="654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7096</xdr:rowOff>
    </xdr:from>
    <xdr:ext cx="534377" cy="259045"/>
    <xdr:sp macro="" textlink="">
      <xdr:nvSpPr>
        <xdr:cNvPr id="504" name="n_1mainValue【一般廃棄物処理施設】&#10;一人当たり有形固定資産（償却資産）額">
          <a:extLst>
            <a:ext uri="{FF2B5EF4-FFF2-40B4-BE49-F238E27FC236}">
              <a16:creationId xmlns:a16="http://schemas.microsoft.com/office/drawing/2014/main" id="{0DEE615A-DB59-4BFF-91AE-CA30AF5AFBD4}"/>
            </a:ext>
          </a:extLst>
        </xdr:cNvPr>
        <xdr:cNvSpPr txBox="1"/>
      </xdr:nvSpPr>
      <xdr:spPr>
        <a:xfrm>
          <a:off x="21043411" y="68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11023</xdr:rowOff>
    </xdr:from>
    <xdr:ext cx="534377" cy="259045"/>
    <xdr:sp macro="" textlink="">
      <xdr:nvSpPr>
        <xdr:cNvPr id="505" name="n_2mainValue【一般廃棄物処理施設】&#10;一人当たり有形固定資産（償却資産）額">
          <a:extLst>
            <a:ext uri="{FF2B5EF4-FFF2-40B4-BE49-F238E27FC236}">
              <a16:creationId xmlns:a16="http://schemas.microsoft.com/office/drawing/2014/main" id="{C6C4BA2E-B4A4-4718-9E52-E46CABCAAB59}"/>
            </a:ext>
          </a:extLst>
        </xdr:cNvPr>
        <xdr:cNvSpPr txBox="1"/>
      </xdr:nvSpPr>
      <xdr:spPr>
        <a:xfrm>
          <a:off x="20167111" y="686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36130</xdr:rowOff>
    </xdr:from>
    <xdr:ext cx="534377" cy="259045"/>
    <xdr:sp macro="" textlink="">
      <xdr:nvSpPr>
        <xdr:cNvPr id="506" name="n_3mainValue【一般廃棄物処理施設】&#10;一人当たり有形固定資産（償却資産）額">
          <a:extLst>
            <a:ext uri="{FF2B5EF4-FFF2-40B4-BE49-F238E27FC236}">
              <a16:creationId xmlns:a16="http://schemas.microsoft.com/office/drawing/2014/main" id="{7D32C71B-E70A-4829-A8E4-9C1FEF1250CD}"/>
            </a:ext>
          </a:extLst>
        </xdr:cNvPr>
        <xdr:cNvSpPr txBox="1"/>
      </xdr:nvSpPr>
      <xdr:spPr>
        <a:xfrm>
          <a:off x="19278111" y="655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15270</xdr:rowOff>
    </xdr:from>
    <xdr:ext cx="534377" cy="259045"/>
    <xdr:sp macro="" textlink="">
      <xdr:nvSpPr>
        <xdr:cNvPr id="507" name="n_4mainValue【一般廃棄物処理施設】&#10;一人当たり有形固定資産（償却資産）額">
          <a:extLst>
            <a:ext uri="{FF2B5EF4-FFF2-40B4-BE49-F238E27FC236}">
              <a16:creationId xmlns:a16="http://schemas.microsoft.com/office/drawing/2014/main" id="{9C62970F-A7E8-4F47-B75A-96E79CBAE2B6}"/>
            </a:ext>
          </a:extLst>
        </xdr:cNvPr>
        <xdr:cNvSpPr txBox="1"/>
      </xdr:nvSpPr>
      <xdr:spPr>
        <a:xfrm>
          <a:off x="18389111" y="687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2671D95-7BF8-411D-8D5D-13609266AC4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B71F5209-D75B-46EA-916D-A5E6B4F7647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4B17FD8C-7796-44CA-85EA-15FD944EDB3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2C949B4D-AAF9-4779-BD41-D89EDB54ECC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3432D9A5-0749-4E37-8E5E-17BEF9FA38C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68C62FF4-9D9B-42E2-9740-768D3A32220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A4A73DE7-3852-4157-B8B7-AC419F40DC0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7A4A0ACA-5587-4E58-A425-22083E0072C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D10A4D5C-60FB-447E-961F-EF8FA14782F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57E22894-BB3C-461F-B1B5-7F1F18B41BD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7B7CF90B-D620-47D6-8644-B8451ED4F25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856F8AC2-B15A-436E-A73F-162CFD4F959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671D5C95-82AC-495E-AB4A-C27A5D24428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EA66154A-7AEE-4B4D-B558-8E20A8D52E6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29166667-6CB4-45AB-A5D1-C9833D7F7CA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58669E17-3156-4581-8F58-247CBDB00D9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8B37F766-44B9-4055-8842-93F9E436E63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0F7EFEAB-E8B2-4175-B2BE-765A8CD9E9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211070BD-C1FE-4CE2-9DB3-3555F06D65C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58775248-53E7-455E-84FE-51729AB66BB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FB5CB5C1-88D0-412C-9C07-7A144BDFCD6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A4466B2E-6905-4E60-9DDD-1272D8615C8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2B8264C8-FB95-4ABA-A3D8-D37F12083F9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F671064F-A3F6-4A70-90C0-351446112C2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1FE8BA40-DCE9-4B0E-81CD-7939A7DCC27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533" name="直線コネクタ 532">
          <a:extLst>
            <a:ext uri="{FF2B5EF4-FFF2-40B4-BE49-F238E27FC236}">
              <a16:creationId xmlns:a16="http://schemas.microsoft.com/office/drawing/2014/main" id="{F9BF1AF8-4D0B-4D34-9EAB-1053B9EDD7DB}"/>
            </a:ext>
          </a:extLst>
        </xdr:cNvPr>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4" name="【保健センター・保健所】&#10;有形固定資産減価償却率最小値テキスト">
          <a:extLst>
            <a:ext uri="{FF2B5EF4-FFF2-40B4-BE49-F238E27FC236}">
              <a16:creationId xmlns:a16="http://schemas.microsoft.com/office/drawing/2014/main" id="{F8AB257B-60D2-458F-A068-08024EC776EC}"/>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5" name="直線コネクタ 534">
          <a:extLst>
            <a:ext uri="{FF2B5EF4-FFF2-40B4-BE49-F238E27FC236}">
              <a16:creationId xmlns:a16="http://schemas.microsoft.com/office/drawing/2014/main" id="{BCBD7614-3E47-44B0-A9DE-86C49B5D46C6}"/>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536" name="【保健センター・保健所】&#10;有形固定資産減価償却率最大値テキスト">
          <a:extLst>
            <a:ext uri="{FF2B5EF4-FFF2-40B4-BE49-F238E27FC236}">
              <a16:creationId xmlns:a16="http://schemas.microsoft.com/office/drawing/2014/main" id="{832F6C02-39FA-494A-92A6-D24B1F202250}"/>
            </a:ext>
          </a:extLst>
        </xdr:cNvPr>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537" name="直線コネクタ 536">
          <a:extLst>
            <a:ext uri="{FF2B5EF4-FFF2-40B4-BE49-F238E27FC236}">
              <a16:creationId xmlns:a16="http://schemas.microsoft.com/office/drawing/2014/main" id="{52A9B3A9-2199-46BB-91AB-BF5C688A774E}"/>
            </a:ext>
          </a:extLst>
        </xdr:cNvPr>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F6E98D95-8CA5-4FBA-A830-AF8EB9F75978}"/>
            </a:ext>
          </a:extLst>
        </xdr:cNvPr>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39" name="フローチャート: 判断 538">
          <a:extLst>
            <a:ext uri="{FF2B5EF4-FFF2-40B4-BE49-F238E27FC236}">
              <a16:creationId xmlns:a16="http://schemas.microsoft.com/office/drawing/2014/main" id="{89BDEF10-90FF-4935-90CA-C0CD95019BC9}"/>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40" name="フローチャート: 判断 539">
          <a:extLst>
            <a:ext uri="{FF2B5EF4-FFF2-40B4-BE49-F238E27FC236}">
              <a16:creationId xmlns:a16="http://schemas.microsoft.com/office/drawing/2014/main" id="{CA74AF18-1309-4AE2-9444-E191FF8AE20C}"/>
            </a:ext>
          </a:extLst>
        </xdr:cNvPr>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41" name="フローチャート: 判断 540">
          <a:extLst>
            <a:ext uri="{FF2B5EF4-FFF2-40B4-BE49-F238E27FC236}">
              <a16:creationId xmlns:a16="http://schemas.microsoft.com/office/drawing/2014/main" id="{F9AA5DC1-B510-47F1-9F7A-28DB26451DE3}"/>
            </a:ext>
          </a:extLst>
        </xdr:cNvPr>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542" name="フローチャート: 判断 541">
          <a:extLst>
            <a:ext uri="{FF2B5EF4-FFF2-40B4-BE49-F238E27FC236}">
              <a16:creationId xmlns:a16="http://schemas.microsoft.com/office/drawing/2014/main" id="{CED0E48A-986E-4D42-A652-703926551778}"/>
            </a:ext>
          </a:extLst>
        </xdr:cNvPr>
        <xdr:cNvSpPr/>
      </xdr:nvSpPr>
      <xdr:spPr>
        <a:xfrm>
          <a:off x="1365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43" name="フローチャート: 判断 542">
          <a:extLst>
            <a:ext uri="{FF2B5EF4-FFF2-40B4-BE49-F238E27FC236}">
              <a16:creationId xmlns:a16="http://schemas.microsoft.com/office/drawing/2014/main" id="{FC065A75-EE51-46CB-8971-64B4CFBA115F}"/>
            </a:ext>
          </a:extLst>
        </xdr:cNvPr>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5828B5F-8E95-4D6C-9CA1-966BCACA774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4B23807-2449-4B60-B5FE-EC061D07030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2972C11-5CDA-44E4-91EE-563851515CF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3CBBA2C-599E-45D5-8CA1-2DADD96BB67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49630266-E6CD-48FE-A4DE-4D397555B83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9616</xdr:rowOff>
    </xdr:from>
    <xdr:to>
      <xdr:col>85</xdr:col>
      <xdr:colOff>177800</xdr:colOff>
      <xdr:row>61</xdr:row>
      <xdr:rowOff>111216</xdr:rowOff>
    </xdr:to>
    <xdr:sp macro="" textlink="">
      <xdr:nvSpPr>
        <xdr:cNvPr id="549" name="楕円 548">
          <a:extLst>
            <a:ext uri="{FF2B5EF4-FFF2-40B4-BE49-F238E27FC236}">
              <a16:creationId xmlns:a16="http://schemas.microsoft.com/office/drawing/2014/main" id="{CAFA77E2-75B2-49E6-8E7E-1154F1B858F0}"/>
            </a:ext>
          </a:extLst>
        </xdr:cNvPr>
        <xdr:cNvSpPr/>
      </xdr:nvSpPr>
      <xdr:spPr>
        <a:xfrm>
          <a:off x="162687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159493</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23C61CA1-09C6-44C4-9EC0-5EDB4D2BD5D8}"/>
            </a:ext>
          </a:extLst>
        </xdr:cNvPr>
        <xdr:cNvSpPr txBox="1"/>
      </xdr:nvSpPr>
      <xdr:spPr>
        <a:xfrm>
          <a:off x="16357600"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138612</xdr:rowOff>
    </xdr:from>
    <xdr:to>
      <xdr:col>81</xdr:col>
      <xdr:colOff>101600</xdr:colOff>
      <xdr:row>61</xdr:row>
      <xdr:rowOff>68762</xdr:rowOff>
    </xdr:to>
    <xdr:sp macro="" textlink="">
      <xdr:nvSpPr>
        <xdr:cNvPr id="551" name="楕円 550">
          <a:extLst>
            <a:ext uri="{FF2B5EF4-FFF2-40B4-BE49-F238E27FC236}">
              <a16:creationId xmlns:a16="http://schemas.microsoft.com/office/drawing/2014/main" id="{E7E03AAE-19E4-4AE2-97FB-DEBC12F5D9CF}"/>
            </a:ext>
          </a:extLst>
        </xdr:cNvPr>
        <xdr:cNvSpPr/>
      </xdr:nvSpPr>
      <xdr:spPr>
        <a:xfrm>
          <a:off x="15430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17962</xdr:rowOff>
    </xdr:from>
    <xdr:to>
      <xdr:col>85</xdr:col>
      <xdr:colOff>127000</xdr:colOff>
      <xdr:row>61</xdr:row>
      <xdr:rowOff>60416</xdr:rowOff>
    </xdr:to>
    <xdr:cxnSp macro="">
      <xdr:nvCxnSpPr>
        <xdr:cNvPr id="552" name="直線コネクタ 551">
          <a:extLst>
            <a:ext uri="{FF2B5EF4-FFF2-40B4-BE49-F238E27FC236}">
              <a16:creationId xmlns:a16="http://schemas.microsoft.com/office/drawing/2014/main" id="{CA22EE3B-23D9-4623-BBE3-A1C233626B3A}"/>
            </a:ext>
          </a:extLst>
        </xdr:cNvPr>
        <xdr:cNvCxnSpPr/>
      </xdr:nvCxnSpPr>
      <xdr:spPr>
        <a:xfrm>
          <a:off x="15481300" y="1047641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96157</xdr:rowOff>
    </xdr:from>
    <xdr:to>
      <xdr:col>76</xdr:col>
      <xdr:colOff>165100</xdr:colOff>
      <xdr:row>61</xdr:row>
      <xdr:rowOff>26307</xdr:rowOff>
    </xdr:to>
    <xdr:sp macro="" textlink="">
      <xdr:nvSpPr>
        <xdr:cNvPr id="553" name="楕円 552">
          <a:extLst>
            <a:ext uri="{FF2B5EF4-FFF2-40B4-BE49-F238E27FC236}">
              <a16:creationId xmlns:a16="http://schemas.microsoft.com/office/drawing/2014/main" id="{89A73D4E-AD2C-4675-9D62-B0BE8046D1A8}"/>
            </a:ext>
          </a:extLst>
        </xdr:cNvPr>
        <xdr:cNvSpPr/>
      </xdr:nvSpPr>
      <xdr:spPr>
        <a:xfrm>
          <a:off x="14541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146957</xdr:rowOff>
    </xdr:from>
    <xdr:to>
      <xdr:col>81</xdr:col>
      <xdr:colOff>50800</xdr:colOff>
      <xdr:row>61</xdr:row>
      <xdr:rowOff>17962</xdr:rowOff>
    </xdr:to>
    <xdr:cxnSp macro="">
      <xdr:nvCxnSpPr>
        <xdr:cNvPr id="554" name="直線コネクタ 553">
          <a:extLst>
            <a:ext uri="{FF2B5EF4-FFF2-40B4-BE49-F238E27FC236}">
              <a16:creationId xmlns:a16="http://schemas.microsoft.com/office/drawing/2014/main" id="{41711557-4251-4FAE-9154-F9059BE95EC9}"/>
            </a:ext>
          </a:extLst>
        </xdr:cNvPr>
        <xdr:cNvCxnSpPr/>
      </xdr:nvCxnSpPr>
      <xdr:spPr>
        <a:xfrm>
          <a:off x="14592300" y="1043395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24312</xdr:rowOff>
    </xdr:from>
    <xdr:to>
      <xdr:col>72</xdr:col>
      <xdr:colOff>38100</xdr:colOff>
      <xdr:row>60</xdr:row>
      <xdr:rowOff>125912</xdr:rowOff>
    </xdr:to>
    <xdr:sp macro="" textlink="">
      <xdr:nvSpPr>
        <xdr:cNvPr id="555" name="楕円 554">
          <a:extLst>
            <a:ext uri="{FF2B5EF4-FFF2-40B4-BE49-F238E27FC236}">
              <a16:creationId xmlns:a16="http://schemas.microsoft.com/office/drawing/2014/main" id="{3ECE0922-70DA-4CB9-94D7-BCDB7C2D0947}"/>
            </a:ext>
          </a:extLst>
        </xdr:cNvPr>
        <xdr:cNvSpPr/>
      </xdr:nvSpPr>
      <xdr:spPr>
        <a:xfrm>
          <a:off x="13652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75112</xdr:rowOff>
    </xdr:from>
    <xdr:to>
      <xdr:col>76</xdr:col>
      <xdr:colOff>114300</xdr:colOff>
      <xdr:row>60</xdr:row>
      <xdr:rowOff>146957</xdr:rowOff>
    </xdr:to>
    <xdr:cxnSp macro="">
      <xdr:nvCxnSpPr>
        <xdr:cNvPr id="556" name="直線コネクタ 555">
          <a:extLst>
            <a:ext uri="{FF2B5EF4-FFF2-40B4-BE49-F238E27FC236}">
              <a16:creationId xmlns:a16="http://schemas.microsoft.com/office/drawing/2014/main" id="{58FD062F-69D4-4648-802B-BB33B2CA2528}"/>
            </a:ext>
          </a:extLst>
        </xdr:cNvPr>
        <xdr:cNvCxnSpPr/>
      </xdr:nvCxnSpPr>
      <xdr:spPr>
        <a:xfrm>
          <a:off x="13703300" y="1036211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151674</xdr:rowOff>
    </xdr:from>
    <xdr:to>
      <xdr:col>67</xdr:col>
      <xdr:colOff>101600</xdr:colOff>
      <xdr:row>60</xdr:row>
      <xdr:rowOff>81824</xdr:rowOff>
    </xdr:to>
    <xdr:sp macro="" textlink="">
      <xdr:nvSpPr>
        <xdr:cNvPr id="557" name="楕円 556">
          <a:extLst>
            <a:ext uri="{FF2B5EF4-FFF2-40B4-BE49-F238E27FC236}">
              <a16:creationId xmlns:a16="http://schemas.microsoft.com/office/drawing/2014/main" id="{63F0B6F9-65C7-4DF0-ADEB-05A1E90B6158}"/>
            </a:ext>
          </a:extLst>
        </xdr:cNvPr>
        <xdr:cNvSpPr/>
      </xdr:nvSpPr>
      <xdr:spPr>
        <a:xfrm>
          <a:off x="12763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31024</xdr:rowOff>
    </xdr:from>
    <xdr:to>
      <xdr:col>71</xdr:col>
      <xdr:colOff>177800</xdr:colOff>
      <xdr:row>60</xdr:row>
      <xdr:rowOff>75112</xdr:rowOff>
    </xdr:to>
    <xdr:cxnSp macro="">
      <xdr:nvCxnSpPr>
        <xdr:cNvPr id="558" name="直線コネクタ 557">
          <a:extLst>
            <a:ext uri="{FF2B5EF4-FFF2-40B4-BE49-F238E27FC236}">
              <a16:creationId xmlns:a16="http://schemas.microsoft.com/office/drawing/2014/main" id="{857D5857-AC64-4573-BBDE-DA70A8186886}"/>
            </a:ext>
          </a:extLst>
        </xdr:cNvPr>
        <xdr:cNvCxnSpPr/>
      </xdr:nvCxnSpPr>
      <xdr:spPr>
        <a:xfrm>
          <a:off x="12814300" y="1031802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C395DBD1-50D7-4F18-A88D-A145D954749E}"/>
            </a:ext>
          </a:extLst>
        </xdr:cNvPr>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9C55EA8E-2947-431A-B4BE-53A5FE6CA9B9}"/>
            </a:ext>
          </a:extLst>
        </xdr:cNvPr>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90187</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C2A447DB-7E71-44BA-A95E-55EBD59BC08E}"/>
            </a:ext>
          </a:extLst>
        </xdr:cNvPr>
        <xdr:cNvSpPr txBox="1"/>
      </xdr:nvSpPr>
      <xdr:spPr>
        <a:xfrm>
          <a:off x="13500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37936</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B3504A9F-604E-4420-B9D1-59F19E161935}"/>
            </a:ext>
          </a:extLst>
        </xdr:cNvPr>
        <xdr:cNvSpPr txBox="1"/>
      </xdr:nvSpPr>
      <xdr:spPr>
        <a:xfrm>
          <a:off x="12611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59889</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9263AA92-D247-4348-8D12-3ABD1778B969}"/>
            </a:ext>
          </a:extLst>
        </xdr:cNvPr>
        <xdr:cNvSpPr txBox="1"/>
      </xdr:nvSpPr>
      <xdr:spPr>
        <a:xfrm>
          <a:off x="152660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17434</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DCBD3DE0-223C-4566-892C-CD78E04A869F}"/>
            </a:ext>
          </a:extLst>
        </xdr:cNvPr>
        <xdr:cNvSpPr txBox="1"/>
      </xdr:nvSpPr>
      <xdr:spPr>
        <a:xfrm>
          <a:off x="14389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117039</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40DEE22B-5583-4F92-9FA5-BFE2726767EF}"/>
            </a:ext>
          </a:extLst>
        </xdr:cNvPr>
        <xdr:cNvSpPr txBox="1"/>
      </xdr:nvSpPr>
      <xdr:spPr>
        <a:xfrm>
          <a:off x="13500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72951</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id="{64C193F9-45BC-4A18-8CB3-E9F6325AB2F8}"/>
            </a:ext>
          </a:extLst>
        </xdr:cNvPr>
        <xdr:cNvSpPr txBox="1"/>
      </xdr:nvSpPr>
      <xdr:spPr>
        <a:xfrm>
          <a:off x="126117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2331F996-50D7-4A78-AEC4-7B8F00A2010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9F4D0A95-60B0-4C80-9767-987B8616EE1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25209DB0-0657-4F11-8C04-01C09330B0C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E849E1AD-817E-44C7-B243-533FAE479F4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A65188D1-09F8-4A34-AF9D-D0CFAE14301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993228AB-4B53-4B09-8E07-62D946610ED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D5C34E4A-A2AB-49B5-8FEB-89A216C49DD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A3785F38-13D0-4754-8C20-2BF3CA5F08C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79C9D90A-3019-49C6-B2F4-665D6E7590D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58759CCE-8E7F-40CE-BAB8-7B515185345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8D2EA2AC-3468-42AA-B81C-C7E153D447A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7A425181-4B61-4259-BCC4-01234DF513B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45FF2FBC-95EB-4960-8705-A3D0506FC1D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BF7DB39F-EAB7-4CF5-9772-D911DBAC33E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946FF2A6-7A80-4649-939E-01B12DF2333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5E13C57B-8B99-4B6D-8D6B-9289F1FAD3E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0DE0D056-38A8-443E-9E00-C2C9211FCF1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8DF6444E-EE94-4C94-84CE-57197CDA8EA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BB4108E1-2EFD-459E-9228-6DC2F4E06A2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20A65486-8A4B-4A60-931E-EA04B69A57E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FBB7D8D5-F682-459E-88BC-CA9787D549A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65368C73-B265-4087-8ACF-A8F0B436327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8FD4EEE8-7F96-4134-9D5A-65F851F13E6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6BDEFB42-9A5B-4B93-9F1C-40CF2A023FE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a:extLst>
            <a:ext uri="{FF2B5EF4-FFF2-40B4-BE49-F238E27FC236}">
              <a16:creationId xmlns:a16="http://schemas.microsoft.com/office/drawing/2014/main" id="{C5C34153-4FC0-40FD-8DB1-D1A2DF828C7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592" name="直線コネクタ 591">
          <a:extLst>
            <a:ext uri="{FF2B5EF4-FFF2-40B4-BE49-F238E27FC236}">
              <a16:creationId xmlns:a16="http://schemas.microsoft.com/office/drawing/2014/main" id="{B91178CB-8F0E-45F0-81B9-653CEC9F9EAB}"/>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93" name="【保健センター・保健所】&#10;一人当たり面積最小値テキスト">
          <a:extLst>
            <a:ext uri="{FF2B5EF4-FFF2-40B4-BE49-F238E27FC236}">
              <a16:creationId xmlns:a16="http://schemas.microsoft.com/office/drawing/2014/main" id="{1451C2AE-B285-4002-8763-ECC25DFB1D83}"/>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94" name="直線コネクタ 593">
          <a:extLst>
            <a:ext uri="{FF2B5EF4-FFF2-40B4-BE49-F238E27FC236}">
              <a16:creationId xmlns:a16="http://schemas.microsoft.com/office/drawing/2014/main" id="{5B44BDA8-7D5C-4823-A998-F64F7578136B}"/>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95" name="【保健センター・保健所】&#10;一人当たり面積最大値テキスト">
          <a:extLst>
            <a:ext uri="{FF2B5EF4-FFF2-40B4-BE49-F238E27FC236}">
              <a16:creationId xmlns:a16="http://schemas.microsoft.com/office/drawing/2014/main" id="{ABFE032F-7FCE-46CE-9D09-EE4DA8775150}"/>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96" name="直線コネクタ 595">
          <a:extLst>
            <a:ext uri="{FF2B5EF4-FFF2-40B4-BE49-F238E27FC236}">
              <a16:creationId xmlns:a16="http://schemas.microsoft.com/office/drawing/2014/main" id="{3465E1E0-C789-454B-AFCF-0EEF2CBEEB4F}"/>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597" name="【保健センター・保健所】&#10;一人当たり面積平均値テキスト">
          <a:extLst>
            <a:ext uri="{FF2B5EF4-FFF2-40B4-BE49-F238E27FC236}">
              <a16:creationId xmlns:a16="http://schemas.microsoft.com/office/drawing/2014/main" id="{33B4DDCE-5132-4436-B7A0-724FCA229AB0}"/>
            </a:ext>
          </a:extLst>
        </xdr:cNvPr>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598" name="フローチャート: 判断 597">
          <a:extLst>
            <a:ext uri="{FF2B5EF4-FFF2-40B4-BE49-F238E27FC236}">
              <a16:creationId xmlns:a16="http://schemas.microsoft.com/office/drawing/2014/main" id="{53B2A5E8-0B47-442D-8043-DD652397EA52}"/>
            </a:ext>
          </a:extLst>
        </xdr:cNvPr>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104322</xdr:rowOff>
    </xdr:from>
    <xdr:to>
      <xdr:col>112</xdr:col>
      <xdr:colOff>38100</xdr:colOff>
      <xdr:row>62</xdr:row>
      <xdr:rowOff>34472</xdr:rowOff>
    </xdr:to>
    <xdr:sp macro="" textlink="">
      <xdr:nvSpPr>
        <xdr:cNvPr id="599" name="フローチャート: 判断 598">
          <a:extLst>
            <a:ext uri="{FF2B5EF4-FFF2-40B4-BE49-F238E27FC236}">
              <a16:creationId xmlns:a16="http://schemas.microsoft.com/office/drawing/2014/main" id="{FACF9F30-FAFA-41F5-9304-F8689C2F78D2}"/>
            </a:ext>
          </a:extLst>
        </xdr:cNvPr>
        <xdr:cNvSpPr/>
      </xdr:nvSpPr>
      <xdr:spPr>
        <a:xfrm>
          <a:off x="212725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115207</xdr:rowOff>
    </xdr:from>
    <xdr:to>
      <xdr:col>107</xdr:col>
      <xdr:colOff>101600</xdr:colOff>
      <xdr:row>62</xdr:row>
      <xdr:rowOff>45357</xdr:rowOff>
    </xdr:to>
    <xdr:sp macro="" textlink="">
      <xdr:nvSpPr>
        <xdr:cNvPr id="600" name="フローチャート: 判断 599">
          <a:extLst>
            <a:ext uri="{FF2B5EF4-FFF2-40B4-BE49-F238E27FC236}">
              <a16:creationId xmlns:a16="http://schemas.microsoft.com/office/drawing/2014/main" id="{3636C945-EA45-4D40-B262-57C9DD604A1A}"/>
            </a:ext>
          </a:extLst>
        </xdr:cNvPr>
        <xdr:cNvSpPr/>
      </xdr:nvSpPr>
      <xdr:spPr>
        <a:xfrm>
          <a:off x="20383500" y="105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115207</xdr:rowOff>
    </xdr:from>
    <xdr:to>
      <xdr:col>102</xdr:col>
      <xdr:colOff>165100</xdr:colOff>
      <xdr:row>62</xdr:row>
      <xdr:rowOff>45357</xdr:rowOff>
    </xdr:to>
    <xdr:sp macro="" textlink="">
      <xdr:nvSpPr>
        <xdr:cNvPr id="601" name="フローチャート: 判断 600">
          <a:extLst>
            <a:ext uri="{FF2B5EF4-FFF2-40B4-BE49-F238E27FC236}">
              <a16:creationId xmlns:a16="http://schemas.microsoft.com/office/drawing/2014/main" id="{8FE37590-F335-4456-A37F-97DC139A83EF}"/>
            </a:ext>
          </a:extLst>
        </xdr:cNvPr>
        <xdr:cNvSpPr/>
      </xdr:nvSpPr>
      <xdr:spPr>
        <a:xfrm>
          <a:off x="19494500" y="105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126093</xdr:rowOff>
    </xdr:from>
    <xdr:to>
      <xdr:col>98</xdr:col>
      <xdr:colOff>38100</xdr:colOff>
      <xdr:row>62</xdr:row>
      <xdr:rowOff>56243</xdr:rowOff>
    </xdr:to>
    <xdr:sp macro="" textlink="">
      <xdr:nvSpPr>
        <xdr:cNvPr id="602" name="フローチャート: 判断 601">
          <a:extLst>
            <a:ext uri="{FF2B5EF4-FFF2-40B4-BE49-F238E27FC236}">
              <a16:creationId xmlns:a16="http://schemas.microsoft.com/office/drawing/2014/main" id="{0FB74177-DE7F-43AA-B56F-FEABBC277185}"/>
            </a:ext>
          </a:extLst>
        </xdr:cNvPr>
        <xdr:cNvSpPr/>
      </xdr:nvSpPr>
      <xdr:spPr>
        <a:xfrm>
          <a:off x="18605500" y="1058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5E9BE50-4E22-49D1-A8B6-0970107F9EE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89A724C-BF51-44C8-BA9E-FAA335D228D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B913CAD2-05D7-437C-A083-90FE7AC9575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211CEEA5-1441-4795-A9EE-DA94FFEC5F1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65916C2-6A2B-44A0-A0CA-18A70A72D4A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907</xdr:rowOff>
    </xdr:from>
    <xdr:to>
      <xdr:col>116</xdr:col>
      <xdr:colOff>114300</xdr:colOff>
      <xdr:row>63</xdr:row>
      <xdr:rowOff>102507</xdr:rowOff>
    </xdr:to>
    <xdr:sp macro="" textlink="">
      <xdr:nvSpPr>
        <xdr:cNvPr id="608" name="楕円 607">
          <a:extLst>
            <a:ext uri="{FF2B5EF4-FFF2-40B4-BE49-F238E27FC236}">
              <a16:creationId xmlns:a16="http://schemas.microsoft.com/office/drawing/2014/main" id="{D26100BC-7FE4-4969-A24A-F0F1081FDE5B}"/>
            </a:ext>
          </a:extLst>
        </xdr:cNvPr>
        <xdr:cNvSpPr/>
      </xdr:nvSpPr>
      <xdr:spPr>
        <a:xfrm>
          <a:off x="22110700" y="10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150784</xdr:rowOff>
    </xdr:from>
    <xdr:ext cx="469744" cy="259045"/>
    <xdr:sp macro="" textlink="">
      <xdr:nvSpPr>
        <xdr:cNvPr id="609" name="【保健センター・保健所】&#10;一人当たり面積該当値テキスト">
          <a:extLst>
            <a:ext uri="{FF2B5EF4-FFF2-40B4-BE49-F238E27FC236}">
              <a16:creationId xmlns:a16="http://schemas.microsoft.com/office/drawing/2014/main" id="{EB376795-CD97-438C-9F43-AAE1CED87C33}"/>
            </a:ext>
          </a:extLst>
        </xdr:cNvPr>
        <xdr:cNvSpPr txBox="1"/>
      </xdr:nvSpPr>
      <xdr:spPr>
        <a:xfrm>
          <a:off x="22199600" y="107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907</xdr:rowOff>
    </xdr:from>
    <xdr:to>
      <xdr:col>112</xdr:col>
      <xdr:colOff>38100</xdr:colOff>
      <xdr:row>63</xdr:row>
      <xdr:rowOff>102507</xdr:rowOff>
    </xdr:to>
    <xdr:sp macro="" textlink="">
      <xdr:nvSpPr>
        <xdr:cNvPr id="610" name="楕円 609">
          <a:extLst>
            <a:ext uri="{FF2B5EF4-FFF2-40B4-BE49-F238E27FC236}">
              <a16:creationId xmlns:a16="http://schemas.microsoft.com/office/drawing/2014/main" id="{BBB39FA6-C5E1-4372-AA70-E89C2D7E9A02}"/>
            </a:ext>
          </a:extLst>
        </xdr:cNvPr>
        <xdr:cNvSpPr/>
      </xdr:nvSpPr>
      <xdr:spPr>
        <a:xfrm>
          <a:off x="21272500" y="10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51707</xdr:rowOff>
    </xdr:from>
    <xdr:to>
      <xdr:col>116</xdr:col>
      <xdr:colOff>63500</xdr:colOff>
      <xdr:row>63</xdr:row>
      <xdr:rowOff>51707</xdr:rowOff>
    </xdr:to>
    <xdr:cxnSp macro="">
      <xdr:nvCxnSpPr>
        <xdr:cNvPr id="611" name="直線コネクタ 610">
          <a:extLst>
            <a:ext uri="{FF2B5EF4-FFF2-40B4-BE49-F238E27FC236}">
              <a16:creationId xmlns:a16="http://schemas.microsoft.com/office/drawing/2014/main" id="{A7495BF4-53A6-4E0B-929C-227766F79993}"/>
            </a:ext>
          </a:extLst>
        </xdr:cNvPr>
        <xdr:cNvCxnSpPr/>
      </xdr:nvCxnSpPr>
      <xdr:spPr>
        <a:xfrm>
          <a:off x="21323300" y="10853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907</xdr:rowOff>
    </xdr:from>
    <xdr:to>
      <xdr:col>107</xdr:col>
      <xdr:colOff>101600</xdr:colOff>
      <xdr:row>63</xdr:row>
      <xdr:rowOff>102507</xdr:rowOff>
    </xdr:to>
    <xdr:sp macro="" textlink="">
      <xdr:nvSpPr>
        <xdr:cNvPr id="612" name="楕円 611">
          <a:extLst>
            <a:ext uri="{FF2B5EF4-FFF2-40B4-BE49-F238E27FC236}">
              <a16:creationId xmlns:a16="http://schemas.microsoft.com/office/drawing/2014/main" id="{6B08B2BD-1CDF-4CD4-9DE9-F5A7812BBBE2}"/>
            </a:ext>
          </a:extLst>
        </xdr:cNvPr>
        <xdr:cNvSpPr/>
      </xdr:nvSpPr>
      <xdr:spPr>
        <a:xfrm>
          <a:off x="20383500" y="10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51707</xdr:rowOff>
    </xdr:from>
    <xdr:to>
      <xdr:col>111</xdr:col>
      <xdr:colOff>177800</xdr:colOff>
      <xdr:row>63</xdr:row>
      <xdr:rowOff>51707</xdr:rowOff>
    </xdr:to>
    <xdr:cxnSp macro="">
      <xdr:nvCxnSpPr>
        <xdr:cNvPr id="613" name="直線コネクタ 612">
          <a:extLst>
            <a:ext uri="{FF2B5EF4-FFF2-40B4-BE49-F238E27FC236}">
              <a16:creationId xmlns:a16="http://schemas.microsoft.com/office/drawing/2014/main" id="{DFA724BE-917B-44D6-8B24-194B8835FA75}"/>
            </a:ext>
          </a:extLst>
        </xdr:cNvPr>
        <xdr:cNvCxnSpPr/>
      </xdr:nvCxnSpPr>
      <xdr:spPr>
        <a:xfrm>
          <a:off x="20434300" y="10853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907</xdr:rowOff>
    </xdr:from>
    <xdr:to>
      <xdr:col>102</xdr:col>
      <xdr:colOff>165100</xdr:colOff>
      <xdr:row>63</xdr:row>
      <xdr:rowOff>102507</xdr:rowOff>
    </xdr:to>
    <xdr:sp macro="" textlink="">
      <xdr:nvSpPr>
        <xdr:cNvPr id="614" name="楕円 613">
          <a:extLst>
            <a:ext uri="{FF2B5EF4-FFF2-40B4-BE49-F238E27FC236}">
              <a16:creationId xmlns:a16="http://schemas.microsoft.com/office/drawing/2014/main" id="{8363BBD8-B083-4297-A7E8-C33D735D0ADF}"/>
            </a:ext>
          </a:extLst>
        </xdr:cNvPr>
        <xdr:cNvSpPr/>
      </xdr:nvSpPr>
      <xdr:spPr>
        <a:xfrm>
          <a:off x="19494500" y="10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51707</xdr:rowOff>
    </xdr:from>
    <xdr:to>
      <xdr:col>107</xdr:col>
      <xdr:colOff>50800</xdr:colOff>
      <xdr:row>63</xdr:row>
      <xdr:rowOff>51707</xdr:rowOff>
    </xdr:to>
    <xdr:cxnSp macro="">
      <xdr:nvCxnSpPr>
        <xdr:cNvPr id="615" name="直線コネクタ 614">
          <a:extLst>
            <a:ext uri="{FF2B5EF4-FFF2-40B4-BE49-F238E27FC236}">
              <a16:creationId xmlns:a16="http://schemas.microsoft.com/office/drawing/2014/main" id="{35D5C321-6692-43BC-9A23-FE59674BE464}"/>
            </a:ext>
          </a:extLst>
        </xdr:cNvPr>
        <xdr:cNvCxnSpPr/>
      </xdr:nvCxnSpPr>
      <xdr:spPr>
        <a:xfrm>
          <a:off x="19545300" y="10853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11793</xdr:rowOff>
    </xdr:from>
    <xdr:to>
      <xdr:col>98</xdr:col>
      <xdr:colOff>38100</xdr:colOff>
      <xdr:row>63</xdr:row>
      <xdr:rowOff>113393</xdr:rowOff>
    </xdr:to>
    <xdr:sp macro="" textlink="">
      <xdr:nvSpPr>
        <xdr:cNvPr id="616" name="楕円 615">
          <a:extLst>
            <a:ext uri="{FF2B5EF4-FFF2-40B4-BE49-F238E27FC236}">
              <a16:creationId xmlns:a16="http://schemas.microsoft.com/office/drawing/2014/main" id="{E121CB36-3432-40FC-AD47-B05C125E21F0}"/>
            </a:ext>
          </a:extLst>
        </xdr:cNvPr>
        <xdr:cNvSpPr/>
      </xdr:nvSpPr>
      <xdr:spPr>
        <a:xfrm>
          <a:off x="18605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51707</xdr:rowOff>
    </xdr:from>
    <xdr:to>
      <xdr:col>102</xdr:col>
      <xdr:colOff>114300</xdr:colOff>
      <xdr:row>63</xdr:row>
      <xdr:rowOff>62593</xdr:rowOff>
    </xdr:to>
    <xdr:cxnSp macro="">
      <xdr:nvCxnSpPr>
        <xdr:cNvPr id="617" name="直線コネクタ 616">
          <a:extLst>
            <a:ext uri="{FF2B5EF4-FFF2-40B4-BE49-F238E27FC236}">
              <a16:creationId xmlns:a16="http://schemas.microsoft.com/office/drawing/2014/main" id="{5851CD6E-58C1-4623-845D-11DAE1828F69}"/>
            </a:ext>
          </a:extLst>
        </xdr:cNvPr>
        <xdr:cNvCxnSpPr/>
      </xdr:nvCxnSpPr>
      <xdr:spPr>
        <a:xfrm flipV="1">
          <a:off x="18656300" y="108530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50999</xdr:rowOff>
    </xdr:from>
    <xdr:ext cx="469744" cy="259045"/>
    <xdr:sp macro="" textlink="">
      <xdr:nvSpPr>
        <xdr:cNvPr id="618" name="n_1aveValue【保健センター・保健所】&#10;一人当たり面積">
          <a:extLst>
            <a:ext uri="{FF2B5EF4-FFF2-40B4-BE49-F238E27FC236}">
              <a16:creationId xmlns:a16="http://schemas.microsoft.com/office/drawing/2014/main" id="{7D41F584-F41F-4DF1-A3F5-B533088F934B}"/>
            </a:ext>
          </a:extLst>
        </xdr:cNvPr>
        <xdr:cNvSpPr txBox="1"/>
      </xdr:nvSpPr>
      <xdr:spPr>
        <a:xfrm>
          <a:off x="21075727" y="1033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61884</xdr:rowOff>
    </xdr:from>
    <xdr:ext cx="469744" cy="259045"/>
    <xdr:sp macro="" textlink="">
      <xdr:nvSpPr>
        <xdr:cNvPr id="619" name="n_2aveValue【保健センター・保健所】&#10;一人当たり面積">
          <a:extLst>
            <a:ext uri="{FF2B5EF4-FFF2-40B4-BE49-F238E27FC236}">
              <a16:creationId xmlns:a16="http://schemas.microsoft.com/office/drawing/2014/main" id="{973F7F9A-28AD-4F5A-9C57-88EB790313B8}"/>
            </a:ext>
          </a:extLst>
        </xdr:cNvPr>
        <xdr:cNvSpPr txBox="1"/>
      </xdr:nvSpPr>
      <xdr:spPr>
        <a:xfrm>
          <a:off x="20199427" y="103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61884</xdr:rowOff>
    </xdr:from>
    <xdr:ext cx="469744" cy="259045"/>
    <xdr:sp macro="" textlink="">
      <xdr:nvSpPr>
        <xdr:cNvPr id="620" name="n_3aveValue【保健センター・保健所】&#10;一人当たり面積">
          <a:extLst>
            <a:ext uri="{FF2B5EF4-FFF2-40B4-BE49-F238E27FC236}">
              <a16:creationId xmlns:a16="http://schemas.microsoft.com/office/drawing/2014/main" id="{B5912A40-27FF-4339-9114-289BB3EEABFB}"/>
            </a:ext>
          </a:extLst>
        </xdr:cNvPr>
        <xdr:cNvSpPr txBox="1"/>
      </xdr:nvSpPr>
      <xdr:spPr>
        <a:xfrm>
          <a:off x="19310427" y="103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72770</xdr:rowOff>
    </xdr:from>
    <xdr:ext cx="469744" cy="259045"/>
    <xdr:sp macro="" textlink="">
      <xdr:nvSpPr>
        <xdr:cNvPr id="621" name="n_4aveValue【保健センター・保健所】&#10;一人当たり面積">
          <a:extLst>
            <a:ext uri="{FF2B5EF4-FFF2-40B4-BE49-F238E27FC236}">
              <a16:creationId xmlns:a16="http://schemas.microsoft.com/office/drawing/2014/main" id="{C9EA24B9-097F-4A49-BAB3-F0523994D214}"/>
            </a:ext>
          </a:extLst>
        </xdr:cNvPr>
        <xdr:cNvSpPr txBox="1"/>
      </xdr:nvSpPr>
      <xdr:spPr>
        <a:xfrm>
          <a:off x="18421427" y="103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93634</xdr:rowOff>
    </xdr:from>
    <xdr:ext cx="469744" cy="259045"/>
    <xdr:sp macro="" textlink="">
      <xdr:nvSpPr>
        <xdr:cNvPr id="622" name="n_1mainValue【保健センター・保健所】&#10;一人当たり面積">
          <a:extLst>
            <a:ext uri="{FF2B5EF4-FFF2-40B4-BE49-F238E27FC236}">
              <a16:creationId xmlns:a16="http://schemas.microsoft.com/office/drawing/2014/main" id="{04A9462A-87AA-4816-9100-5716E696CD74}"/>
            </a:ext>
          </a:extLst>
        </xdr:cNvPr>
        <xdr:cNvSpPr txBox="1"/>
      </xdr:nvSpPr>
      <xdr:spPr>
        <a:xfrm>
          <a:off x="210757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93634</xdr:rowOff>
    </xdr:from>
    <xdr:ext cx="469744" cy="259045"/>
    <xdr:sp macro="" textlink="">
      <xdr:nvSpPr>
        <xdr:cNvPr id="623" name="n_2mainValue【保健センター・保健所】&#10;一人当たり面積">
          <a:extLst>
            <a:ext uri="{FF2B5EF4-FFF2-40B4-BE49-F238E27FC236}">
              <a16:creationId xmlns:a16="http://schemas.microsoft.com/office/drawing/2014/main" id="{723B3F1D-7D3B-4C6D-93AE-524D1BEC4397}"/>
            </a:ext>
          </a:extLst>
        </xdr:cNvPr>
        <xdr:cNvSpPr txBox="1"/>
      </xdr:nvSpPr>
      <xdr:spPr>
        <a:xfrm>
          <a:off x="201994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93634</xdr:rowOff>
    </xdr:from>
    <xdr:ext cx="469744" cy="259045"/>
    <xdr:sp macro="" textlink="">
      <xdr:nvSpPr>
        <xdr:cNvPr id="624" name="n_3mainValue【保健センター・保健所】&#10;一人当たり面積">
          <a:extLst>
            <a:ext uri="{FF2B5EF4-FFF2-40B4-BE49-F238E27FC236}">
              <a16:creationId xmlns:a16="http://schemas.microsoft.com/office/drawing/2014/main" id="{C9FC9C3A-2260-4AEC-BD59-62CF1A0BBF51}"/>
            </a:ext>
          </a:extLst>
        </xdr:cNvPr>
        <xdr:cNvSpPr txBox="1"/>
      </xdr:nvSpPr>
      <xdr:spPr>
        <a:xfrm>
          <a:off x="193104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104520</xdr:rowOff>
    </xdr:from>
    <xdr:ext cx="469744" cy="259045"/>
    <xdr:sp macro="" textlink="">
      <xdr:nvSpPr>
        <xdr:cNvPr id="625" name="n_4mainValue【保健センター・保健所】&#10;一人当たり面積">
          <a:extLst>
            <a:ext uri="{FF2B5EF4-FFF2-40B4-BE49-F238E27FC236}">
              <a16:creationId xmlns:a16="http://schemas.microsoft.com/office/drawing/2014/main" id="{20AB64EE-1FCB-4A59-8F82-213647ADD5D8}"/>
            </a:ext>
          </a:extLst>
        </xdr:cNvPr>
        <xdr:cNvSpPr txBox="1"/>
      </xdr:nvSpPr>
      <xdr:spPr>
        <a:xfrm>
          <a:off x="18421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6D70DCCF-8EDF-4954-9DC7-BBBCC43C636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3DCA3422-A1BD-424C-8F93-064E6FD2624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BAB4AB3F-39ED-4F3A-9955-AB20FFE0EA5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ECD8CDD0-44A8-49E5-A1A0-1C81B02DDD4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5B52B685-DD24-44FD-B8A3-81609B1B740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36C4FC06-D4E9-490B-87AC-F78D15A0A0A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15341D10-70CA-4731-8168-CC6BECE34E0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4A51E8DE-A38C-4921-A509-FA59D2E3D69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3FA168CC-BD21-4420-9558-C618D823FD4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1D2EA3AB-E78B-458B-9DC8-7DAFF616895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863696C4-60B9-44AC-875B-B5B1CA7120D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FF9B64D2-C61B-44D1-99C4-A588B5410B2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D078E307-5974-4F7A-9184-E1E364FDE1C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E56E51CB-863A-4965-84E4-F21F01BDCF9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42C0DF5B-FA4A-468E-B6E7-8569D88B075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9B54982D-7816-4E1B-A24B-BBFD1301429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BF4C77D0-99DD-4A2D-A4EF-BD56968FC86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82433CCA-173E-4C58-A8E1-05C9440F0A4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1355260B-5064-43C4-9017-3B9FFFC9221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B15F8133-0E9A-41FA-86F2-273F9FF1BC1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28CD59F7-E89C-447B-A383-C03BEE85DBF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1B422BAD-9CFA-4256-8B01-7238810DCE5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591144FA-B8BB-4378-BB60-B596CD1F4E9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F05F11AA-89A7-43F0-BB20-FD94AC7A316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a:extLst>
            <a:ext uri="{FF2B5EF4-FFF2-40B4-BE49-F238E27FC236}">
              <a16:creationId xmlns:a16="http://schemas.microsoft.com/office/drawing/2014/main" id="{EA402730-07F2-4A79-A879-7FFE8497BDF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651" name="直線コネクタ 650">
          <a:extLst>
            <a:ext uri="{FF2B5EF4-FFF2-40B4-BE49-F238E27FC236}">
              <a16:creationId xmlns:a16="http://schemas.microsoft.com/office/drawing/2014/main" id="{22B68D87-F1FD-4EBA-A293-724F8CCF4211}"/>
            </a:ext>
          </a:extLst>
        </xdr:cNvPr>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652" name="【消防施設】&#10;有形固定資産減価償却率最小値テキスト">
          <a:extLst>
            <a:ext uri="{FF2B5EF4-FFF2-40B4-BE49-F238E27FC236}">
              <a16:creationId xmlns:a16="http://schemas.microsoft.com/office/drawing/2014/main" id="{5A753DCC-7B80-4320-B8AA-C9D8387635E9}"/>
            </a:ext>
          </a:extLst>
        </xdr:cNvPr>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653" name="直線コネクタ 652">
          <a:extLst>
            <a:ext uri="{FF2B5EF4-FFF2-40B4-BE49-F238E27FC236}">
              <a16:creationId xmlns:a16="http://schemas.microsoft.com/office/drawing/2014/main" id="{ABAE3142-CB9A-4B58-B6BB-407E1D38EBEF}"/>
            </a:ext>
          </a:extLst>
        </xdr:cNvPr>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654" name="【消防施設】&#10;有形固定資産減価償却率最大値テキスト">
          <a:extLst>
            <a:ext uri="{FF2B5EF4-FFF2-40B4-BE49-F238E27FC236}">
              <a16:creationId xmlns:a16="http://schemas.microsoft.com/office/drawing/2014/main" id="{7914C1D1-431E-41B1-A540-E4155B5DAEAA}"/>
            </a:ext>
          </a:extLst>
        </xdr:cNvPr>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655" name="直線コネクタ 654">
          <a:extLst>
            <a:ext uri="{FF2B5EF4-FFF2-40B4-BE49-F238E27FC236}">
              <a16:creationId xmlns:a16="http://schemas.microsoft.com/office/drawing/2014/main" id="{D9483B44-34F6-4CB0-BF17-5330242FAF38}"/>
            </a:ext>
          </a:extLst>
        </xdr:cNvPr>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656" name="【消防施設】&#10;有形固定資産減価償却率平均値テキスト">
          <a:extLst>
            <a:ext uri="{FF2B5EF4-FFF2-40B4-BE49-F238E27FC236}">
              <a16:creationId xmlns:a16="http://schemas.microsoft.com/office/drawing/2014/main" id="{0A8FF832-91BF-499D-B9BD-47D02228D2D7}"/>
            </a:ext>
          </a:extLst>
        </xdr:cNvPr>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657" name="フローチャート: 判断 656">
          <a:extLst>
            <a:ext uri="{FF2B5EF4-FFF2-40B4-BE49-F238E27FC236}">
              <a16:creationId xmlns:a16="http://schemas.microsoft.com/office/drawing/2014/main" id="{ADD02D58-7A9A-4799-9310-A4A8F6C4B651}"/>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658" name="フローチャート: 判断 657">
          <a:extLst>
            <a:ext uri="{FF2B5EF4-FFF2-40B4-BE49-F238E27FC236}">
              <a16:creationId xmlns:a16="http://schemas.microsoft.com/office/drawing/2014/main" id="{E72460DD-5773-43E0-9B86-1A05E5D0A68A}"/>
            </a:ext>
          </a:extLst>
        </xdr:cNvPr>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166914</xdr:rowOff>
    </xdr:from>
    <xdr:to>
      <xdr:col>76</xdr:col>
      <xdr:colOff>165100</xdr:colOff>
      <xdr:row>82</xdr:row>
      <xdr:rowOff>97064</xdr:rowOff>
    </xdr:to>
    <xdr:sp macro="" textlink="">
      <xdr:nvSpPr>
        <xdr:cNvPr id="659" name="フローチャート: 判断 658">
          <a:extLst>
            <a:ext uri="{FF2B5EF4-FFF2-40B4-BE49-F238E27FC236}">
              <a16:creationId xmlns:a16="http://schemas.microsoft.com/office/drawing/2014/main" id="{648951FC-6E35-4F5A-92A7-BB488CE82EAE}"/>
            </a:ext>
          </a:extLst>
        </xdr:cNvPr>
        <xdr:cNvSpPr/>
      </xdr:nvSpPr>
      <xdr:spPr>
        <a:xfrm>
          <a:off x="14541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8527</xdr:rowOff>
    </xdr:from>
    <xdr:to>
      <xdr:col>72</xdr:col>
      <xdr:colOff>38100</xdr:colOff>
      <xdr:row>82</xdr:row>
      <xdr:rowOff>110127</xdr:rowOff>
    </xdr:to>
    <xdr:sp macro="" textlink="">
      <xdr:nvSpPr>
        <xdr:cNvPr id="660" name="フローチャート: 判断 659">
          <a:extLst>
            <a:ext uri="{FF2B5EF4-FFF2-40B4-BE49-F238E27FC236}">
              <a16:creationId xmlns:a16="http://schemas.microsoft.com/office/drawing/2014/main" id="{4E2EC492-01E8-4999-A6B6-76D113ED462B}"/>
            </a:ext>
          </a:extLst>
        </xdr:cNvPr>
        <xdr:cNvSpPr/>
      </xdr:nvSpPr>
      <xdr:spPr>
        <a:xfrm>
          <a:off x="13652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11793</xdr:rowOff>
    </xdr:from>
    <xdr:to>
      <xdr:col>67</xdr:col>
      <xdr:colOff>101600</xdr:colOff>
      <xdr:row>82</xdr:row>
      <xdr:rowOff>113393</xdr:rowOff>
    </xdr:to>
    <xdr:sp macro="" textlink="">
      <xdr:nvSpPr>
        <xdr:cNvPr id="661" name="フローチャート: 判断 660">
          <a:extLst>
            <a:ext uri="{FF2B5EF4-FFF2-40B4-BE49-F238E27FC236}">
              <a16:creationId xmlns:a16="http://schemas.microsoft.com/office/drawing/2014/main" id="{66DE9FE5-C00E-4744-AD89-CDDA7D63F8A5}"/>
            </a:ext>
          </a:extLst>
        </xdr:cNvPr>
        <xdr:cNvSpPr/>
      </xdr:nvSpPr>
      <xdr:spPr>
        <a:xfrm>
          <a:off x="12763500" y="140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89AB5F38-88F5-407C-9C6A-EFF411698A2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D99DE9F8-60FF-4D5C-820F-0BC2DC70E57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2EE32821-06D6-4686-A1FF-189884232B9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AA58143D-1292-4D57-932B-3BFDB973FC4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532A2398-5FB0-46C1-AD34-656DBFB7ABD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37919</xdr:rowOff>
    </xdr:from>
    <xdr:to>
      <xdr:col>85</xdr:col>
      <xdr:colOff>177800</xdr:colOff>
      <xdr:row>82</xdr:row>
      <xdr:rowOff>139519</xdr:rowOff>
    </xdr:to>
    <xdr:sp macro="" textlink="">
      <xdr:nvSpPr>
        <xdr:cNvPr id="667" name="楕円 666">
          <a:extLst>
            <a:ext uri="{FF2B5EF4-FFF2-40B4-BE49-F238E27FC236}">
              <a16:creationId xmlns:a16="http://schemas.microsoft.com/office/drawing/2014/main" id="{FB3202B6-C971-4F7F-AE9E-63E58EE0BADB}"/>
            </a:ext>
          </a:extLst>
        </xdr:cNvPr>
        <xdr:cNvSpPr/>
      </xdr:nvSpPr>
      <xdr:spPr>
        <a:xfrm>
          <a:off x="162687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60796</xdr:rowOff>
    </xdr:from>
    <xdr:ext cx="405111" cy="259045"/>
    <xdr:sp macro="" textlink="">
      <xdr:nvSpPr>
        <xdr:cNvPr id="668" name="【消防施設】&#10;有形固定資産減価償却率該当値テキスト">
          <a:extLst>
            <a:ext uri="{FF2B5EF4-FFF2-40B4-BE49-F238E27FC236}">
              <a16:creationId xmlns:a16="http://schemas.microsoft.com/office/drawing/2014/main" id="{9549C2FB-06F8-4CE7-8136-2554A501EF93}"/>
            </a:ext>
          </a:extLst>
        </xdr:cNvPr>
        <xdr:cNvSpPr txBox="1"/>
      </xdr:nvSpPr>
      <xdr:spPr>
        <a:xfrm>
          <a:off x="16357600" y="1394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57513</xdr:rowOff>
    </xdr:from>
    <xdr:to>
      <xdr:col>81</xdr:col>
      <xdr:colOff>101600</xdr:colOff>
      <xdr:row>82</xdr:row>
      <xdr:rowOff>159113</xdr:rowOff>
    </xdr:to>
    <xdr:sp macro="" textlink="">
      <xdr:nvSpPr>
        <xdr:cNvPr id="669" name="楕円 668">
          <a:extLst>
            <a:ext uri="{FF2B5EF4-FFF2-40B4-BE49-F238E27FC236}">
              <a16:creationId xmlns:a16="http://schemas.microsoft.com/office/drawing/2014/main" id="{89DB19A1-A9FC-4739-AEB4-A0E21E384860}"/>
            </a:ext>
          </a:extLst>
        </xdr:cNvPr>
        <xdr:cNvSpPr/>
      </xdr:nvSpPr>
      <xdr:spPr>
        <a:xfrm>
          <a:off x="15430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88719</xdr:rowOff>
    </xdr:from>
    <xdr:to>
      <xdr:col>85</xdr:col>
      <xdr:colOff>127000</xdr:colOff>
      <xdr:row>82</xdr:row>
      <xdr:rowOff>108313</xdr:rowOff>
    </xdr:to>
    <xdr:cxnSp macro="">
      <xdr:nvCxnSpPr>
        <xdr:cNvPr id="670" name="直線コネクタ 669">
          <a:extLst>
            <a:ext uri="{FF2B5EF4-FFF2-40B4-BE49-F238E27FC236}">
              <a16:creationId xmlns:a16="http://schemas.microsoft.com/office/drawing/2014/main" id="{D57E0EE1-BBF0-41BF-AAD7-CA2F0FF5A340}"/>
            </a:ext>
          </a:extLst>
        </xdr:cNvPr>
        <xdr:cNvCxnSpPr/>
      </xdr:nvCxnSpPr>
      <xdr:spPr>
        <a:xfrm flipV="1">
          <a:off x="15481300" y="1414761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104866</xdr:rowOff>
    </xdr:from>
    <xdr:to>
      <xdr:col>76</xdr:col>
      <xdr:colOff>165100</xdr:colOff>
      <xdr:row>83</xdr:row>
      <xdr:rowOff>35016</xdr:rowOff>
    </xdr:to>
    <xdr:sp macro="" textlink="">
      <xdr:nvSpPr>
        <xdr:cNvPr id="671" name="楕円 670">
          <a:extLst>
            <a:ext uri="{FF2B5EF4-FFF2-40B4-BE49-F238E27FC236}">
              <a16:creationId xmlns:a16="http://schemas.microsoft.com/office/drawing/2014/main" id="{BF2FD9EA-CD79-4733-8AEA-D5FA8E074B8A}"/>
            </a:ext>
          </a:extLst>
        </xdr:cNvPr>
        <xdr:cNvSpPr/>
      </xdr:nvSpPr>
      <xdr:spPr>
        <a:xfrm>
          <a:off x="14541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108313</xdr:rowOff>
    </xdr:from>
    <xdr:to>
      <xdr:col>81</xdr:col>
      <xdr:colOff>50800</xdr:colOff>
      <xdr:row>82</xdr:row>
      <xdr:rowOff>155666</xdr:rowOff>
    </xdr:to>
    <xdr:cxnSp macro="">
      <xdr:nvCxnSpPr>
        <xdr:cNvPr id="672" name="直線コネクタ 671">
          <a:extLst>
            <a:ext uri="{FF2B5EF4-FFF2-40B4-BE49-F238E27FC236}">
              <a16:creationId xmlns:a16="http://schemas.microsoft.com/office/drawing/2014/main" id="{4E7F74BD-1BE5-4B4B-8DE6-DF24851CC5D6}"/>
            </a:ext>
          </a:extLst>
        </xdr:cNvPr>
        <xdr:cNvCxnSpPr/>
      </xdr:nvCxnSpPr>
      <xdr:spPr>
        <a:xfrm flipV="1">
          <a:off x="14592300" y="1416721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98334</xdr:rowOff>
    </xdr:from>
    <xdr:to>
      <xdr:col>72</xdr:col>
      <xdr:colOff>38100</xdr:colOff>
      <xdr:row>83</xdr:row>
      <xdr:rowOff>28484</xdr:rowOff>
    </xdr:to>
    <xdr:sp macro="" textlink="">
      <xdr:nvSpPr>
        <xdr:cNvPr id="673" name="楕円 672">
          <a:extLst>
            <a:ext uri="{FF2B5EF4-FFF2-40B4-BE49-F238E27FC236}">
              <a16:creationId xmlns:a16="http://schemas.microsoft.com/office/drawing/2014/main" id="{A70F8806-0098-43FE-A526-A896C9297412}"/>
            </a:ext>
          </a:extLst>
        </xdr:cNvPr>
        <xdr:cNvSpPr/>
      </xdr:nvSpPr>
      <xdr:spPr>
        <a:xfrm>
          <a:off x="13652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149134</xdr:rowOff>
    </xdr:from>
    <xdr:to>
      <xdr:col>76</xdr:col>
      <xdr:colOff>114300</xdr:colOff>
      <xdr:row>82</xdr:row>
      <xdr:rowOff>155666</xdr:rowOff>
    </xdr:to>
    <xdr:cxnSp macro="">
      <xdr:nvCxnSpPr>
        <xdr:cNvPr id="674" name="直線コネクタ 673">
          <a:extLst>
            <a:ext uri="{FF2B5EF4-FFF2-40B4-BE49-F238E27FC236}">
              <a16:creationId xmlns:a16="http://schemas.microsoft.com/office/drawing/2014/main" id="{E2D6D2E7-65C8-4BF1-8290-590D5CD21F08}"/>
            </a:ext>
          </a:extLst>
        </xdr:cNvPr>
        <xdr:cNvCxnSpPr/>
      </xdr:nvCxnSpPr>
      <xdr:spPr>
        <a:xfrm>
          <a:off x="13703300" y="142080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132624</xdr:rowOff>
    </xdr:from>
    <xdr:to>
      <xdr:col>67</xdr:col>
      <xdr:colOff>101600</xdr:colOff>
      <xdr:row>84</xdr:row>
      <xdr:rowOff>62774</xdr:rowOff>
    </xdr:to>
    <xdr:sp macro="" textlink="">
      <xdr:nvSpPr>
        <xdr:cNvPr id="675" name="楕円 674">
          <a:extLst>
            <a:ext uri="{FF2B5EF4-FFF2-40B4-BE49-F238E27FC236}">
              <a16:creationId xmlns:a16="http://schemas.microsoft.com/office/drawing/2014/main" id="{CBCCC549-BB04-4CA7-BE5E-E219D07D0DA3}"/>
            </a:ext>
          </a:extLst>
        </xdr:cNvPr>
        <xdr:cNvSpPr/>
      </xdr:nvSpPr>
      <xdr:spPr>
        <a:xfrm>
          <a:off x="12763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149134</xdr:rowOff>
    </xdr:from>
    <xdr:to>
      <xdr:col>71</xdr:col>
      <xdr:colOff>177800</xdr:colOff>
      <xdr:row>84</xdr:row>
      <xdr:rowOff>11974</xdr:rowOff>
    </xdr:to>
    <xdr:cxnSp macro="">
      <xdr:nvCxnSpPr>
        <xdr:cNvPr id="676" name="直線コネクタ 675">
          <a:extLst>
            <a:ext uri="{FF2B5EF4-FFF2-40B4-BE49-F238E27FC236}">
              <a16:creationId xmlns:a16="http://schemas.microsoft.com/office/drawing/2014/main" id="{37687142-F71F-446E-A939-3216BA962F2C}"/>
            </a:ext>
          </a:extLst>
        </xdr:cNvPr>
        <xdr:cNvCxnSpPr/>
      </xdr:nvCxnSpPr>
      <xdr:spPr>
        <a:xfrm flipV="1">
          <a:off x="12814300" y="1420803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133185</xdr:rowOff>
    </xdr:from>
    <xdr:ext cx="405111" cy="259045"/>
    <xdr:sp macro="" textlink="">
      <xdr:nvSpPr>
        <xdr:cNvPr id="677" name="n_1aveValue【消防施設】&#10;有形固定資産減価償却率">
          <a:extLst>
            <a:ext uri="{FF2B5EF4-FFF2-40B4-BE49-F238E27FC236}">
              <a16:creationId xmlns:a16="http://schemas.microsoft.com/office/drawing/2014/main" id="{10174878-9519-49E1-99A6-EAF3046B5ABA}"/>
            </a:ext>
          </a:extLst>
        </xdr:cNvPr>
        <xdr:cNvSpPr txBox="1"/>
      </xdr:nvSpPr>
      <xdr:spPr>
        <a:xfrm>
          <a:off x="15266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113591</xdr:rowOff>
    </xdr:from>
    <xdr:ext cx="405111" cy="259045"/>
    <xdr:sp macro="" textlink="">
      <xdr:nvSpPr>
        <xdr:cNvPr id="678" name="n_2aveValue【消防施設】&#10;有形固定資産減価償却率">
          <a:extLst>
            <a:ext uri="{FF2B5EF4-FFF2-40B4-BE49-F238E27FC236}">
              <a16:creationId xmlns:a16="http://schemas.microsoft.com/office/drawing/2014/main" id="{590E2F22-7DD5-438F-BDD5-3F3B6B803D64}"/>
            </a:ext>
          </a:extLst>
        </xdr:cNvPr>
        <xdr:cNvSpPr txBox="1"/>
      </xdr:nvSpPr>
      <xdr:spPr>
        <a:xfrm>
          <a:off x="14389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126654</xdr:rowOff>
    </xdr:from>
    <xdr:ext cx="405111" cy="259045"/>
    <xdr:sp macro="" textlink="">
      <xdr:nvSpPr>
        <xdr:cNvPr id="679" name="n_3aveValue【消防施設】&#10;有形固定資産減価償却率">
          <a:extLst>
            <a:ext uri="{FF2B5EF4-FFF2-40B4-BE49-F238E27FC236}">
              <a16:creationId xmlns:a16="http://schemas.microsoft.com/office/drawing/2014/main" id="{42933276-D971-4CDC-8E79-769DE8F1E9FD}"/>
            </a:ext>
          </a:extLst>
        </xdr:cNvPr>
        <xdr:cNvSpPr txBox="1"/>
      </xdr:nvSpPr>
      <xdr:spPr>
        <a:xfrm>
          <a:off x="13500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129920</xdr:rowOff>
    </xdr:from>
    <xdr:ext cx="405111" cy="259045"/>
    <xdr:sp macro="" textlink="">
      <xdr:nvSpPr>
        <xdr:cNvPr id="680" name="n_4aveValue【消防施設】&#10;有形固定資産減価償却率">
          <a:extLst>
            <a:ext uri="{FF2B5EF4-FFF2-40B4-BE49-F238E27FC236}">
              <a16:creationId xmlns:a16="http://schemas.microsoft.com/office/drawing/2014/main" id="{90F7DB44-65F2-4CBE-9780-3059FF5EDAE5}"/>
            </a:ext>
          </a:extLst>
        </xdr:cNvPr>
        <xdr:cNvSpPr txBox="1"/>
      </xdr:nvSpPr>
      <xdr:spPr>
        <a:xfrm>
          <a:off x="12611744" y="1384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150240</xdr:rowOff>
    </xdr:from>
    <xdr:ext cx="405111" cy="259045"/>
    <xdr:sp macro="" textlink="">
      <xdr:nvSpPr>
        <xdr:cNvPr id="681" name="n_1mainValue【消防施設】&#10;有形固定資産減価償却率">
          <a:extLst>
            <a:ext uri="{FF2B5EF4-FFF2-40B4-BE49-F238E27FC236}">
              <a16:creationId xmlns:a16="http://schemas.microsoft.com/office/drawing/2014/main" id="{93E3182B-FD83-4C76-89F2-21E8455C5BE5}"/>
            </a:ext>
          </a:extLst>
        </xdr:cNvPr>
        <xdr:cNvSpPr txBox="1"/>
      </xdr:nvSpPr>
      <xdr:spPr>
        <a:xfrm>
          <a:off x="152660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26143</xdr:rowOff>
    </xdr:from>
    <xdr:ext cx="405111" cy="259045"/>
    <xdr:sp macro="" textlink="">
      <xdr:nvSpPr>
        <xdr:cNvPr id="682" name="n_2mainValue【消防施設】&#10;有形固定資産減価償却率">
          <a:extLst>
            <a:ext uri="{FF2B5EF4-FFF2-40B4-BE49-F238E27FC236}">
              <a16:creationId xmlns:a16="http://schemas.microsoft.com/office/drawing/2014/main" id="{83D4D736-6ED8-4D49-AF5F-CADD320F7545}"/>
            </a:ext>
          </a:extLst>
        </xdr:cNvPr>
        <xdr:cNvSpPr txBox="1"/>
      </xdr:nvSpPr>
      <xdr:spPr>
        <a:xfrm>
          <a:off x="14389744"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19611</xdr:rowOff>
    </xdr:from>
    <xdr:ext cx="405111" cy="259045"/>
    <xdr:sp macro="" textlink="">
      <xdr:nvSpPr>
        <xdr:cNvPr id="683" name="n_3mainValue【消防施設】&#10;有形固定資産減価償却率">
          <a:extLst>
            <a:ext uri="{FF2B5EF4-FFF2-40B4-BE49-F238E27FC236}">
              <a16:creationId xmlns:a16="http://schemas.microsoft.com/office/drawing/2014/main" id="{062E28FB-2EE8-4BCF-81BD-41D611D0C5FE}"/>
            </a:ext>
          </a:extLst>
        </xdr:cNvPr>
        <xdr:cNvSpPr txBox="1"/>
      </xdr:nvSpPr>
      <xdr:spPr>
        <a:xfrm>
          <a:off x="13500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53901</xdr:rowOff>
    </xdr:from>
    <xdr:ext cx="405111" cy="259045"/>
    <xdr:sp macro="" textlink="">
      <xdr:nvSpPr>
        <xdr:cNvPr id="684" name="n_4mainValue【消防施設】&#10;有形固定資産減価償却率">
          <a:extLst>
            <a:ext uri="{FF2B5EF4-FFF2-40B4-BE49-F238E27FC236}">
              <a16:creationId xmlns:a16="http://schemas.microsoft.com/office/drawing/2014/main" id="{D0B15322-3799-40D5-B841-FE10149E0A5C}"/>
            </a:ext>
          </a:extLst>
        </xdr:cNvPr>
        <xdr:cNvSpPr txBox="1"/>
      </xdr:nvSpPr>
      <xdr:spPr>
        <a:xfrm>
          <a:off x="12611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B8FDE068-0FDA-4FBF-875D-36F030FCEEF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90F6B383-313B-4811-B0FF-6D037767477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A9A0DF34-9EFC-4B8A-B665-FAAF01D1A7B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A1349BBF-7B2E-4A44-A0AD-3787C7D81A2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B0DD7152-37A0-4FB5-9008-BC52212F613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66A3C14C-4BF5-4601-8BE6-353167D0AC0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4437D73A-0368-42BD-950F-2355E12142D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A8648033-711C-4639-A7C7-123669D24D6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BA1A932B-0D36-476F-A092-0D5E1BAEFE9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45B0B147-9BA9-4792-B59C-CF4F855F428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E5E5C8A2-0EEB-4386-B44C-EC68050D17F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536C6E12-3E65-4A4E-AF9B-DED9986B473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EBE2052A-22E2-4F69-B24E-F3B1A6BBA9B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2D24D2CB-8D1F-4555-9E9C-06F139EB5C2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98AB1F32-9268-4D82-8E51-1712DA8452F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49F656EC-C518-4776-9432-F4331B9A4A7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BD167BDC-4D4E-4FE4-8B05-1F3C5BFBEB6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21481FCC-6DE5-4090-A691-10CAA2889E9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EA3F7A63-F30C-4E70-A4AD-26D9293B55B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A19F1A68-7655-42F1-A726-900EE7E100B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1C63A2C5-1D22-4BA8-AF79-A9206C76A3D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706" name="直線コネクタ 705">
          <a:extLst>
            <a:ext uri="{FF2B5EF4-FFF2-40B4-BE49-F238E27FC236}">
              <a16:creationId xmlns:a16="http://schemas.microsoft.com/office/drawing/2014/main" id="{8A2A6386-EDAD-4507-8705-DD8FB2B53385}"/>
            </a:ext>
          </a:extLst>
        </xdr:cNvPr>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7" name="【消防施設】&#10;一人当たり面積最小値テキスト">
          <a:extLst>
            <a:ext uri="{FF2B5EF4-FFF2-40B4-BE49-F238E27FC236}">
              <a16:creationId xmlns:a16="http://schemas.microsoft.com/office/drawing/2014/main" id="{AB3CA492-19B1-40DE-9967-F2DEBBD96AE9}"/>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8" name="直線コネクタ 707">
          <a:extLst>
            <a:ext uri="{FF2B5EF4-FFF2-40B4-BE49-F238E27FC236}">
              <a16:creationId xmlns:a16="http://schemas.microsoft.com/office/drawing/2014/main" id="{F97A3F48-6AAA-4CAC-B349-62B8A089B64C}"/>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9" name="【消防施設】&#10;一人当たり面積最大値テキスト">
          <a:extLst>
            <a:ext uri="{FF2B5EF4-FFF2-40B4-BE49-F238E27FC236}">
              <a16:creationId xmlns:a16="http://schemas.microsoft.com/office/drawing/2014/main" id="{52BFA375-AF3F-4E25-91A7-8131BC1C7E78}"/>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10" name="直線コネクタ 709">
          <a:extLst>
            <a:ext uri="{FF2B5EF4-FFF2-40B4-BE49-F238E27FC236}">
              <a16:creationId xmlns:a16="http://schemas.microsoft.com/office/drawing/2014/main" id="{263CCE74-EA5F-4209-B507-E2FFECBBECAF}"/>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711" name="【消防施設】&#10;一人当たり面積平均値テキスト">
          <a:extLst>
            <a:ext uri="{FF2B5EF4-FFF2-40B4-BE49-F238E27FC236}">
              <a16:creationId xmlns:a16="http://schemas.microsoft.com/office/drawing/2014/main" id="{6F36EE0D-9B94-4582-9644-81DAEC55AB47}"/>
            </a:ext>
          </a:extLst>
        </xdr:cNvPr>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712" name="フローチャート: 判断 711">
          <a:extLst>
            <a:ext uri="{FF2B5EF4-FFF2-40B4-BE49-F238E27FC236}">
              <a16:creationId xmlns:a16="http://schemas.microsoft.com/office/drawing/2014/main" id="{D5020950-D65E-4CAB-8E69-4134987B34A8}"/>
            </a:ext>
          </a:extLst>
        </xdr:cNvPr>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17018</xdr:rowOff>
    </xdr:from>
    <xdr:to>
      <xdr:col>112</xdr:col>
      <xdr:colOff>38100</xdr:colOff>
      <xdr:row>83</xdr:row>
      <xdr:rowOff>118618</xdr:rowOff>
    </xdr:to>
    <xdr:sp macro="" textlink="">
      <xdr:nvSpPr>
        <xdr:cNvPr id="713" name="フローチャート: 判断 712">
          <a:extLst>
            <a:ext uri="{FF2B5EF4-FFF2-40B4-BE49-F238E27FC236}">
              <a16:creationId xmlns:a16="http://schemas.microsoft.com/office/drawing/2014/main" id="{9147AF13-C927-44A6-958F-100D0388A216}"/>
            </a:ext>
          </a:extLst>
        </xdr:cNvPr>
        <xdr:cNvSpPr/>
      </xdr:nvSpPr>
      <xdr:spPr>
        <a:xfrm>
          <a:off x="212725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21589</xdr:rowOff>
    </xdr:from>
    <xdr:to>
      <xdr:col>107</xdr:col>
      <xdr:colOff>101600</xdr:colOff>
      <xdr:row>83</xdr:row>
      <xdr:rowOff>123189</xdr:rowOff>
    </xdr:to>
    <xdr:sp macro="" textlink="">
      <xdr:nvSpPr>
        <xdr:cNvPr id="714" name="フローチャート: 判断 713">
          <a:extLst>
            <a:ext uri="{FF2B5EF4-FFF2-40B4-BE49-F238E27FC236}">
              <a16:creationId xmlns:a16="http://schemas.microsoft.com/office/drawing/2014/main" id="{2383750D-267E-469B-B205-2AC9D12AC1B3}"/>
            </a:ext>
          </a:extLst>
        </xdr:cNvPr>
        <xdr:cNvSpPr/>
      </xdr:nvSpPr>
      <xdr:spPr>
        <a:xfrm>
          <a:off x="20383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715" name="フローチャート: 判断 714">
          <a:extLst>
            <a:ext uri="{FF2B5EF4-FFF2-40B4-BE49-F238E27FC236}">
              <a16:creationId xmlns:a16="http://schemas.microsoft.com/office/drawing/2014/main" id="{BBDC4B4D-A348-47F3-83D0-472D74D1C463}"/>
            </a:ext>
          </a:extLst>
        </xdr:cNvPr>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716" name="フローチャート: 判断 715">
          <a:extLst>
            <a:ext uri="{FF2B5EF4-FFF2-40B4-BE49-F238E27FC236}">
              <a16:creationId xmlns:a16="http://schemas.microsoft.com/office/drawing/2014/main" id="{F6DB6A7D-EA09-43C4-8640-F3D4C229518C}"/>
            </a:ext>
          </a:extLst>
        </xdr:cNvPr>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94217D4E-5EA9-42A8-87C0-788EBD2DAE8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1D782330-EA56-49B9-B868-0E4501E3B2B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F08B6FA-0CC0-466F-B854-91C6ADF8BB3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610E060C-CEBB-44FA-8ADC-4D92B984A46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26EB3FD6-AFD0-4B97-BE9C-852A621E61C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163322</xdr:rowOff>
    </xdr:from>
    <xdr:to>
      <xdr:col>116</xdr:col>
      <xdr:colOff>114300</xdr:colOff>
      <xdr:row>84</xdr:row>
      <xdr:rowOff>93472</xdr:rowOff>
    </xdr:to>
    <xdr:sp macro="" textlink="">
      <xdr:nvSpPr>
        <xdr:cNvPr id="722" name="楕円 721">
          <a:extLst>
            <a:ext uri="{FF2B5EF4-FFF2-40B4-BE49-F238E27FC236}">
              <a16:creationId xmlns:a16="http://schemas.microsoft.com/office/drawing/2014/main" id="{66881F13-6A5E-47BC-BCDE-82E1FD2BE717}"/>
            </a:ext>
          </a:extLst>
        </xdr:cNvPr>
        <xdr:cNvSpPr/>
      </xdr:nvSpPr>
      <xdr:spPr>
        <a:xfrm>
          <a:off x="221107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141749</xdr:rowOff>
    </xdr:from>
    <xdr:ext cx="469744" cy="259045"/>
    <xdr:sp macro="" textlink="">
      <xdr:nvSpPr>
        <xdr:cNvPr id="723" name="【消防施設】&#10;一人当たり面積該当値テキスト">
          <a:extLst>
            <a:ext uri="{FF2B5EF4-FFF2-40B4-BE49-F238E27FC236}">
              <a16:creationId xmlns:a16="http://schemas.microsoft.com/office/drawing/2014/main" id="{F0CF24A4-9990-473D-9828-144FE530661F}"/>
            </a:ext>
          </a:extLst>
        </xdr:cNvPr>
        <xdr:cNvSpPr txBox="1"/>
      </xdr:nvSpPr>
      <xdr:spPr>
        <a:xfrm>
          <a:off x="22199600"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724" name="楕円 723">
          <a:extLst>
            <a:ext uri="{FF2B5EF4-FFF2-40B4-BE49-F238E27FC236}">
              <a16:creationId xmlns:a16="http://schemas.microsoft.com/office/drawing/2014/main" id="{0E19046C-3FE7-4F37-9A93-BB5EC4D99CA6}"/>
            </a:ext>
          </a:extLst>
        </xdr:cNvPr>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42672</xdr:rowOff>
    </xdr:from>
    <xdr:to>
      <xdr:col>116</xdr:col>
      <xdr:colOff>63500</xdr:colOff>
      <xdr:row>84</xdr:row>
      <xdr:rowOff>161544</xdr:rowOff>
    </xdr:to>
    <xdr:cxnSp macro="">
      <xdr:nvCxnSpPr>
        <xdr:cNvPr id="725" name="直線コネクタ 724">
          <a:extLst>
            <a:ext uri="{FF2B5EF4-FFF2-40B4-BE49-F238E27FC236}">
              <a16:creationId xmlns:a16="http://schemas.microsoft.com/office/drawing/2014/main" id="{F12CEF52-3F90-45AD-BC5E-87A074804844}"/>
            </a:ext>
          </a:extLst>
        </xdr:cNvPr>
        <xdr:cNvCxnSpPr/>
      </xdr:nvCxnSpPr>
      <xdr:spPr>
        <a:xfrm flipV="1">
          <a:off x="21323300" y="1444447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26" name="楕円 725">
          <a:extLst>
            <a:ext uri="{FF2B5EF4-FFF2-40B4-BE49-F238E27FC236}">
              <a16:creationId xmlns:a16="http://schemas.microsoft.com/office/drawing/2014/main" id="{DE416CD6-8208-4BD4-99A8-9FC5A8AD528F}"/>
            </a:ext>
          </a:extLst>
        </xdr:cNvPr>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161544</xdr:rowOff>
    </xdr:to>
    <xdr:cxnSp macro="">
      <xdr:nvCxnSpPr>
        <xdr:cNvPr id="727" name="直線コネクタ 726">
          <a:extLst>
            <a:ext uri="{FF2B5EF4-FFF2-40B4-BE49-F238E27FC236}">
              <a16:creationId xmlns:a16="http://schemas.microsoft.com/office/drawing/2014/main" id="{021D03AB-33C8-47D9-B4B1-B6DF50FF3865}"/>
            </a:ext>
          </a:extLst>
        </xdr:cNvPr>
        <xdr:cNvCxnSpPr/>
      </xdr:nvCxnSpPr>
      <xdr:spPr>
        <a:xfrm>
          <a:off x="20434300" y="14554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728" name="楕円 727">
          <a:extLst>
            <a:ext uri="{FF2B5EF4-FFF2-40B4-BE49-F238E27FC236}">
              <a16:creationId xmlns:a16="http://schemas.microsoft.com/office/drawing/2014/main" id="{2A7FB9BB-AC24-4293-9EDB-B43248825B4D}"/>
            </a:ext>
          </a:extLst>
        </xdr:cNvPr>
        <xdr:cNvSpPr/>
      </xdr:nvSpPr>
      <xdr:spPr>
        <a:xfrm>
          <a:off x="19494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161544</xdr:rowOff>
    </xdr:to>
    <xdr:cxnSp macro="">
      <xdr:nvCxnSpPr>
        <xdr:cNvPr id="729" name="直線コネクタ 728">
          <a:extLst>
            <a:ext uri="{FF2B5EF4-FFF2-40B4-BE49-F238E27FC236}">
              <a16:creationId xmlns:a16="http://schemas.microsoft.com/office/drawing/2014/main" id="{7DF65B93-2BAE-41EA-AD89-DAC220B6BA4B}"/>
            </a:ext>
          </a:extLst>
        </xdr:cNvPr>
        <xdr:cNvCxnSpPr/>
      </xdr:nvCxnSpPr>
      <xdr:spPr>
        <a:xfrm flipV="1">
          <a:off x="19545300" y="14554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110744</xdr:rowOff>
    </xdr:from>
    <xdr:to>
      <xdr:col>98</xdr:col>
      <xdr:colOff>38100</xdr:colOff>
      <xdr:row>85</xdr:row>
      <xdr:rowOff>40894</xdr:rowOff>
    </xdr:to>
    <xdr:sp macro="" textlink="">
      <xdr:nvSpPr>
        <xdr:cNvPr id="730" name="楕円 729">
          <a:extLst>
            <a:ext uri="{FF2B5EF4-FFF2-40B4-BE49-F238E27FC236}">
              <a16:creationId xmlns:a16="http://schemas.microsoft.com/office/drawing/2014/main" id="{370BF0A3-50EE-4E26-8E16-D9BF55E1E3BC}"/>
            </a:ext>
          </a:extLst>
        </xdr:cNvPr>
        <xdr:cNvSpPr/>
      </xdr:nvSpPr>
      <xdr:spPr>
        <a:xfrm>
          <a:off x="18605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161544</xdr:rowOff>
    </xdr:from>
    <xdr:to>
      <xdr:col>102</xdr:col>
      <xdr:colOff>114300</xdr:colOff>
      <xdr:row>84</xdr:row>
      <xdr:rowOff>161544</xdr:rowOff>
    </xdr:to>
    <xdr:cxnSp macro="">
      <xdr:nvCxnSpPr>
        <xdr:cNvPr id="731" name="直線コネクタ 730">
          <a:extLst>
            <a:ext uri="{FF2B5EF4-FFF2-40B4-BE49-F238E27FC236}">
              <a16:creationId xmlns:a16="http://schemas.microsoft.com/office/drawing/2014/main" id="{E3C475AA-7434-48D3-8B79-89C04EC010C8}"/>
            </a:ext>
          </a:extLst>
        </xdr:cNvPr>
        <xdr:cNvCxnSpPr/>
      </xdr:nvCxnSpPr>
      <xdr:spPr>
        <a:xfrm>
          <a:off x="18656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135145</xdr:rowOff>
    </xdr:from>
    <xdr:ext cx="469744" cy="259045"/>
    <xdr:sp macro="" textlink="">
      <xdr:nvSpPr>
        <xdr:cNvPr id="732" name="n_1aveValue【消防施設】&#10;一人当たり面積">
          <a:extLst>
            <a:ext uri="{FF2B5EF4-FFF2-40B4-BE49-F238E27FC236}">
              <a16:creationId xmlns:a16="http://schemas.microsoft.com/office/drawing/2014/main" id="{681B51E1-51AE-4CF4-9BA5-003BAFFB10F9}"/>
            </a:ext>
          </a:extLst>
        </xdr:cNvPr>
        <xdr:cNvSpPr txBox="1"/>
      </xdr:nvSpPr>
      <xdr:spPr>
        <a:xfrm>
          <a:off x="210757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139716</xdr:rowOff>
    </xdr:from>
    <xdr:ext cx="469744" cy="259045"/>
    <xdr:sp macro="" textlink="">
      <xdr:nvSpPr>
        <xdr:cNvPr id="733" name="n_2aveValue【消防施設】&#10;一人当たり面積">
          <a:extLst>
            <a:ext uri="{FF2B5EF4-FFF2-40B4-BE49-F238E27FC236}">
              <a16:creationId xmlns:a16="http://schemas.microsoft.com/office/drawing/2014/main" id="{5799301B-894A-4714-A206-6B3A15538772}"/>
            </a:ext>
          </a:extLst>
        </xdr:cNvPr>
        <xdr:cNvSpPr txBox="1"/>
      </xdr:nvSpPr>
      <xdr:spPr>
        <a:xfrm>
          <a:off x="20199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734" name="n_3aveValue【消防施設】&#10;一人当たり面積">
          <a:extLst>
            <a:ext uri="{FF2B5EF4-FFF2-40B4-BE49-F238E27FC236}">
              <a16:creationId xmlns:a16="http://schemas.microsoft.com/office/drawing/2014/main" id="{79BA5061-CA31-4777-B485-3C6432CC1F0A}"/>
            </a:ext>
          </a:extLst>
        </xdr:cNvPr>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735" name="n_4aveValue【消防施設】&#10;一人当たり面積">
          <a:extLst>
            <a:ext uri="{FF2B5EF4-FFF2-40B4-BE49-F238E27FC236}">
              <a16:creationId xmlns:a16="http://schemas.microsoft.com/office/drawing/2014/main" id="{12FCB1BC-4474-4301-A934-231D8D5306D2}"/>
            </a:ext>
          </a:extLst>
        </xdr:cNvPr>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32021</xdr:rowOff>
    </xdr:from>
    <xdr:ext cx="469744" cy="259045"/>
    <xdr:sp macro="" textlink="">
      <xdr:nvSpPr>
        <xdr:cNvPr id="736" name="n_1mainValue【消防施設】&#10;一人当たり面積">
          <a:extLst>
            <a:ext uri="{FF2B5EF4-FFF2-40B4-BE49-F238E27FC236}">
              <a16:creationId xmlns:a16="http://schemas.microsoft.com/office/drawing/2014/main" id="{F74A7D80-E180-4C10-88C2-A35E9733485C}"/>
            </a:ext>
          </a:extLst>
        </xdr:cNvPr>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37" name="n_2mainValue【消防施設】&#10;一人当たり面積">
          <a:extLst>
            <a:ext uri="{FF2B5EF4-FFF2-40B4-BE49-F238E27FC236}">
              <a16:creationId xmlns:a16="http://schemas.microsoft.com/office/drawing/2014/main" id="{256131B7-6033-4D2D-A8F1-94FEE6160F50}"/>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32021</xdr:rowOff>
    </xdr:from>
    <xdr:ext cx="469744" cy="259045"/>
    <xdr:sp macro="" textlink="">
      <xdr:nvSpPr>
        <xdr:cNvPr id="738" name="n_3mainValue【消防施設】&#10;一人当たり面積">
          <a:extLst>
            <a:ext uri="{FF2B5EF4-FFF2-40B4-BE49-F238E27FC236}">
              <a16:creationId xmlns:a16="http://schemas.microsoft.com/office/drawing/2014/main" id="{D76C0F97-97A7-47CC-8664-DBC7AB8F5DB0}"/>
            </a:ext>
          </a:extLst>
        </xdr:cNvPr>
        <xdr:cNvSpPr txBox="1"/>
      </xdr:nvSpPr>
      <xdr:spPr>
        <a:xfrm>
          <a:off x="19310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32021</xdr:rowOff>
    </xdr:from>
    <xdr:ext cx="469744" cy="259045"/>
    <xdr:sp macro="" textlink="">
      <xdr:nvSpPr>
        <xdr:cNvPr id="739" name="n_4mainValue【消防施設】&#10;一人当たり面積">
          <a:extLst>
            <a:ext uri="{FF2B5EF4-FFF2-40B4-BE49-F238E27FC236}">
              <a16:creationId xmlns:a16="http://schemas.microsoft.com/office/drawing/2014/main" id="{9181636E-AD32-4751-AB73-E3A4162D7EA9}"/>
            </a:ext>
          </a:extLst>
        </xdr:cNvPr>
        <xdr:cNvSpPr txBox="1"/>
      </xdr:nvSpPr>
      <xdr:spPr>
        <a:xfrm>
          <a:off x="18421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204D1E31-44AC-4D93-BFD7-3CD153F43DF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FDF9443-859D-4B87-9F00-4C9E470CD27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AEC0EB03-B870-45DC-9E9C-E728C1C43BF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77A570B3-E83F-41E3-B71B-CC2CFF4BE4E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73B27668-07D6-4AF5-9253-54A0BE34F58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C449CFDA-07AA-40A8-A9DE-6602F01A857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75B0C77C-573F-469E-8552-46EAC12A8D9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5BF69F5B-A9B3-44CE-9A8F-B34E0DEC57A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8D788EB9-BDBC-4B86-858B-F14E8D7328F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D68AFE4D-E710-48E0-B23D-DB8217B4ED1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F8F2A8DF-947C-4277-A8FD-4D13117CDBD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25651ACE-41EA-4C7E-AB26-48F1552634B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A8AFF0B-A468-4694-A9A4-3EE4F4CAC2E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FB7EDE1-83E3-48B9-96F0-A0A5FD09D27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379D0F0A-3E2C-461C-8DB7-70D903EF2E5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D34FC590-891C-4E29-B5E4-ED8CF3A74A3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922B3E19-A0A9-4C76-B3C4-D8AC02916FE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95A981D4-86D8-4CE8-A12C-9C5022FF4D2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AFDB80DC-F6CB-4C8A-9F61-8F90652F586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68DE0B9F-9641-4018-A5EE-554AA1836EE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ABC7DCB1-23DD-4271-81CB-9BA8F2817BB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6B371997-33C5-44B9-B602-F54294F31F4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FD9880C2-7212-4875-8BD5-459ED1A3112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69CAE218-4E42-4922-8E21-C44CB54A77D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F315FD63-9AF8-418B-934D-43F113E5D94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765" name="直線コネクタ 764">
          <a:extLst>
            <a:ext uri="{FF2B5EF4-FFF2-40B4-BE49-F238E27FC236}">
              <a16:creationId xmlns:a16="http://schemas.microsoft.com/office/drawing/2014/main" id="{CFF2C8E2-C843-41B2-A01C-613FC7577E6A}"/>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66" name="【庁舎】&#10;有形固定資産減価償却率最小値テキスト">
          <a:extLst>
            <a:ext uri="{FF2B5EF4-FFF2-40B4-BE49-F238E27FC236}">
              <a16:creationId xmlns:a16="http://schemas.microsoft.com/office/drawing/2014/main" id="{766C3737-D4B6-4ED0-BE82-BADFD2EFB1AE}"/>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67" name="直線コネクタ 766">
          <a:extLst>
            <a:ext uri="{FF2B5EF4-FFF2-40B4-BE49-F238E27FC236}">
              <a16:creationId xmlns:a16="http://schemas.microsoft.com/office/drawing/2014/main" id="{5F4D2E3C-C10C-4374-A834-4E4BDD205A6E}"/>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768" name="【庁舎】&#10;有形固定資産減価償却率最大値テキスト">
          <a:extLst>
            <a:ext uri="{FF2B5EF4-FFF2-40B4-BE49-F238E27FC236}">
              <a16:creationId xmlns:a16="http://schemas.microsoft.com/office/drawing/2014/main" id="{6C286326-29B7-4387-A38A-68F4933919C6}"/>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69" name="直線コネクタ 768">
          <a:extLst>
            <a:ext uri="{FF2B5EF4-FFF2-40B4-BE49-F238E27FC236}">
              <a16:creationId xmlns:a16="http://schemas.microsoft.com/office/drawing/2014/main" id="{4ED3D6E5-427E-40DB-B20B-01213B1505AE}"/>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8726</xdr:rowOff>
    </xdr:from>
    <xdr:ext cx="405111" cy="259045"/>
    <xdr:sp macro="" textlink="">
      <xdr:nvSpPr>
        <xdr:cNvPr id="770" name="【庁舎】&#10;有形固定資産減価償却率平均値テキスト">
          <a:extLst>
            <a:ext uri="{FF2B5EF4-FFF2-40B4-BE49-F238E27FC236}">
              <a16:creationId xmlns:a16="http://schemas.microsoft.com/office/drawing/2014/main" id="{7438125B-8259-4FF7-878F-431E43518D77}"/>
            </a:ext>
          </a:extLst>
        </xdr:cNvPr>
        <xdr:cNvSpPr txBox="1"/>
      </xdr:nvSpPr>
      <xdr:spPr>
        <a:xfrm>
          <a:off x="16357600" y="1783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771" name="フローチャート: 判断 770">
          <a:extLst>
            <a:ext uri="{FF2B5EF4-FFF2-40B4-BE49-F238E27FC236}">
              <a16:creationId xmlns:a16="http://schemas.microsoft.com/office/drawing/2014/main" id="{2508884B-A9F8-4200-A751-63E432D6D345}"/>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162561</xdr:rowOff>
    </xdr:from>
    <xdr:to>
      <xdr:col>81</xdr:col>
      <xdr:colOff>101600</xdr:colOff>
      <xdr:row>103</xdr:row>
      <xdr:rowOff>92711</xdr:rowOff>
    </xdr:to>
    <xdr:sp macro="" textlink="">
      <xdr:nvSpPr>
        <xdr:cNvPr id="772" name="フローチャート: 判断 771">
          <a:extLst>
            <a:ext uri="{FF2B5EF4-FFF2-40B4-BE49-F238E27FC236}">
              <a16:creationId xmlns:a16="http://schemas.microsoft.com/office/drawing/2014/main" id="{56A9F13D-C112-4020-AFFE-381F5EEDC169}"/>
            </a:ext>
          </a:extLst>
        </xdr:cNvPr>
        <xdr:cNvSpPr/>
      </xdr:nvSpPr>
      <xdr:spPr>
        <a:xfrm>
          <a:off x="15430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773" name="フローチャート: 判断 772">
          <a:extLst>
            <a:ext uri="{FF2B5EF4-FFF2-40B4-BE49-F238E27FC236}">
              <a16:creationId xmlns:a16="http://schemas.microsoft.com/office/drawing/2014/main" id="{E4787742-AA42-4355-A2F8-9F42004D2FF7}"/>
            </a:ext>
          </a:extLst>
        </xdr:cNvPr>
        <xdr:cNvSpPr/>
      </xdr:nvSpPr>
      <xdr:spPr>
        <a:xfrm>
          <a:off x="14541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53158</xdr:rowOff>
    </xdr:from>
    <xdr:to>
      <xdr:col>72</xdr:col>
      <xdr:colOff>38100</xdr:colOff>
      <xdr:row>103</xdr:row>
      <xdr:rowOff>154758</xdr:rowOff>
    </xdr:to>
    <xdr:sp macro="" textlink="">
      <xdr:nvSpPr>
        <xdr:cNvPr id="774" name="フローチャート: 判断 773">
          <a:extLst>
            <a:ext uri="{FF2B5EF4-FFF2-40B4-BE49-F238E27FC236}">
              <a16:creationId xmlns:a16="http://schemas.microsoft.com/office/drawing/2014/main" id="{E2349E2E-CE98-4C30-8D47-A1EA2D7755CC}"/>
            </a:ext>
          </a:extLst>
        </xdr:cNvPr>
        <xdr:cNvSpPr/>
      </xdr:nvSpPr>
      <xdr:spPr>
        <a:xfrm>
          <a:off x="13652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120106</xdr:rowOff>
    </xdr:from>
    <xdr:to>
      <xdr:col>67</xdr:col>
      <xdr:colOff>101600</xdr:colOff>
      <xdr:row>104</xdr:row>
      <xdr:rowOff>50256</xdr:rowOff>
    </xdr:to>
    <xdr:sp macro="" textlink="">
      <xdr:nvSpPr>
        <xdr:cNvPr id="775" name="フローチャート: 判断 774">
          <a:extLst>
            <a:ext uri="{FF2B5EF4-FFF2-40B4-BE49-F238E27FC236}">
              <a16:creationId xmlns:a16="http://schemas.microsoft.com/office/drawing/2014/main" id="{AB49308E-91C1-4CE4-9919-3D5822FF1B2A}"/>
            </a:ext>
          </a:extLst>
        </xdr:cNvPr>
        <xdr:cNvSpPr/>
      </xdr:nvSpPr>
      <xdr:spPr>
        <a:xfrm>
          <a:off x="127635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216BA85D-9F82-4281-A7AA-1245BBB2258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7DD6A1C2-5CBD-4FE1-96DC-82EFB5CD27A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5640F4EB-6CF6-4C69-B33F-2FB73C575DD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455CCD67-46FF-4A0C-80B8-2C1114D73DC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670209C7-81A9-4F79-976C-5D61BC1CE27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160927</xdr:rowOff>
    </xdr:from>
    <xdr:to>
      <xdr:col>85</xdr:col>
      <xdr:colOff>177800</xdr:colOff>
      <xdr:row>103</xdr:row>
      <xdr:rowOff>91077</xdr:rowOff>
    </xdr:to>
    <xdr:sp macro="" textlink="">
      <xdr:nvSpPr>
        <xdr:cNvPr id="781" name="楕円 780">
          <a:extLst>
            <a:ext uri="{FF2B5EF4-FFF2-40B4-BE49-F238E27FC236}">
              <a16:creationId xmlns:a16="http://schemas.microsoft.com/office/drawing/2014/main" id="{390C413C-6AF9-423D-B63F-FEE23974A475}"/>
            </a:ext>
          </a:extLst>
        </xdr:cNvPr>
        <xdr:cNvSpPr/>
      </xdr:nvSpPr>
      <xdr:spPr>
        <a:xfrm>
          <a:off x="16268700" y="176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12354</xdr:rowOff>
    </xdr:from>
    <xdr:ext cx="405111" cy="259045"/>
    <xdr:sp macro="" textlink="">
      <xdr:nvSpPr>
        <xdr:cNvPr id="782" name="【庁舎】&#10;有形固定資産減価償却率該当値テキスト">
          <a:extLst>
            <a:ext uri="{FF2B5EF4-FFF2-40B4-BE49-F238E27FC236}">
              <a16:creationId xmlns:a16="http://schemas.microsoft.com/office/drawing/2014/main" id="{D11DC64B-838E-456D-A6B8-5307CAC1691F}"/>
            </a:ext>
          </a:extLst>
        </xdr:cNvPr>
        <xdr:cNvSpPr txBox="1"/>
      </xdr:nvSpPr>
      <xdr:spPr>
        <a:xfrm>
          <a:off x="16357600" y="1750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129902</xdr:rowOff>
    </xdr:from>
    <xdr:to>
      <xdr:col>81</xdr:col>
      <xdr:colOff>101600</xdr:colOff>
      <xdr:row>103</xdr:row>
      <xdr:rowOff>60052</xdr:rowOff>
    </xdr:to>
    <xdr:sp macro="" textlink="">
      <xdr:nvSpPr>
        <xdr:cNvPr id="783" name="楕円 782">
          <a:extLst>
            <a:ext uri="{FF2B5EF4-FFF2-40B4-BE49-F238E27FC236}">
              <a16:creationId xmlns:a16="http://schemas.microsoft.com/office/drawing/2014/main" id="{954EABF4-6B0D-4360-8032-80B6AA722F09}"/>
            </a:ext>
          </a:extLst>
        </xdr:cNvPr>
        <xdr:cNvSpPr/>
      </xdr:nvSpPr>
      <xdr:spPr>
        <a:xfrm>
          <a:off x="154305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9252</xdr:rowOff>
    </xdr:from>
    <xdr:to>
      <xdr:col>85</xdr:col>
      <xdr:colOff>127000</xdr:colOff>
      <xdr:row>103</xdr:row>
      <xdr:rowOff>40277</xdr:rowOff>
    </xdr:to>
    <xdr:cxnSp macro="">
      <xdr:nvCxnSpPr>
        <xdr:cNvPr id="784" name="直線コネクタ 783">
          <a:extLst>
            <a:ext uri="{FF2B5EF4-FFF2-40B4-BE49-F238E27FC236}">
              <a16:creationId xmlns:a16="http://schemas.microsoft.com/office/drawing/2014/main" id="{3F0820DE-4F33-47C2-B56D-6CD7DAE2002E}"/>
            </a:ext>
          </a:extLst>
        </xdr:cNvPr>
        <xdr:cNvCxnSpPr/>
      </xdr:nvCxnSpPr>
      <xdr:spPr>
        <a:xfrm>
          <a:off x="15481300" y="1766860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95613</xdr:rowOff>
    </xdr:from>
    <xdr:to>
      <xdr:col>76</xdr:col>
      <xdr:colOff>165100</xdr:colOff>
      <xdr:row>103</xdr:row>
      <xdr:rowOff>25763</xdr:rowOff>
    </xdr:to>
    <xdr:sp macro="" textlink="">
      <xdr:nvSpPr>
        <xdr:cNvPr id="785" name="楕円 784">
          <a:extLst>
            <a:ext uri="{FF2B5EF4-FFF2-40B4-BE49-F238E27FC236}">
              <a16:creationId xmlns:a16="http://schemas.microsoft.com/office/drawing/2014/main" id="{6996B727-A76C-41EA-A808-6CF0F5D4CAD1}"/>
            </a:ext>
          </a:extLst>
        </xdr:cNvPr>
        <xdr:cNvSpPr/>
      </xdr:nvSpPr>
      <xdr:spPr>
        <a:xfrm>
          <a:off x="14541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146413</xdr:rowOff>
    </xdr:from>
    <xdr:to>
      <xdr:col>81</xdr:col>
      <xdr:colOff>50800</xdr:colOff>
      <xdr:row>103</xdr:row>
      <xdr:rowOff>9252</xdr:rowOff>
    </xdr:to>
    <xdr:cxnSp macro="">
      <xdr:nvCxnSpPr>
        <xdr:cNvPr id="786" name="直線コネクタ 785">
          <a:extLst>
            <a:ext uri="{FF2B5EF4-FFF2-40B4-BE49-F238E27FC236}">
              <a16:creationId xmlns:a16="http://schemas.microsoft.com/office/drawing/2014/main" id="{78BAAA43-C3EC-426E-95AE-4DD0F5CDE37A}"/>
            </a:ext>
          </a:extLst>
        </xdr:cNvPr>
        <xdr:cNvCxnSpPr/>
      </xdr:nvCxnSpPr>
      <xdr:spPr>
        <a:xfrm>
          <a:off x="14592300" y="1763431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48261</xdr:rowOff>
    </xdr:from>
    <xdr:to>
      <xdr:col>72</xdr:col>
      <xdr:colOff>38100</xdr:colOff>
      <xdr:row>102</xdr:row>
      <xdr:rowOff>149861</xdr:rowOff>
    </xdr:to>
    <xdr:sp macro="" textlink="">
      <xdr:nvSpPr>
        <xdr:cNvPr id="787" name="楕円 786">
          <a:extLst>
            <a:ext uri="{FF2B5EF4-FFF2-40B4-BE49-F238E27FC236}">
              <a16:creationId xmlns:a16="http://schemas.microsoft.com/office/drawing/2014/main" id="{0103DC72-23C9-4813-A137-94BB8A132692}"/>
            </a:ext>
          </a:extLst>
        </xdr:cNvPr>
        <xdr:cNvSpPr/>
      </xdr:nvSpPr>
      <xdr:spPr>
        <a:xfrm>
          <a:off x="13652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99061</xdr:rowOff>
    </xdr:from>
    <xdr:to>
      <xdr:col>76</xdr:col>
      <xdr:colOff>114300</xdr:colOff>
      <xdr:row>102</xdr:row>
      <xdr:rowOff>146413</xdr:rowOff>
    </xdr:to>
    <xdr:cxnSp macro="">
      <xdr:nvCxnSpPr>
        <xdr:cNvPr id="788" name="直線コネクタ 787">
          <a:extLst>
            <a:ext uri="{FF2B5EF4-FFF2-40B4-BE49-F238E27FC236}">
              <a16:creationId xmlns:a16="http://schemas.microsoft.com/office/drawing/2014/main" id="{3AC87553-9720-479F-B4E0-D300D31045A8}"/>
            </a:ext>
          </a:extLst>
        </xdr:cNvPr>
        <xdr:cNvCxnSpPr/>
      </xdr:nvCxnSpPr>
      <xdr:spPr>
        <a:xfrm>
          <a:off x="13703300" y="17586961"/>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10705</xdr:rowOff>
    </xdr:from>
    <xdr:to>
      <xdr:col>67</xdr:col>
      <xdr:colOff>101600</xdr:colOff>
      <xdr:row>102</xdr:row>
      <xdr:rowOff>112305</xdr:rowOff>
    </xdr:to>
    <xdr:sp macro="" textlink="">
      <xdr:nvSpPr>
        <xdr:cNvPr id="789" name="楕円 788">
          <a:extLst>
            <a:ext uri="{FF2B5EF4-FFF2-40B4-BE49-F238E27FC236}">
              <a16:creationId xmlns:a16="http://schemas.microsoft.com/office/drawing/2014/main" id="{26ED213E-0199-48C7-89A6-60AF6D6B8F16}"/>
            </a:ext>
          </a:extLst>
        </xdr:cNvPr>
        <xdr:cNvSpPr/>
      </xdr:nvSpPr>
      <xdr:spPr>
        <a:xfrm>
          <a:off x="12763500" y="174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61505</xdr:rowOff>
    </xdr:from>
    <xdr:to>
      <xdr:col>71</xdr:col>
      <xdr:colOff>177800</xdr:colOff>
      <xdr:row>102</xdr:row>
      <xdr:rowOff>99061</xdr:rowOff>
    </xdr:to>
    <xdr:cxnSp macro="">
      <xdr:nvCxnSpPr>
        <xdr:cNvPr id="790" name="直線コネクタ 789">
          <a:extLst>
            <a:ext uri="{FF2B5EF4-FFF2-40B4-BE49-F238E27FC236}">
              <a16:creationId xmlns:a16="http://schemas.microsoft.com/office/drawing/2014/main" id="{D8D10DD2-F8F1-4AE7-96B2-5CD94156492A}"/>
            </a:ext>
          </a:extLst>
        </xdr:cNvPr>
        <xdr:cNvCxnSpPr/>
      </xdr:nvCxnSpPr>
      <xdr:spPr>
        <a:xfrm>
          <a:off x="12814300" y="1754940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83838</xdr:rowOff>
    </xdr:from>
    <xdr:ext cx="405111" cy="259045"/>
    <xdr:sp macro="" textlink="">
      <xdr:nvSpPr>
        <xdr:cNvPr id="791" name="n_1aveValue【庁舎】&#10;有形固定資産減価償却率">
          <a:extLst>
            <a:ext uri="{FF2B5EF4-FFF2-40B4-BE49-F238E27FC236}">
              <a16:creationId xmlns:a16="http://schemas.microsoft.com/office/drawing/2014/main" id="{AC1B653B-D9AA-4C0F-B83A-6841549E2CF3}"/>
            </a:ext>
          </a:extLst>
        </xdr:cNvPr>
        <xdr:cNvSpPr txBox="1"/>
      </xdr:nvSpPr>
      <xdr:spPr>
        <a:xfrm>
          <a:off x="152660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3827</xdr:rowOff>
    </xdr:from>
    <xdr:ext cx="405111" cy="259045"/>
    <xdr:sp macro="" textlink="">
      <xdr:nvSpPr>
        <xdr:cNvPr id="792" name="n_2aveValue【庁舎】&#10;有形固定資産減価償却率">
          <a:extLst>
            <a:ext uri="{FF2B5EF4-FFF2-40B4-BE49-F238E27FC236}">
              <a16:creationId xmlns:a16="http://schemas.microsoft.com/office/drawing/2014/main" id="{DF32A27E-58FC-477B-952D-49682C983199}"/>
            </a:ext>
          </a:extLst>
        </xdr:cNvPr>
        <xdr:cNvSpPr txBox="1"/>
      </xdr:nvSpPr>
      <xdr:spPr>
        <a:xfrm>
          <a:off x="14389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145885</xdr:rowOff>
    </xdr:from>
    <xdr:ext cx="405111" cy="259045"/>
    <xdr:sp macro="" textlink="">
      <xdr:nvSpPr>
        <xdr:cNvPr id="793" name="n_3aveValue【庁舎】&#10;有形固定資産減価償却率">
          <a:extLst>
            <a:ext uri="{FF2B5EF4-FFF2-40B4-BE49-F238E27FC236}">
              <a16:creationId xmlns:a16="http://schemas.microsoft.com/office/drawing/2014/main" id="{077A9E0D-4753-42C5-AC05-860B833D0BA8}"/>
            </a:ext>
          </a:extLst>
        </xdr:cNvPr>
        <xdr:cNvSpPr txBox="1"/>
      </xdr:nvSpPr>
      <xdr:spPr>
        <a:xfrm>
          <a:off x="13500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41383</xdr:rowOff>
    </xdr:from>
    <xdr:ext cx="405111" cy="259045"/>
    <xdr:sp macro="" textlink="">
      <xdr:nvSpPr>
        <xdr:cNvPr id="794" name="n_4aveValue【庁舎】&#10;有形固定資産減価償却率">
          <a:extLst>
            <a:ext uri="{FF2B5EF4-FFF2-40B4-BE49-F238E27FC236}">
              <a16:creationId xmlns:a16="http://schemas.microsoft.com/office/drawing/2014/main" id="{BE54CF6F-EDE7-4765-9A5A-0F134F929DDE}"/>
            </a:ext>
          </a:extLst>
        </xdr:cNvPr>
        <xdr:cNvSpPr txBox="1"/>
      </xdr:nvSpPr>
      <xdr:spPr>
        <a:xfrm>
          <a:off x="12611744" y="1787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76579</xdr:rowOff>
    </xdr:from>
    <xdr:ext cx="405111" cy="259045"/>
    <xdr:sp macro="" textlink="">
      <xdr:nvSpPr>
        <xdr:cNvPr id="795" name="n_1mainValue【庁舎】&#10;有形固定資産減価償却率">
          <a:extLst>
            <a:ext uri="{FF2B5EF4-FFF2-40B4-BE49-F238E27FC236}">
              <a16:creationId xmlns:a16="http://schemas.microsoft.com/office/drawing/2014/main" id="{24F3A099-4CFA-4A26-82A0-92037091437F}"/>
            </a:ext>
          </a:extLst>
        </xdr:cNvPr>
        <xdr:cNvSpPr txBox="1"/>
      </xdr:nvSpPr>
      <xdr:spPr>
        <a:xfrm>
          <a:off x="15266044" y="1739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42290</xdr:rowOff>
    </xdr:from>
    <xdr:ext cx="405111" cy="259045"/>
    <xdr:sp macro="" textlink="">
      <xdr:nvSpPr>
        <xdr:cNvPr id="796" name="n_2mainValue【庁舎】&#10;有形固定資産減価償却率">
          <a:extLst>
            <a:ext uri="{FF2B5EF4-FFF2-40B4-BE49-F238E27FC236}">
              <a16:creationId xmlns:a16="http://schemas.microsoft.com/office/drawing/2014/main" id="{02E0A462-B1CA-4858-8EA2-6D38ECDFF13B}"/>
            </a:ext>
          </a:extLst>
        </xdr:cNvPr>
        <xdr:cNvSpPr txBox="1"/>
      </xdr:nvSpPr>
      <xdr:spPr>
        <a:xfrm>
          <a:off x="143897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166388</xdr:rowOff>
    </xdr:from>
    <xdr:ext cx="405111" cy="259045"/>
    <xdr:sp macro="" textlink="">
      <xdr:nvSpPr>
        <xdr:cNvPr id="797" name="n_3mainValue【庁舎】&#10;有形固定資産減価償却率">
          <a:extLst>
            <a:ext uri="{FF2B5EF4-FFF2-40B4-BE49-F238E27FC236}">
              <a16:creationId xmlns:a16="http://schemas.microsoft.com/office/drawing/2014/main" id="{1848D4B7-7B10-46B1-8761-FBDCBA67F6ED}"/>
            </a:ext>
          </a:extLst>
        </xdr:cNvPr>
        <xdr:cNvSpPr txBox="1"/>
      </xdr:nvSpPr>
      <xdr:spPr>
        <a:xfrm>
          <a:off x="13500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128832</xdr:rowOff>
    </xdr:from>
    <xdr:ext cx="405111" cy="259045"/>
    <xdr:sp macro="" textlink="">
      <xdr:nvSpPr>
        <xdr:cNvPr id="798" name="n_4mainValue【庁舎】&#10;有形固定資産減価償却率">
          <a:extLst>
            <a:ext uri="{FF2B5EF4-FFF2-40B4-BE49-F238E27FC236}">
              <a16:creationId xmlns:a16="http://schemas.microsoft.com/office/drawing/2014/main" id="{6F6FF8CC-75AF-4DF6-8EC9-8F453143ABE3}"/>
            </a:ext>
          </a:extLst>
        </xdr:cNvPr>
        <xdr:cNvSpPr txBox="1"/>
      </xdr:nvSpPr>
      <xdr:spPr>
        <a:xfrm>
          <a:off x="12611744" y="1727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BEB16F9B-1784-44BF-B377-4F0E1E27193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A8A3E37C-96ED-447F-925E-B3014BD26DA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52D1C7A3-741D-4C16-82B3-DC02268E50A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EA2C21EE-FF8C-453C-B6DC-380DB7EA29D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3D5D8D4C-229A-4407-A67B-AFA23BC52BB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ECDB390D-7F1A-4A17-A230-805F0DB5E71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AC170BBC-1015-45BE-9E8D-465D27F7A85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DAA3F985-592B-43E6-8B12-F788BF30934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E3C0387D-2EC9-4752-9BB7-4EE36EB0D2A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7E756EDC-D061-4864-B80F-FCE3799CA6B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09" name="直線コネクタ 808">
          <a:extLst>
            <a:ext uri="{FF2B5EF4-FFF2-40B4-BE49-F238E27FC236}">
              <a16:creationId xmlns:a16="http://schemas.microsoft.com/office/drawing/2014/main" id="{5E5C9A16-71E5-43D2-9F09-CD8C25D59EEA}"/>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10" name="テキスト ボックス 809">
          <a:extLst>
            <a:ext uri="{FF2B5EF4-FFF2-40B4-BE49-F238E27FC236}">
              <a16:creationId xmlns:a16="http://schemas.microsoft.com/office/drawing/2014/main" id="{CD88B435-EE0F-4889-A852-A127A2D035D2}"/>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11" name="直線コネクタ 810">
          <a:extLst>
            <a:ext uri="{FF2B5EF4-FFF2-40B4-BE49-F238E27FC236}">
              <a16:creationId xmlns:a16="http://schemas.microsoft.com/office/drawing/2014/main" id="{51977EBD-F3D9-411A-A2D7-0E0613E6D31A}"/>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2" name="テキスト ボックス 811">
          <a:extLst>
            <a:ext uri="{FF2B5EF4-FFF2-40B4-BE49-F238E27FC236}">
              <a16:creationId xmlns:a16="http://schemas.microsoft.com/office/drawing/2014/main" id="{5671ECA4-EE9F-48E3-B9B7-D933EB28A956}"/>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13" name="直線コネクタ 812">
          <a:extLst>
            <a:ext uri="{FF2B5EF4-FFF2-40B4-BE49-F238E27FC236}">
              <a16:creationId xmlns:a16="http://schemas.microsoft.com/office/drawing/2014/main" id="{2CC0AD07-C84C-41DE-97C7-B52E550B3598}"/>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14" name="テキスト ボックス 813">
          <a:extLst>
            <a:ext uri="{FF2B5EF4-FFF2-40B4-BE49-F238E27FC236}">
              <a16:creationId xmlns:a16="http://schemas.microsoft.com/office/drawing/2014/main" id="{DC1FCE39-F3B3-4FF5-9339-20FB95C68BE5}"/>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a:extLst>
            <a:ext uri="{FF2B5EF4-FFF2-40B4-BE49-F238E27FC236}">
              <a16:creationId xmlns:a16="http://schemas.microsoft.com/office/drawing/2014/main" id="{89A2118D-C4E4-446D-A646-0858D7F9E27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a:extLst>
            <a:ext uri="{FF2B5EF4-FFF2-40B4-BE49-F238E27FC236}">
              <a16:creationId xmlns:a16="http://schemas.microsoft.com/office/drawing/2014/main" id="{39FA6BC9-23B5-468E-BA87-BBC413765E5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17" name="直線コネクタ 816">
          <a:extLst>
            <a:ext uri="{FF2B5EF4-FFF2-40B4-BE49-F238E27FC236}">
              <a16:creationId xmlns:a16="http://schemas.microsoft.com/office/drawing/2014/main" id="{E1967311-C014-4131-8BCE-488189FE100C}"/>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18" name="テキスト ボックス 817">
          <a:extLst>
            <a:ext uri="{FF2B5EF4-FFF2-40B4-BE49-F238E27FC236}">
              <a16:creationId xmlns:a16="http://schemas.microsoft.com/office/drawing/2014/main" id="{36D7D2BF-E927-4944-A474-2044B5B46FD1}"/>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9" name="直線コネクタ 818">
          <a:extLst>
            <a:ext uri="{FF2B5EF4-FFF2-40B4-BE49-F238E27FC236}">
              <a16:creationId xmlns:a16="http://schemas.microsoft.com/office/drawing/2014/main" id="{5FC785A5-BDC8-488B-B652-B7528DC388E4}"/>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20" name="テキスト ボックス 819">
          <a:extLst>
            <a:ext uri="{FF2B5EF4-FFF2-40B4-BE49-F238E27FC236}">
              <a16:creationId xmlns:a16="http://schemas.microsoft.com/office/drawing/2014/main" id="{A6C7253A-0B65-4E89-A21F-B2AE1BC03AE7}"/>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21" name="直線コネクタ 820">
          <a:extLst>
            <a:ext uri="{FF2B5EF4-FFF2-40B4-BE49-F238E27FC236}">
              <a16:creationId xmlns:a16="http://schemas.microsoft.com/office/drawing/2014/main" id="{6248C77F-E370-4532-865B-089DD3E146FB}"/>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22" name="テキスト ボックス 821">
          <a:extLst>
            <a:ext uri="{FF2B5EF4-FFF2-40B4-BE49-F238E27FC236}">
              <a16:creationId xmlns:a16="http://schemas.microsoft.com/office/drawing/2014/main" id="{094F94E7-51EA-47B6-A46E-A13F7A55EB1C}"/>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BA0EB9CF-C2B8-44C9-B0BE-AC7778E165B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F7FCE1EA-E380-4FD9-9095-E39D2D62961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a:extLst>
            <a:ext uri="{FF2B5EF4-FFF2-40B4-BE49-F238E27FC236}">
              <a16:creationId xmlns:a16="http://schemas.microsoft.com/office/drawing/2014/main" id="{ADC79A3B-31CA-4D41-AB28-2FD1FF6BD64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826" name="直線コネクタ 825">
          <a:extLst>
            <a:ext uri="{FF2B5EF4-FFF2-40B4-BE49-F238E27FC236}">
              <a16:creationId xmlns:a16="http://schemas.microsoft.com/office/drawing/2014/main" id="{AA1E9103-B580-48E4-A878-B6E1FF944734}"/>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827" name="【庁舎】&#10;一人当たり面積最小値テキスト">
          <a:extLst>
            <a:ext uri="{FF2B5EF4-FFF2-40B4-BE49-F238E27FC236}">
              <a16:creationId xmlns:a16="http://schemas.microsoft.com/office/drawing/2014/main" id="{53027BD9-CBEC-4532-BD36-8352B45D809B}"/>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828" name="直線コネクタ 827">
          <a:extLst>
            <a:ext uri="{FF2B5EF4-FFF2-40B4-BE49-F238E27FC236}">
              <a16:creationId xmlns:a16="http://schemas.microsoft.com/office/drawing/2014/main" id="{D7C07760-273E-44D2-B147-0B4C43F3A4E4}"/>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29" name="【庁舎】&#10;一人当たり面積最大値テキスト">
          <a:extLst>
            <a:ext uri="{FF2B5EF4-FFF2-40B4-BE49-F238E27FC236}">
              <a16:creationId xmlns:a16="http://schemas.microsoft.com/office/drawing/2014/main" id="{82E9D90A-A252-4EB8-AE3A-79BF8793A068}"/>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30" name="直線コネクタ 829">
          <a:extLst>
            <a:ext uri="{FF2B5EF4-FFF2-40B4-BE49-F238E27FC236}">
              <a16:creationId xmlns:a16="http://schemas.microsoft.com/office/drawing/2014/main" id="{D4B5D5FB-9007-4787-BBE6-4EFBAB03D18C}"/>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831" name="【庁舎】&#10;一人当たり面積平均値テキスト">
          <a:extLst>
            <a:ext uri="{FF2B5EF4-FFF2-40B4-BE49-F238E27FC236}">
              <a16:creationId xmlns:a16="http://schemas.microsoft.com/office/drawing/2014/main" id="{E4220B7A-67A3-483E-8032-7329544F73AA}"/>
            </a:ext>
          </a:extLst>
        </xdr:cNvPr>
        <xdr:cNvSpPr txBox="1"/>
      </xdr:nvSpPr>
      <xdr:spPr>
        <a:xfrm>
          <a:off x="2219960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832" name="フローチャート: 判断 831">
          <a:extLst>
            <a:ext uri="{FF2B5EF4-FFF2-40B4-BE49-F238E27FC236}">
              <a16:creationId xmlns:a16="http://schemas.microsoft.com/office/drawing/2014/main" id="{91E77636-B006-474E-8C3D-2E7CABA1D7CC}"/>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56832</xdr:rowOff>
    </xdr:from>
    <xdr:to>
      <xdr:col>112</xdr:col>
      <xdr:colOff>38100</xdr:colOff>
      <xdr:row>104</xdr:row>
      <xdr:rowOff>158432</xdr:rowOff>
    </xdr:to>
    <xdr:sp macro="" textlink="">
      <xdr:nvSpPr>
        <xdr:cNvPr id="833" name="フローチャート: 判断 832">
          <a:extLst>
            <a:ext uri="{FF2B5EF4-FFF2-40B4-BE49-F238E27FC236}">
              <a16:creationId xmlns:a16="http://schemas.microsoft.com/office/drawing/2014/main" id="{DBAEF944-3055-4CBA-9446-E2B750BF4C8A}"/>
            </a:ext>
          </a:extLst>
        </xdr:cNvPr>
        <xdr:cNvSpPr/>
      </xdr:nvSpPr>
      <xdr:spPr>
        <a:xfrm>
          <a:off x="21272500" y="178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128270</xdr:rowOff>
    </xdr:from>
    <xdr:to>
      <xdr:col>107</xdr:col>
      <xdr:colOff>101600</xdr:colOff>
      <xdr:row>105</xdr:row>
      <xdr:rowOff>58420</xdr:rowOff>
    </xdr:to>
    <xdr:sp macro="" textlink="">
      <xdr:nvSpPr>
        <xdr:cNvPr id="834" name="フローチャート: 判断 833">
          <a:extLst>
            <a:ext uri="{FF2B5EF4-FFF2-40B4-BE49-F238E27FC236}">
              <a16:creationId xmlns:a16="http://schemas.microsoft.com/office/drawing/2014/main" id="{09805347-8AC2-4003-9A28-A2CF2638BA1A}"/>
            </a:ext>
          </a:extLst>
        </xdr:cNvPr>
        <xdr:cNvSpPr/>
      </xdr:nvSpPr>
      <xdr:spPr>
        <a:xfrm>
          <a:off x="20383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125413</xdr:rowOff>
    </xdr:from>
    <xdr:to>
      <xdr:col>102</xdr:col>
      <xdr:colOff>165100</xdr:colOff>
      <xdr:row>105</xdr:row>
      <xdr:rowOff>55563</xdr:rowOff>
    </xdr:to>
    <xdr:sp macro="" textlink="">
      <xdr:nvSpPr>
        <xdr:cNvPr id="835" name="フローチャート: 判断 834">
          <a:extLst>
            <a:ext uri="{FF2B5EF4-FFF2-40B4-BE49-F238E27FC236}">
              <a16:creationId xmlns:a16="http://schemas.microsoft.com/office/drawing/2014/main" id="{4B0272B2-5997-4C5E-8CF3-0FEED201554A}"/>
            </a:ext>
          </a:extLst>
        </xdr:cNvPr>
        <xdr:cNvSpPr/>
      </xdr:nvSpPr>
      <xdr:spPr>
        <a:xfrm>
          <a:off x="19494500" y="1795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28257</xdr:rowOff>
    </xdr:from>
    <xdr:to>
      <xdr:col>98</xdr:col>
      <xdr:colOff>38100</xdr:colOff>
      <xdr:row>105</xdr:row>
      <xdr:rowOff>129857</xdr:rowOff>
    </xdr:to>
    <xdr:sp macro="" textlink="">
      <xdr:nvSpPr>
        <xdr:cNvPr id="836" name="フローチャート: 判断 835">
          <a:extLst>
            <a:ext uri="{FF2B5EF4-FFF2-40B4-BE49-F238E27FC236}">
              <a16:creationId xmlns:a16="http://schemas.microsoft.com/office/drawing/2014/main" id="{3DDCC8D3-8356-40E9-A145-B53F405315A6}"/>
            </a:ext>
          </a:extLst>
        </xdr:cNvPr>
        <xdr:cNvSpPr/>
      </xdr:nvSpPr>
      <xdr:spPr>
        <a:xfrm>
          <a:off x="18605500" y="1803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3EF87A8-7F93-456A-BECE-6CB78A1FDC8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10603E61-B967-44B9-A3BA-DB043C83010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BBC57B8-49EA-41EF-8BE5-47A91B20788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C3E3978B-F382-499E-8F62-444188CAC6D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6B9C3C07-28FF-4737-92C4-256F0686E6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51118</xdr:rowOff>
    </xdr:from>
    <xdr:to>
      <xdr:col>116</xdr:col>
      <xdr:colOff>114300</xdr:colOff>
      <xdr:row>106</xdr:row>
      <xdr:rowOff>152718</xdr:rowOff>
    </xdr:to>
    <xdr:sp macro="" textlink="">
      <xdr:nvSpPr>
        <xdr:cNvPr id="842" name="楕円 841">
          <a:extLst>
            <a:ext uri="{FF2B5EF4-FFF2-40B4-BE49-F238E27FC236}">
              <a16:creationId xmlns:a16="http://schemas.microsoft.com/office/drawing/2014/main" id="{54F8219D-8423-43AD-8803-59F918276D21}"/>
            </a:ext>
          </a:extLst>
        </xdr:cNvPr>
        <xdr:cNvSpPr/>
      </xdr:nvSpPr>
      <xdr:spPr>
        <a:xfrm>
          <a:off x="22110700" y="1822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29545</xdr:rowOff>
    </xdr:from>
    <xdr:ext cx="469744" cy="259045"/>
    <xdr:sp macro="" textlink="">
      <xdr:nvSpPr>
        <xdr:cNvPr id="843" name="【庁舎】&#10;一人当たり面積該当値テキスト">
          <a:extLst>
            <a:ext uri="{FF2B5EF4-FFF2-40B4-BE49-F238E27FC236}">
              <a16:creationId xmlns:a16="http://schemas.microsoft.com/office/drawing/2014/main" id="{CFA7D38C-4DA7-4D62-8760-16C66E161223}"/>
            </a:ext>
          </a:extLst>
        </xdr:cNvPr>
        <xdr:cNvSpPr txBox="1"/>
      </xdr:nvSpPr>
      <xdr:spPr>
        <a:xfrm>
          <a:off x="22199600" y="1820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56832</xdr:rowOff>
    </xdr:from>
    <xdr:to>
      <xdr:col>112</xdr:col>
      <xdr:colOff>38100</xdr:colOff>
      <xdr:row>106</xdr:row>
      <xdr:rowOff>158432</xdr:rowOff>
    </xdr:to>
    <xdr:sp macro="" textlink="">
      <xdr:nvSpPr>
        <xdr:cNvPr id="844" name="楕円 843">
          <a:extLst>
            <a:ext uri="{FF2B5EF4-FFF2-40B4-BE49-F238E27FC236}">
              <a16:creationId xmlns:a16="http://schemas.microsoft.com/office/drawing/2014/main" id="{DCD92016-9542-44C1-B0A6-35331651CE59}"/>
            </a:ext>
          </a:extLst>
        </xdr:cNvPr>
        <xdr:cNvSpPr/>
      </xdr:nvSpPr>
      <xdr:spPr>
        <a:xfrm>
          <a:off x="21272500" y="1823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101918</xdr:rowOff>
    </xdr:from>
    <xdr:to>
      <xdr:col>116</xdr:col>
      <xdr:colOff>63500</xdr:colOff>
      <xdr:row>106</xdr:row>
      <xdr:rowOff>107632</xdr:rowOff>
    </xdr:to>
    <xdr:cxnSp macro="">
      <xdr:nvCxnSpPr>
        <xdr:cNvPr id="845" name="直線コネクタ 844">
          <a:extLst>
            <a:ext uri="{FF2B5EF4-FFF2-40B4-BE49-F238E27FC236}">
              <a16:creationId xmlns:a16="http://schemas.microsoft.com/office/drawing/2014/main" id="{2C73BEA2-09AA-49CA-AEB5-F6CCBD435E2E}"/>
            </a:ext>
          </a:extLst>
        </xdr:cNvPr>
        <xdr:cNvCxnSpPr/>
      </xdr:nvCxnSpPr>
      <xdr:spPr>
        <a:xfrm flipV="1">
          <a:off x="21323300" y="18275618"/>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62548</xdr:rowOff>
    </xdr:from>
    <xdr:to>
      <xdr:col>107</xdr:col>
      <xdr:colOff>101600</xdr:colOff>
      <xdr:row>106</xdr:row>
      <xdr:rowOff>164148</xdr:rowOff>
    </xdr:to>
    <xdr:sp macro="" textlink="">
      <xdr:nvSpPr>
        <xdr:cNvPr id="846" name="楕円 845">
          <a:extLst>
            <a:ext uri="{FF2B5EF4-FFF2-40B4-BE49-F238E27FC236}">
              <a16:creationId xmlns:a16="http://schemas.microsoft.com/office/drawing/2014/main" id="{22F297B6-8CCF-453D-BDCC-6DDD5CB11F34}"/>
            </a:ext>
          </a:extLst>
        </xdr:cNvPr>
        <xdr:cNvSpPr/>
      </xdr:nvSpPr>
      <xdr:spPr>
        <a:xfrm>
          <a:off x="20383500" y="1823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107632</xdr:rowOff>
    </xdr:from>
    <xdr:to>
      <xdr:col>111</xdr:col>
      <xdr:colOff>177800</xdr:colOff>
      <xdr:row>106</xdr:row>
      <xdr:rowOff>113348</xdr:rowOff>
    </xdr:to>
    <xdr:cxnSp macro="">
      <xdr:nvCxnSpPr>
        <xdr:cNvPr id="847" name="直線コネクタ 846">
          <a:extLst>
            <a:ext uri="{FF2B5EF4-FFF2-40B4-BE49-F238E27FC236}">
              <a16:creationId xmlns:a16="http://schemas.microsoft.com/office/drawing/2014/main" id="{7C1170C3-9134-4F75-80D0-9F21A7633565}"/>
            </a:ext>
          </a:extLst>
        </xdr:cNvPr>
        <xdr:cNvCxnSpPr/>
      </xdr:nvCxnSpPr>
      <xdr:spPr>
        <a:xfrm flipV="1">
          <a:off x="20434300" y="18281332"/>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65405</xdr:rowOff>
    </xdr:from>
    <xdr:to>
      <xdr:col>102</xdr:col>
      <xdr:colOff>165100</xdr:colOff>
      <xdr:row>106</xdr:row>
      <xdr:rowOff>167005</xdr:rowOff>
    </xdr:to>
    <xdr:sp macro="" textlink="">
      <xdr:nvSpPr>
        <xdr:cNvPr id="848" name="楕円 847">
          <a:extLst>
            <a:ext uri="{FF2B5EF4-FFF2-40B4-BE49-F238E27FC236}">
              <a16:creationId xmlns:a16="http://schemas.microsoft.com/office/drawing/2014/main" id="{7C9B9B8A-FAD2-4623-9661-2ECE53D0C65E}"/>
            </a:ext>
          </a:extLst>
        </xdr:cNvPr>
        <xdr:cNvSpPr/>
      </xdr:nvSpPr>
      <xdr:spPr>
        <a:xfrm>
          <a:off x="19494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113348</xdr:rowOff>
    </xdr:from>
    <xdr:to>
      <xdr:col>107</xdr:col>
      <xdr:colOff>50800</xdr:colOff>
      <xdr:row>106</xdr:row>
      <xdr:rowOff>116205</xdr:rowOff>
    </xdr:to>
    <xdr:cxnSp macro="">
      <xdr:nvCxnSpPr>
        <xdr:cNvPr id="849" name="直線コネクタ 848">
          <a:extLst>
            <a:ext uri="{FF2B5EF4-FFF2-40B4-BE49-F238E27FC236}">
              <a16:creationId xmlns:a16="http://schemas.microsoft.com/office/drawing/2014/main" id="{1AE351D2-2173-4511-8FF9-359A9FEA6C18}"/>
            </a:ext>
          </a:extLst>
        </xdr:cNvPr>
        <xdr:cNvCxnSpPr/>
      </xdr:nvCxnSpPr>
      <xdr:spPr>
        <a:xfrm flipV="1">
          <a:off x="19545300" y="1828704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68263</xdr:rowOff>
    </xdr:from>
    <xdr:to>
      <xdr:col>98</xdr:col>
      <xdr:colOff>38100</xdr:colOff>
      <xdr:row>106</xdr:row>
      <xdr:rowOff>169863</xdr:rowOff>
    </xdr:to>
    <xdr:sp macro="" textlink="">
      <xdr:nvSpPr>
        <xdr:cNvPr id="850" name="楕円 849">
          <a:extLst>
            <a:ext uri="{FF2B5EF4-FFF2-40B4-BE49-F238E27FC236}">
              <a16:creationId xmlns:a16="http://schemas.microsoft.com/office/drawing/2014/main" id="{67541834-4931-48D3-90C4-CC2071745C0B}"/>
            </a:ext>
          </a:extLst>
        </xdr:cNvPr>
        <xdr:cNvSpPr/>
      </xdr:nvSpPr>
      <xdr:spPr>
        <a:xfrm>
          <a:off x="18605500" y="1824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116205</xdr:rowOff>
    </xdr:from>
    <xdr:to>
      <xdr:col>102</xdr:col>
      <xdr:colOff>114300</xdr:colOff>
      <xdr:row>106</xdr:row>
      <xdr:rowOff>119063</xdr:rowOff>
    </xdr:to>
    <xdr:cxnSp macro="">
      <xdr:nvCxnSpPr>
        <xdr:cNvPr id="851" name="直線コネクタ 850">
          <a:extLst>
            <a:ext uri="{FF2B5EF4-FFF2-40B4-BE49-F238E27FC236}">
              <a16:creationId xmlns:a16="http://schemas.microsoft.com/office/drawing/2014/main" id="{CA3AA88B-A069-4979-91DD-CFA6F9F23ADC}"/>
            </a:ext>
          </a:extLst>
        </xdr:cNvPr>
        <xdr:cNvCxnSpPr/>
      </xdr:nvCxnSpPr>
      <xdr:spPr>
        <a:xfrm flipV="1">
          <a:off x="18656300" y="1828990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3509</xdr:rowOff>
    </xdr:from>
    <xdr:ext cx="469744" cy="259045"/>
    <xdr:sp macro="" textlink="">
      <xdr:nvSpPr>
        <xdr:cNvPr id="852" name="n_1aveValue【庁舎】&#10;一人当たり面積">
          <a:extLst>
            <a:ext uri="{FF2B5EF4-FFF2-40B4-BE49-F238E27FC236}">
              <a16:creationId xmlns:a16="http://schemas.microsoft.com/office/drawing/2014/main" id="{E136B261-8BB9-4352-A4AA-876C235AB8DD}"/>
            </a:ext>
          </a:extLst>
        </xdr:cNvPr>
        <xdr:cNvSpPr txBox="1"/>
      </xdr:nvSpPr>
      <xdr:spPr>
        <a:xfrm>
          <a:off x="21075727" y="1766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74947</xdr:rowOff>
    </xdr:from>
    <xdr:ext cx="469744" cy="259045"/>
    <xdr:sp macro="" textlink="">
      <xdr:nvSpPr>
        <xdr:cNvPr id="853" name="n_2aveValue【庁舎】&#10;一人当たり面積">
          <a:extLst>
            <a:ext uri="{FF2B5EF4-FFF2-40B4-BE49-F238E27FC236}">
              <a16:creationId xmlns:a16="http://schemas.microsoft.com/office/drawing/2014/main" id="{BFFB0592-29CA-454D-97A9-E995F1A4C638}"/>
            </a:ext>
          </a:extLst>
        </xdr:cNvPr>
        <xdr:cNvSpPr txBox="1"/>
      </xdr:nvSpPr>
      <xdr:spPr>
        <a:xfrm>
          <a:off x="201994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72090</xdr:rowOff>
    </xdr:from>
    <xdr:ext cx="469744" cy="259045"/>
    <xdr:sp macro="" textlink="">
      <xdr:nvSpPr>
        <xdr:cNvPr id="854" name="n_3aveValue【庁舎】&#10;一人当たり面積">
          <a:extLst>
            <a:ext uri="{FF2B5EF4-FFF2-40B4-BE49-F238E27FC236}">
              <a16:creationId xmlns:a16="http://schemas.microsoft.com/office/drawing/2014/main" id="{81F87E4A-B680-47B5-A649-B61CB70B717B}"/>
            </a:ext>
          </a:extLst>
        </xdr:cNvPr>
        <xdr:cNvSpPr txBox="1"/>
      </xdr:nvSpPr>
      <xdr:spPr>
        <a:xfrm>
          <a:off x="19310427" y="1773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146384</xdr:rowOff>
    </xdr:from>
    <xdr:ext cx="469744" cy="259045"/>
    <xdr:sp macro="" textlink="">
      <xdr:nvSpPr>
        <xdr:cNvPr id="855" name="n_4aveValue【庁舎】&#10;一人当たり面積">
          <a:extLst>
            <a:ext uri="{FF2B5EF4-FFF2-40B4-BE49-F238E27FC236}">
              <a16:creationId xmlns:a16="http://schemas.microsoft.com/office/drawing/2014/main" id="{A70B14EF-299C-44A3-A7BB-DC2ED3C35BC3}"/>
            </a:ext>
          </a:extLst>
        </xdr:cNvPr>
        <xdr:cNvSpPr txBox="1"/>
      </xdr:nvSpPr>
      <xdr:spPr>
        <a:xfrm>
          <a:off x="18421427" y="1780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149559</xdr:rowOff>
    </xdr:from>
    <xdr:ext cx="469744" cy="259045"/>
    <xdr:sp macro="" textlink="">
      <xdr:nvSpPr>
        <xdr:cNvPr id="856" name="n_1mainValue【庁舎】&#10;一人当たり面積">
          <a:extLst>
            <a:ext uri="{FF2B5EF4-FFF2-40B4-BE49-F238E27FC236}">
              <a16:creationId xmlns:a16="http://schemas.microsoft.com/office/drawing/2014/main" id="{0832AC6E-6F21-4A69-A8EC-31BF9C396957}"/>
            </a:ext>
          </a:extLst>
        </xdr:cNvPr>
        <xdr:cNvSpPr txBox="1"/>
      </xdr:nvSpPr>
      <xdr:spPr>
        <a:xfrm>
          <a:off x="21075727" y="1832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155275</xdr:rowOff>
    </xdr:from>
    <xdr:ext cx="469744" cy="259045"/>
    <xdr:sp macro="" textlink="">
      <xdr:nvSpPr>
        <xdr:cNvPr id="857" name="n_2mainValue【庁舎】&#10;一人当たり面積">
          <a:extLst>
            <a:ext uri="{FF2B5EF4-FFF2-40B4-BE49-F238E27FC236}">
              <a16:creationId xmlns:a16="http://schemas.microsoft.com/office/drawing/2014/main" id="{BD628430-991F-42BC-99A4-83517F27B01F}"/>
            </a:ext>
          </a:extLst>
        </xdr:cNvPr>
        <xdr:cNvSpPr txBox="1"/>
      </xdr:nvSpPr>
      <xdr:spPr>
        <a:xfrm>
          <a:off x="20199427" y="1832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158132</xdr:rowOff>
    </xdr:from>
    <xdr:ext cx="469744" cy="259045"/>
    <xdr:sp macro="" textlink="">
      <xdr:nvSpPr>
        <xdr:cNvPr id="858" name="n_3mainValue【庁舎】&#10;一人当たり面積">
          <a:extLst>
            <a:ext uri="{FF2B5EF4-FFF2-40B4-BE49-F238E27FC236}">
              <a16:creationId xmlns:a16="http://schemas.microsoft.com/office/drawing/2014/main" id="{F4E97F15-6B90-4D61-BE8B-12BD4580DDCF}"/>
            </a:ext>
          </a:extLst>
        </xdr:cNvPr>
        <xdr:cNvSpPr txBox="1"/>
      </xdr:nvSpPr>
      <xdr:spPr>
        <a:xfrm>
          <a:off x="19310427"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160990</xdr:rowOff>
    </xdr:from>
    <xdr:ext cx="469744" cy="259045"/>
    <xdr:sp macro="" textlink="">
      <xdr:nvSpPr>
        <xdr:cNvPr id="859" name="n_4mainValue【庁舎】&#10;一人当たり面積">
          <a:extLst>
            <a:ext uri="{FF2B5EF4-FFF2-40B4-BE49-F238E27FC236}">
              <a16:creationId xmlns:a16="http://schemas.microsoft.com/office/drawing/2014/main" id="{E9A9A808-E2C8-40D5-A091-3989FBFB069F}"/>
            </a:ext>
          </a:extLst>
        </xdr:cNvPr>
        <xdr:cNvSpPr txBox="1"/>
      </xdr:nvSpPr>
      <xdr:spPr>
        <a:xfrm>
          <a:off x="18421427" y="1833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18A686C9-D628-48EF-AF9F-C5B82BA430E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4A1CA180-048B-46D3-AF86-791EFE41E44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50F4B838-237E-4702-9664-9DC277532FC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類似団体内平均値と比較して有形固定資産減価償却率が高い施設は、図書館、福祉施設、保健センター・保健所であり、低い施設は一般廃棄物処理施設</a:t>
          </a:r>
          <a:r>
            <a:rPr kumimoji="1" lang="ja-JP" altLang="en-US" sz="1100">
              <a:solidFill>
                <a:schemeClr val="dk1"/>
              </a:solidFill>
              <a:effectLst/>
              <a:latin typeface="+mn-lt"/>
              <a:ea typeface="+mn-ea"/>
              <a:cs typeface="+mn-cs"/>
            </a:rPr>
            <a:t>、庁舎で</a:t>
          </a:r>
          <a:r>
            <a:rPr kumimoji="1" lang="ja-JP" altLang="ja-JP" sz="1100">
              <a:solidFill>
                <a:schemeClr val="dk1"/>
              </a:solidFill>
              <a:effectLst/>
              <a:latin typeface="+mn-lt"/>
              <a:ea typeface="+mn-ea"/>
              <a:cs typeface="+mn-cs"/>
            </a:rPr>
            <a:t>ある。図書館については建設から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年以上経過しているため、類似団体内平均値よりも</a:t>
          </a:r>
          <a:r>
            <a:rPr kumimoji="1" lang="en-US" altLang="ja-JP" sz="1100">
              <a:solidFill>
                <a:schemeClr val="dk1"/>
              </a:solidFill>
              <a:effectLst/>
              <a:latin typeface="+mn-lt"/>
              <a:ea typeface="+mn-ea"/>
              <a:cs typeface="+mn-cs"/>
            </a:rPr>
            <a:t>33.1</a:t>
          </a:r>
          <a:r>
            <a:rPr kumimoji="1" lang="ja-JP" altLang="ja-JP" sz="1100">
              <a:solidFill>
                <a:schemeClr val="dk1"/>
              </a:solidFill>
              <a:effectLst/>
              <a:latin typeface="+mn-lt"/>
              <a:ea typeface="+mn-ea"/>
              <a:cs typeface="+mn-cs"/>
            </a:rPr>
            <a:t>ポイント上回って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年度以降に</a:t>
          </a:r>
          <a:r>
            <a:rPr kumimoji="1" lang="ja-JP" altLang="ja-JP" sz="1100">
              <a:solidFill>
                <a:schemeClr val="dk1"/>
              </a:solidFill>
              <a:effectLst/>
              <a:latin typeface="+mn-lt"/>
              <a:ea typeface="+mn-ea"/>
              <a:cs typeface="+mn-cs"/>
            </a:rPr>
            <a:t>改修</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予定</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ことから、今後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率</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が抑えられる</a:t>
          </a:r>
          <a:r>
            <a:rPr kumimoji="1" lang="ja-JP" altLang="ja-JP" sz="1100">
              <a:solidFill>
                <a:schemeClr val="dk1"/>
              </a:solidFill>
              <a:effectLst/>
              <a:latin typeface="+mn-lt"/>
              <a:ea typeface="+mn-ea"/>
              <a:cs typeface="+mn-cs"/>
            </a:rPr>
            <a:t>見込みである。一般廃棄物処理施設については、一部事務組合が所有しているものであり、比較的新しい建物が多いことから、類似団</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平均値よりも</a:t>
          </a:r>
          <a:r>
            <a:rPr kumimoji="1" lang="en-US" altLang="ja-JP" sz="1100">
              <a:solidFill>
                <a:schemeClr val="dk1"/>
              </a:solidFill>
              <a:effectLst/>
              <a:latin typeface="+mn-lt"/>
              <a:ea typeface="+mn-ea"/>
              <a:cs typeface="+mn-cs"/>
            </a:rPr>
            <a:t>22.8</a:t>
          </a:r>
          <a:r>
            <a:rPr kumimoji="1" lang="ja-JP" altLang="ja-JP" sz="110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一人当たりの面積（有形固定資産額）については、類似団体平均値と比較すると、体育館・プールで上回っている一方、図書館、福祉施設、一般廃棄物処理施設、保健センター・保健所、消防施設、庁舎で下回っている。</a:t>
          </a:r>
          <a:r>
            <a:rPr lang="ja-JP" altLang="ja-JP" sz="1100">
              <a:solidFill>
                <a:schemeClr val="dk1"/>
              </a:solidFill>
              <a:effectLst/>
              <a:latin typeface="+mn-lt"/>
              <a:ea typeface="+mn-ea"/>
              <a:cs typeface="+mn-cs"/>
            </a:rPr>
            <a:t>いずれの施設も人口減少により</a:t>
          </a:r>
          <a:r>
            <a:rPr lang="ja-JP" altLang="en-US" sz="1100">
              <a:solidFill>
                <a:schemeClr val="dk1"/>
              </a:solidFill>
              <a:effectLst/>
              <a:latin typeface="+mn-lt"/>
              <a:ea typeface="+mn-ea"/>
              <a:cs typeface="+mn-cs"/>
            </a:rPr>
            <a:t>一人当たりの面積は</a:t>
          </a:r>
          <a:r>
            <a:rPr lang="ja-JP" altLang="ja-JP" sz="1100">
              <a:solidFill>
                <a:schemeClr val="dk1"/>
              </a:solidFill>
              <a:effectLst/>
              <a:latin typeface="+mn-lt"/>
              <a:ea typeface="+mn-ea"/>
              <a:cs typeface="+mn-cs"/>
            </a:rPr>
            <a:t>増加傾向にあるが、類似団体内平均値を下回っている施設が多いため、効率の良い運営ができていると考えられる。</a:t>
          </a:r>
          <a:r>
            <a:rPr kumimoji="1" lang="ja-JP" altLang="ja-JP" sz="1100">
              <a:solidFill>
                <a:schemeClr val="dk1"/>
              </a:solidFill>
              <a:effectLst/>
              <a:latin typeface="+mn-lt"/>
              <a:ea typeface="+mn-ea"/>
              <a:cs typeface="+mn-cs"/>
            </a:rPr>
            <a:t>今後も公共施設等総合管理計画に基づき、統廃合や複合化を進めながら、維持管理費用の増加に留意しつつ適正に管理していく。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62,057
56,508
123.64
28,004,721
26,679,015
1,000,000
16,146,109
30,128,923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12470" y="456692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とほぼ同値となっており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、ここ数年はほぼ横ばいとなっている。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当市は大規模事業所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社の法人市民税の依存度が高く、景気の影響を受けやすいため税収基盤が安定しているとは言い難く、基準財政収入額が変動しやすい。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今後は圏央道常総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周辺開発にあわせて企業誘致や定住人口の増加、徴収強化等に努めて歳入の確保を図っていく。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42</xdr:row>
      <xdr:rowOff>38805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9948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42</xdr:row>
      <xdr:rowOff>11995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11995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11995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131532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分母にあたる経常一般財源は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法人市民税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地方交付税の増加により前年度より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増加したが、分子にあたる経常経費充当一般財源は公債費や扶助費等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がわずかに増加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ものの、全体としての増加は少なかったた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め、令和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となり、類似団体平均値を下回った。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一般財源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は一時的なものであり、今後は人口の減少と共に高齢化による扶助費の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増加が見込まれるため、事業の見直し等をさらに進めることで、経常経費の削減に努める。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64</xdr:row>
      <xdr:rowOff>111760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60660"/>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65</xdr:row>
      <xdr:rowOff>133350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8456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53594</xdr:rowOff>
    </xdr:from>
    <xdr:to>
      <xdr:col>19</xdr:col>
      <xdr:colOff>184150</xdr:colOff>
      <xdr:row>65</xdr:row>
      <xdr:rowOff>155194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9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139971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104394</xdr:rowOff>
    </xdr:from>
    <xdr:to>
      <xdr:col>15</xdr:col>
      <xdr:colOff>82550</xdr:colOff>
      <xdr:row>65</xdr:row>
      <xdr:rowOff>133350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486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53594</xdr:rowOff>
    </xdr:from>
    <xdr:to>
      <xdr:col>15</xdr:col>
      <xdr:colOff>133350</xdr:colOff>
      <xdr:row>65</xdr:row>
      <xdr:rowOff>155194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9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165371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6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65</xdr:row>
      <xdr:rowOff>104394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2664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155194</xdr:rowOff>
    </xdr:from>
    <xdr:to>
      <xdr:col>11</xdr:col>
      <xdr:colOff>82550</xdr:colOff>
      <xdr:row>64</xdr:row>
      <xdr:rowOff>85344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95521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145542</xdr:rowOff>
    </xdr:from>
    <xdr:to>
      <xdr:col>7</xdr:col>
      <xdr:colOff>31750</xdr:colOff>
      <xdr:row>64</xdr:row>
      <xdr:rowOff>75692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4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85869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22860</xdr:rowOff>
    </xdr:from>
    <xdr:to>
      <xdr:col>23</xdr:col>
      <xdr:colOff>184150</xdr:colOff>
      <xdr:row>60</xdr:row>
      <xdr:rowOff>124460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39387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1287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0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53594</xdr:rowOff>
    </xdr:from>
    <xdr:to>
      <xdr:col>11</xdr:col>
      <xdr:colOff>82550</xdr:colOff>
      <xdr:row>65</xdr:row>
      <xdr:rowOff>155194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139971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89425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伴い昨年度から会計年度任用職員への期末手当支給が始まり、今年度は満額支給となったことで若干の増加となった。物件費は新型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コロナ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ウイルス</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の影響によりイベントや施設使用等が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少ないものの、新型コロナウイルスワクチン接種委託等により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と比較し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は下回っているものの、近年推進してきた職員のスリム化は限界に近付いているため、今後は公共施設等総合管理計画に基づいた施設の集約化、複合化を推進し、物件費や維持補修費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154028</xdr:rowOff>
    </xdr:from>
    <xdr:to>
      <xdr:col>23</xdr:col>
      <xdr:colOff>133350</xdr:colOff>
      <xdr:row>82</xdr:row>
      <xdr:rowOff>27198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41478"/>
          <a:ext cx="838200" cy="4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92525</xdr:rowOff>
    </xdr:from>
    <xdr:to>
      <xdr:col>19</xdr:col>
      <xdr:colOff>133350</xdr:colOff>
      <xdr:row>81</xdr:row>
      <xdr:rowOff>154028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79975"/>
          <a:ext cx="889000" cy="6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10148</xdr:rowOff>
    </xdr:from>
    <xdr:to>
      <xdr:col>19</xdr:col>
      <xdr:colOff>184150</xdr:colOff>
      <xdr:row>84</xdr:row>
      <xdr:rowOff>111748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41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96525</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98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62323</xdr:rowOff>
    </xdr:from>
    <xdr:to>
      <xdr:col>15</xdr:col>
      <xdr:colOff>82550</xdr:colOff>
      <xdr:row>81</xdr:row>
      <xdr:rowOff>92525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49773"/>
          <a:ext cx="889000" cy="3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49859</xdr:rowOff>
    </xdr:from>
    <xdr:to>
      <xdr:col>15</xdr:col>
      <xdr:colOff>133350</xdr:colOff>
      <xdr:row>83</xdr:row>
      <xdr:rowOff>151459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136236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6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62323</xdr:rowOff>
    </xdr:from>
    <xdr:to>
      <xdr:col>11</xdr:col>
      <xdr:colOff>31750</xdr:colOff>
      <xdr:row>81</xdr:row>
      <xdr:rowOff>62971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949773"/>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151350</xdr:rowOff>
    </xdr:from>
    <xdr:to>
      <xdr:col>11</xdr:col>
      <xdr:colOff>82550</xdr:colOff>
      <xdr:row>83</xdr:row>
      <xdr:rowOff>81500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1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66277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43112</xdr:rowOff>
    </xdr:from>
    <xdr:to>
      <xdr:col>7</xdr:col>
      <xdr:colOff>31750</xdr:colOff>
      <xdr:row>83</xdr:row>
      <xdr:rowOff>144712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7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129489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5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147848</xdr:rowOff>
    </xdr:from>
    <xdr:to>
      <xdr:col>23</xdr:col>
      <xdr:colOff>184150</xdr:colOff>
      <xdr:row>82</xdr:row>
      <xdr:rowOff>77998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3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164375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8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103228</xdr:rowOff>
    </xdr:from>
    <xdr:to>
      <xdr:col>19</xdr:col>
      <xdr:colOff>184150</xdr:colOff>
      <xdr:row>82</xdr:row>
      <xdr:rowOff>33378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9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43555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5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41725</xdr:rowOff>
    </xdr:from>
    <xdr:to>
      <xdr:col>15</xdr:col>
      <xdr:colOff>133350</xdr:colOff>
      <xdr:row>81</xdr:row>
      <xdr:rowOff>143325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2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153502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9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11523</xdr:rowOff>
    </xdr:from>
    <xdr:to>
      <xdr:col>11</xdr:col>
      <xdr:colOff>82550</xdr:colOff>
      <xdr:row>81</xdr:row>
      <xdr:rowOff>113123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9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123300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6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12171</xdr:rowOff>
    </xdr:from>
    <xdr:to>
      <xdr:col>7</xdr:col>
      <xdr:colOff>31750</xdr:colOff>
      <xdr:row>81</xdr:row>
      <xdr:rowOff>113771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123948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6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下回っている。これは、近年行ってきた市独自の調整による昇給の増加分がなくなったことや、管理職手当の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％削減等が主な要因である。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今後も、人事評価制度の適正な運営を行い、給与の適正化に努める。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42334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4441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122766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4441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58561</xdr:rowOff>
    </xdr:from>
    <xdr:to>
      <xdr:col>77</xdr:col>
      <xdr:colOff>95250</xdr:colOff>
      <xdr:row>84</xdr:row>
      <xdr:rowOff>160161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144938</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4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28928</xdr:rowOff>
    </xdr:from>
    <xdr:to>
      <xdr:col>72</xdr:col>
      <xdr:colOff>203200</xdr:colOff>
      <xdr:row>84</xdr:row>
      <xdr:rowOff>122766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43072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28928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3637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58561</xdr:rowOff>
    </xdr:from>
    <xdr:to>
      <xdr:col>68</xdr:col>
      <xdr:colOff>203200</xdr:colOff>
      <xdr:row>84</xdr:row>
      <xdr:rowOff>160161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144938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144938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149578</xdr:rowOff>
    </xdr:from>
    <xdr:to>
      <xdr:col>68</xdr:col>
      <xdr:colOff>203200</xdr:colOff>
      <xdr:row>84</xdr:row>
      <xdr:rowOff>79728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新規採用抑制等によるものだが、職員のスリム化も限界に近付いている。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今後はさらに人口が減少していく中で、行政サービスの低下を招かないよう必要な人員を確保し、適正な定員管理に努める。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18309</xdr:rowOff>
    </xdr:from>
    <xdr:to>
      <xdr:col>81</xdr:col>
      <xdr:colOff>44450</xdr:colOff>
      <xdr:row>62</xdr:row>
      <xdr:rowOff>30374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64820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18309</xdr:rowOff>
    </xdr:from>
    <xdr:to>
      <xdr:col>77</xdr:col>
      <xdr:colOff>44450</xdr:colOff>
      <xdr:row>62</xdr:row>
      <xdr:rowOff>32385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64820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60007</xdr:rowOff>
    </xdr:from>
    <xdr:to>
      <xdr:col>77</xdr:col>
      <xdr:colOff>95250</xdr:colOff>
      <xdr:row>62</xdr:row>
      <xdr:rowOff>161607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146384</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76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32385</xdr:rowOff>
    </xdr:from>
    <xdr:to>
      <xdr:col>72</xdr:col>
      <xdr:colOff>203200</xdr:colOff>
      <xdr:row>62</xdr:row>
      <xdr:rowOff>32385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662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51964</xdr:rowOff>
    </xdr:from>
    <xdr:to>
      <xdr:col>73</xdr:col>
      <xdr:colOff>44450</xdr:colOff>
      <xdr:row>62</xdr:row>
      <xdr:rowOff>153564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8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138341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6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32385</xdr:rowOff>
    </xdr:from>
    <xdr:to>
      <xdr:col>68</xdr:col>
      <xdr:colOff>152400</xdr:colOff>
      <xdr:row>62</xdr:row>
      <xdr:rowOff>50482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66228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35878</xdr:rowOff>
    </xdr:from>
    <xdr:to>
      <xdr:col>68</xdr:col>
      <xdr:colOff>203200</xdr:colOff>
      <xdr:row>62</xdr:row>
      <xdr:rowOff>137478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122255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23813</xdr:rowOff>
    </xdr:from>
    <xdr:to>
      <xdr:col>64</xdr:col>
      <xdr:colOff>152400</xdr:colOff>
      <xdr:row>62</xdr:row>
      <xdr:rowOff>125413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110190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151024</xdr:rowOff>
    </xdr:from>
    <xdr:to>
      <xdr:col>81</xdr:col>
      <xdr:colOff>95250</xdr:colOff>
      <xdr:row>62</xdr:row>
      <xdr:rowOff>81174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6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167551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45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138959</xdr:rowOff>
    </xdr:from>
    <xdr:to>
      <xdr:col>77</xdr:col>
      <xdr:colOff>95250</xdr:colOff>
      <xdr:row>62</xdr:row>
      <xdr:rowOff>69109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79286</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366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153035</xdr:rowOff>
    </xdr:from>
    <xdr:to>
      <xdr:col>73</xdr:col>
      <xdr:colOff>44450</xdr:colOff>
      <xdr:row>62</xdr:row>
      <xdr:rowOff>83185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93362</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153035</xdr:rowOff>
    </xdr:from>
    <xdr:to>
      <xdr:col>68</xdr:col>
      <xdr:colOff>203200</xdr:colOff>
      <xdr:row>62</xdr:row>
      <xdr:rowOff>83185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93362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171132</xdr:rowOff>
    </xdr:from>
    <xdr:to>
      <xdr:col>64</xdr:col>
      <xdr:colOff>152400</xdr:colOff>
      <xdr:row>62</xdr:row>
      <xdr:rowOff>101282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111459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災害復旧事業の一部償還終了等により元利償還金が減少したことと、新たな算定費目の創設に伴う交付税の再算定等により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類似団体内平均値を大きく上回っているのは、近年、庁舎建設や保育所の整備、水害による災害復旧事業の借入を行ってきたためである。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公債費は徐々に減少していく見込みだが、今後も道の駅の整備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や学校統廃合に伴う校舎の改築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予想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されるため、償還期間の見直し等により償還額の平準化に努める。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42</xdr:row>
      <xdr:rowOff>35052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14908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35052</xdr:rowOff>
    </xdr:from>
    <xdr:to>
      <xdr:col>77</xdr:col>
      <xdr:colOff>44450</xdr:colOff>
      <xdr:row>42</xdr:row>
      <xdr:rowOff>44704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2359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18288</xdr:rowOff>
    </xdr:from>
    <xdr:to>
      <xdr:col>77</xdr:col>
      <xdr:colOff>95250</xdr:colOff>
      <xdr:row>40</xdr:row>
      <xdr:rowOff>119888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130065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167894</xdr:rowOff>
    </xdr:from>
    <xdr:to>
      <xdr:col>72</xdr:col>
      <xdr:colOff>203200</xdr:colOff>
      <xdr:row>42</xdr:row>
      <xdr:rowOff>44704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71973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138938</xdr:rowOff>
    </xdr:from>
    <xdr:to>
      <xdr:col>68</xdr:col>
      <xdr:colOff>152400</xdr:colOff>
      <xdr:row>41</xdr:row>
      <xdr:rowOff>167894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71683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155702</xdr:rowOff>
    </xdr:from>
    <xdr:to>
      <xdr:col>77</xdr:col>
      <xdr:colOff>95250</xdr:colOff>
      <xdr:row>42</xdr:row>
      <xdr:rowOff>85852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70629</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165354</xdr:rowOff>
    </xdr:from>
    <xdr:to>
      <xdr:col>73</xdr:col>
      <xdr:colOff>44450</xdr:colOff>
      <xdr:row>42</xdr:row>
      <xdr:rowOff>95504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80281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117094</xdr:rowOff>
    </xdr:from>
    <xdr:to>
      <xdr:col>68</xdr:col>
      <xdr:colOff>203200</xdr:colOff>
      <xdr:row>42</xdr:row>
      <xdr:rowOff>47244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市税の回復や交付税の再算定、基金への積立により充当可能財源が増加となり、また繰上償還等により地方債現在高が減少したため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将来負担比率は大きく下がり、前年度よりも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類似団体内平均値を大きく上回っているのは、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都市計画税の廃止や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年度の水害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による財政調整基金の取り崩し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による影響</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が主な要因である。今後は事業の見直しや交付税措置のある有利な起債メニューを活用していくとともに、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交付税措置の無い不利な起債については積極的に繰上償還を進め、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将来負担比率の抑制に努める。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104953</xdr:rowOff>
    </xdr:from>
    <xdr:to>
      <xdr:col>81</xdr:col>
      <xdr:colOff>44450</xdr:colOff>
      <xdr:row>18</xdr:row>
      <xdr:rowOff>82144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3019603"/>
          <a:ext cx="838200" cy="14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82144</xdr:rowOff>
    </xdr:from>
    <xdr:to>
      <xdr:col>77</xdr:col>
      <xdr:colOff>44450</xdr:colOff>
      <xdr:row>19</xdr:row>
      <xdr:rowOff>12040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290800" y="316824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38354</xdr:rowOff>
    </xdr:from>
    <xdr:to>
      <xdr:col>77</xdr:col>
      <xdr:colOff>95250</xdr:colOff>
      <xdr:row>16</xdr:row>
      <xdr:rowOff>139954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78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150131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55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12040</xdr:rowOff>
    </xdr:from>
    <xdr:to>
      <xdr:col>72</xdr:col>
      <xdr:colOff>203200</xdr:colOff>
      <xdr:row>19</xdr:row>
      <xdr:rowOff>19761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3269590"/>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47041</xdr:rowOff>
    </xdr:from>
    <xdr:to>
      <xdr:col>73</xdr:col>
      <xdr:colOff>44450</xdr:colOff>
      <xdr:row>16</xdr:row>
      <xdr:rowOff>148641</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7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158818</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5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19761</xdr:rowOff>
    </xdr:from>
    <xdr:to>
      <xdr:col>68</xdr:col>
      <xdr:colOff>152400</xdr:colOff>
      <xdr:row>19</xdr:row>
      <xdr:rowOff>39065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327731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168300</xdr:rowOff>
    </xdr:from>
    <xdr:to>
      <xdr:col>68</xdr:col>
      <xdr:colOff>203200</xdr:colOff>
      <xdr:row>16</xdr:row>
      <xdr:rowOff>98450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74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108627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50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140310</xdr:rowOff>
    </xdr:from>
    <xdr:to>
      <xdr:col>64</xdr:col>
      <xdr:colOff>152400</xdr:colOff>
      <xdr:row>16</xdr:row>
      <xdr:rowOff>70460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1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80637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8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54153</xdr:rowOff>
    </xdr:from>
    <xdr:to>
      <xdr:col>81</xdr:col>
      <xdr:colOff>95250</xdr:colOff>
      <xdr:row>17</xdr:row>
      <xdr:rowOff>155753</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9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26230</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9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31344</xdr:rowOff>
    </xdr:from>
    <xdr:to>
      <xdr:col>77</xdr:col>
      <xdr:colOff>95250</xdr:colOff>
      <xdr:row>18</xdr:row>
      <xdr:rowOff>132944</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311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117720</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3203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132690</xdr:rowOff>
    </xdr:from>
    <xdr:to>
      <xdr:col>73</xdr:col>
      <xdr:colOff>44450</xdr:colOff>
      <xdr:row>19</xdr:row>
      <xdr:rowOff>62840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32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47617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30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140411</xdr:rowOff>
    </xdr:from>
    <xdr:to>
      <xdr:col>68</xdr:col>
      <xdr:colOff>203200</xdr:colOff>
      <xdr:row>19</xdr:row>
      <xdr:rowOff>70561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322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55338</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31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159715</xdr:rowOff>
    </xdr:from>
    <xdr:to>
      <xdr:col>64</xdr:col>
      <xdr:colOff>152400</xdr:colOff>
      <xdr:row>19</xdr:row>
      <xdr:rowOff>89865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32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74642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33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62,057
56,508
123.64
28,004,721
26,679,015
1,000,000
16,146,109
30,128,923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ポイント下回っている。これは、会計年度任用職員制度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の移行期間が終了し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会計年度任用職員への期末手当が満額支給となったものの、経常一般財源である市税や地方交付税が大きく増加したことが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主な要因である。職員のスリム化は限界に近付いているため、行政サービスの低下を招かないよう適正な定員管理のもと、働き方改革等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の実施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により、人件費の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36</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553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85090</xdr:rowOff>
    </xdr:from>
    <xdr:to>
      <xdr:col>19</xdr:col>
      <xdr:colOff>187325</xdr:colOff>
      <xdr:row>36</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858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85090</xdr:rowOff>
    </xdr:from>
    <xdr:to>
      <xdr:col>15</xdr:col>
      <xdr:colOff>98425</xdr:colOff>
      <xdr:row>35</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8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62230</xdr:rowOff>
    </xdr:from>
    <xdr:to>
      <xdr:col>11</xdr:col>
      <xdr:colOff>9525</xdr:colOff>
      <xdr:row>35</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62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34290</xdr:rowOff>
    </xdr:from>
    <xdr:to>
      <xdr:col>15</xdr:col>
      <xdr:colOff>149225</xdr:colOff>
      <xdr:row>35</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146067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xdr:rowOff>
    </xdr:from>
    <xdr:to>
      <xdr:col>6</xdr:col>
      <xdr:colOff>171450</xdr:colOff>
      <xdr:row>35</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123207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前年度より減少したのは、経常経費の物件費は前年度と比べ横ばいであるものの、経常一般財源である市税や地方交付税が大きく増加したことが主な要因である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今後は、指定管理者制度による民間委託が進むことで物件費の増加が見込まれるため、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既存の業者委託等を見直し物件費が大きく増加しないように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92710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730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16</xdr:row>
      <xdr:rowOff>58420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64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156210</xdr:rowOff>
    </xdr:from>
    <xdr:to>
      <xdr:col>78</xdr:col>
      <xdr:colOff>120650</xdr:colOff>
      <xdr:row>18</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81280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01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53340</xdr:rowOff>
    </xdr:from>
    <xdr:to>
      <xdr:col>74</xdr:col>
      <xdr:colOff>31750</xdr:colOff>
      <xdr:row>18</xdr:row>
      <xdr:rowOff>154940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88900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24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7620</xdr:rowOff>
    </xdr:from>
    <xdr:to>
      <xdr:col>69</xdr:col>
      <xdr:colOff>142875</xdr:colOff>
      <xdr:row>18</xdr:row>
      <xdr:rowOff>109220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9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93997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148590</xdr:rowOff>
    </xdr:from>
    <xdr:to>
      <xdr:col>65</xdr:col>
      <xdr:colOff>53975</xdr:colOff>
      <xdr:row>18</xdr:row>
      <xdr:rowOff>78740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63517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138447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ポイント減少しており、類似団体内平均値を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障害者自立支援給付費や施設型給付費が増加したものの、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経常一般財源である市税や地方交付税が大きく増加したことが主な要因である。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は一時的なものであり、今後は人口の減少と共に高齢化による扶助費の増加が見込まれるため、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市単独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事業の見直し等をさらに進め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、扶助費の抑制に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55</xdr:row>
      <xdr:rowOff>4535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3689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4535</xdr:rowOff>
    </xdr:from>
    <xdr:to>
      <xdr:col>19</xdr:col>
      <xdr:colOff>187325</xdr:colOff>
      <xdr:row>55</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342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154412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135165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485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118835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50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125185</xdr:rowOff>
    </xdr:from>
    <xdr:to>
      <xdr:col>20</xdr:col>
      <xdr:colOff>38100</xdr:colOff>
      <xdr:row>55</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65512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ポイント減少したが、類似団体内平均値を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ポイント上回っている。前年度より減少したのは、国民健康保険特別会計繰出金の減少と経常一般財源である市税や地方交付税が大きく増加したことが主な要因である。　　　</a:t>
          </a:r>
        </a:p>
        <a:p>
          <a:r>
            <a:rPr kumimoji="1" lang="ja-JP" altLang="en-US" sz="1300">
              <a:latin typeface="ＭＳ Ｐゴシック" panose="020B0600070205080204" pitchFamily="50" charset="-128"/>
              <a:ea typeface="ＭＳ Ｐゴシック" panose="020B0600070205080204" pitchFamily="50" charset="-128"/>
            </a:rPr>
            <a:t>　今後は、財源補填的な繰り出しをしている国民健康保険特別会計等において、独立採算の原則に基づき、保険税の適正化を図り、一般会計の負担を抑制していく。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116115</xdr:rowOff>
    </xdr:from>
    <xdr:to>
      <xdr:col>82</xdr:col>
      <xdr:colOff>107950</xdr:colOff>
      <xdr:row>59</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0602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60</xdr:row>
      <xdr:rowOff>154215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147300"/>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132443</xdr:rowOff>
    </xdr:from>
    <xdr:to>
      <xdr:col>73</xdr:col>
      <xdr:colOff>180975</xdr:colOff>
      <xdr:row>60</xdr:row>
      <xdr:rowOff>154215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419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68035</xdr:rowOff>
    </xdr:from>
    <xdr:to>
      <xdr:col>74</xdr:col>
      <xdr:colOff>31750</xdr:colOff>
      <xdr:row>59</xdr:row>
      <xdr:rowOff>169635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8362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121557</xdr:rowOff>
    </xdr:from>
    <xdr:to>
      <xdr:col>69</xdr:col>
      <xdr:colOff>92075</xdr:colOff>
      <xdr:row>60</xdr:row>
      <xdr:rowOff>132443</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408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65315</xdr:rowOff>
    </xdr:from>
    <xdr:to>
      <xdr:col>82</xdr:col>
      <xdr:colOff>158750</xdr:colOff>
      <xdr:row>58</xdr:row>
      <xdr:rowOff>166915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37392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103415</xdr:rowOff>
    </xdr:from>
    <xdr:to>
      <xdr:col>74</xdr:col>
      <xdr:colOff>31750</xdr:colOff>
      <xdr:row>61</xdr:row>
      <xdr:rowOff>33565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18342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81643</xdr:rowOff>
    </xdr:from>
    <xdr:to>
      <xdr:col>69</xdr:col>
      <xdr:colOff>142875</xdr:colOff>
      <xdr:row>61</xdr:row>
      <xdr:rowOff>11793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168020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70757</xdr:rowOff>
    </xdr:from>
    <xdr:to>
      <xdr:col>65</xdr:col>
      <xdr:colOff>53975</xdr:colOff>
      <xdr:row>61</xdr:row>
      <xdr:rowOff>907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157134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ポイント減少したものの、類似団体内平均値を</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ポイント上回っている。前年度より減少したのは、広域組合の負担金等が増加したものの、経常一般財源である市税や地方交付税が大きく増加したことが主な要因である。また当市は、ごみ処理や消防業務等について、合併前の旧団体ごとに一部事務組合に加入しているため、類似団体内平均値よりも大幅に上回っている。</a:t>
          </a:r>
        </a:p>
        <a:p>
          <a:r>
            <a:rPr kumimoji="1" lang="ja-JP" altLang="en-US" sz="1200">
              <a:latin typeface="ＭＳ Ｐゴシック" panose="020B0600070205080204" pitchFamily="50" charset="-128"/>
              <a:ea typeface="ＭＳ Ｐゴシック" panose="020B0600070205080204" pitchFamily="50" charset="-128"/>
            </a:rPr>
            <a:t>　今後は、一部事務組合の一元化を目指すとともに、各団体への補助金の見直しを図っていく。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38</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4637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38</xdr:row>
      <xdr:rowOff>12700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4272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83566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427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92710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427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53340</xdr:rowOff>
    </xdr:from>
    <xdr:to>
      <xdr:col>69</xdr:col>
      <xdr:colOff>142875</xdr:colOff>
      <xdr:row>36</xdr:row>
      <xdr:rowOff>154940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前年度より減少したのは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経常経費の公債費は前年度と比べ横ばいであるものの、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経常一般財源である市税や地方交付税が大きく増加したことが主な要因である。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今後も道の駅の整備等が予定されているため、償還期間の見直し等により、償還額の平準化に努める。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78</xdr:row>
      <xdr:rowOff>40132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33550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40132</xdr:rowOff>
    </xdr:from>
    <xdr:to>
      <xdr:col>19</xdr:col>
      <xdr:colOff>187325</xdr:colOff>
      <xdr:row>78</xdr:row>
      <xdr:rowOff>62992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413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40132</xdr:rowOff>
    </xdr:from>
    <xdr:to>
      <xdr:col>15</xdr:col>
      <xdr:colOff>98425</xdr:colOff>
      <xdr:row>78</xdr:row>
      <xdr:rowOff>62992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413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147574</xdr:rowOff>
    </xdr:from>
    <xdr:to>
      <xdr:col>11</xdr:col>
      <xdr:colOff>9525</xdr:colOff>
      <xdr:row>78</xdr:row>
      <xdr:rowOff>40132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3492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55135</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160782</xdr:rowOff>
    </xdr:from>
    <xdr:to>
      <xdr:col>20</xdr:col>
      <xdr:colOff>38100</xdr:colOff>
      <xdr:row>78</xdr:row>
      <xdr:rowOff>90932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75709</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xdr:rowOff>
    </xdr:from>
    <xdr:to>
      <xdr:col>15</xdr:col>
      <xdr:colOff>149225</xdr:colOff>
      <xdr:row>78</xdr:row>
      <xdr:rowOff>113792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98569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160782</xdr:rowOff>
    </xdr:from>
    <xdr:to>
      <xdr:col>11</xdr:col>
      <xdr:colOff>60325</xdr:colOff>
      <xdr:row>78</xdr:row>
      <xdr:rowOff>90932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96774</xdr:rowOff>
    </xdr:from>
    <xdr:to>
      <xdr:col>6</xdr:col>
      <xdr:colOff>171450</xdr:colOff>
      <xdr:row>78</xdr:row>
      <xdr:rowOff>26924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11701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ポイント減少しており、類似団体内平均値を</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ポイント下回っている。障害者自立支援給付費や広域組合の負担金等の増加で分子となる経常経費は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程度増加したものの、分母となる経常一般財源である市税や地方交付税が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程度増加したことで大きな減少となった。今後は、補助費等については、一部事務組合の一元化を目指し、扶助費や物件費については、市単独事業の見直しを行うことで、経常経費の抑制に努める。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28702</xdr:rowOff>
    </xdr:from>
    <xdr:to>
      <xdr:col>82</xdr:col>
      <xdr:colOff>107950</xdr:colOff>
      <xdr:row>76</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2887452"/>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122428</xdr:rowOff>
    </xdr:from>
    <xdr:to>
      <xdr:col>78</xdr:col>
      <xdr:colOff>69850</xdr:colOff>
      <xdr:row>77</xdr:row>
      <xdr:rowOff>19558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1526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28702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221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28702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89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77995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149352</xdr:rowOff>
    </xdr:from>
    <xdr:to>
      <xdr:col>82</xdr:col>
      <xdr:colOff>158750</xdr:colOff>
      <xdr:row>75</xdr:row>
      <xdr:rowOff>79502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165879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6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71628</xdr:rowOff>
    </xdr:from>
    <xdr:to>
      <xdr:col>78</xdr:col>
      <xdr:colOff>120650</xdr:colOff>
      <xdr:row>77</xdr:row>
      <xdr:rowOff>1778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11955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149352</xdr:rowOff>
    </xdr:from>
    <xdr:to>
      <xdr:col>69</xdr:col>
      <xdr:colOff>142875</xdr:colOff>
      <xdr:row>77</xdr:row>
      <xdr:rowOff>79502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89679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48531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36151</xdr:rowOff>
    </xdr:from>
    <xdr:to>
      <xdr:col>29</xdr:col>
      <xdr:colOff>127000</xdr:colOff>
      <xdr:row>16</xdr:row>
      <xdr:rowOff>45999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26976"/>
          <a:ext cx="647700" cy="9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45999</xdr:rowOff>
    </xdr:from>
    <xdr:to>
      <xdr:col>26</xdr:col>
      <xdr:colOff>50800</xdr:colOff>
      <xdr:row>16</xdr:row>
      <xdr:rowOff>74917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36824"/>
          <a:ext cx="698500" cy="28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163849</xdr:rowOff>
    </xdr:from>
    <xdr:to>
      <xdr:col>26</xdr:col>
      <xdr:colOff>101600</xdr:colOff>
      <xdr:row>15</xdr:row>
      <xdr:rowOff>93999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11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104176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380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66192</xdr:rowOff>
    </xdr:from>
    <xdr:to>
      <xdr:col>22</xdr:col>
      <xdr:colOff>114300</xdr:colOff>
      <xdr:row>16</xdr:row>
      <xdr:rowOff>74917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57017"/>
          <a:ext cx="698500" cy="8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77514</xdr:rowOff>
    </xdr:from>
    <xdr:to>
      <xdr:col>22</xdr:col>
      <xdr:colOff>165100</xdr:colOff>
      <xdr:row>16</xdr:row>
      <xdr:rowOff>7664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96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17841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6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56801</xdr:rowOff>
    </xdr:from>
    <xdr:to>
      <xdr:col>18</xdr:col>
      <xdr:colOff>177800</xdr:colOff>
      <xdr:row>16</xdr:row>
      <xdr:rowOff>66192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47626"/>
          <a:ext cx="698500" cy="9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109861</xdr:rowOff>
    </xdr:from>
    <xdr:to>
      <xdr:col>19</xdr:col>
      <xdr:colOff>38100</xdr:colOff>
      <xdr:row>16</xdr:row>
      <xdr:rowOff>40011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29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50188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9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122492</xdr:rowOff>
    </xdr:from>
    <xdr:to>
      <xdr:col>15</xdr:col>
      <xdr:colOff>101600</xdr:colOff>
      <xdr:row>16</xdr:row>
      <xdr:rowOff>52642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41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62819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1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156801</xdr:rowOff>
    </xdr:from>
    <xdr:to>
      <xdr:col>29</xdr:col>
      <xdr:colOff>177800</xdr:colOff>
      <xdr:row>16</xdr:row>
      <xdr:rowOff>86951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76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128878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4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166649</xdr:rowOff>
    </xdr:from>
    <xdr:to>
      <xdr:col>26</xdr:col>
      <xdr:colOff>101600</xdr:colOff>
      <xdr:row>16</xdr:row>
      <xdr:rowOff>96799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86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81576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7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24117</xdr:rowOff>
    </xdr:from>
    <xdr:to>
      <xdr:col>22</xdr:col>
      <xdr:colOff>165100</xdr:colOff>
      <xdr:row>16</xdr:row>
      <xdr:rowOff>125717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14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110494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0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15392</xdr:rowOff>
    </xdr:from>
    <xdr:to>
      <xdr:col>19</xdr:col>
      <xdr:colOff>38100</xdr:colOff>
      <xdr:row>16</xdr:row>
      <xdr:rowOff>116992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06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101769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9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6001</xdr:rowOff>
    </xdr:from>
    <xdr:to>
      <xdr:col>15</xdr:col>
      <xdr:colOff>101600</xdr:colOff>
      <xdr:row>16</xdr:row>
      <xdr:rowOff>107601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96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92378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8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227622</xdr:rowOff>
    </xdr:from>
    <xdr:to>
      <xdr:col>29</xdr:col>
      <xdr:colOff>127000</xdr:colOff>
      <xdr:row>35</xdr:row>
      <xdr:rowOff>273342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37972"/>
          <a:ext cx="647700" cy="45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111303</xdr:rowOff>
    </xdr:from>
    <xdr:to>
      <xdr:col>26</xdr:col>
      <xdr:colOff>50800</xdr:colOff>
      <xdr:row>35</xdr:row>
      <xdr:rowOff>227622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721653"/>
          <a:ext cx="698500" cy="116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325107</xdr:rowOff>
    </xdr:from>
    <xdr:to>
      <xdr:col>26</xdr:col>
      <xdr:colOff>101600</xdr:colOff>
      <xdr:row>36</xdr:row>
      <xdr:rowOff>83807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5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68584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111303</xdr:rowOff>
    </xdr:from>
    <xdr:to>
      <xdr:col>22</xdr:col>
      <xdr:colOff>114300</xdr:colOff>
      <xdr:row>35</xdr:row>
      <xdr:rowOff>140068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21653"/>
          <a:ext cx="698500" cy="28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259309</xdr:rowOff>
    </xdr:from>
    <xdr:to>
      <xdr:col>22</xdr:col>
      <xdr:colOff>165100</xdr:colOff>
      <xdr:row>36</xdr:row>
      <xdr:rowOff>18009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69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2786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56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140068</xdr:rowOff>
    </xdr:from>
    <xdr:to>
      <xdr:col>18</xdr:col>
      <xdr:colOff>177800</xdr:colOff>
      <xdr:row>35</xdr:row>
      <xdr:rowOff>234061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750418"/>
          <a:ext cx="698500" cy="93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229743</xdr:rowOff>
    </xdr:from>
    <xdr:to>
      <xdr:col>19</xdr:col>
      <xdr:colOff>38100</xdr:colOff>
      <xdr:row>35</xdr:row>
      <xdr:rowOff>331343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0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316120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2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307391</xdr:rowOff>
    </xdr:from>
    <xdr:to>
      <xdr:col>15</xdr:col>
      <xdr:colOff>101600</xdr:colOff>
      <xdr:row>36</xdr:row>
      <xdr:rowOff>66091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17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50868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0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222542</xdr:rowOff>
    </xdr:from>
    <xdr:to>
      <xdr:col>29</xdr:col>
      <xdr:colOff>177800</xdr:colOff>
      <xdr:row>35</xdr:row>
      <xdr:rowOff>324142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32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67619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7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176822</xdr:rowOff>
    </xdr:from>
    <xdr:to>
      <xdr:col>26</xdr:col>
      <xdr:colOff>101600</xdr:colOff>
      <xdr:row>35</xdr:row>
      <xdr:rowOff>278422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87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288599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60503</xdr:rowOff>
    </xdr:from>
    <xdr:to>
      <xdr:col>22</xdr:col>
      <xdr:colOff>165100</xdr:colOff>
      <xdr:row>35</xdr:row>
      <xdr:rowOff>162103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70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172280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3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89268</xdr:rowOff>
    </xdr:from>
    <xdr:to>
      <xdr:col>19</xdr:col>
      <xdr:colOff>38100</xdr:colOff>
      <xdr:row>35</xdr:row>
      <xdr:rowOff>190868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99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201045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6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183261</xdr:rowOff>
    </xdr:from>
    <xdr:to>
      <xdr:col>15</xdr:col>
      <xdr:colOff>101600</xdr:colOff>
      <xdr:row>35</xdr:row>
      <xdr:rowOff>284861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93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295038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62,057
56,508
123.64
28,004,721
26,679,015
1,000,000
16,146,109
30,128,923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122688</xdr:rowOff>
    </xdr:from>
    <xdr:to>
      <xdr:col>24</xdr:col>
      <xdr:colOff>63500</xdr:colOff>
      <xdr:row>36</xdr:row>
      <xdr:rowOff>136938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94888"/>
          <a:ext cx="8382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136938</xdr:rowOff>
    </xdr:from>
    <xdr:to>
      <xdr:col>19</xdr:col>
      <xdr:colOff>177800</xdr:colOff>
      <xdr:row>37</xdr:row>
      <xdr:rowOff>82988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09138"/>
          <a:ext cx="889000" cy="1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11252</xdr:rowOff>
    </xdr:from>
    <xdr:to>
      <xdr:col>20</xdr:col>
      <xdr:colOff>38100</xdr:colOff>
      <xdr:row>35</xdr:row>
      <xdr:rowOff>112852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129379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8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65900</xdr:rowOff>
    </xdr:from>
    <xdr:to>
      <xdr:col>15</xdr:col>
      <xdr:colOff>50800</xdr:colOff>
      <xdr:row>37</xdr:row>
      <xdr:rowOff>82988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09550"/>
          <a:ext cx="8890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2508</xdr:rowOff>
    </xdr:from>
    <xdr:to>
      <xdr:col>15</xdr:col>
      <xdr:colOff>101600</xdr:colOff>
      <xdr:row>36</xdr:row>
      <xdr:rowOff>104108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120635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65900</xdr:rowOff>
    </xdr:from>
    <xdr:to>
      <xdr:col>10</xdr:col>
      <xdr:colOff>114300</xdr:colOff>
      <xdr:row>37</xdr:row>
      <xdr:rowOff>83636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09550"/>
          <a:ext cx="889000" cy="1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7461</xdr:rowOff>
    </xdr:from>
    <xdr:to>
      <xdr:col>10</xdr:col>
      <xdr:colOff>165100</xdr:colOff>
      <xdr:row>36</xdr:row>
      <xdr:rowOff>109061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125588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5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16072</xdr:rowOff>
    </xdr:from>
    <xdr:to>
      <xdr:col>6</xdr:col>
      <xdr:colOff>38100</xdr:colOff>
      <xdr:row>36</xdr:row>
      <xdr:rowOff>117672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134199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6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71888</xdr:rowOff>
    </xdr:from>
    <xdr:to>
      <xdr:col>24</xdr:col>
      <xdr:colOff>114300</xdr:colOff>
      <xdr:row>37</xdr:row>
      <xdr:rowOff>2038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50315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86138</xdr:rowOff>
    </xdr:from>
    <xdr:to>
      <xdr:col>20</xdr:col>
      <xdr:colOff>38100</xdr:colOff>
      <xdr:row>37</xdr:row>
      <xdr:rowOff>16288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7415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32188</xdr:rowOff>
    </xdr:from>
    <xdr:to>
      <xdr:col>15</xdr:col>
      <xdr:colOff>101600</xdr:colOff>
      <xdr:row>37</xdr:row>
      <xdr:rowOff>133788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124915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15100</xdr:rowOff>
    </xdr:from>
    <xdr:to>
      <xdr:col>10</xdr:col>
      <xdr:colOff>165100</xdr:colOff>
      <xdr:row>37</xdr:row>
      <xdr:rowOff>116700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107827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32836</xdr:rowOff>
    </xdr:from>
    <xdr:to>
      <xdr:col>6</xdr:col>
      <xdr:colOff>38100</xdr:colOff>
      <xdr:row>37</xdr:row>
      <xdr:rowOff>134436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125563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6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86487</xdr:rowOff>
    </xdr:from>
    <xdr:to>
      <xdr:col>24</xdr:col>
      <xdr:colOff>63500</xdr:colOff>
      <xdr:row>57</xdr:row>
      <xdr:rowOff>131928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59137"/>
          <a:ext cx="838200" cy="4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129896</xdr:rowOff>
    </xdr:from>
    <xdr:to>
      <xdr:col>19</xdr:col>
      <xdr:colOff>177800</xdr:colOff>
      <xdr:row>57</xdr:row>
      <xdr:rowOff>131928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02546"/>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163475</xdr:rowOff>
    </xdr:from>
    <xdr:to>
      <xdr:col>20</xdr:col>
      <xdr:colOff>38100</xdr:colOff>
      <xdr:row>55</xdr:row>
      <xdr:rowOff>93625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42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110152</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19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129896</xdr:rowOff>
    </xdr:from>
    <xdr:to>
      <xdr:col>15</xdr:col>
      <xdr:colOff>50800</xdr:colOff>
      <xdr:row>57</xdr:row>
      <xdr:rowOff>170104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02546"/>
          <a:ext cx="889000" cy="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62471</xdr:rowOff>
    </xdr:from>
    <xdr:to>
      <xdr:col>15</xdr:col>
      <xdr:colOff>101600</xdr:colOff>
      <xdr:row>55</xdr:row>
      <xdr:rowOff>164071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4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9148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2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158928</xdr:rowOff>
    </xdr:from>
    <xdr:to>
      <xdr:col>10</xdr:col>
      <xdr:colOff>114300</xdr:colOff>
      <xdr:row>57</xdr:row>
      <xdr:rowOff>170104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31578"/>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141097</xdr:rowOff>
    </xdr:from>
    <xdr:to>
      <xdr:col>10</xdr:col>
      <xdr:colOff>165100</xdr:colOff>
      <xdr:row>56</xdr:row>
      <xdr:rowOff>71247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7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87774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4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48501</xdr:rowOff>
    </xdr:from>
    <xdr:to>
      <xdr:col>6</xdr:col>
      <xdr:colOff>38100</xdr:colOff>
      <xdr:row>55</xdr:row>
      <xdr:rowOff>150101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4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166628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25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35687</xdr:rowOff>
    </xdr:from>
    <xdr:to>
      <xdr:col>24</xdr:col>
      <xdr:colOff>114300</xdr:colOff>
      <xdr:row>57</xdr:row>
      <xdr:rowOff>137287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14114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81128</xdr:rowOff>
    </xdr:from>
    <xdr:to>
      <xdr:col>20</xdr:col>
      <xdr:colOff>38100</xdr:colOff>
      <xdr:row>58</xdr:row>
      <xdr:rowOff>11278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2405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4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79096</xdr:rowOff>
    </xdr:from>
    <xdr:to>
      <xdr:col>15</xdr:col>
      <xdr:colOff>101600</xdr:colOff>
      <xdr:row>58</xdr:row>
      <xdr:rowOff>9246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5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373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4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119304</xdr:rowOff>
    </xdr:from>
    <xdr:to>
      <xdr:col>10</xdr:col>
      <xdr:colOff>165100</xdr:colOff>
      <xdr:row>58</xdr:row>
      <xdr:rowOff>49454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9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40581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108128</xdr:rowOff>
    </xdr:from>
    <xdr:to>
      <xdr:col>6</xdr:col>
      <xdr:colOff>38100</xdr:colOff>
      <xdr:row>58</xdr:row>
      <xdr:rowOff>38278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8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29405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7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136958</xdr:rowOff>
    </xdr:from>
    <xdr:to>
      <xdr:col>24</xdr:col>
      <xdr:colOff>63500</xdr:colOff>
      <xdr:row>77</xdr:row>
      <xdr:rowOff>164427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38608"/>
          <a:ext cx="838200" cy="2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98265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99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164427</xdr:rowOff>
    </xdr:from>
    <xdr:to>
      <xdr:col>19</xdr:col>
      <xdr:colOff>177800</xdr:colOff>
      <xdr:row>78</xdr:row>
      <xdr:rowOff>13436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66077"/>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148946</xdr:rowOff>
    </xdr:from>
    <xdr:to>
      <xdr:col>20</xdr:col>
      <xdr:colOff>38100</xdr:colOff>
      <xdr:row>78</xdr:row>
      <xdr:rowOff>79096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70223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44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8637</xdr:rowOff>
    </xdr:from>
    <xdr:to>
      <xdr:col>15</xdr:col>
      <xdr:colOff>50800</xdr:colOff>
      <xdr:row>78</xdr:row>
      <xdr:rowOff>13436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81737"/>
          <a:ext cx="8890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126161</xdr:rowOff>
    </xdr:from>
    <xdr:to>
      <xdr:col>15</xdr:col>
      <xdr:colOff>101600</xdr:colOff>
      <xdr:row>78</xdr:row>
      <xdr:rowOff>56311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2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72838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0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8637</xdr:rowOff>
    </xdr:from>
    <xdr:to>
      <xdr:col>10</xdr:col>
      <xdr:colOff>114300</xdr:colOff>
      <xdr:row>78</xdr:row>
      <xdr:rowOff>28181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81737"/>
          <a:ext cx="889000" cy="1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134620</xdr:rowOff>
    </xdr:from>
    <xdr:to>
      <xdr:col>10</xdr:col>
      <xdr:colOff>165100</xdr:colOff>
      <xdr:row>78</xdr:row>
      <xdr:rowOff>64770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3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55897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139573</xdr:rowOff>
    </xdr:from>
    <xdr:to>
      <xdr:col>6</xdr:col>
      <xdr:colOff>38100</xdr:colOff>
      <xdr:row>78</xdr:row>
      <xdr:rowOff>69723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41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86250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1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86158</xdr:rowOff>
    </xdr:from>
    <xdr:to>
      <xdr:col>24</xdr:col>
      <xdr:colOff>114300</xdr:colOff>
      <xdr:row>78</xdr:row>
      <xdr:rowOff>16308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109035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3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113627</xdr:rowOff>
    </xdr:from>
    <xdr:to>
      <xdr:col>20</xdr:col>
      <xdr:colOff>38100</xdr:colOff>
      <xdr:row>78</xdr:row>
      <xdr:rowOff>43777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60304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09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134086</xdr:rowOff>
    </xdr:from>
    <xdr:to>
      <xdr:col>15</xdr:col>
      <xdr:colOff>101600</xdr:colOff>
      <xdr:row>78</xdr:row>
      <xdr:rowOff>64236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55363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2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129287</xdr:rowOff>
    </xdr:from>
    <xdr:to>
      <xdr:col>10</xdr:col>
      <xdr:colOff>165100</xdr:colOff>
      <xdr:row>78</xdr:row>
      <xdr:rowOff>59437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3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75964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10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148831</xdr:rowOff>
    </xdr:from>
    <xdr:to>
      <xdr:col>6</xdr:col>
      <xdr:colOff>38100</xdr:colOff>
      <xdr:row>78</xdr:row>
      <xdr:rowOff>78981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5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70108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4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153760</xdr:rowOff>
    </xdr:from>
    <xdr:to>
      <xdr:col>24</xdr:col>
      <xdr:colOff>62865</xdr:colOff>
      <xdr:row>98</xdr:row>
      <xdr:rowOff>3769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84260"/>
          <a:ext cx="1270" cy="122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0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3769</xdr:rowOff>
    </xdr:from>
    <xdr:to>
      <xdr:col>24</xdr:col>
      <xdr:colOff>152400</xdr:colOff>
      <xdr:row>98</xdr:row>
      <xdr:rowOff>3769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05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100437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5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153760</xdr:rowOff>
    </xdr:from>
    <xdr:to>
      <xdr:col>24</xdr:col>
      <xdr:colOff>152400</xdr:colOff>
      <xdr:row>90</xdr:row>
      <xdr:rowOff>153760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8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40473</xdr:rowOff>
    </xdr:from>
    <xdr:to>
      <xdr:col>24</xdr:col>
      <xdr:colOff>63500</xdr:colOff>
      <xdr:row>98</xdr:row>
      <xdr:rowOff>11113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99673"/>
          <a:ext cx="838200" cy="31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66657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8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43780</xdr:rowOff>
    </xdr:from>
    <xdr:to>
      <xdr:col>24</xdr:col>
      <xdr:colOff>114300</xdr:colOff>
      <xdr:row>95</xdr:row>
      <xdr:rowOff>145380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3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11113</xdr:rowOff>
    </xdr:from>
    <xdr:to>
      <xdr:col>19</xdr:col>
      <xdr:colOff>177800</xdr:colOff>
      <xdr:row>98</xdr:row>
      <xdr:rowOff>62204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13213"/>
          <a:ext cx="889000" cy="5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56482</xdr:rowOff>
    </xdr:from>
    <xdr:to>
      <xdr:col>20</xdr:col>
      <xdr:colOff>38100</xdr:colOff>
      <xdr:row>97</xdr:row>
      <xdr:rowOff>158082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8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3159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6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62204</xdr:rowOff>
    </xdr:from>
    <xdr:to>
      <xdr:col>15</xdr:col>
      <xdr:colOff>50800</xdr:colOff>
      <xdr:row>98</xdr:row>
      <xdr:rowOff>135599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64304"/>
          <a:ext cx="889000" cy="7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92973</xdr:rowOff>
    </xdr:from>
    <xdr:to>
      <xdr:col>15</xdr:col>
      <xdr:colOff>101600</xdr:colOff>
      <xdr:row>98</xdr:row>
      <xdr:rowOff>23123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2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39650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9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132784</xdr:rowOff>
    </xdr:from>
    <xdr:to>
      <xdr:col>10</xdr:col>
      <xdr:colOff>114300</xdr:colOff>
      <xdr:row>98</xdr:row>
      <xdr:rowOff>135599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34884"/>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165523</xdr:rowOff>
    </xdr:from>
    <xdr:to>
      <xdr:col>10</xdr:col>
      <xdr:colOff>165100</xdr:colOff>
      <xdr:row>98</xdr:row>
      <xdr:rowOff>95673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9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112200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7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3775</xdr:rowOff>
    </xdr:from>
    <xdr:to>
      <xdr:col>6</xdr:col>
      <xdr:colOff>38100</xdr:colOff>
      <xdr:row>98</xdr:row>
      <xdr:rowOff>105375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80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121902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8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161123</xdr:rowOff>
    </xdr:from>
    <xdr:to>
      <xdr:col>24</xdr:col>
      <xdr:colOff>114300</xdr:colOff>
      <xdr:row>96</xdr:row>
      <xdr:rowOff>91273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4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139550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2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131763</xdr:rowOff>
    </xdr:from>
    <xdr:to>
      <xdr:col>20</xdr:col>
      <xdr:colOff>38100</xdr:colOff>
      <xdr:row>98</xdr:row>
      <xdr:rowOff>61913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6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53040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11404</xdr:rowOff>
    </xdr:from>
    <xdr:to>
      <xdr:col>15</xdr:col>
      <xdr:colOff>101600</xdr:colOff>
      <xdr:row>98</xdr:row>
      <xdr:rowOff>113004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1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104131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84799</xdr:rowOff>
    </xdr:from>
    <xdr:to>
      <xdr:col>10</xdr:col>
      <xdr:colOff>165100</xdr:colOff>
      <xdr:row>99</xdr:row>
      <xdr:rowOff>14949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6076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81984</xdr:rowOff>
    </xdr:from>
    <xdr:to>
      <xdr:col>6</xdr:col>
      <xdr:colOff>38100</xdr:colOff>
      <xdr:row>99</xdr:row>
      <xdr:rowOff>12134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3261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7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77521</xdr:rowOff>
    </xdr:from>
    <xdr:to>
      <xdr:col>54</xdr:col>
      <xdr:colOff>189865</xdr:colOff>
      <xdr:row>38</xdr:row>
      <xdr:rowOff>17605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735371"/>
          <a:ext cx="1270" cy="79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21432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17605</xdr:rowOff>
    </xdr:from>
    <xdr:to>
      <xdr:col>55</xdr:col>
      <xdr:colOff>88900</xdr:colOff>
      <xdr:row>38</xdr:row>
      <xdr:rowOff>17605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3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24198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1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77521</xdr:rowOff>
    </xdr:from>
    <xdr:to>
      <xdr:col>55</xdr:col>
      <xdr:colOff>88900</xdr:colOff>
      <xdr:row>33</xdr:row>
      <xdr:rowOff>77521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7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12507</xdr:rowOff>
    </xdr:from>
    <xdr:to>
      <xdr:col>55</xdr:col>
      <xdr:colOff>0</xdr:colOff>
      <xdr:row>36</xdr:row>
      <xdr:rowOff>90399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98907"/>
          <a:ext cx="838200" cy="76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59031</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59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36154</xdr:rowOff>
    </xdr:from>
    <xdr:to>
      <xdr:col>55</xdr:col>
      <xdr:colOff>50800</xdr:colOff>
      <xdr:row>36</xdr:row>
      <xdr:rowOff>137754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12507</xdr:rowOff>
    </xdr:from>
    <xdr:to>
      <xdr:col>50</xdr:col>
      <xdr:colOff>114300</xdr:colOff>
      <xdr:row>36</xdr:row>
      <xdr:rowOff>158224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98907"/>
          <a:ext cx="889000" cy="83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180</xdr:rowOff>
    </xdr:from>
    <xdr:to>
      <xdr:col>50</xdr:col>
      <xdr:colOff>165100</xdr:colOff>
      <xdr:row>31</xdr:row>
      <xdr:rowOff>101780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3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118307</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0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158224</xdr:rowOff>
    </xdr:from>
    <xdr:to>
      <xdr:col>45</xdr:col>
      <xdr:colOff>177800</xdr:colOff>
      <xdr:row>36</xdr:row>
      <xdr:rowOff>164892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30424"/>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94485</xdr:rowOff>
    </xdr:from>
    <xdr:to>
      <xdr:col>46</xdr:col>
      <xdr:colOff>38100</xdr:colOff>
      <xdr:row>37</xdr:row>
      <xdr:rowOff>24635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6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41162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4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147450</xdr:rowOff>
    </xdr:from>
    <xdr:to>
      <xdr:col>41</xdr:col>
      <xdr:colOff>50800</xdr:colOff>
      <xdr:row>36</xdr:row>
      <xdr:rowOff>164892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319650"/>
          <a:ext cx="889000" cy="1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104262</xdr:rowOff>
    </xdr:from>
    <xdr:to>
      <xdr:col>41</xdr:col>
      <xdr:colOff>101600</xdr:colOff>
      <xdr:row>37</xdr:row>
      <xdr:rowOff>34412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7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50939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5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125872</xdr:rowOff>
    </xdr:from>
    <xdr:to>
      <xdr:col>36</xdr:col>
      <xdr:colOff>165100</xdr:colOff>
      <xdr:row>37</xdr:row>
      <xdr:rowOff>56022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9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47149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39599</xdr:rowOff>
    </xdr:from>
    <xdr:to>
      <xdr:col>55</xdr:col>
      <xdr:colOff>50800</xdr:colOff>
      <xdr:row>36</xdr:row>
      <xdr:rowOff>141199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1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18026</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9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133157</xdr:rowOff>
    </xdr:from>
    <xdr:to>
      <xdr:col>50</xdr:col>
      <xdr:colOff>165100</xdr:colOff>
      <xdr:row>32</xdr:row>
      <xdr:rowOff>63307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4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54434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54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107424</xdr:rowOff>
    </xdr:from>
    <xdr:to>
      <xdr:col>46</xdr:col>
      <xdr:colOff>38100</xdr:colOff>
      <xdr:row>37</xdr:row>
      <xdr:rowOff>37574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7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28701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7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114092</xdr:rowOff>
    </xdr:from>
    <xdr:to>
      <xdr:col>41</xdr:col>
      <xdr:colOff>101600</xdr:colOff>
      <xdr:row>37</xdr:row>
      <xdr:rowOff>44242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8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35369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7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96650</xdr:rowOff>
    </xdr:from>
    <xdr:to>
      <xdr:col>36</xdr:col>
      <xdr:colOff>165100</xdr:colOff>
      <xdr:row>37</xdr:row>
      <xdr:rowOff>26800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6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43327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4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101581</xdr:rowOff>
    </xdr:from>
    <xdr:to>
      <xdr:col>55</xdr:col>
      <xdr:colOff>0</xdr:colOff>
      <xdr:row>57</xdr:row>
      <xdr:rowOff>9998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702781"/>
          <a:ext cx="838200" cy="7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101581</xdr:rowOff>
    </xdr:from>
    <xdr:to>
      <xdr:col>50</xdr:col>
      <xdr:colOff>114300</xdr:colOff>
      <xdr:row>57</xdr:row>
      <xdr:rowOff>22234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702781"/>
          <a:ext cx="889000" cy="9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105994</xdr:rowOff>
    </xdr:from>
    <xdr:to>
      <xdr:col>50</xdr:col>
      <xdr:colOff>165100</xdr:colOff>
      <xdr:row>56</xdr:row>
      <xdr:rowOff>36144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35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52671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1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96300</xdr:rowOff>
    </xdr:from>
    <xdr:to>
      <xdr:col>45</xdr:col>
      <xdr:colOff>177800</xdr:colOff>
      <xdr:row>57</xdr:row>
      <xdr:rowOff>22234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697500"/>
          <a:ext cx="8890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79733</xdr:rowOff>
    </xdr:from>
    <xdr:to>
      <xdr:col>46</xdr:col>
      <xdr:colOff>38100</xdr:colOff>
      <xdr:row>56</xdr:row>
      <xdr:rowOff>9883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0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26410</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28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96300</xdr:rowOff>
    </xdr:from>
    <xdr:to>
      <xdr:col>41</xdr:col>
      <xdr:colOff>50800</xdr:colOff>
      <xdr:row>56</xdr:row>
      <xdr:rowOff>160640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697500"/>
          <a:ext cx="889000" cy="6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36064</xdr:rowOff>
    </xdr:from>
    <xdr:to>
      <xdr:col>41</xdr:col>
      <xdr:colOff>101600</xdr:colOff>
      <xdr:row>55</xdr:row>
      <xdr:rowOff>137664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6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154191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24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130631</xdr:rowOff>
    </xdr:from>
    <xdr:to>
      <xdr:col>36</xdr:col>
      <xdr:colOff>165100</xdr:colOff>
      <xdr:row>56</xdr:row>
      <xdr:rowOff>60781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6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77308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3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130648</xdr:rowOff>
    </xdr:from>
    <xdr:to>
      <xdr:col>55</xdr:col>
      <xdr:colOff>50800</xdr:colOff>
      <xdr:row>57</xdr:row>
      <xdr:rowOff>60798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3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45575</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4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50781</xdr:rowOff>
    </xdr:from>
    <xdr:to>
      <xdr:col>50</xdr:col>
      <xdr:colOff>165100</xdr:colOff>
      <xdr:row>56</xdr:row>
      <xdr:rowOff>152381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143508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74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142884</xdr:rowOff>
    </xdr:from>
    <xdr:to>
      <xdr:col>46</xdr:col>
      <xdr:colOff>38100</xdr:colOff>
      <xdr:row>57</xdr:row>
      <xdr:rowOff>73034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4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64161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3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45500</xdr:rowOff>
    </xdr:from>
    <xdr:to>
      <xdr:col>41</xdr:col>
      <xdr:colOff>101600</xdr:colOff>
      <xdr:row>56</xdr:row>
      <xdr:rowOff>147100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138227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73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109840</xdr:rowOff>
    </xdr:from>
    <xdr:to>
      <xdr:col>36</xdr:col>
      <xdr:colOff>165100</xdr:colOff>
      <xdr:row>57</xdr:row>
      <xdr:rowOff>39990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1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31117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0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101867</xdr:rowOff>
    </xdr:from>
    <xdr:to>
      <xdr:col>55</xdr:col>
      <xdr:colOff>0</xdr:colOff>
      <xdr:row>78</xdr:row>
      <xdr:rowOff>113131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303517"/>
          <a:ext cx="838200" cy="18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101867</xdr:rowOff>
    </xdr:from>
    <xdr:to>
      <xdr:col>50</xdr:col>
      <xdr:colOff>114300</xdr:colOff>
      <xdr:row>78</xdr:row>
      <xdr:rowOff>1981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303517"/>
          <a:ext cx="889000" cy="7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59055</xdr:rowOff>
    </xdr:from>
    <xdr:to>
      <xdr:col>50</xdr:col>
      <xdr:colOff>165100</xdr:colOff>
      <xdr:row>77</xdr:row>
      <xdr:rowOff>160655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151782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5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36334</xdr:rowOff>
    </xdr:from>
    <xdr:to>
      <xdr:col>45</xdr:col>
      <xdr:colOff>177800</xdr:colOff>
      <xdr:row>78</xdr:row>
      <xdr:rowOff>1981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237984"/>
          <a:ext cx="889000" cy="1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60782</xdr:rowOff>
    </xdr:from>
    <xdr:to>
      <xdr:col>46</xdr:col>
      <xdr:colOff>38100</xdr:colOff>
      <xdr:row>77</xdr:row>
      <xdr:rowOff>162382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7459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36334</xdr:rowOff>
    </xdr:from>
    <xdr:to>
      <xdr:col>41</xdr:col>
      <xdr:colOff>50800</xdr:colOff>
      <xdr:row>77</xdr:row>
      <xdr:rowOff>171247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237984"/>
          <a:ext cx="889000" cy="13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112128</xdr:rowOff>
    </xdr:from>
    <xdr:to>
      <xdr:col>41</xdr:col>
      <xdr:colOff>101600</xdr:colOff>
      <xdr:row>77</xdr:row>
      <xdr:rowOff>42278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4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58805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91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24930</xdr:rowOff>
    </xdr:from>
    <xdr:to>
      <xdr:col>36</xdr:col>
      <xdr:colOff>165100</xdr:colOff>
      <xdr:row>77</xdr:row>
      <xdr:rowOff>126530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2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143057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0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62331</xdr:rowOff>
    </xdr:from>
    <xdr:to>
      <xdr:col>55</xdr:col>
      <xdr:colOff>50800</xdr:colOff>
      <xdr:row>78</xdr:row>
      <xdr:rowOff>163931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150257</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51067</xdr:rowOff>
    </xdr:from>
    <xdr:to>
      <xdr:col>50</xdr:col>
      <xdr:colOff>165100</xdr:colOff>
      <xdr:row>77</xdr:row>
      <xdr:rowOff>152667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5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169194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02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122631</xdr:rowOff>
    </xdr:from>
    <xdr:to>
      <xdr:col>46</xdr:col>
      <xdr:colOff>38100</xdr:colOff>
      <xdr:row>78</xdr:row>
      <xdr:rowOff>52781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43908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41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156984</xdr:rowOff>
    </xdr:from>
    <xdr:to>
      <xdr:col>41</xdr:col>
      <xdr:colOff>101600</xdr:colOff>
      <xdr:row>77</xdr:row>
      <xdr:rowOff>87134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1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78261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27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120447</xdr:rowOff>
    </xdr:from>
    <xdr:to>
      <xdr:col>36</xdr:col>
      <xdr:colOff>165100</xdr:colOff>
      <xdr:row>78</xdr:row>
      <xdr:rowOff>50597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41724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41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106642</xdr:rowOff>
    </xdr:from>
    <xdr:to>
      <xdr:col>55</xdr:col>
      <xdr:colOff>0</xdr:colOff>
      <xdr:row>98</xdr:row>
      <xdr:rowOff>70625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737292"/>
          <a:ext cx="838200" cy="1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106642</xdr:rowOff>
    </xdr:from>
    <xdr:to>
      <xdr:col>50</xdr:col>
      <xdr:colOff>114300</xdr:colOff>
      <xdr:row>98</xdr:row>
      <xdr:rowOff>75628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37292"/>
          <a:ext cx="889000" cy="14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61519</xdr:rowOff>
    </xdr:from>
    <xdr:to>
      <xdr:col>50</xdr:col>
      <xdr:colOff>165100</xdr:colOff>
      <xdr:row>96</xdr:row>
      <xdr:rowOff>163119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2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8196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29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7773</xdr:rowOff>
    </xdr:from>
    <xdr:to>
      <xdr:col>45</xdr:col>
      <xdr:colOff>177800</xdr:colOff>
      <xdr:row>98</xdr:row>
      <xdr:rowOff>75628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809873"/>
          <a:ext cx="8890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3848</xdr:rowOff>
    </xdr:from>
    <xdr:to>
      <xdr:col>46</xdr:col>
      <xdr:colOff>38100</xdr:colOff>
      <xdr:row>96</xdr:row>
      <xdr:rowOff>105448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4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121975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2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7773</xdr:rowOff>
    </xdr:from>
    <xdr:to>
      <xdr:col>41</xdr:col>
      <xdr:colOff>50800</xdr:colOff>
      <xdr:row>98</xdr:row>
      <xdr:rowOff>40246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09873"/>
          <a:ext cx="889000" cy="3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39002</xdr:rowOff>
    </xdr:from>
    <xdr:to>
      <xdr:col>41</xdr:col>
      <xdr:colOff>101600</xdr:colOff>
      <xdr:row>96</xdr:row>
      <xdr:rowOff>140602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4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157129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2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166585</xdr:rowOff>
    </xdr:from>
    <xdr:to>
      <xdr:col>36</xdr:col>
      <xdr:colOff>165100</xdr:colOff>
      <xdr:row>97</xdr:row>
      <xdr:rowOff>96735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113262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19825</xdr:rowOff>
    </xdr:from>
    <xdr:to>
      <xdr:col>55</xdr:col>
      <xdr:colOff>50800</xdr:colOff>
      <xdr:row>98</xdr:row>
      <xdr:rowOff>121425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106202</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3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55842</xdr:rowOff>
    </xdr:from>
    <xdr:to>
      <xdr:col>50</xdr:col>
      <xdr:colOff>165100</xdr:colOff>
      <xdr:row>97</xdr:row>
      <xdr:rowOff>157442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148569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7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24828</xdr:rowOff>
    </xdr:from>
    <xdr:to>
      <xdr:col>46</xdr:col>
      <xdr:colOff>38100</xdr:colOff>
      <xdr:row>98</xdr:row>
      <xdr:rowOff>126428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117555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1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128423</xdr:rowOff>
    </xdr:from>
    <xdr:to>
      <xdr:col>41</xdr:col>
      <xdr:colOff>101600</xdr:colOff>
      <xdr:row>98</xdr:row>
      <xdr:rowOff>58573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49700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5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160896</xdr:rowOff>
    </xdr:from>
    <xdr:to>
      <xdr:col>36</xdr:col>
      <xdr:colOff>165100</xdr:colOff>
      <xdr:row>98</xdr:row>
      <xdr:rowOff>91046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9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82173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8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14884</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01434"/>
          <a:ext cx="889000" cy="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94462</xdr:rowOff>
    </xdr:from>
    <xdr:to>
      <xdr:col>81</xdr:col>
      <xdr:colOff>101600</xdr:colOff>
      <xdr:row>38</xdr:row>
      <xdr:rowOff>24612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43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41139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1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14884</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01434"/>
          <a:ext cx="889000" cy="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27940</xdr:rowOff>
    </xdr:from>
    <xdr:to>
      <xdr:col>76</xdr:col>
      <xdr:colOff>165100</xdr:colOff>
      <xdr:row>38</xdr:row>
      <xdr:rowOff>129540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146067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1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32334</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18884"/>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149898</xdr:rowOff>
    </xdr:from>
    <xdr:to>
      <xdr:col>72</xdr:col>
      <xdr:colOff>38100</xdr:colOff>
      <xdr:row>38</xdr:row>
      <xdr:rowOff>80048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49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96575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26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109512</xdr:rowOff>
    </xdr:from>
    <xdr:to>
      <xdr:col>67</xdr:col>
      <xdr:colOff>101600</xdr:colOff>
      <xdr:row>38</xdr:row>
      <xdr:rowOff>39662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45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56189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2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135534</xdr:rowOff>
    </xdr:from>
    <xdr:to>
      <xdr:col>76</xdr:col>
      <xdr:colOff>165100</xdr:colOff>
      <xdr:row>39</xdr:row>
      <xdr:rowOff>65684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56811</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43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152984</xdr:rowOff>
    </xdr:from>
    <xdr:to>
      <xdr:col>67</xdr:col>
      <xdr:colOff>101600</xdr:colOff>
      <xdr:row>39</xdr:row>
      <xdr:rowOff>83134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74261</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15929</xdr:rowOff>
    </xdr:from>
    <xdr:to>
      <xdr:col>85</xdr:col>
      <xdr:colOff>127000</xdr:colOff>
      <xdr:row>75</xdr:row>
      <xdr:rowOff>20420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874679"/>
          <a:ext cx="8382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10133</xdr:rowOff>
    </xdr:from>
    <xdr:to>
      <xdr:col>81</xdr:col>
      <xdr:colOff>50800</xdr:colOff>
      <xdr:row>75</xdr:row>
      <xdr:rowOff>20420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86888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19487</xdr:rowOff>
    </xdr:from>
    <xdr:to>
      <xdr:col>81</xdr:col>
      <xdr:colOff>101600</xdr:colOff>
      <xdr:row>75</xdr:row>
      <xdr:rowOff>121087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7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112214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97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10133</xdr:rowOff>
    </xdr:from>
    <xdr:to>
      <xdr:col>76</xdr:col>
      <xdr:colOff>114300</xdr:colOff>
      <xdr:row>75</xdr:row>
      <xdr:rowOff>33107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868883"/>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36502</xdr:rowOff>
    </xdr:from>
    <xdr:to>
      <xdr:col>76</xdr:col>
      <xdr:colOff>165100</xdr:colOff>
      <xdr:row>75</xdr:row>
      <xdr:rowOff>138102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9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129229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8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33107</xdr:rowOff>
    </xdr:from>
    <xdr:to>
      <xdr:col>71</xdr:col>
      <xdr:colOff>177800</xdr:colOff>
      <xdr:row>75</xdr:row>
      <xdr:rowOff>85799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891857"/>
          <a:ext cx="889000" cy="5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41547</xdr:rowOff>
    </xdr:from>
    <xdr:to>
      <xdr:col>72</xdr:col>
      <xdr:colOff>38100</xdr:colOff>
      <xdr:row>75</xdr:row>
      <xdr:rowOff>143147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90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134275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28794</xdr:rowOff>
    </xdr:from>
    <xdr:to>
      <xdr:col>67</xdr:col>
      <xdr:colOff>101600</xdr:colOff>
      <xdr:row>75</xdr:row>
      <xdr:rowOff>130394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8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146921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66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136579</xdr:rowOff>
    </xdr:from>
    <xdr:to>
      <xdr:col>85</xdr:col>
      <xdr:colOff>177800</xdr:colOff>
      <xdr:row>75</xdr:row>
      <xdr:rowOff>66729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2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159456</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67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141070</xdr:rowOff>
    </xdr:from>
    <xdr:to>
      <xdr:col>81</xdr:col>
      <xdr:colOff>101600</xdr:colOff>
      <xdr:row>75</xdr:row>
      <xdr:rowOff>71220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8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87747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60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130783</xdr:rowOff>
    </xdr:from>
    <xdr:to>
      <xdr:col>76</xdr:col>
      <xdr:colOff>165100</xdr:colOff>
      <xdr:row>75</xdr:row>
      <xdr:rowOff>60933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8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77460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5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153757</xdr:rowOff>
    </xdr:from>
    <xdr:to>
      <xdr:col>72</xdr:col>
      <xdr:colOff>38100</xdr:colOff>
      <xdr:row>75</xdr:row>
      <xdr:rowOff>83907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8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100434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61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34999</xdr:rowOff>
    </xdr:from>
    <xdr:to>
      <xdr:col>67</xdr:col>
      <xdr:colOff>101600</xdr:colOff>
      <xdr:row>75</xdr:row>
      <xdr:rowOff>136599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89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127726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98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85674</xdr:rowOff>
    </xdr:from>
    <xdr:to>
      <xdr:col>85</xdr:col>
      <xdr:colOff>127000</xdr:colOff>
      <xdr:row>98</xdr:row>
      <xdr:rowOff>147740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544874"/>
          <a:ext cx="838200" cy="4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147740</xdr:rowOff>
    </xdr:from>
    <xdr:to>
      <xdr:col>81</xdr:col>
      <xdr:colOff>50800</xdr:colOff>
      <xdr:row>99</xdr:row>
      <xdr:rowOff>42108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49840"/>
          <a:ext cx="889000" cy="6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5099</xdr:rowOff>
    </xdr:from>
    <xdr:to>
      <xdr:col>81</xdr:col>
      <xdr:colOff>101600</xdr:colOff>
      <xdr:row>97</xdr:row>
      <xdr:rowOff>106699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3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123226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1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42108</xdr:rowOff>
    </xdr:from>
    <xdr:to>
      <xdr:col>76</xdr:col>
      <xdr:colOff>114300</xdr:colOff>
      <xdr:row>99</xdr:row>
      <xdr:rowOff>44241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7015658"/>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150774</xdr:rowOff>
    </xdr:from>
    <xdr:to>
      <xdr:col>76</xdr:col>
      <xdr:colOff>165100</xdr:colOff>
      <xdr:row>98</xdr:row>
      <xdr:rowOff>80924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97451</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55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8692</xdr:rowOff>
    </xdr:from>
    <xdr:to>
      <xdr:col>71</xdr:col>
      <xdr:colOff>177800</xdr:colOff>
      <xdr:row>99</xdr:row>
      <xdr:rowOff>44241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82242"/>
          <a:ext cx="889000" cy="3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120771</xdr:rowOff>
    </xdr:from>
    <xdr:to>
      <xdr:col>72</xdr:col>
      <xdr:colOff>38100</xdr:colOff>
      <xdr:row>98</xdr:row>
      <xdr:rowOff>50921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67448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2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90043</xdr:rowOff>
    </xdr:from>
    <xdr:to>
      <xdr:col>67</xdr:col>
      <xdr:colOff>101600</xdr:colOff>
      <xdr:row>98</xdr:row>
      <xdr:rowOff>20193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36720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34874</xdr:rowOff>
    </xdr:from>
    <xdr:to>
      <xdr:col>85</xdr:col>
      <xdr:colOff>177800</xdr:colOff>
      <xdr:row>96</xdr:row>
      <xdr:rowOff>136474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4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13301</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4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96940</xdr:rowOff>
    </xdr:from>
    <xdr:to>
      <xdr:col>81</xdr:col>
      <xdr:colOff>101600</xdr:colOff>
      <xdr:row>99</xdr:row>
      <xdr:rowOff>27090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18217</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99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162758</xdr:rowOff>
    </xdr:from>
    <xdr:to>
      <xdr:col>76</xdr:col>
      <xdr:colOff>165100</xdr:colOff>
      <xdr:row>99</xdr:row>
      <xdr:rowOff>92908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84035</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3017" y="17057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164891</xdr:rowOff>
    </xdr:from>
    <xdr:to>
      <xdr:col>72</xdr:col>
      <xdr:colOff>38100</xdr:colOff>
      <xdr:row>99</xdr:row>
      <xdr:rowOff>95041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6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86168</xdr:rowOff>
    </xdr:from>
    <xdr:ext cx="313932"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46333" y="17059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129342</xdr:rowOff>
    </xdr:from>
    <xdr:to>
      <xdr:col>67</xdr:col>
      <xdr:colOff>101600</xdr:colOff>
      <xdr:row>99</xdr:row>
      <xdr:rowOff>59492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3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50619</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2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140957</xdr:rowOff>
    </xdr:from>
    <xdr:to>
      <xdr:col>116</xdr:col>
      <xdr:colOff>63500</xdr:colOff>
      <xdr:row>36</xdr:row>
      <xdr:rowOff>157302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313157"/>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140957</xdr:rowOff>
    </xdr:from>
    <xdr:to>
      <xdr:col>111</xdr:col>
      <xdr:colOff>177800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313157"/>
          <a:ext cx="889000" cy="22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161080</xdr:rowOff>
    </xdr:from>
    <xdr:to>
      <xdr:col>112</xdr:col>
      <xdr:colOff>38100</xdr:colOff>
      <xdr:row>37</xdr:row>
      <xdr:rowOff>91230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3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82357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42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78384</xdr:rowOff>
    </xdr:from>
    <xdr:to>
      <xdr:col>107</xdr:col>
      <xdr:colOff>101600</xdr:colOff>
      <xdr:row>38</xdr:row>
      <xdr:rowOff>8534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25061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19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85071</xdr:rowOff>
    </xdr:from>
    <xdr:to>
      <xdr:col>102</xdr:col>
      <xdr:colOff>165100</xdr:colOff>
      <xdr:row>38</xdr:row>
      <xdr:rowOff>15221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42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31748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20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20777</xdr:rowOff>
    </xdr:from>
    <xdr:to>
      <xdr:col>98</xdr:col>
      <xdr:colOff>38100</xdr:colOff>
      <xdr:row>37</xdr:row>
      <xdr:rowOff>122377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138904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1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106502</xdr:rowOff>
    </xdr:from>
    <xdr:to>
      <xdr:col>116</xdr:col>
      <xdr:colOff>114300</xdr:colOff>
      <xdr:row>37</xdr:row>
      <xdr:rowOff>36652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2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129379</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13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90157</xdr:rowOff>
    </xdr:from>
    <xdr:to>
      <xdr:col>112</xdr:col>
      <xdr:colOff>38100</xdr:colOff>
      <xdr:row>37</xdr:row>
      <xdr:rowOff>20307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2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36834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603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40145</xdr:rowOff>
    </xdr:from>
    <xdr:to>
      <xdr:col>116</xdr:col>
      <xdr:colOff>63500</xdr:colOff>
      <xdr:row>59</xdr:row>
      <xdr:rowOff>40183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155695"/>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40183</xdr:rowOff>
    </xdr:from>
    <xdr:to>
      <xdr:col>111</xdr:col>
      <xdr:colOff>177800</xdr:colOff>
      <xdr:row>59</xdr:row>
      <xdr:rowOff>40221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15573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75794</xdr:rowOff>
    </xdr:from>
    <xdr:to>
      <xdr:col>112</xdr:col>
      <xdr:colOff>38100</xdr:colOff>
      <xdr:row>58</xdr:row>
      <xdr:rowOff>5944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4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22471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62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40221</xdr:rowOff>
    </xdr:from>
    <xdr:to>
      <xdr:col>107</xdr:col>
      <xdr:colOff>50800</xdr:colOff>
      <xdr:row>59</xdr:row>
      <xdr:rowOff>40869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155771"/>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120371</xdr:rowOff>
    </xdr:from>
    <xdr:to>
      <xdr:col>107</xdr:col>
      <xdr:colOff>101600</xdr:colOff>
      <xdr:row>58</xdr:row>
      <xdr:rowOff>50521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67048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40869</xdr:rowOff>
    </xdr:from>
    <xdr:to>
      <xdr:col>102</xdr:col>
      <xdr:colOff>114300</xdr:colOff>
      <xdr:row>59</xdr:row>
      <xdr:rowOff>41478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156419"/>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114160</xdr:rowOff>
    </xdr:from>
    <xdr:to>
      <xdr:col>102</xdr:col>
      <xdr:colOff>165100</xdr:colOff>
      <xdr:row>58</xdr:row>
      <xdr:rowOff>44310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8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60837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66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107683</xdr:rowOff>
    </xdr:from>
    <xdr:to>
      <xdr:col>98</xdr:col>
      <xdr:colOff>38100</xdr:colOff>
      <xdr:row>58</xdr:row>
      <xdr:rowOff>37833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88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54360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65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160795</xdr:rowOff>
    </xdr:from>
    <xdr:to>
      <xdr:col>116</xdr:col>
      <xdr:colOff>114300</xdr:colOff>
      <xdr:row>59</xdr:row>
      <xdr:rowOff>90945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75722</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19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160833</xdr:rowOff>
    </xdr:from>
    <xdr:to>
      <xdr:col>112</xdr:col>
      <xdr:colOff>38100</xdr:colOff>
      <xdr:row>59</xdr:row>
      <xdr:rowOff>90983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82110</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197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160871</xdr:rowOff>
    </xdr:from>
    <xdr:to>
      <xdr:col>107</xdr:col>
      <xdr:colOff>101600</xdr:colOff>
      <xdr:row>59</xdr:row>
      <xdr:rowOff>91021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82148</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197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161519</xdr:rowOff>
    </xdr:from>
    <xdr:to>
      <xdr:col>102</xdr:col>
      <xdr:colOff>165100</xdr:colOff>
      <xdr:row>59</xdr:row>
      <xdr:rowOff>91669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82796</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88333" y="10198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162128</xdr:rowOff>
    </xdr:from>
    <xdr:to>
      <xdr:col>98</xdr:col>
      <xdr:colOff>38100</xdr:colOff>
      <xdr:row>59</xdr:row>
      <xdr:rowOff>92278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83405</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99333" y="1019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137785</xdr:rowOff>
    </xdr:from>
    <xdr:to>
      <xdr:col>116</xdr:col>
      <xdr:colOff>63500</xdr:colOff>
      <xdr:row>75</xdr:row>
      <xdr:rowOff>141843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996535"/>
          <a:ext cx="8382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114611</xdr:rowOff>
    </xdr:from>
    <xdr:to>
      <xdr:col>111</xdr:col>
      <xdr:colOff>177800</xdr:colOff>
      <xdr:row>75</xdr:row>
      <xdr:rowOff>137785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630461"/>
          <a:ext cx="889000" cy="36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27092</xdr:rowOff>
    </xdr:from>
    <xdr:to>
      <xdr:col>112</xdr:col>
      <xdr:colOff>38100</xdr:colOff>
      <xdr:row>75</xdr:row>
      <xdr:rowOff>128692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8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145219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66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92808</xdr:rowOff>
    </xdr:from>
    <xdr:to>
      <xdr:col>107</xdr:col>
      <xdr:colOff>50800</xdr:colOff>
      <xdr:row>73</xdr:row>
      <xdr:rowOff>114611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608658"/>
          <a:ext cx="889000" cy="2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70755</xdr:rowOff>
    </xdr:from>
    <xdr:to>
      <xdr:col>107</xdr:col>
      <xdr:colOff>101600</xdr:colOff>
      <xdr:row>74</xdr:row>
      <xdr:rowOff>905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58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163482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67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92808</xdr:rowOff>
    </xdr:from>
    <xdr:to>
      <xdr:col>102</xdr:col>
      <xdr:colOff>114300</xdr:colOff>
      <xdr:row>74</xdr:row>
      <xdr:rowOff>8283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608658"/>
          <a:ext cx="889000" cy="8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84842</xdr:rowOff>
    </xdr:from>
    <xdr:to>
      <xdr:col>102</xdr:col>
      <xdr:colOff>165100</xdr:colOff>
      <xdr:row>74</xdr:row>
      <xdr:rowOff>14992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6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6119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84413</xdr:rowOff>
    </xdr:from>
    <xdr:to>
      <xdr:col>98</xdr:col>
      <xdr:colOff>38100</xdr:colOff>
      <xdr:row>74</xdr:row>
      <xdr:rowOff>14563</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60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31090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37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91043</xdr:rowOff>
    </xdr:from>
    <xdr:to>
      <xdr:col>116</xdr:col>
      <xdr:colOff>114300</xdr:colOff>
      <xdr:row>76</xdr:row>
      <xdr:rowOff>21193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69470</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86985</xdr:rowOff>
    </xdr:from>
    <xdr:to>
      <xdr:col>112</xdr:col>
      <xdr:colOff>38100</xdr:colOff>
      <xdr:row>76</xdr:row>
      <xdr:rowOff>17135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8262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03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63811</xdr:rowOff>
    </xdr:from>
    <xdr:to>
      <xdr:col>107</xdr:col>
      <xdr:colOff>101600</xdr:colOff>
      <xdr:row>73</xdr:row>
      <xdr:rowOff>165411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57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10488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35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42008</xdr:rowOff>
    </xdr:from>
    <xdr:to>
      <xdr:col>102</xdr:col>
      <xdr:colOff>165100</xdr:colOff>
      <xdr:row>73</xdr:row>
      <xdr:rowOff>143608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55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160135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33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128933</xdr:rowOff>
    </xdr:from>
    <xdr:to>
      <xdr:col>98</xdr:col>
      <xdr:colOff>38100</xdr:colOff>
      <xdr:row>74</xdr:row>
      <xdr:rowOff>59083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64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50210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73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429,911</a:t>
          </a:r>
          <a:r>
            <a:rPr kumimoji="1" lang="ja-JP" altLang="en-US" sz="1300">
              <a:latin typeface="ＭＳ Ｐゴシック" panose="020B0600070205080204" pitchFamily="50" charset="-128"/>
              <a:ea typeface="ＭＳ Ｐゴシック" panose="020B0600070205080204" pitchFamily="50" charset="-128"/>
            </a:rPr>
            <a:t>円である。令和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496,011</a:t>
          </a:r>
          <a:r>
            <a:rPr kumimoji="1" lang="ja-JP" altLang="en-US" sz="1300">
              <a:latin typeface="ＭＳ Ｐゴシック" panose="020B0600070205080204" pitchFamily="50" charset="-128"/>
              <a:ea typeface="ＭＳ Ｐゴシック" panose="020B0600070205080204" pitchFamily="50" charset="-128"/>
            </a:rPr>
            <a:t>円）よりも減少しているのは、特別定額給付金給付事業終了による補助費の減少や、公立保育所整備事業、幼稚園舎改築事業の終了により普通建設事業費が減少したことによるものである。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62,893</a:t>
          </a:r>
          <a:r>
            <a:rPr kumimoji="1" lang="ja-JP" altLang="en-US" sz="1300">
              <a:latin typeface="ＭＳ Ｐゴシック" panose="020B0600070205080204" pitchFamily="50" charset="-128"/>
              <a:ea typeface="ＭＳ Ｐゴシック" panose="020B0600070205080204" pitchFamily="50" charset="-128"/>
            </a:rPr>
            <a:t>円であり、類似団体内平均及び全国平均、県平均を下回っている。今後も正職員と会計年度任用職員のバランスを取りながら、適正な定員管理に努める。</a:t>
          </a:r>
        </a:p>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53,690</a:t>
          </a:r>
          <a:r>
            <a:rPr kumimoji="1" lang="ja-JP" altLang="en-US" sz="1300">
              <a:latin typeface="ＭＳ Ｐゴシック" panose="020B0600070205080204" pitchFamily="50" charset="-128"/>
              <a:ea typeface="ＭＳ Ｐゴシック" panose="020B0600070205080204" pitchFamily="50" charset="-128"/>
            </a:rPr>
            <a:t>円であり、類似団体内平均及び全国平均、県平均を下回っている。今後は民間委託が進む中、物件費の増加に留意しつつ、インターチェンジ周辺開発やふるさと納税等で新たな財源を確保し、効率的な行政運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102,945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円であり、類似団体内平均及び全国平均、県平均を下回っている。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で大きく増加しているのは新型コロナウイルス関係の助成金等によるもののため、一時的なものであるが、経常的な生活保護費や障害者自立支援給付費等も徐々に増加しているため、今後もゆるやかに増加していくことが予想される。今後は、市単独事業の更なる見直し等を行い、扶助費の増加を抑制するように努める。</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47,080</a:t>
          </a:r>
          <a:r>
            <a:rPr kumimoji="1" lang="ja-JP" altLang="en-US" sz="1300">
              <a:latin typeface="ＭＳ Ｐゴシック" panose="020B0600070205080204" pitchFamily="50" charset="-128"/>
              <a:ea typeface="ＭＳ Ｐゴシック" panose="020B0600070205080204" pitchFamily="50" charset="-128"/>
            </a:rPr>
            <a:t>円であり、平成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水害等による借入により類似団体内平均及び全国平均、県平均を上回っている。次年度以降も道の駅建設関連の地方債の借入が予定されることから、その他事業や償還期間の見直し等により、公債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62,057
56,508
123.64
28,004,721
26,679,015
1,000,000
16,146,109
30,128,923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148387</xdr:rowOff>
    </xdr:from>
    <xdr:to>
      <xdr:col>24</xdr:col>
      <xdr:colOff>63500</xdr:colOff>
      <xdr:row>34</xdr:row>
      <xdr:rowOff>4826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06237"/>
          <a:ext cx="8382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4826</xdr:rowOff>
    </xdr:from>
    <xdr:to>
      <xdr:col>19</xdr:col>
      <xdr:colOff>177800</xdr:colOff>
      <xdr:row>34</xdr:row>
      <xdr:rowOff>44145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34126"/>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33122</xdr:rowOff>
    </xdr:from>
    <xdr:to>
      <xdr:col>20</xdr:col>
      <xdr:colOff>38100</xdr:colOff>
      <xdr:row>34</xdr:row>
      <xdr:rowOff>134722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6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125849</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5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44145</xdr:rowOff>
    </xdr:from>
    <xdr:to>
      <xdr:col>15</xdr:col>
      <xdr:colOff>50800</xdr:colOff>
      <xdr:row>34</xdr:row>
      <xdr:rowOff>127356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73445"/>
          <a:ext cx="889000" cy="8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31750</xdr:rowOff>
    </xdr:from>
    <xdr:to>
      <xdr:col>15</xdr:col>
      <xdr:colOff>101600</xdr:colOff>
      <xdr:row>34</xdr:row>
      <xdr:rowOff>133350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124477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127356</xdr:rowOff>
    </xdr:from>
    <xdr:to>
      <xdr:col>10</xdr:col>
      <xdr:colOff>114300</xdr:colOff>
      <xdr:row>34</xdr:row>
      <xdr:rowOff>130099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5665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47295</xdr:rowOff>
    </xdr:from>
    <xdr:to>
      <xdr:col>10</xdr:col>
      <xdr:colOff>165100</xdr:colOff>
      <xdr:row>34</xdr:row>
      <xdr:rowOff>148895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7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165422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29921</xdr:rowOff>
    </xdr:from>
    <xdr:to>
      <xdr:col>6</xdr:col>
      <xdr:colOff>38100</xdr:colOff>
      <xdr:row>34</xdr:row>
      <xdr:rowOff>131521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148048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3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97587</xdr:rowOff>
    </xdr:from>
    <xdr:to>
      <xdr:col>24</xdr:col>
      <xdr:colOff>114300</xdr:colOff>
      <xdr:row>34</xdr:row>
      <xdr:rowOff>27737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120464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125476</xdr:rowOff>
    </xdr:from>
    <xdr:to>
      <xdr:col>20</xdr:col>
      <xdr:colOff>38100</xdr:colOff>
      <xdr:row>34</xdr:row>
      <xdr:rowOff>55626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72153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5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164795</xdr:rowOff>
    </xdr:from>
    <xdr:to>
      <xdr:col>15</xdr:col>
      <xdr:colOff>101600</xdr:colOff>
      <xdr:row>34</xdr:row>
      <xdr:rowOff>94945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111472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9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76556</xdr:rowOff>
    </xdr:from>
    <xdr:to>
      <xdr:col>10</xdr:col>
      <xdr:colOff>165100</xdr:colOff>
      <xdr:row>35</xdr:row>
      <xdr:rowOff>6706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169283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99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79299</xdr:rowOff>
    </xdr:from>
    <xdr:to>
      <xdr:col>6</xdr:col>
      <xdr:colOff>38100</xdr:colOff>
      <xdr:row>35</xdr:row>
      <xdr:rowOff>9449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0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114409</xdr:rowOff>
    </xdr:from>
    <xdr:to>
      <xdr:col>24</xdr:col>
      <xdr:colOff>63500</xdr:colOff>
      <xdr:row>56</xdr:row>
      <xdr:rowOff>34674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029809"/>
          <a:ext cx="838200" cy="60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114409</xdr:rowOff>
    </xdr:from>
    <xdr:to>
      <xdr:col>19</xdr:col>
      <xdr:colOff>177800</xdr:colOff>
      <xdr:row>57</xdr:row>
      <xdr:rowOff>56421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029809"/>
          <a:ext cx="889000" cy="79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40231</xdr:rowOff>
    </xdr:from>
    <xdr:to>
      <xdr:col>20</xdr:col>
      <xdr:colOff>38100</xdr:colOff>
      <xdr:row>51</xdr:row>
      <xdr:rowOff>141831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8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158358</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5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56421</xdr:rowOff>
    </xdr:from>
    <xdr:to>
      <xdr:col>15</xdr:col>
      <xdr:colOff>50800</xdr:colOff>
      <xdr:row>57</xdr:row>
      <xdr:rowOff>59362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29071"/>
          <a:ext cx="8890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866</xdr:rowOff>
    </xdr:from>
    <xdr:to>
      <xdr:col>15</xdr:col>
      <xdr:colOff>101600</xdr:colOff>
      <xdr:row>56</xdr:row>
      <xdr:rowOff>102466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0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118993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53716</xdr:rowOff>
    </xdr:from>
    <xdr:to>
      <xdr:col>10</xdr:col>
      <xdr:colOff>114300</xdr:colOff>
      <xdr:row>57</xdr:row>
      <xdr:rowOff>59362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26366"/>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56492</xdr:rowOff>
    </xdr:from>
    <xdr:to>
      <xdr:col>10</xdr:col>
      <xdr:colOff>165100</xdr:colOff>
      <xdr:row>56</xdr:row>
      <xdr:rowOff>158092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3169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42387</xdr:rowOff>
    </xdr:from>
    <xdr:to>
      <xdr:col>6</xdr:col>
      <xdr:colOff>38100</xdr:colOff>
      <xdr:row>56</xdr:row>
      <xdr:rowOff>143987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43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160514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1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155324</xdr:rowOff>
    </xdr:from>
    <xdr:to>
      <xdr:col>24</xdr:col>
      <xdr:colOff>114300</xdr:colOff>
      <xdr:row>56</xdr:row>
      <xdr:rowOff>85474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8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133751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6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63609</xdr:rowOff>
    </xdr:from>
    <xdr:to>
      <xdr:col>20</xdr:col>
      <xdr:colOff>38100</xdr:colOff>
      <xdr:row>52</xdr:row>
      <xdr:rowOff>165209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97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156336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7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5621</xdr:rowOff>
    </xdr:from>
    <xdr:to>
      <xdr:col>15</xdr:col>
      <xdr:colOff>101600</xdr:colOff>
      <xdr:row>57</xdr:row>
      <xdr:rowOff>107221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7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98348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7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8562</xdr:rowOff>
    </xdr:from>
    <xdr:to>
      <xdr:col>10</xdr:col>
      <xdr:colOff>165100</xdr:colOff>
      <xdr:row>57</xdr:row>
      <xdr:rowOff>110162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8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101289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7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2916</xdr:rowOff>
    </xdr:from>
    <xdr:to>
      <xdr:col>6</xdr:col>
      <xdr:colOff>38100</xdr:colOff>
      <xdr:row>57</xdr:row>
      <xdr:rowOff>104516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95643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6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92393</xdr:rowOff>
    </xdr:from>
    <xdr:to>
      <xdr:col>24</xdr:col>
      <xdr:colOff>63500</xdr:colOff>
      <xdr:row>77</xdr:row>
      <xdr:rowOff>112916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22593"/>
          <a:ext cx="838200" cy="19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112916</xdr:rowOff>
    </xdr:from>
    <xdr:to>
      <xdr:col>19</xdr:col>
      <xdr:colOff>177800</xdr:colOff>
      <xdr:row>78</xdr:row>
      <xdr:rowOff>101054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14566"/>
          <a:ext cx="889000" cy="15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135636</xdr:rowOff>
    </xdr:from>
    <xdr:to>
      <xdr:col>20</xdr:col>
      <xdr:colOff>38100</xdr:colOff>
      <xdr:row>76</xdr:row>
      <xdr:rowOff>65785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943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82313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6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101054</xdr:rowOff>
    </xdr:from>
    <xdr:to>
      <xdr:col>15</xdr:col>
      <xdr:colOff>50800</xdr:colOff>
      <xdr:row>78</xdr:row>
      <xdr:rowOff>131927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74154"/>
          <a:ext cx="889000" cy="3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106908</xdr:rowOff>
    </xdr:from>
    <xdr:to>
      <xdr:col>15</xdr:col>
      <xdr:colOff>101600</xdr:colOff>
      <xdr:row>77</xdr:row>
      <xdr:rowOff>37058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3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53586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1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124816</xdr:rowOff>
    </xdr:from>
    <xdr:to>
      <xdr:col>10</xdr:col>
      <xdr:colOff>114300</xdr:colOff>
      <xdr:row>78</xdr:row>
      <xdr:rowOff>131927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497916"/>
          <a:ext cx="889000" cy="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11976</xdr:rowOff>
    </xdr:from>
    <xdr:to>
      <xdr:col>10</xdr:col>
      <xdr:colOff>165100</xdr:colOff>
      <xdr:row>77</xdr:row>
      <xdr:rowOff>113576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130103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8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76695</xdr:rowOff>
    </xdr:from>
    <xdr:to>
      <xdr:col>6</xdr:col>
      <xdr:colOff>38100</xdr:colOff>
      <xdr:row>77</xdr:row>
      <xdr:rowOff>6845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23372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8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41593</xdr:rowOff>
    </xdr:from>
    <xdr:to>
      <xdr:col>24</xdr:col>
      <xdr:colOff>114300</xdr:colOff>
      <xdr:row>76</xdr:row>
      <xdr:rowOff>143193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20020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5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62116</xdr:rowOff>
    </xdr:from>
    <xdr:to>
      <xdr:col>20</xdr:col>
      <xdr:colOff>38100</xdr:colOff>
      <xdr:row>77</xdr:row>
      <xdr:rowOff>163716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154843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5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50254</xdr:rowOff>
    </xdr:from>
    <xdr:to>
      <xdr:col>15</xdr:col>
      <xdr:colOff>101600</xdr:colOff>
      <xdr:row>78</xdr:row>
      <xdr:rowOff>151854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142981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51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81127</xdr:rowOff>
    </xdr:from>
    <xdr:to>
      <xdr:col>10</xdr:col>
      <xdr:colOff>165100</xdr:colOff>
      <xdr:row>79</xdr:row>
      <xdr:rowOff>11277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5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2404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4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74016</xdr:rowOff>
    </xdr:from>
    <xdr:to>
      <xdr:col>6</xdr:col>
      <xdr:colOff>38100</xdr:colOff>
      <xdr:row>79</xdr:row>
      <xdr:rowOff>4166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4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166743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39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3544</xdr:rowOff>
    </xdr:from>
    <xdr:to>
      <xdr:col>24</xdr:col>
      <xdr:colOff>62865</xdr:colOff>
      <xdr:row>97</xdr:row>
      <xdr:rowOff>48768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34044"/>
          <a:ext cx="1270" cy="12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52595</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6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48768</xdr:rowOff>
    </xdr:from>
    <xdr:to>
      <xdr:col>24</xdr:col>
      <xdr:colOff>152400</xdr:colOff>
      <xdr:row>97</xdr:row>
      <xdr:rowOff>48768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679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121671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0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3544</xdr:rowOff>
    </xdr:from>
    <xdr:to>
      <xdr:col>24</xdr:col>
      <xdr:colOff>152400</xdr:colOff>
      <xdr:row>90</xdr:row>
      <xdr:rowOff>3544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34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15075</xdr:rowOff>
    </xdr:from>
    <xdr:to>
      <xdr:col>24</xdr:col>
      <xdr:colOff>63500</xdr:colOff>
      <xdr:row>97</xdr:row>
      <xdr:rowOff>118250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45725"/>
          <a:ext cx="838200" cy="10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84510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0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61633</xdr:rowOff>
    </xdr:from>
    <xdr:to>
      <xdr:col>24</xdr:col>
      <xdr:colOff>114300</xdr:colOff>
      <xdr:row>95</xdr:row>
      <xdr:rowOff>163233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4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86220</xdr:rowOff>
    </xdr:from>
    <xdr:to>
      <xdr:col>19</xdr:col>
      <xdr:colOff>177800</xdr:colOff>
      <xdr:row>97</xdr:row>
      <xdr:rowOff>118250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16870"/>
          <a:ext cx="889000" cy="3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82474</xdr:rowOff>
    </xdr:from>
    <xdr:to>
      <xdr:col>20</xdr:col>
      <xdr:colOff>38100</xdr:colOff>
      <xdr:row>96</xdr:row>
      <xdr:rowOff>12624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29151</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14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86220</xdr:rowOff>
    </xdr:from>
    <xdr:to>
      <xdr:col>15</xdr:col>
      <xdr:colOff>50800</xdr:colOff>
      <xdr:row>97</xdr:row>
      <xdr:rowOff>92494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16870"/>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139064</xdr:rowOff>
    </xdr:from>
    <xdr:to>
      <xdr:col>15</xdr:col>
      <xdr:colOff>101600</xdr:colOff>
      <xdr:row>96</xdr:row>
      <xdr:rowOff>69214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2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85741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0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86233</xdr:rowOff>
    </xdr:from>
    <xdr:to>
      <xdr:col>10</xdr:col>
      <xdr:colOff>114300</xdr:colOff>
      <xdr:row>97</xdr:row>
      <xdr:rowOff>92494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16883"/>
          <a:ext cx="889000" cy="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79490</xdr:rowOff>
    </xdr:from>
    <xdr:to>
      <xdr:col>10</xdr:col>
      <xdr:colOff>165100</xdr:colOff>
      <xdr:row>96</xdr:row>
      <xdr:rowOff>9640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26167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25895</xdr:rowOff>
    </xdr:from>
    <xdr:to>
      <xdr:col>6</xdr:col>
      <xdr:colOff>38100</xdr:colOff>
      <xdr:row>96</xdr:row>
      <xdr:rowOff>127495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144022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135725</xdr:rowOff>
    </xdr:from>
    <xdr:to>
      <xdr:col>24</xdr:col>
      <xdr:colOff>114300</xdr:colOff>
      <xdr:row>97</xdr:row>
      <xdr:rowOff>65875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50652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0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67450</xdr:rowOff>
    </xdr:from>
    <xdr:to>
      <xdr:col>20</xdr:col>
      <xdr:colOff>38100</xdr:colOff>
      <xdr:row>97</xdr:row>
      <xdr:rowOff>169050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160177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9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35420</xdr:rowOff>
    </xdr:from>
    <xdr:to>
      <xdr:col>15</xdr:col>
      <xdr:colOff>101600</xdr:colOff>
      <xdr:row>97</xdr:row>
      <xdr:rowOff>137020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6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128147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41694</xdr:rowOff>
    </xdr:from>
    <xdr:to>
      <xdr:col>10</xdr:col>
      <xdr:colOff>165100</xdr:colOff>
      <xdr:row>97</xdr:row>
      <xdr:rowOff>143294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7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134421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6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35433</xdr:rowOff>
    </xdr:from>
    <xdr:to>
      <xdr:col>6</xdr:col>
      <xdr:colOff>38100</xdr:colOff>
      <xdr:row>97</xdr:row>
      <xdr:rowOff>137033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6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128160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27381</xdr:rowOff>
    </xdr:from>
    <xdr:to>
      <xdr:col>55</xdr:col>
      <xdr:colOff>0</xdr:colOff>
      <xdr:row>39</xdr:row>
      <xdr:rowOff>32029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713931"/>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32029</xdr:rowOff>
    </xdr:from>
    <xdr:to>
      <xdr:col>50</xdr:col>
      <xdr:colOff>114300</xdr:colOff>
      <xdr:row>39</xdr:row>
      <xdr:rowOff>32639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718579"/>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135382</xdr:rowOff>
    </xdr:from>
    <xdr:to>
      <xdr:col>50</xdr:col>
      <xdr:colOff>165100</xdr:colOff>
      <xdr:row>39</xdr:row>
      <xdr:rowOff>65532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82059</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25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32639</xdr:rowOff>
    </xdr:from>
    <xdr:to>
      <xdr:col>45</xdr:col>
      <xdr:colOff>177800</xdr:colOff>
      <xdr:row>39</xdr:row>
      <xdr:rowOff>33096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71918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135610</xdr:rowOff>
    </xdr:from>
    <xdr:to>
      <xdr:col>46</xdr:col>
      <xdr:colOff>38100</xdr:colOff>
      <xdr:row>39</xdr:row>
      <xdr:rowOff>65760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6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82288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4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32868</xdr:rowOff>
    </xdr:from>
    <xdr:to>
      <xdr:col>41</xdr:col>
      <xdr:colOff>50800</xdr:colOff>
      <xdr:row>39</xdr:row>
      <xdr:rowOff>33096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1941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98730</xdr:rowOff>
    </xdr:from>
    <xdr:to>
      <xdr:col>41</xdr:col>
      <xdr:colOff>101600</xdr:colOff>
      <xdr:row>39</xdr:row>
      <xdr:rowOff>28880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45407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38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137363</xdr:rowOff>
    </xdr:from>
    <xdr:to>
      <xdr:col>36</xdr:col>
      <xdr:colOff>165100</xdr:colOff>
      <xdr:row>39</xdr:row>
      <xdr:rowOff>67513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65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84040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427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148031</xdr:rowOff>
    </xdr:from>
    <xdr:to>
      <xdr:col>55</xdr:col>
      <xdr:colOff>50800</xdr:colOff>
      <xdr:row>39</xdr:row>
      <xdr:rowOff>78181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6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62958</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152679</xdr:rowOff>
    </xdr:from>
    <xdr:to>
      <xdr:col>50</xdr:col>
      <xdr:colOff>165100</xdr:colOff>
      <xdr:row>39</xdr:row>
      <xdr:rowOff>82829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73956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76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153289</xdr:rowOff>
    </xdr:from>
    <xdr:to>
      <xdr:col>46</xdr:col>
      <xdr:colOff>38100</xdr:colOff>
      <xdr:row>39</xdr:row>
      <xdr:rowOff>83439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74566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761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153746</xdr:rowOff>
    </xdr:from>
    <xdr:to>
      <xdr:col>41</xdr:col>
      <xdr:colOff>101600</xdr:colOff>
      <xdr:row>39</xdr:row>
      <xdr:rowOff>83896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75023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761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153518</xdr:rowOff>
    </xdr:from>
    <xdr:to>
      <xdr:col>36</xdr:col>
      <xdr:colOff>165100</xdr:colOff>
      <xdr:row>39</xdr:row>
      <xdr:rowOff>83668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74795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76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15817</xdr:rowOff>
    </xdr:from>
    <xdr:to>
      <xdr:col>55</xdr:col>
      <xdr:colOff>0</xdr:colOff>
      <xdr:row>58</xdr:row>
      <xdr:rowOff>17609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959917"/>
          <a:ext cx="8382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10925</xdr:rowOff>
    </xdr:from>
    <xdr:to>
      <xdr:col>50</xdr:col>
      <xdr:colOff>114300</xdr:colOff>
      <xdr:row>58</xdr:row>
      <xdr:rowOff>17609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955025"/>
          <a:ext cx="889000" cy="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58057</xdr:rowOff>
    </xdr:from>
    <xdr:to>
      <xdr:col>50</xdr:col>
      <xdr:colOff>165100</xdr:colOff>
      <xdr:row>57</xdr:row>
      <xdr:rowOff>159657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3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4734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60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10925</xdr:rowOff>
    </xdr:from>
    <xdr:to>
      <xdr:col>45</xdr:col>
      <xdr:colOff>177800</xdr:colOff>
      <xdr:row>58</xdr:row>
      <xdr:rowOff>31435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955025"/>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66908</xdr:rowOff>
    </xdr:from>
    <xdr:to>
      <xdr:col>46</xdr:col>
      <xdr:colOff>38100</xdr:colOff>
      <xdr:row>57</xdr:row>
      <xdr:rowOff>168508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3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13585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61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31435</xdr:rowOff>
    </xdr:from>
    <xdr:to>
      <xdr:col>41</xdr:col>
      <xdr:colOff>50800</xdr:colOff>
      <xdr:row>58</xdr:row>
      <xdr:rowOff>32231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975535"/>
          <a:ext cx="88900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62867</xdr:rowOff>
    </xdr:from>
    <xdr:to>
      <xdr:col>41</xdr:col>
      <xdr:colOff>101600</xdr:colOff>
      <xdr:row>57</xdr:row>
      <xdr:rowOff>164467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9544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61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87181</xdr:rowOff>
    </xdr:from>
    <xdr:to>
      <xdr:col>36</xdr:col>
      <xdr:colOff>165100</xdr:colOff>
      <xdr:row>58</xdr:row>
      <xdr:rowOff>17331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5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33858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63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136467</xdr:rowOff>
    </xdr:from>
    <xdr:to>
      <xdr:col>55</xdr:col>
      <xdr:colOff>50800</xdr:colOff>
      <xdr:row>58</xdr:row>
      <xdr:rowOff>66617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0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109334</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8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138259</xdr:rowOff>
    </xdr:from>
    <xdr:to>
      <xdr:col>50</xdr:col>
      <xdr:colOff>165100</xdr:colOff>
      <xdr:row>58</xdr:row>
      <xdr:rowOff>68409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1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59536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00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131575</xdr:rowOff>
    </xdr:from>
    <xdr:to>
      <xdr:col>46</xdr:col>
      <xdr:colOff>38100</xdr:colOff>
      <xdr:row>58</xdr:row>
      <xdr:rowOff>61725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0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52852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9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152085</xdr:rowOff>
    </xdr:from>
    <xdr:to>
      <xdr:col>41</xdr:col>
      <xdr:colOff>101600</xdr:colOff>
      <xdr:row>58</xdr:row>
      <xdr:rowOff>82235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2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73362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01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152881</xdr:rowOff>
    </xdr:from>
    <xdr:to>
      <xdr:col>36</xdr:col>
      <xdr:colOff>165100</xdr:colOff>
      <xdr:row>58</xdr:row>
      <xdr:rowOff>83031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2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74158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01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36326</xdr:rowOff>
    </xdr:from>
    <xdr:to>
      <xdr:col>55</xdr:col>
      <xdr:colOff>0</xdr:colOff>
      <xdr:row>78</xdr:row>
      <xdr:rowOff>56970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09426"/>
          <a:ext cx="838200" cy="2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56970</xdr:rowOff>
    </xdr:from>
    <xdr:to>
      <xdr:col>50</xdr:col>
      <xdr:colOff>114300</xdr:colOff>
      <xdr:row>78</xdr:row>
      <xdr:rowOff>66365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30070"/>
          <a:ext cx="8890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29350</xdr:rowOff>
    </xdr:from>
    <xdr:to>
      <xdr:col>50</xdr:col>
      <xdr:colOff>165100</xdr:colOff>
      <xdr:row>76</xdr:row>
      <xdr:rowOff>130950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0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147476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8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58204</xdr:rowOff>
    </xdr:from>
    <xdr:to>
      <xdr:col>45</xdr:col>
      <xdr:colOff>177800</xdr:colOff>
      <xdr:row>78</xdr:row>
      <xdr:rowOff>66365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31304"/>
          <a:ext cx="8890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36894</xdr:rowOff>
    </xdr:from>
    <xdr:to>
      <xdr:col>46</xdr:col>
      <xdr:colOff>38100</xdr:colOff>
      <xdr:row>77</xdr:row>
      <xdr:rowOff>138494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3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155021</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15428" y="1301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55896</xdr:rowOff>
    </xdr:from>
    <xdr:to>
      <xdr:col>41</xdr:col>
      <xdr:colOff>50800</xdr:colOff>
      <xdr:row>78</xdr:row>
      <xdr:rowOff>58204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28996"/>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21623</xdr:rowOff>
    </xdr:from>
    <xdr:to>
      <xdr:col>41</xdr:col>
      <xdr:colOff>101600</xdr:colOff>
      <xdr:row>77</xdr:row>
      <xdr:rowOff>123223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2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139750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99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10878</xdr:rowOff>
    </xdr:from>
    <xdr:to>
      <xdr:col>36</xdr:col>
      <xdr:colOff>165100</xdr:colOff>
      <xdr:row>77</xdr:row>
      <xdr:rowOff>112478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129005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298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156976</xdr:rowOff>
    </xdr:from>
    <xdr:to>
      <xdr:col>55</xdr:col>
      <xdr:colOff>50800</xdr:colOff>
      <xdr:row>78</xdr:row>
      <xdr:rowOff>87126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5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71903</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7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6170</xdr:rowOff>
    </xdr:from>
    <xdr:to>
      <xdr:col>50</xdr:col>
      <xdr:colOff>165100</xdr:colOff>
      <xdr:row>78</xdr:row>
      <xdr:rowOff>107770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7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98897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47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15565</xdr:rowOff>
    </xdr:from>
    <xdr:to>
      <xdr:col>46</xdr:col>
      <xdr:colOff>38100</xdr:colOff>
      <xdr:row>78</xdr:row>
      <xdr:rowOff>117165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8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108292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48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7404</xdr:rowOff>
    </xdr:from>
    <xdr:to>
      <xdr:col>41</xdr:col>
      <xdr:colOff>101600</xdr:colOff>
      <xdr:row>78</xdr:row>
      <xdr:rowOff>109004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100131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47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5096</xdr:rowOff>
    </xdr:from>
    <xdr:to>
      <xdr:col>36</xdr:col>
      <xdr:colOff>165100</xdr:colOff>
      <xdr:row>78</xdr:row>
      <xdr:rowOff>106696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7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97823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7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63176</xdr:rowOff>
    </xdr:from>
    <xdr:to>
      <xdr:col>55</xdr:col>
      <xdr:colOff>0</xdr:colOff>
      <xdr:row>96</xdr:row>
      <xdr:rowOff>113640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522376"/>
          <a:ext cx="838200" cy="5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84379</xdr:rowOff>
    </xdr:from>
    <xdr:to>
      <xdr:col>50</xdr:col>
      <xdr:colOff>114300</xdr:colOff>
      <xdr:row>96</xdr:row>
      <xdr:rowOff>113640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543579"/>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56572</xdr:rowOff>
    </xdr:from>
    <xdr:to>
      <xdr:col>50</xdr:col>
      <xdr:colOff>165100</xdr:colOff>
      <xdr:row>96</xdr:row>
      <xdr:rowOff>158172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1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3249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2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78930</xdr:rowOff>
    </xdr:from>
    <xdr:to>
      <xdr:col>45</xdr:col>
      <xdr:colOff>177800</xdr:colOff>
      <xdr:row>96</xdr:row>
      <xdr:rowOff>84379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366680"/>
          <a:ext cx="889000" cy="17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81356</xdr:rowOff>
    </xdr:from>
    <xdr:to>
      <xdr:col>46</xdr:col>
      <xdr:colOff>38100</xdr:colOff>
      <xdr:row>97</xdr:row>
      <xdr:rowOff>11506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4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6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78930</xdr:rowOff>
    </xdr:from>
    <xdr:to>
      <xdr:col>41</xdr:col>
      <xdr:colOff>50800</xdr:colOff>
      <xdr:row>96</xdr:row>
      <xdr:rowOff>79006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366680"/>
          <a:ext cx="889000" cy="17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123456</xdr:rowOff>
    </xdr:from>
    <xdr:to>
      <xdr:col>41</xdr:col>
      <xdr:colOff>101600</xdr:colOff>
      <xdr:row>96</xdr:row>
      <xdr:rowOff>53606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41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44733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50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19692</xdr:rowOff>
    </xdr:from>
    <xdr:to>
      <xdr:col>36</xdr:col>
      <xdr:colOff>165100</xdr:colOff>
      <xdr:row>96</xdr:row>
      <xdr:rowOff>121292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47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137819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2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12376</xdr:rowOff>
    </xdr:from>
    <xdr:to>
      <xdr:col>55</xdr:col>
      <xdr:colOff>50800</xdr:colOff>
      <xdr:row>96</xdr:row>
      <xdr:rowOff>113976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4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35253</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32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62840</xdr:rowOff>
    </xdr:from>
    <xdr:to>
      <xdr:col>50</xdr:col>
      <xdr:colOff>165100</xdr:colOff>
      <xdr:row>96</xdr:row>
      <xdr:rowOff>164440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52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155567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1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33579</xdr:rowOff>
    </xdr:from>
    <xdr:to>
      <xdr:col>46</xdr:col>
      <xdr:colOff>38100</xdr:colOff>
      <xdr:row>96</xdr:row>
      <xdr:rowOff>135179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49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151706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26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28130</xdr:rowOff>
    </xdr:from>
    <xdr:to>
      <xdr:col>41</xdr:col>
      <xdr:colOff>101600</xdr:colOff>
      <xdr:row>95</xdr:row>
      <xdr:rowOff>129730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3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146257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0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28206</xdr:rowOff>
    </xdr:from>
    <xdr:to>
      <xdr:col>36</xdr:col>
      <xdr:colOff>165100</xdr:colOff>
      <xdr:row>96</xdr:row>
      <xdr:rowOff>129806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4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120933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58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142855</xdr:rowOff>
    </xdr:from>
    <xdr:to>
      <xdr:col>85</xdr:col>
      <xdr:colOff>127000</xdr:colOff>
      <xdr:row>36</xdr:row>
      <xdr:rowOff>4918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143605"/>
          <a:ext cx="8382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4918</xdr:rowOff>
    </xdr:from>
    <xdr:to>
      <xdr:col>81</xdr:col>
      <xdr:colOff>50800</xdr:colOff>
      <xdr:row>36</xdr:row>
      <xdr:rowOff>111445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177118"/>
          <a:ext cx="889000" cy="10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154737</xdr:rowOff>
    </xdr:from>
    <xdr:to>
      <xdr:col>81</xdr:col>
      <xdr:colOff>101600</xdr:colOff>
      <xdr:row>35</xdr:row>
      <xdr:rowOff>84887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598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101414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7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111445</xdr:rowOff>
    </xdr:from>
    <xdr:to>
      <xdr:col>76</xdr:col>
      <xdr:colOff>114300</xdr:colOff>
      <xdr:row>36</xdr:row>
      <xdr:rowOff>124338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283645"/>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124104</xdr:rowOff>
    </xdr:from>
    <xdr:to>
      <xdr:col>76</xdr:col>
      <xdr:colOff>165100</xdr:colOff>
      <xdr:row>36</xdr:row>
      <xdr:rowOff>54254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12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70781</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590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90963</xdr:rowOff>
    </xdr:from>
    <xdr:to>
      <xdr:col>71</xdr:col>
      <xdr:colOff>177800</xdr:colOff>
      <xdr:row>36</xdr:row>
      <xdr:rowOff>124338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263163"/>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115418</xdr:rowOff>
    </xdr:from>
    <xdr:to>
      <xdr:col>72</xdr:col>
      <xdr:colOff>38100</xdr:colOff>
      <xdr:row>36</xdr:row>
      <xdr:rowOff>45568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11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62095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589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5507</xdr:rowOff>
    </xdr:from>
    <xdr:to>
      <xdr:col>67</xdr:col>
      <xdr:colOff>101600</xdr:colOff>
      <xdr:row>36</xdr:row>
      <xdr:rowOff>107107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17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123634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595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92055</xdr:rowOff>
    </xdr:from>
    <xdr:to>
      <xdr:col>85</xdr:col>
      <xdr:colOff>177800</xdr:colOff>
      <xdr:row>36</xdr:row>
      <xdr:rowOff>22205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09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114932</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594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125568</xdr:rowOff>
    </xdr:from>
    <xdr:to>
      <xdr:col>81</xdr:col>
      <xdr:colOff>101600</xdr:colOff>
      <xdr:row>36</xdr:row>
      <xdr:rowOff>55718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12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46845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21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60645</xdr:rowOff>
    </xdr:from>
    <xdr:to>
      <xdr:col>76</xdr:col>
      <xdr:colOff>165100</xdr:colOff>
      <xdr:row>36</xdr:row>
      <xdr:rowOff>162245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23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153372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32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73538</xdr:rowOff>
    </xdr:from>
    <xdr:to>
      <xdr:col>72</xdr:col>
      <xdr:colOff>38100</xdr:colOff>
      <xdr:row>37</xdr:row>
      <xdr:rowOff>3688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24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166265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33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40163</xdr:rowOff>
    </xdr:from>
    <xdr:to>
      <xdr:col>67</xdr:col>
      <xdr:colOff>101600</xdr:colOff>
      <xdr:row>36</xdr:row>
      <xdr:rowOff>141763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21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132890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30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95085</xdr:rowOff>
    </xdr:from>
    <xdr:to>
      <xdr:col>85</xdr:col>
      <xdr:colOff>127000</xdr:colOff>
      <xdr:row>57</xdr:row>
      <xdr:rowOff>31801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524835"/>
          <a:ext cx="838200" cy="27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95085</xdr:rowOff>
    </xdr:from>
    <xdr:to>
      <xdr:col>81</xdr:col>
      <xdr:colOff>50800</xdr:colOff>
      <xdr:row>57</xdr:row>
      <xdr:rowOff>28067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524835"/>
          <a:ext cx="889000" cy="27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166110</xdr:rowOff>
    </xdr:from>
    <xdr:to>
      <xdr:col>81</xdr:col>
      <xdr:colOff>101600</xdr:colOff>
      <xdr:row>54</xdr:row>
      <xdr:rowOff>96260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25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112787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02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87065</xdr:rowOff>
    </xdr:from>
    <xdr:to>
      <xdr:col>76</xdr:col>
      <xdr:colOff>114300</xdr:colOff>
      <xdr:row>57</xdr:row>
      <xdr:rowOff>28067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688265"/>
          <a:ext cx="889000" cy="11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166395</xdr:rowOff>
    </xdr:from>
    <xdr:to>
      <xdr:col>76</xdr:col>
      <xdr:colOff>165100</xdr:colOff>
      <xdr:row>54</xdr:row>
      <xdr:rowOff>96545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25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113072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02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87065</xdr:rowOff>
    </xdr:from>
    <xdr:to>
      <xdr:col>71</xdr:col>
      <xdr:colOff>177800</xdr:colOff>
      <xdr:row>56</xdr:row>
      <xdr:rowOff>164388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688265"/>
          <a:ext cx="889000" cy="7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75317</xdr:rowOff>
    </xdr:from>
    <xdr:to>
      <xdr:col>72</xdr:col>
      <xdr:colOff>38100</xdr:colOff>
      <xdr:row>55</xdr:row>
      <xdr:rowOff>5467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3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21994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10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148469</xdr:rowOff>
    </xdr:from>
    <xdr:to>
      <xdr:col>67</xdr:col>
      <xdr:colOff>101600</xdr:colOff>
      <xdr:row>55</xdr:row>
      <xdr:rowOff>78619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4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95146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18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152451</xdr:rowOff>
    </xdr:from>
    <xdr:to>
      <xdr:col>85</xdr:col>
      <xdr:colOff>177800</xdr:colOff>
      <xdr:row>57</xdr:row>
      <xdr:rowOff>82601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5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130878</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44285</xdr:rowOff>
    </xdr:from>
    <xdr:to>
      <xdr:col>81</xdr:col>
      <xdr:colOff>101600</xdr:colOff>
      <xdr:row>55</xdr:row>
      <xdr:rowOff>145885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47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137012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56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148717</xdr:rowOff>
    </xdr:from>
    <xdr:to>
      <xdr:col>76</xdr:col>
      <xdr:colOff>165100</xdr:colOff>
      <xdr:row>57</xdr:row>
      <xdr:rowOff>78867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4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69994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8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36265</xdr:rowOff>
    </xdr:from>
    <xdr:to>
      <xdr:col>72</xdr:col>
      <xdr:colOff>38100</xdr:colOff>
      <xdr:row>56</xdr:row>
      <xdr:rowOff>137865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63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128992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73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113588</xdr:rowOff>
    </xdr:from>
    <xdr:to>
      <xdr:col>67</xdr:col>
      <xdr:colOff>101600</xdr:colOff>
      <xdr:row>57</xdr:row>
      <xdr:rowOff>43738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1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34865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8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14884</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59434"/>
          <a:ext cx="889000" cy="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94462</xdr:rowOff>
    </xdr:from>
    <xdr:to>
      <xdr:col>81</xdr:col>
      <xdr:colOff>101600</xdr:colOff>
      <xdr:row>78</xdr:row>
      <xdr:rowOff>24612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29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41139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07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14884</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559434"/>
          <a:ext cx="889000" cy="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27939</xdr:rowOff>
    </xdr:from>
    <xdr:to>
      <xdr:col>76</xdr:col>
      <xdr:colOff>165100</xdr:colOff>
      <xdr:row>78</xdr:row>
      <xdr:rowOff>129539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146066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1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32334</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76884"/>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149898</xdr:rowOff>
    </xdr:from>
    <xdr:to>
      <xdr:col>72</xdr:col>
      <xdr:colOff>38100</xdr:colOff>
      <xdr:row>78</xdr:row>
      <xdr:rowOff>80048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96575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12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109513</xdr:rowOff>
    </xdr:from>
    <xdr:to>
      <xdr:col>67</xdr:col>
      <xdr:colOff>101600</xdr:colOff>
      <xdr:row>78</xdr:row>
      <xdr:rowOff>39663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56190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0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135534</xdr:rowOff>
    </xdr:from>
    <xdr:to>
      <xdr:col>76</xdr:col>
      <xdr:colOff>165100</xdr:colOff>
      <xdr:row>79</xdr:row>
      <xdr:rowOff>65684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56811</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601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152984</xdr:rowOff>
    </xdr:from>
    <xdr:to>
      <xdr:col>67</xdr:col>
      <xdr:colOff>101600</xdr:colOff>
      <xdr:row>79</xdr:row>
      <xdr:rowOff>83134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74261</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6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15929</xdr:rowOff>
    </xdr:from>
    <xdr:to>
      <xdr:col>85</xdr:col>
      <xdr:colOff>127000</xdr:colOff>
      <xdr:row>95</xdr:row>
      <xdr:rowOff>20420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303679"/>
          <a:ext cx="8382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10133</xdr:rowOff>
    </xdr:from>
    <xdr:to>
      <xdr:col>81</xdr:col>
      <xdr:colOff>50800</xdr:colOff>
      <xdr:row>95</xdr:row>
      <xdr:rowOff>20420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29788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19487</xdr:rowOff>
    </xdr:from>
    <xdr:to>
      <xdr:col>81</xdr:col>
      <xdr:colOff>101600</xdr:colOff>
      <xdr:row>95</xdr:row>
      <xdr:rowOff>121087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0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112214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39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10133</xdr:rowOff>
    </xdr:from>
    <xdr:to>
      <xdr:col>76</xdr:col>
      <xdr:colOff>114300</xdr:colOff>
      <xdr:row>95</xdr:row>
      <xdr:rowOff>33107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297883"/>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36485</xdr:rowOff>
    </xdr:from>
    <xdr:to>
      <xdr:col>76</xdr:col>
      <xdr:colOff>165100</xdr:colOff>
      <xdr:row>95</xdr:row>
      <xdr:rowOff>138085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2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129212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41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33107</xdr:rowOff>
    </xdr:from>
    <xdr:to>
      <xdr:col>71</xdr:col>
      <xdr:colOff>177800</xdr:colOff>
      <xdr:row>95</xdr:row>
      <xdr:rowOff>85799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320857"/>
          <a:ext cx="889000" cy="5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41548</xdr:rowOff>
    </xdr:from>
    <xdr:to>
      <xdr:col>72</xdr:col>
      <xdr:colOff>38100</xdr:colOff>
      <xdr:row>95</xdr:row>
      <xdr:rowOff>143148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2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134275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42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28795</xdr:rowOff>
    </xdr:from>
    <xdr:to>
      <xdr:col>67</xdr:col>
      <xdr:colOff>101600</xdr:colOff>
      <xdr:row>95</xdr:row>
      <xdr:rowOff>130395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3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146922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0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136579</xdr:rowOff>
    </xdr:from>
    <xdr:to>
      <xdr:col>85</xdr:col>
      <xdr:colOff>177800</xdr:colOff>
      <xdr:row>95</xdr:row>
      <xdr:rowOff>66729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25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159456</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10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141070</xdr:rowOff>
    </xdr:from>
    <xdr:to>
      <xdr:col>81</xdr:col>
      <xdr:colOff>101600</xdr:colOff>
      <xdr:row>95</xdr:row>
      <xdr:rowOff>71220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25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87747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03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130783</xdr:rowOff>
    </xdr:from>
    <xdr:to>
      <xdr:col>76</xdr:col>
      <xdr:colOff>165100</xdr:colOff>
      <xdr:row>95</xdr:row>
      <xdr:rowOff>60933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24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77460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0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153757</xdr:rowOff>
    </xdr:from>
    <xdr:to>
      <xdr:col>72</xdr:col>
      <xdr:colOff>38100</xdr:colOff>
      <xdr:row>95</xdr:row>
      <xdr:rowOff>83907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100434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04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34999</xdr:rowOff>
    </xdr:from>
    <xdr:to>
      <xdr:col>67</xdr:col>
      <xdr:colOff>101600</xdr:colOff>
      <xdr:row>95</xdr:row>
      <xdr:rowOff>136599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32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127726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41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162281</xdr:rowOff>
    </xdr:from>
    <xdr:to>
      <xdr:col>112</xdr:col>
      <xdr:colOff>38100</xdr:colOff>
      <xdr:row>39</xdr:row>
      <xdr:rowOff>92431</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7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108958</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52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162585</xdr:rowOff>
    </xdr:from>
    <xdr:to>
      <xdr:col>107</xdr:col>
      <xdr:colOff>101600</xdr:colOff>
      <xdr:row>39</xdr:row>
      <xdr:rowOff>92735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7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109262</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452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158852</xdr:rowOff>
    </xdr:from>
    <xdr:to>
      <xdr:col>102</xdr:col>
      <xdr:colOff>165100</xdr:colOff>
      <xdr:row>39</xdr:row>
      <xdr:rowOff>89002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105529</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449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159462</xdr:rowOff>
    </xdr:from>
    <xdr:to>
      <xdr:col>98</xdr:col>
      <xdr:colOff>38100</xdr:colOff>
      <xdr:row>39</xdr:row>
      <xdr:rowOff>89612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7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106138</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99333" y="6449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総務費のコストは住民一人当たり</a:t>
          </a:r>
          <a:r>
            <a:rPr kumimoji="1" lang="en-US" altLang="ja-JP" sz="1300">
              <a:latin typeface="ＭＳ Ｐゴシック" panose="020B0600070205080204" pitchFamily="50" charset="-128"/>
              <a:ea typeface="ＭＳ Ｐゴシック" panose="020B0600070205080204" pitchFamily="50" charset="-128"/>
            </a:rPr>
            <a:t>68,783</a:t>
          </a:r>
          <a:r>
            <a:rPr kumimoji="1" lang="ja-JP" altLang="en-US" sz="1300">
              <a:latin typeface="ＭＳ Ｐゴシック" panose="020B0600070205080204" pitchFamily="50" charset="-128"/>
              <a:ea typeface="ＭＳ Ｐゴシック" panose="020B0600070205080204" pitchFamily="50" charset="-128"/>
            </a:rPr>
            <a:t>円であり、類似団体内平均値を下回っているが、県平均値と同水準となっている。令和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年度については特別定額給付金給付事業により一時的に大幅に増加しているが、令和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年度は交付税の再算定等により財政調整基金等への積立をしたことから、平成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から令和元年と比較し増加となっている。今後は、マイナンバーカードやふるさと納税関係の経費の伸びが見込まれるため、現在の水準を維持できるように今後も事業のスクラップアンドビルドを進めていく。民生費のコストは住民一人当たり</a:t>
          </a:r>
          <a:r>
            <a:rPr kumimoji="1" lang="en-US" altLang="ja-JP" sz="1300">
              <a:latin typeface="ＭＳ Ｐゴシック" panose="020B0600070205080204" pitchFamily="50" charset="-128"/>
              <a:ea typeface="ＭＳ Ｐゴシック" panose="020B0600070205080204" pitchFamily="50" charset="-128"/>
            </a:rPr>
            <a:t>156,725</a:t>
          </a:r>
          <a:r>
            <a:rPr kumimoji="1" lang="ja-JP" altLang="en-US" sz="1300">
              <a:latin typeface="ＭＳ Ｐゴシック" panose="020B0600070205080204" pitchFamily="50" charset="-128"/>
              <a:ea typeface="ＭＳ Ｐゴシック" panose="020B0600070205080204" pitchFamily="50" charset="-128"/>
            </a:rPr>
            <a:t>円であり、類似団体内平均値及び全国平均、県平均値を下回っている。令和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新型コロナウイルス関連の助成金等により臨時的な経費が大きく増加しているが、今後も障害者自立支援給付費等の経常的な扶助費の増加が見込まれるため、市単独事業の見直しにより抑制に努める。衛生費のコストは住民一人当たり</a:t>
          </a:r>
          <a:r>
            <a:rPr kumimoji="1" lang="en-US" altLang="ja-JP" sz="1300">
              <a:latin typeface="ＭＳ Ｐゴシック" panose="020B0600070205080204" pitchFamily="50" charset="-128"/>
              <a:ea typeface="ＭＳ Ｐゴシック" panose="020B0600070205080204" pitchFamily="50" charset="-128"/>
            </a:rPr>
            <a:t>29,313</a:t>
          </a:r>
          <a:r>
            <a:rPr kumimoji="1" lang="ja-JP" altLang="en-US" sz="1300">
              <a:latin typeface="ＭＳ Ｐゴシック" panose="020B0600070205080204" pitchFamily="50" charset="-128"/>
              <a:ea typeface="ＭＳ Ｐゴシック" panose="020B0600070205080204" pitchFamily="50" charset="-128"/>
            </a:rPr>
            <a:t>円であり、類似団体内平均値及び全国平均、県平均値を下回っている。前年度より増加しているのは、新型コロナウイルスワクチン接種事業によるものであり、ワクチン接種については次年度以降も続くことが予想され、更には広域組合の負担金の増額も見込まれることから、今後も衛生費については増加傾向になると予想される。消防費のコストは住民一人当たり</a:t>
          </a:r>
          <a:r>
            <a:rPr kumimoji="1" lang="en-US" altLang="ja-JP" sz="1300">
              <a:latin typeface="ＭＳ Ｐゴシック" panose="020B0600070205080204" pitchFamily="50" charset="-128"/>
              <a:ea typeface="ＭＳ Ｐゴシック" panose="020B0600070205080204" pitchFamily="50" charset="-128"/>
            </a:rPr>
            <a:t>21,181</a:t>
          </a:r>
          <a:r>
            <a:rPr kumimoji="1" lang="ja-JP" altLang="en-US" sz="1300">
              <a:latin typeface="ＭＳ Ｐゴシック" panose="020B0600070205080204" pitchFamily="50" charset="-128"/>
              <a:ea typeface="ＭＳ Ｐゴシック" panose="020B0600070205080204" pitchFamily="50" charset="-128"/>
            </a:rPr>
            <a:t>円であり、類似団体内平均値及び全国平均、県平均を上回っている。前年度より増加しているのは、防災ラジオ整備事業によるところが大きく、今後も消防ポンプ自動車等の更新が予定されているため、消防費については高い傾向が続くと予想される。教育費のコストは住民一人当たり</a:t>
          </a:r>
          <a:r>
            <a:rPr kumimoji="1" lang="en-US" altLang="ja-JP" sz="1300">
              <a:latin typeface="ＭＳ Ｐゴシック" panose="020B0600070205080204" pitchFamily="50" charset="-128"/>
              <a:ea typeface="ＭＳ Ｐゴシック" panose="020B0600070205080204" pitchFamily="50" charset="-128"/>
            </a:rPr>
            <a:t>38,664</a:t>
          </a:r>
          <a:r>
            <a:rPr kumimoji="1" lang="ja-JP" altLang="en-US" sz="1300">
              <a:latin typeface="ＭＳ Ｐゴシック" panose="020B0600070205080204" pitchFamily="50" charset="-128"/>
              <a:ea typeface="ＭＳ Ｐゴシック" panose="020B0600070205080204" pitchFamily="50" charset="-128"/>
            </a:rPr>
            <a:t>円であり、類似団体内平均値及び全国平均、県平均を下回っている。前年度より減少しているのは、幼稚園舎改築事業や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環境整備事業等の終了が主な要因である。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年度の水害により、一時的な経費が発生したことから</a:t>
          </a:r>
          <a:r>
            <a:rPr kumimoji="1" lang="en-US" altLang="ja-JP" sz="1300">
              <a:latin typeface="ＭＳ ゴシック" pitchFamily="49" charset="-128"/>
              <a:ea typeface="ＭＳ ゴシック" pitchFamily="49" charset="-128"/>
            </a:rPr>
            <a:t>1,100</a:t>
          </a:r>
          <a:r>
            <a:rPr kumimoji="1" lang="ja-JP" altLang="en-US" sz="1300">
              <a:latin typeface="ＭＳ ゴシック" pitchFamily="49" charset="-128"/>
              <a:ea typeface="ＭＳ ゴシック" pitchFamily="49" charset="-128"/>
            </a:rPr>
            <a:t>百万円を取り崩した。その後、平成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a:t>
          </a:r>
          <a:r>
            <a:rPr kumimoji="1" lang="en-US" altLang="ja-JP" sz="1300">
              <a:latin typeface="ＭＳ ゴシック" pitchFamily="49" charset="-128"/>
              <a:ea typeface="ＭＳ ゴシック" pitchFamily="49" charset="-128"/>
            </a:rPr>
            <a:t>120</a:t>
          </a:r>
          <a:r>
            <a:rPr kumimoji="1" lang="ja-JP" altLang="en-US" sz="1300">
              <a:latin typeface="ＭＳ ゴシック" pitchFamily="49" charset="-128"/>
              <a:ea typeface="ＭＳ ゴシック" pitchFamily="49" charset="-128"/>
            </a:rPr>
            <a:t>百万円、令和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a:t>
          </a:r>
          <a:r>
            <a:rPr kumimoji="1" lang="en-US" altLang="ja-JP" sz="1300">
              <a:latin typeface="ＭＳ ゴシック" pitchFamily="49" charset="-128"/>
              <a:ea typeface="ＭＳ ゴシック" pitchFamily="49" charset="-128"/>
            </a:rPr>
            <a:t>200</a:t>
          </a:r>
          <a:r>
            <a:rPr kumimoji="1" lang="ja-JP" altLang="en-US" sz="1300">
              <a:latin typeface="ＭＳ ゴシック" pitchFamily="49" charset="-128"/>
              <a:ea typeface="ＭＳ ゴシック" pitchFamily="49" charset="-128"/>
            </a:rPr>
            <a:t>百万円を積み立て、令和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年度においては、市税収入の回復等により、</a:t>
          </a:r>
          <a:r>
            <a:rPr kumimoji="1" lang="en-US" altLang="ja-JP" sz="1300">
              <a:latin typeface="ＭＳ ゴシック" pitchFamily="49" charset="-128"/>
              <a:ea typeface="ＭＳ ゴシック" pitchFamily="49" charset="-128"/>
            </a:rPr>
            <a:t>1,180</a:t>
          </a:r>
          <a:r>
            <a:rPr kumimoji="1" lang="ja-JP" altLang="en-US" sz="1300">
              <a:latin typeface="ＭＳ ゴシック" pitchFamily="49" charset="-128"/>
              <a:ea typeface="ＭＳ ゴシック" pitchFamily="49" charset="-128"/>
            </a:rPr>
            <a:t>百万円積み立てたことで、基金残高は</a:t>
          </a:r>
          <a:r>
            <a:rPr kumimoji="1" lang="en-US" altLang="ja-JP" sz="1300">
              <a:latin typeface="ＭＳ ゴシック" pitchFamily="49" charset="-128"/>
              <a:ea typeface="ＭＳ ゴシック" pitchFamily="49" charset="-128"/>
            </a:rPr>
            <a:t>3,933</a:t>
          </a:r>
          <a:r>
            <a:rPr kumimoji="1" lang="ja-JP" altLang="en-US" sz="1300">
              <a:latin typeface="ＭＳ ゴシック" pitchFamily="49" charset="-128"/>
              <a:ea typeface="ＭＳ ゴシック" pitchFamily="49" charset="-128"/>
            </a:rPr>
            <a:t>百万円となり水害以前の水準となった（平成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年度末残高</a:t>
          </a:r>
          <a:r>
            <a:rPr kumimoji="1" lang="en-US" altLang="ja-JP" sz="1300">
              <a:latin typeface="ＭＳ ゴシック" pitchFamily="49" charset="-128"/>
              <a:ea typeface="ＭＳ ゴシック" pitchFamily="49" charset="-128"/>
            </a:rPr>
            <a:t>3,530</a:t>
          </a:r>
          <a:r>
            <a:rPr kumimoji="1" lang="ja-JP" altLang="en-US" sz="1300">
              <a:latin typeface="ＭＳ ゴシック" pitchFamily="49" charset="-128"/>
              <a:ea typeface="ＭＳ ゴシック" pitchFamily="49" charset="-128"/>
            </a:rPr>
            <a:t>百万円）。　</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実質単年度収支は、コロナによる事業の中止により市単独事業費が抑制されたことや普通交付税の再算定による増額等により、令和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年度に続き黒字となっている。</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全ての会計において黒字となっている。</a:t>
          </a:r>
        </a:p>
        <a:p>
          <a:r>
            <a:rPr kumimoji="1" lang="ja-JP" altLang="en-US" sz="1400">
              <a:latin typeface="ＭＳ ゴシック" pitchFamily="49" charset="-128"/>
              <a:ea typeface="ＭＳ ゴシック" pitchFamily="49" charset="-128"/>
            </a:rPr>
            <a:t>　一般会計においては、市税回復や普通交付税の再算定による歳入の増加、コロナによる事業の中止等による歳出の減少があったため、結果として前年度より</a:t>
          </a:r>
          <a:r>
            <a:rPr kumimoji="1" lang="en-US" altLang="ja-JP" sz="1400">
              <a:latin typeface="ＭＳ ゴシック" pitchFamily="49" charset="-128"/>
              <a:ea typeface="ＭＳ ゴシック" pitchFamily="49" charset="-128"/>
            </a:rPr>
            <a:t>1.62</a:t>
          </a:r>
          <a:r>
            <a:rPr kumimoji="1" lang="ja-JP" altLang="en-US" sz="1400">
              <a:latin typeface="ＭＳ ゴシック" pitchFamily="49" charset="-128"/>
              <a:ea typeface="ＭＳ ゴシック" pitchFamily="49" charset="-128"/>
            </a:rPr>
            <a:t>ポイント増加した。歳入の増加は一時的なもののため、今後はインターチェンジ周辺開発等による新たな財源の確保やふるさと納税の推進をすることで、健全な財政運営を維持できるように努めていく。</a:t>
          </a:r>
        </a:p>
        <a:p>
          <a:r>
            <a:rPr kumimoji="1" lang="ja-JP" altLang="en-US" sz="1400">
              <a:latin typeface="ＭＳ ゴシック" pitchFamily="49" charset="-128"/>
              <a:ea typeface="ＭＳ ゴシック" pitchFamily="49" charset="-128"/>
            </a:rPr>
            <a:t>　各特別会計においては、独立採算の原則があるため、適正な使用料・保険税の設定や徴収強化を図ることで、一般会計に頼らない運営をするよう努める。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28004721</v>
      </c>
      <c r="BO4" s="488"/>
      <c r="BP4" s="488"/>
      <c r="BQ4" s="488"/>
      <c r="BR4" s="488"/>
      <c r="BS4" s="488"/>
      <c r="BT4" s="488"/>
      <c r="BU4" s="489"/>
      <c r="BV4" s="487">
        <v>31909337</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6.2</v>
      </c>
      <c r="CU4" s="628"/>
      <c r="CV4" s="628"/>
      <c r="CW4" s="628"/>
      <c r="CX4" s="628"/>
      <c r="CY4" s="628"/>
      <c r="CZ4" s="628"/>
      <c r="DA4" s="629"/>
      <c r="DB4" s="627">
        <v>4.5999999999999996</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26679015</v>
      </c>
      <c r="BO5" s="459"/>
      <c r="BP5" s="459"/>
      <c r="BQ5" s="459"/>
      <c r="BR5" s="459"/>
      <c r="BS5" s="459"/>
      <c r="BT5" s="459"/>
      <c r="BU5" s="460"/>
      <c r="BV5" s="458">
        <v>31035392</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83</v>
      </c>
      <c r="CU5" s="456"/>
      <c r="CV5" s="456"/>
      <c r="CW5" s="456"/>
      <c r="CX5" s="456"/>
      <c r="CY5" s="456"/>
      <c r="CZ5" s="456"/>
      <c r="DA5" s="457"/>
      <c r="DB5" s="455">
        <v>90.5</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1325706</v>
      </c>
      <c r="BO6" s="459"/>
      <c r="BP6" s="459"/>
      <c r="BQ6" s="459"/>
      <c r="BR6" s="459"/>
      <c r="BS6" s="459"/>
      <c r="BT6" s="459"/>
      <c r="BU6" s="460"/>
      <c r="BV6" s="458">
        <v>873945</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89.7</v>
      </c>
      <c r="CU6" s="602"/>
      <c r="CV6" s="602"/>
      <c r="CW6" s="602"/>
      <c r="CX6" s="602"/>
      <c r="CY6" s="602"/>
      <c r="CZ6" s="602"/>
      <c r="DA6" s="603"/>
      <c r="DB6" s="601">
        <v>95.8</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106</v>
      </c>
      <c r="AV7" s="517"/>
      <c r="AW7" s="517"/>
      <c r="AX7" s="517"/>
      <c r="AY7" s="472" t="s">
        <v>107</v>
      </c>
      <c r="AZ7" s="473"/>
      <c r="BA7" s="473"/>
      <c r="BB7" s="473"/>
      <c r="BC7" s="473"/>
      <c r="BD7" s="473"/>
      <c r="BE7" s="473"/>
      <c r="BF7" s="473"/>
      <c r="BG7" s="473"/>
      <c r="BH7" s="473"/>
      <c r="BI7" s="473"/>
      <c r="BJ7" s="473"/>
      <c r="BK7" s="473"/>
      <c r="BL7" s="473"/>
      <c r="BM7" s="474"/>
      <c r="BN7" s="458">
        <v>325706</v>
      </c>
      <c r="BO7" s="459"/>
      <c r="BP7" s="459"/>
      <c r="BQ7" s="459"/>
      <c r="BR7" s="459"/>
      <c r="BS7" s="459"/>
      <c r="BT7" s="459"/>
      <c r="BU7" s="460"/>
      <c r="BV7" s="458">
        <v>162532</v>
      </c>
      <c r="BW7" s="459"/>
      <c r="BX7" s="459"/>
      <c r="BY7" s="459"/>
      <c r="BZ7" s="459"/>
      <c r="CA7" s="459"/>
      <c r="CB7" s="459"/>
      <c r="CC7" s="460"/>
      <c r="CD7" s="498" t="s">
        <v>108</v>
      </c>
      <c r="CE7" s="418"/>
      <c r="CF7" s="418"/>
      <c r="CG7" s="418"/>
      <c r="CH7" s="418"/>
      <c r="CI7" s="418"/>
      <c r="CJ7" s="418"/>
      <c r="CK7" s="418"/>
      <c r="CL7" s="418"/>
      <c r="CM7" s="418"/>
      <c r="CN7" s="418"/>
      <c r="CO7" s="418"/>
      <c r="CP7" s="418"/>
      <c r="CQ7" s="418"/>
      <c r="CR7" s="418"/>
      <c r="CS7" s="499"/>
      <c r="CT7" s="458">
        <v>16146109</v>
      </c>
      <c r="CU7" s="459"/>
      <c r="CV7" s="459"/>
      <c r="CW7" s="459"/>
      <c r="CX7" s="459"/>
      <c r="CY7" s="459"/>
      <c r="CZ7" s="459"/>
      <c r="DA7" s="460"/>
      <c r="DB7" s="458">
        <v>15549336</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109</v>
      </c>
      <c r="AN8" s="415"/>
      <c r="AO8" s="415"/>
      <c r="AP8" s="415"/>
      <c r="AQ8" s="415"/>
      <c r="AR8" s="415"/>
      <c r="AS8" s="415"/>
      <c r="AT8" s="416"/>
      <c r="AU8" s="516" t="s">
        <v>110</v>
      </c>
      <c r="AV8" s="517"/>
      <c r="AW8" s="517"/>
      <c r="AX8" s="517"/>
      <c r="AY8" s="472" t="s">
        <v>111</v>
      </c>
      <c r="AZ8" s="473"/>
      <c r="BA8" s="473"/>
      <c r="BB8" s="473"/>
      <c r="BC8" s="473"/>
      <c r="BD8" s="473"/>
      <c r="BE8" s="473"/>
      <c r="BF8" s="473"/>
      <c r="BG8" s="473"/>
      <c r="BH8" s="473"/>
      <c r="BI8" s="473"/>
      <c r="BJ8" s="473"/>
      <c r="BK8" s="473"/>
      <c r="BL8" s="473"/>
      <c r="BM8" s="474"/>
      <c r="BN8" s="458">
        <v>1000000</v>
      </c>
      <c r="BO8" s="459"/>
      <c r="BP8" s="459"/>
      <c r="BQ8" s="459"/>
      <c r="BR8" s="459"/>
      <c r="BS8" s="459"/>
      <c r="BT8" s="459"/>
      <c r="BU8" s="460"/>
      <c r="BV8" s="458">
        <v>711413</v>
      </c>
      <c r="BW8" s="459"/>
      <c r="BX8" s="459"/>
      <c r="BY8" s="459"/>
      <c r="BZ8" s="459"/>
      <c r="CA8" s="459"/>
      <c r="CB8" s="459"/>
      <c r="CC8" s="460"/>
      <c r="CD8" s="498" t="s">
        <v>112</v>
      </c>
      <c r="CE8" s="418"/>
      <c r="CF8" s="418"/>
      <c r="CG8" s="418"/>
      <c r="CH8" s="418"/>
      <c r="CI8" s="418"/>
      <c r="CJ8" s="418"/>
      <c r="CK8" s="418"/>
      <c r="CL8" s="418"/>
      <c r="CM8" s="418"/>
      <c r="CN8" s="418"/>
      <c r="CO8" s="418"/>
      <c r="CP8" s="418"/>
      <c r="CQ8" s="418"/>
      <c r="CR8" s="418"/>
      <c r="CS8" s="499"/>
      <c r="CT8" s="561">
        <v>0.71</v>
      </c>
      <c r="CU8" s="562"/>
      <c r="CV8" s="562"/>
      <c r="CW8" s="562"/>
      <c r="CX8" s="562"/>
      <c r="CY8" s="562"/>
      <c r="CZ8" s="562"/>
      <c r="DA8" s="563"/>
      <c r="DB8" s="561">
        <v>0.74</v>
      </c>
      <c r="DC8" s="562"/>
      <c r="DD8" s="562"/>
      <c r="DE8" s="562"/>
      <c r="DF8" s="562"/>
      <c r="DG8" s="562"/>
      <c r="DH8" s="562"/>
      <c r="DI8" s="563"/>
    </row>
    <row r="9" spans="1:119" ht="18.75" customHeight="1" thickBot="1" x14ac:dyDescent="0.2">
      <c r="A9" s="178"/>
      <c r="B9" s="590" t="s">
        <v>113</v>
      </c>
      <c r="C9" s="591"/>
      <c r="D9" s="591"/>
      <c r="E9" s="591"/>
      <c r="F9" s="591"/>
      <c r="G9" s="591"/>
      <c r="H9" s="591"/>
      <c r="I9" s="591"/>
      <c r="J9" s="591"/>
      <c r="K9" s="509"/>
      <c r="L9" s="592" t="s">
        <v>114</v>
      </c>
      <c r="M9" s="593"/>
      <c r="N9" s="593"/>
      <c r="O9" s="593"/>
      <c r="P9" s="593"/>
      <c r="Q9" s="594"/>
      <c r="R9" s="595">
        <v>60834</v>
      </c>
      <c r="S9" s="596"/>
      <c r="T9" s="596"/>
      <c r="U9" s="596"/>
      <c r="V9" s="597"/>
      <c r="W9" s="527" t="s">
        <v>115</v>
      </c>
      <c r="X9" s="528"/>
      <c r="Y9" s="528"/>
      <c r="Z9" s="528"/>
      <c r="AA9" s="528"/>
      <c r="AB9" s="528"/>
      <c r="AC9" s="528"/>
      <c r="AD9" s="528"/>
      <c r="AE9" s="528"/>
      <c r="AF9" s="528"/>
      <c r="AG9" s="528"/>
      <c r="AH9" s="528"/>
      <c r="AI9" s="528"/>
      <c r="AJ9" s="528"/>
      <c r="AK9" s="528"/>
      <c r="AL9" s="598"/>
      <c r="AM9" s="515" t="s">
        <v>116</v>
      </c>
      <c r="AN9" s="415"/>
      <c r="AO9" s="415"/>
      <c r="AP9" s="415"/>
      <c r="AQ9" s="415"/>
      <c r="AR9" s="415"/>
      <c r="AS9" s="415"/>
      <c r="AT9" s="416"/>
      <c r="AU9" s="516" t="s">
        <v>102</v>
      </c>
      <c r="AV9" s="517"/>
      <c r="AW9" s="517"/>
      <c r="AX9" s="517"/>
      <c r="AY9" s="472" t="s">
        <v>117</v>
      </c>
      <c r="AZ9" s="473"/>
      <c r="BA9" s="473"/>
      <c r="BB9" s="473"/>
      <c r="BC9" s="473"/>
      <c r="BD9" s="473"/>
      <c r="BE9" s="473"/>
      <c r="BF9" s="473"/>
      <c r="BG9" s="473"/>
      <c r="BH9" s="473"/>
      <c r="BI9" s="473"/>
      <c r="BJ9" s="473"/>
      <c r="BK9" s="473"/>
      <c r="BL9" s="473"/>
      <c r="BM9" s="474"/>
      <c r="BN9" s="458">
        <v>288587</v>
      </c>
      <c r="BO9" s="459"/>
      <c r="BP9" s="459"/>
      <c r="BQ9" s="459"/>
      <c r="BR9" s="459"/>
      <c r="BS9" s="459"/>
      <c r="BT9" s="459"/>
      <c r="BU9" s="460"/>
      <c r="BV9" s="458">
        <v>-23407</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14.4</v>
      </c>
      <c r="CU9" s="456"/>
      <c r="CV9" s="456"/>
      <c r="CW9" s="456"/>
      <c r="CX9" s="456"/>
      <c r="CY9" s="456"/>
      <c r="CZ9" s="456"/>
      <c r="DA9" s="457"/>
      <c r="DB9" s="455">
        <v>16</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119</v>
      </c>
      <c r="M10" s="415"/>
      <c r="N10" s="415"/>
      <c r="O10" s="415"/>
      <c r="P10" s="415"/>
      <c r="Q10" s="416"/>
      <c r="R10" s="411">
        <v>61483</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1180075</v>
      </c>
      <c r="BO10" s="459"/>
      <c r="BP10" s="459"/>
      <c r="BQ10" s="459"/>
      <c r="BR10" s="459"/>
      <c r="BS10" s="459"/>
      <c r="BT10" s="459"/>
      <c r="BU10" s="460"/>
      <c r="BV10" s="458">
        <v>200397</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127</v>
      </c>
      <c r="AV11" s="517"/>
      <c r="AW11" s="517"/>
      <c r="AX11" s="517"/>
      <c r="AY11" s="472" t="s">
        <v>128</v>
      </c>
      <c r="AZ11" s="473"/>
      <c r="BA11" s="473"/>
      <c r="BB11" s="473"/>
      <c r="BC11" s="473"/>
      <c r="BD11" s="473"/>
      <c r="BE11" s="473"/>
      <c r="BF11" s="473"/>
      <c r="BG11" s="473"/>
      <c r="BH11" s="473"/>
      <c r="BI11" s="473"/>
      <c r="BJ11" s="473"/>
      <c r="BK11" s="473"/>
      <c r="BL11" s="473"/>
      <c r="BM11" s="474"/>
      <c r="BN11" s="458">
        <v>89500</v>
      </c>
      <c r="BO11" s="459"/>
      <c r="BP11" s="459"/>
      <c r="BQ11" s="459"/>
      <c r="BR11" s="459"/>
      <c r="BS11" s="459"/>
      <c r="BT11" s="459"/>
      <c r="BU11" s="460"/>
      <c r="BV11" s="458">
        <v>0</v>
      </c>
      <c r="BW11" s="459"/>
      <c r="BX11" s="459"/>
      <c r="BY11" s="459"/>
      <c r="BZ11" s="459"/>
      <c r="CA11" s="459"/>
      <c r="CB11" s="459"/>
      <c r="CC11" s="460"/>
      <c r="CD11" s="498" t="s">
        <v>129</v>
      </c>
      <c r="CE11" s="418"/>
      <c r="CF11" s="418"/>
      <c r="CG11" s="418"/>
      <c r="CH11" s="418"/>
      <c r="CI11" s="418"/>
      <c r="CJ11" s="418"/>
      <c r="CK11" s="418"/>
      <c r="CL11" s="418"/>
      <c r="CM11" s="418"/>
      <c r="CN11" s="418"/>
      <c r="CO11" s="418"/>
      <c r="CP11" s="418"/>
      <c r="CQ11" s="418"/>
      <c r="CR11" s="418"/>
      <c r="CS11" s="499"/>
      <c r="CT11" s="561" t="s">
        <v>130</v>
      </c>
      <c r="CU11" s="562"/>
      <c r="CV11" s="562"/>
      <c r="CW11" s="562"/>
      <c r="CX11" s="562"/>
      <c r="CY11" s="562"/>
      <c r="CZ11" s="562"/>
      <c r="DA11" s="563"/>
      <c r="DB11" s="561" t="s">
        <v>131</v>
      </c>
      <c r="DC11" s="562"/>
      <c r="DD11" s="562"/>
      <c r="DE11" s="562"/>
      <c r="DF11" s="562"/>
      <c r="DG11" s="562"/>
      <c r="DH11" s="562"/>
      <c r="DI11" s="563"/>
    </row>
    <row r="12" spans="1:119" ht="18.75" customHeight="1" x14ac:dyDescent="0.15">
      <c r="A12" s="178"/>
      <c r="B12" s="564" t="s">
        <v>132</v>
      </c>
      <c r="C12" s="565"/>
      <c r="D12" s="565"/>
      <c r="E12" s="565"/>
      <c r="F12" s="565"/>
      <c r="G12" s="565"/>
      <c r="H12" s="565"/>
      <c r="I12" s="565"/>
      <c r="J12" s="565"/>
      <c r="K12" s="566"/>
      <c r="L12" s="573" t="s">
        <v>133</v>
      </c>
      <c r="M12" s="574"/>
      <c r="N12" s="574"/>
      <c r="O12" s="574"/>
      <c r="P12" s="574"/>
      <c r="Q12" s="575"/>
      <c r="R12" s="576">
        <v>62057</v>
      </c>
      <c r="S12" s="577"/>
      <c r="T12" s="577"/>
      <c r="U12" s="577"/>
      <c r="V12" s="578"/>
      <c r="W12" s="579" t="s">
        <v>1</v>
      </c>
      <c r="X12" s="517"/>
      <c r="Y12" s="517"/>
      <c r="Z12" s="517"/>
      <c r="AA12" s="517"/>
      <c r="AB12" s="580"/>
      <c r="AC12" s="581" t="s">
        <v>134</v>
      </c>
      <c r="AD12" s="582"/>
      <c r="AE12" s="582"/>
      <c r="AF12" s="582"/>
      <c r="AG12" s="583"/>
      <c r="AH12" s="581" t="s">
        <v>135</v>
      </c>
      <c r="AI12" s="582"/>
      <c r="AJ12" s="582"/>
      <c r="AK12" s="582"/>
      <c r="AL12" s="584"/>
      <c r="AM12" s="515" t="s">
        <v>136</v>
      </c>
      <c r="AN12" s="415"/>
      <c r="AO12" s="415"/>
      <c r="AP12" s="415"/>
      <c r="AQ12" s="415"/>
      <c r="AR12" s="415"/>
      <c r="AS12" s="415"/>
      <c r="AT12" s="416"/>
      <c r="AU12" s="516" t="s">
        <v>137</v>
      </c>
      <c r="AV12" s="517"/>
      <c r="AW12" s="517"/>
      <c r="AX12" s="517"/>
      <c r="AY12" s="472" t="s">
        <v>138</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139</v>
      </c>
      <c r="CE12" s="418"/>
      <c r="CF12" s="418"/>
      <c r="CG12" s="418"/>
      <c r="CH12" s="418"/>
      <c r="CI12" s="418"/>
      <c r="CJ12" s="418"/>
      <c r="CK12" s="418"/>
      <c r="CL12" s="418"/>
      <c r="CM12" s="418"/>
      <c r="CN12" s="418"/>
      <c r="CO12" s="418"/>
      <c r="CP12" s="418"/>
      <c r="CQ12" s="418"/>
      <c r="CR12" s="418"/>
      <c r="CS12" s="499"/>
      <c r="CT12" s="561" t="s">
        <v>140</v>
      </c>
      <c r="CU12" s="562"/>
      <c r="CV12" s="562"/>
      <c r="CW12" s="562"/>
      <c r="CX12" s="562"/>
      <c r="CY12" s="562"/>
      <c r="CZ12" s="562"/>
      <c r="DA12" s="563"/>
      <c r="DB12" s="561" t="s">
        <v>140</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141</v>
      </c>
      <c r="N13" s="543"/>
      <c r="O13" s="543"/>
      <c r="P13" s="543"/>
      <c r="Q13" s="544"/>
      <c r="R13" s="545">
        <v>56508</v>
      </c>
      <c r="S13" s="546"/>
      <c r="T13" s="546"/>
      <c r="U13" s="546"/>
      <c r="V13" s="547"/>
      <c r="W13" s="548" t="s">
        <v>142</v>
      </c>
      <c r="X13" s="444"/>
      <c r="Y13" s="444"/>
      <c r="Z13" s="444"/>
      <c r="AA13" s="444"/>
      <c r="AB13" s="445"/>
      <c r="AC13" s="411">
        <v>1437</v>
      </c>
      <c r="AD13" s="412"/>
      <c r="AE13" s="412"/>
      <c r="AF13" s="412"/>
      <c r="AG13" s="413"/>
      <c r="AH13" s="411">
        <v>1608</v>
      </c>
      <c r="AI13" s="412"/>
      <c r="AJ13" s="412"/>
      <c r="AK13" s="412"/>
      <c r="AL13" s="471"/>
      <c r="AM13" s="515" t="s">
        <v>143</v>
      </c>
      <c r="AN13" s="415"/>
      <c r="AO13" s="415"/>
      <c r="AP13" s="415"/>
      <c r="AQ13" s="415"/>
      <c r="AR13" s="415"/>
      <c r="AS13" s="415"/>
      <c r="AT13" s="416"/>
      <c r="AU13" s="516" t="s">
        <v>144</v>
      </c>
      <c r="AV13" s="517"/>
      <c r="AW13" s="517"/>
      <c r="AX13" s="517"/>
      <c r="AY13" s="472" t="s">
        <v>145</v>
      </c>
      <c r="AZ13" s="473"/>
      <c r="BA13" s="473"/>
      <c r="BB13" s="473"/>
      <c r="BC13" s="473"/>
      <c r="BD13" s="473"/>
      <c r="BE13" s="473"/>
      <c r="BF13" s="473"/>
      <c r="BG13" s="473"/>
      <c r="BH13" s="473"/>
      <c r="BI13" s="473"/>
      <c r="BJ13" s="473"/>
      <c r="BK13" s="473"/>
      <c r="BL13" s="473"/>
      <c r="BM13" s="474"/>
      <c r="BN13" s="458">
        <v>1558162</v>
      </c>
      <c r="BO13" s="459"/>
      <c r="BP13" s="459"/>
      <c r="BQ13" s="459"/>
      <c r="BR13" s="459"/>
      <c r="BS13" s="459"/>
      <c r="BT13" s="459"/>
      <c r="BU13" s="460"/>
      <c r="BV13" s="458">
        <v>176990</v>
      </c>
      <c r="BW13" s="459"/>
      <c r="BX13" s="459"/>
      <c r="BY13" s="459"/>
      <c r="BZ13" s="459"/>
      <c r="CA13" s="459"/>
      <c r="CB13" s="459"/>
      <c r="CC13" s="460"/>
      <c r="CD13" s="498" t="s">
        <v>146</v>
      </c>
      <c r="CE13" s="418"/>
      <c r="CF13" s="418"/>
      <c r="CG13" s="418"/>
      <c r="CH13" s="418"/>
      <c r="CI13" s="418"/>
      <c r="CJ13" s="418"/>
      <c r="CK13" s="418"/>
      <c r="CL13" s="418"/>
      <c r="CM13" s="418"/>
      <c r="CN13" s="418"/>
      <c r="CO13" s="418"/>
      <c r="CP13" s="418"/>
      <c r="CQ13" s="418"/>
      <c r="CR13" s="418"/>
      <c r="CS13" s="499"/>
      <c r="CT13" s="455">
        <v>9.1999999999999993</v>
      </c>
      <c r="CU13" s="456"/>
      <c r="CV13" s="456"/>
      <c r="CW13" s="456"/>
      <c r="CX13" s="456"/>
      <c r="CY13" s="456"/>
      <c r="CZ13" s="456"/>
      <c r="DA13" s="457"/>
      <c r="DB13" s="455">
        <v>10.1</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147</v>
      </c>
      <c r="M14" s="585"/>
      <c r="N14" s="585"/>
      <c r="O14" s="585"/>
      <c r="P14" s="585"/>
      <c r="Q14" s="586"/>
      <c r="R14" s="545">
        <v>62570</v>
      </c>
      <c r="S14" s="546"/>
      <c r="T14" s="546"/>
      <c r="U14" s="546"/>
      <c r="V14" s="547"/>
      <c r="W14" s="549"/>
      <c r="X14" s="447"/>
      <c r="Y14" s="447"/>
      <c r="Z14" s="447"/>
      <c r="AA14" s="447"/>
      <c r="AB14" s="448"/>
      <c r="AC14" s="538">
        <v>4.9000000000000004</v>
      </c>
      <c r="AD14" s="539"/>
      <c r="AE14" s="539"/>
      <c r="AF14" s="539"/>
      <c r="AG14" s="540"/>
      <c r="AH14" s="538">
        <v>5.8</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148</v>
      </c>
      <c r="CE14" s="496"/>
      <c r="CF14" s="496"/>
      <c r="CG14" s="496"/>
      <c r="CH14" s="496"/>
      <c r="CI14" s="496"/>
      <c r="CJ14" s="496"/>
      <c r="CK14" s="496"/>
      <c r="CL14" s="496"/>
      <c r="CM14" s="496"/>
      <c r="CN14" s="496"/>
      <c r="CO14" s="496"/>
      <c r="CP14" s="496"/>
      <c r="CQ14" s="496"/>
      <c r="CR14" s="496"/>
      <c r="CS14" s="497"/>
      <c r="CT14" s="555">
        <v>58.9</v>
      </c>
      <c r="CU14" s="556"/>
      <c r="CV14" s="556"/>
      <c r="CW14" s="556"/>
      <c r="CX14" s="556"/>
      <c r="CY14" s="556"/>
      <c r="CZ14" s="556"/>
      <c r="DA14" s="557"/>
      <c r="DB14" s="555">
        <v>74.3</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149</v>
      </c>
      <c r="N15" s="543"/>
      <c r="O15" s="543"/>
      <c r="P15" s="543"/>
      <c r="Q15" s="544"/>
      <c r="R15" s="545">
        <v>57040</v>
      </c>
      <c r="S15" s="546"/>
      <c r="T15" s="546"/>
      <c r="U15" s="546"/>
      <c r="V15" s="547"/>
      <c r="W15" s="548" t="s">
        <v>150</v>
      </c>
      <c r="X15" s="444"/>
      <c r="Y15" s="444"/>
      <c r="Z15" s="444"/>
      <c r="AA15" s="444"/>
      <c r="AB15" s="445"/>
      <c r="AC15" s="411">
        <v>11252</v>
      </c>
      <c r="AD15" s="412"/>
      <c r="AE15" s="412"/>
      <c r="AF15" s="412"/>
      <c r="AG15" s="413"/>
      <c r="AH15" s="411">
        <v>10396</v>
      </c>
      <c r="AI15" s="412"/>
      <c r="AJ15" s="412"/>
      <c r="AK15" s="412"/>
      <c r="AL15" s="471"/>
      <c r="AM15" s="515"/>
      <c r="AN15" s="415"/>
      <c r="AO15" s="415"/>
      <c r="AP15" s="415"/>
      <c r="AQ15" s="415"/>
      <c r="AR15" s="415"/>
      <c r="AS15" s="415"/>
      <c r="AT15" s="416"/>
      <c r="AU15" s="516"/>
      <c r="AV15" s="517"/>
      <c r="AW15" s="517"/>
      <c r="AX15" s="517"/>
      <c r="AY15" s="484" t="s">
        <v>151</v>
      </c>
      <c r="AZ15" s="485"/>
      <c r="BA15" s="485"/>
      <c r="BB15" s="485"/>
      <c r="BC15" s="485"/>
      <c r="BD15" s="485"/>
      <c r="BE15" s="485"/>
      <c r="BF15" s="485"/>
      <c r="BG15" s="485"/>
      <c r="BH15" s="485"/>
      <c r="BI15" s="485"/>
      <c r="BJ15" s="485"/>
      <c r="BK15" s="485"/>
      <c r="BL15" s="485"/>
      <c r="BM15" s="486"/>
      <c r="BN15" s="487">
        <v>8487996</v>
      </c>
      <c r="BO15" s="488"/>
      <c r="BP15" s="488"/>
      <c r="BQ15" s="488"/>
      <c r="BR15" s="488"/>
      <c r="BS15" s="488"/>
      <c r="BT15" s="488"/>
      <c r="BU15" s="489"/>
      <c r="BV15" s="487">
        <v>8858633</v>
      </c>
      <c r="BW15" s="488"/>
      <c r="BX15" s="488"/>
      <c r="BY15" s="488"/>
      <c r="BZ15" s="488"/>
      <c r="CA15" s="488"/>
      <c r="CB15" s="488"/>
      <c r="CC15" s="489"/>
      <c r="CD15" s="558" t="s">
        <v>152</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153</v>
      </c>
      <c r="M16" s="533"/>
      <c r="N16" s="533"/>
      <c r="O16" s="533"/>
      <c r="P16" s="533"/>
      <c r="Q16" s="534"/>
      <c r="R16" s="535" t="s">
        <v>154</v>
      </c>
      <c r="S16" s="536"/>
      <c r="T16" s="536"/>
      <c r="U16" s="536"/>
      <c r="V16" s="537"/>
      <c r="W16" s="549"/>
      <c r="X16" s="447"/>
      <c r="Y16" s="447"/>
      <c r="Z16" s="447"/>
      <c r="AA16" s="447"/>
      <c r="AB16" s="448"/>
      <c r="AC16" s="538">
        <v>38.5</v>
      </c>
      <c r="AD16" s="539"/>
      <c r="AE16" s="539"/>
      <c r="AF16" s="539"/>
      <c r="AG16" s="540"/>
      <c r="AH16" s="538">
        <v>37.4</v>
      </c>
      <c r="AI16" s="539"/>
      <c r="AJ16" s="539"/>
      <c r="AK16" s="539"/>
      <c r="AL16" s="541"/>
      <c r="AM16" s="515"/>
      <c r="AN16" s="415"/>
      <c r="AO16" s="415"/>
      <c r="AP16" s="415"/>
      <c r="AQ16" s="415"/>
      <c r="AR16" s="415"/>
      <c r="AS16" s="415"/>
      <c r="AT16" s="416"/>
      <c r="AU16" s="516"/>
      <c r="AV16" s="517"/>
      <c r="AW16" s="517"/>
      <c r="AX16" s="517"/>
      <c r="AY16" s="472" t="s">
        <v>155</v>
      </c>
      <c r="AZ16" s="473"/>
      <c r="BA16" s="473"/>
      <c r="BB16" s="473"/>
      <c r="BC16" s="473"/>
      <c r="BD16" s="473"/>
      <c r="BE16" s="473"/>
      <c r="BF16" s="473"/>
      <c r="BG16" s="473"/>
      <c r="BH16" s="473"/>
      <c r="BI16" s="473"/>
      <c r="BJ16" s="473"/>
      <c r="BK16" s="473"/>
      <c r="BL16" s="473"/>
      <c r="BM16" s="474"/>
      <c r="BN16" s="458">
        <v>12616866</v>
      </c>
      <c r="BO16" s="459"/>
      <c r="BP16" s="459"/>
      <c r="BQ16" s="459"/>
      <c r="BR16" s="459"/>
      <c r="BS16" s="459"/>
      <c r="BT16" s="459"/>
      <c r="BU16" s="460"/>
      <c r="BV16" s="458">
        <v>12210488</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156</v>
      </c>
      <c r="N17" s="552"/>
      <c r="O17" s="552"/>
      <c r="P17" s="552"/>
      <c r="Q17" s="553"/>
      <c r="R17" s="535" t="s">
        <v>157</v>
      </c>
      <c r="S17" s="536"/>
      <c r="T17" s="536"/>
      <c r="U17" s="536"/>
      <c r="V17" s="537"/>
      <c r="W17" s="548" t="s">
        <v>158</v>
      </c>
      <c r="X17" s="444"/>
      <c r="Y17" s="444"/>
      <c r="Z17" s="444"/>
      <c r="AA17" s="444"/>
      <c r="AB17" s="445"/>
      <c r="AC17" s="411">
        <v>16506</v>
      </c>
      <c r="AD17" s="412"/>
      <c r="AE17" s="412"/>
      <c r="AF17" s="412"/>
      <c r="AG17" s="413"/>
      <c r="AH17" s="411">
        <v>15792</v>
      </c>
      <c r="AI17" s="412"/>
      <c r="AJ17" s="412"/>
      <c r="AK17" s="412"/>
      <c r="AL17" s="471"/>
      <c r="AM17" s="515"/>
      <c r="AN17" s="415"/>
      <c r="AO17" s="415"/>
      <c r="AP17" s="415"/>
      <c r="AQ17" s="415"/>
      <c r="AR17" s="415"/>
      <c r="AS17" s="415"/>
      <c r="AT17" s="416"/>
      <c r="AU17" s="516"/>
      <c r="AV17" s="517"/>
      <c r="AW17" s="517"/>
      <c r="AX17" s="517"/>
      <c r="AY17" s="472" t="s">
        <v>159</v>
      </c>
      <c r="AZ17" s="473"/>
      <c r="BA17" s="473"/>
      <c r="BB17" s="473"/>
      <c r="BC17" s="473"/>
      <c r="BD17" s="473"/>
      <c r="BE17" s="473"/>
      <c r="BF17" s="473"/>
      <c r="BG17" s="473"/>
      <c r="BH17" s="473"/>
      <c r="BI17" s="473"/>
      <c r="BJ17" s="473"/>
      <c r="BK17" s="473"/>
      <c r="BL17" s="473"/>
      <c r="BM17" s="474"/>
      <c r="BN17" s="458">
        <v>10749459</v>
      </c>
      <c r="BO17" s="459"/>
      <c r="BP17" s="459"/>
      <c r="BQ17" s="459"/>
      <c r="BR17" s="459"/>
      <c r="BS17" s="459"/>
      <c r="BT17" s="459"/>
      <c r="BU17" s="460"/>
      <c r="BV17" s="458">
        <v>11238606</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160</v>
      </c>
      <c r="C18" s="509"/>
      <c r="D18" s="509"/>
      <c r="E18" s="510"/>
      <c r="F18" s="510"/>
      <c r="G18" s="510"/>
      <c r="H18" s="510"/>
      <c r="I18" s="510"/>
      <c r="J18" s="510"/>
      <c r="K18" s="510"/>
      <c r="L18" s="511">
        <v>123.64</v>
      </c>
      <c r="M18" s="511"/>
      <c r="N18" s="511"/>
      <c r="O18" s="511"/>
      <c r="P18" s="511"/>
      <c r="Q18" s="511"/>
      <c r="R18" s="512"/>
      <c r="S18" s="512"/>
      <c r="T18" s="512"/>
      <c r="U18" s="512"/>
      <c r="V18" s="513"/>
      <c r="W18" s="529"/>
      <c r="X18" s="530"/>
      <c r="Y18" s="530"/>
      <c r="Z18" s="530"/>
      <c r="AA18" s="530"/>
      <c r="AB18" s="554"/>
      <c r="AC18" s="428">
        <v>56.5</v>
      </c>
      <c r="AD18" s="429"/>
      <c r="AE18" s="429"/>
      <c r="AF18" s="429"/>
      <c r="AG18" s="514"/>
      <c r="AH18" s="428">
        <v>56.8</v>
      </c>
      <c r="AI18" s="429"/>
      <c r="AJ18" s="429"/>
      <c r="AK18" s="429"/>
      <c r="AL18" s="430"/>
      <c r="AM18" s="515"/>
      <c r="AN18" s="415"/>
      <c r="AO18" s="415"/>
      <c r="AP18" s="415"/>
      <c r="AQ18" s="415"/>
      <c r="AR18" s="415"/>
      <c r="AS18" s="415"/>
      <c r="AT18" s="416"/>
      <c r="AU18" s="516"/>
      <c r="AV18" s="517"/>
      <c r="AW18" s="517"/>
      <c r="AX18" s="517"/>
      <c r="AY18" s="472" t="s">
        <v>161</v>
      </c>
      <c r="AZ18" s="473"/>
      <c r="BA18" s="473"/>
      <c r="BB18" s="473"/>
      <c r="BC18" s="473"/>
      <c r="BD18" s="473"/>
      <c r="BE18" s="473"/>
      <c r="BF18" s="473"/>
      <c r="BG18" s="473"/>
      <c r="BH18" s="473"/>
      <c r="BI18" s="473"/>
      <c r="BJ18" s="473"/>
      <c r="BK18" s="473"/>
      <c r="BL18" s="473"/>
      <c r="BM18" s="474"/>
      <c r="BN18" s="458">
        <v>14211341</v>
      </c>
      <c r="BO18" s="459"/>
      <c r="BP18" s="459"/>
      <c r="BQ18" s="459"/>
      <c r="BR18" s="459"/>
      <c r="BS18" s="459"/>
      <c r="BT18" s="459"/>
      <c r="BU18" s="460"/>
      <c r="BV18" s="458">
        <v>14030352</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162</v>
      </c>
      <c r="C19" s="509"/>
      <c r="D19" s="509"/>
      <c r="E19" s="510"/>
      <c r="F19" s="510"/>
      <c r="G19" s="510"/>
      <c r="H19" s="510"/>
      <c r="I19" s="510"/>
      <c r="J19" s="510"/>
      <c r="K19" s="510"/>
      <c r="L19" s="518">
        <v>492</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163</v>
      </c>
      <c r="AZ19" s="473"/>
      <c r="BA19" s="473"/>
      <c r="BB19" s="473"/>
      <c r="BC19" s="473"/>
      <c r="BD19" s="473"/>
      <c r="BE19" s="473"/>
      <c r="BF19" s="473"/>
      <c r="BG19" s="473"/>
      <c r="BH19" s="473"/>
      <c r="BI19" s="473"/>
      <c r="BJ19" s="473"/>
      <c r="BK19" s="473"/>
      <c r="BL19" s="473"/>
      <c r="BM19" s="474"/>
      <c r="BN19" s="458">
        <v>19517286</v>
      </c>
      <c r="BO19" s="459"/>
      <c r="BP19" s="459"/>
      <c r="BQ19" s="459"/>
      <c r="BR19" s="459"/>
      <c r="BS19" s="459"/>
      <c r="BT19" s="459"/>
      <c r="BU19" s="460"/>
      <c r="BV19" s="458">
        <v>17486341</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164</v>
      </c>
      <c r="C20" s="509"/>
      <c r="D20" s="509"/>
      <c r="E20" s="510"/>
      <c r="F20" s="510"/>
      <c r="G20" s="510"/>
      <c r="H20" s="510"/>
      <c r="I20" s="510"/>
      <c r="J20" s="510"/>
      <c r="K20" s="510"/>
      <c r="L20" s="518">
        <v>22289</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165</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166</v>
      </c>
      <c r="C22" s="435"/>
      <c r="D22" s="436"/>
      <c r="E22" s="443" t="s">
        <v>1</v>
      </c>
      <c r="F22" s="444"/>
      <c r="G22" s="444"/>
      <c r="H22" s="444"/>
      <c r="I22" s="444"/>
      <c r="J22" s="444"/>
      <c r="K22" s="445"/>
      <c r="L22" s="443" t="s">
        <v>167</v>
      </c>
      <c r="M22" s="444"/>
      <c r="N22" s="444"/>
      <c r="O22" s="444"/>
      <c r="P22" s="445"/>
      <c r="Q22" s="449" t="s">
        <v>168</v>
      </c>
      <c r="R22" s="450"/>
      <c r="S22" s="450"/>
      <c r="T22" s="450"/>
      <c r="U22" s="450"/>
      <c r="V22" s="451"/>
      <c r="W22" s="500" t="s">
        <v>169</v>
      </c>
      <c r="X22" s="435"/>
      <c r="Y22" s="436"/>
      <c r="Z22" s="443" t="s">
        <v>1</v>
      </c>
      <c r="AA22" s="444"/>
      <c r="AB22" s="444"/>
      <c r="AC22" s="444"/>
      <c r="AD22" s="444"/>
      <c r="AE22" s="444"/>
      <c r="AF22" s="444"/>
      <c r="AG22" s="445"/>
      <c r="AH22" s="461" t="s">
        <v>170</v>
      </c>
      <c r="AI22" s="444"/>
      <c r="AJ22" s="444"/>
      <c r="AK22" s="444"/>
      <c r="AL22" s="445"/>
      <c r="AM22" s="461" t="s">
        <v>171</v>
      </c>
      <c r="AN22" s="462"/>
      <c r="AO22" s="462"/>
      <c r="AP22" s="462"/>
      <c r="AQ22" s="462"/>
      <c r="AR22" s="463"/>
      <c r="AS22" s="449" t="s">
        <v>168</v>
      </c>
      <c r="AT22" s="450"/>
      <c r="AU22" s="450"/>
      <c r="AV22" s="450"/>
      <c r="AW22" s="450"/>
      <c r="AX22" s="467"/>
      <c r="AY22" s="484" t="s">
        <v>172</v>
      </c>
      <c r="AZ22" s="485"/>
      <c r="BA22" s="485"/>
      <c r="BB22" s="485"/>
      <c r="BC22" s="485"/>
      <c r="BD22" s="485"/>
      <c r="BE22" s="485"/>
      <c r="BF22" s="485"/>
      <c r="BG22" s="485"/>
      <c r="BH22" s="485"/>
      <c r="BI22" s="485"/>
      <c r="BJ22" s="485"/>
      <c r="BK22" s="485"/>
      <c r="BL22" s="485"/>
      <c r="BM22" s="486"/>
      <c r="BN22" s="487">
        <v>30128923</v>
      </c>
      <c r="BO22" s="488"/>
      <c r="BP22" s="488"/>
      <c r="BQ22" s="488"/>
      <c r="BR22" s="488"/>
      <c r="BS22" s="488"/>
      <c r="BT22" s="488"/>
      <c r="BU22" s="489"/>
      <c r="BV22" s="487">
        <v>30839828</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173</v>
      </c>
      <c r="AZ23" s="473"/>
      <c r="BA23" s="473"/>
      <c r="BB23" s="473"/>
      <c r="BC23" s="473"/>
      <c r="BD23" s="473"/>
      <c r="BE23" s="473"/>
      <c r="BF23" s="473"/>
      <c r="BG23" s="473"/>
      <c r="BH23" s="473"/>
      <c r="BI23" s="473"/>
      <c r="BJ23" s="473"/>
      <c r="BK23" s="473"/>
      <c r="BL23" s="473"/>
      <c r="BM23" s="474"/>
      <c r="BN23" s="458">
        <v>22140466</v>
      </c>
      <c r="BO23" s="459"/>
      <c r="BP23" s="459"/>
      <c r="BQ23" s="459"/>
      <c r="BR23" s="459"/>
      <c r="BS23" s="459"/>
      <c r="BT23" s="459"/>
      <c r="BU23" s="460"/>
      <c r="BV23" s="458">
        <v>22637439</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174</v>
      </c>
      <c r="F24" s="415"/>
      <c r="G24" s="415"/>
      <c r="H24" s="415"/>
      <c r="I24" s="415"/>
      <c r="J24" s="415"/>
      <c r="K24" s="416"/>
      <c r="L24" s="411">
        <v>1</v>
      </c>
      <c r="M24" s="412"/>
      <c r="N24" s="412"/>
      <c r="O24" s="412"/>
      <c r="P24" s="413"/>
      <c r="Q24" s="411">
        <v>7830</v>
      </c>
      <c r="R24" s="412"/>
      <c r="S24" s="412"/>
      <c r="T24" s="412"/>
      <c r="U24" s="412"/>
      <c r="V24" s="413"/>
      <c r="W24" s="501"/>
      <c r="X24" s="438"/>
      <c r="Y24" s="439"/>
      <c r="Z24" s="414" t="s">
        <v>175</v>
      </c>
      <c r="AA24" s="415"/>
      <c r="AB24" s="415"/>
      <c r="AC24" s="415"/>
      <c r="AD24" s="415"/>
      <c r="AE24" s="415"/>
      <c r="AF24" s="415"/>
      <c r="AG24" s="416"/>
      <c r="AH24" s="411">
        <v>432</v>
      </c>
      <c r="AI24" s="412"/>
      <c r="AJ24" s="412"/>
      <c r="AK24" s="412"/>
      <c r="AL24" s="413"/>
      <c r="AM24" s="411">
        <v>1296000</v>
      </c>
      <c r="AN24" s="412"/>
      <c r="AO24" s="412"/>
      <c r="AP24" s="412"/>
      <c r="AQ24" s="412"/>
      <c r="AR24" s="413"/>
      <c r="AS24" s="411">
        <v>3000</v>
      </c>
      <c r="AT24" s="412"/>
      <c r="AU24" s="412"/>
      <c r="AV24" s="412"/>
      <c r="AW24" s="412"/>
      <c r="AX24" s="471"/>
      <c r="AY24" s="431" t="s">
        <v>176</v>
      </c>
      <c r="AZ24" s="432"/>
      <c r="BA24" s="432"/>
      <c r="BB24" s="432"/>
      <c r="BC24" s="432"/>
      <c r="BD24" s="432"/>
      <c r="BE24" s="432"/>
      <c r="BF24" s="432"/>
      <c r="BG24" s="432"/>
      <c r="BH24" s="432"/>
      <c r="BI24" s="432"/>
      <c r="BJ24" s="432"/>
      <c r="BK24" s="432"/>
      <c r="BL24" s="432"/>
      <c r="BM24" s="433"/>
      <c r="BN24" s="458">
        <v>17100240</v>
      </c>
      <c r="BO24" s="459"/>
      <c r="BP24" s="459"/>
      <c r="BQ24" s="459"/>
      <c r="BR24" s="459"/>
      <c r="BS24" s="459"/>
      <c r="BT24" s="459"/>
      <c r="BU24" s="460"/>
      <c r="BV24" s="458">
        <v>18015207</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177</v>
      </c>
      <c r="F25" s="415"/>
      <c r="G25" s="415"/>
      <c r="H25" s="415"/>
      <c r="I25" s="415"/>
      <c r="J25" s="415"/>
      <c r="K25" s="416"/>
      <c r="L25" s="411">
        <v>1</v>
      </c>
      <c r="M25" s="412"/>
      <c r="N25" s="412"/>
      <c r="O25" s="412"/>
      <c r="P25" s="413"/>
      <c r="Q25" s="411">
        <v>6480</v>
      </c>
      <c r="R25" s="412"/>
      <c r="S25" s="412"/>
      <c r="T25" s="412"/>
      <c r="U25" s="412"/>
      <c r="V25" s="413"/>
      <c r="W25" s="501"/>
      <c r="X25" s="438"/>
      <c r="Y25" s="439"/>
      <c r="Z25" s="414" t="s">
        <v>178</v>
      </c>
      <c r="AA25" s="415"/>
      <c r="AB25" s="415"/>
      <c r="AC25" s="415"/>
      <c r="AD25" s="415"/>
      <c r="AE25" s="415"/>
      <c r="AF25" s="415"/>
      <c r="AG25" s="416"/>
      <c r="AH25" s="411" t="s">
        <v>131</v>
      </c>
      <c r="AI25" s="412"/>
      <c r="AJ25" s="412"/>
      <c r="AK25" s="412"/>
      <c r="AL25" s="413"/>
      <c r="AM25" s="411" t="s">
        <v>179</v>
      </c>
      <c r="AN25" s="412"/>
      <c r="AO25" s="412"/>
      <c r="AP25" s="412"/>
      <c r="AQ25" s="412"/>
      <c r="AR25" s="413"/>
      <c r="AS25" s="411" t="s">
        <v>180</v>
      </c>
      <c r="AT25" s="412"/>
      <c r="AU25" s="412"/>
      <c r="AV25" s="412"/>
      <c r="AW25" s="412"/>
      <c r="AX25" s="471"/>
      <c r="AY25" s="484" t="s">
        <v>181</v>
      </c>
      <c r="AZ25" s="485"/>
      <c r="BA25" s="485"/>
      <c r="BB25" s="485"/>
      <c r="BC25" s="485"/>
      <c r="BD25" s="485"/>
      <c r="BE25" s="485"/>
      <c r="BF25" s="485"/>
      <c r="BG25" s="485"/>
      <c r="BH25" s="485"/>
      <c r="BI25" s="485"/>
      <c r="BJ25" s="485"/>
      <c r="BK25" s="485"/>
      <c r="BL25" s="485"/>
      <c r="BM25" s="486"/>
      <c r="BN25" s="487">
        <v>3829369</v>
      </c>
      <c r="BO25" s="488"/>
      <c r="BP25" s="488"/>
      <c r="BQ25" s="488"/>
      <c r="BR25" s="488"/>
      <c r="BS25" s="488"/>
      <c r="BT25" s="488"/>
      <c r="BU25" s="489"/>
      <c r="BV25" s="487">
        <v>2859586</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182</v>
      </c>
      <c r="F26" s="415"/>
      <c r="G26" s="415"/>
      <c r="H26" s="415"/>
      <c r="I26" s="415"/>
      <c r="J26" s="415"/>
      <c r="K26" s="416"/>
      <c r="L26" s="411">
        <v>1</v>
      </c>
      <c r="M26" s="412"/>
      <c r="N26" s="412"/>
      <c r="O26" s="412"/>
      <c r="P26" s="413"/>
      <c r="Q26" s="411">
        <v>5940</v>
      </c>
      <c r="R26" s="412"/>
      <c r="S26" s="412"/>
      <c r="T26" s="412"/>
      <c r="U26" s="412"/>
      <c r="V26" s="413"/>
      <c r="W26" s="501"/>
      <c r="X26" s="438"/>
      <c r="Y26" s="439"/>
      <c r="Z26" s="414" t="s">
        <v>183</v>
      </c>
      <c r="AA26" s="469"/>
      <c r="AB26" s="469"/>
      <c r="AC26" s="469"/>
      <c r="AD26" s="469"/>
      <c r="AE26" s="469"/>
      <c r="AF26" s="469"/>
      <c r="AG26" s="470"/>
      <c r="AH26" s="411">
        <v>2</v>
      </c>
      <c r="AI26" s="412"/>
      <c r="AJ26" s="412"/>
      <c r="AK26" s="412"/>
      <c r="AL26" s="413"/>
      <c r="AM26" s="411" t="s">
        <v>184</v>
      </c>
      <c r="AN26" s="412"/>
      <c r="AO26" s="412"/>
      <c r="AP26" s="412"/>
      <c r="AQ26" s="412"/>
      <c r="AR26" s="413"/>
      <c r="AS26" s="411" t="s">
        <v>184</v>
      </c>
      <c r="AT26" s="412"/>
      <c r="AU26" s="412"/>
      <c r="AV26" s="412"/>
      <c r="AW26" s="412"/>
      <c r="AX26" s="471"/>
      <c r="AY26" s="498" t="s">
        <v>185</v>
      </c>
      <c r="AZ26" s="418"/>
      <c r="BA26" s="418"/>
      <c r="BB26" s="418"/>
      <c r="BC26" s="418"/>
      <c r="BD26" s="418"/>
      <c r="BE26" s="418"/>
      <c r="BF26" s="418"/>
      <c r="BG26" s="418"/>
      <c r="BH26" s="418"/>
      <c r="BI26" s="418"/>
      <c r="BJ26" s="418"/>
      <c r="BK26" s="418"/>
      <c r="BL26" s="418"/>
      <c r="BM26" s="499"/>
      <c r="BN26" s="458" t="s">
        <v>140</v>
      </c>
      <c r="BO26" s="459"/>
      <c r="BP26" s="459"/>
      <c r="BQ26" s="459"/>
      <c r="BR26" s="459"/>
      <c r="BS26" s="459"/>
      <c r="BT26" s="459"/>
      <c r="BU26" s="460"/>
      <c r="BV26" s="458" t="s">
        <v>140</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186</v>
      </c>
      <c r="F27" s="415"/>
      <c r="G27" s="415"/>
      <c r="H27" s="415"/>
      <c r="I27" s="415"/>
      <c r="J27" s="415"/>
      <c r="K27" s="416"/>
      <c r="L27" s="411">
        <v>1</v>
      </c>
      <c r="M27" s="412"/>
      <c r="N27" s="412"/>
      <c r="O27" s="412"/>
      <c r="P27" s="413"/>
      <c r="Q27" s="411">
        <v>4600</v>
      </c>
      <c r="R27" s="412"/>
      <c r="S27" s="412"/>
      <c r="T27" s="412"/>
      <c r="U27" s="412"/>
      <c r="V27" s="413"/>
      <c r="W27" s="501"/>
      <c r="X27" s="438"/>
      <c r="Y27" s="439"/>
      <c r="Z27" s="414" t="s">
        <v>187</v>
      </c>
      <c r="AA27" s="415"/>
      <c r="AB27" s="415"/>
      <c r="AC27" s="415"/>
      <c r="AD27" s="415"/>
      <c r="AE27" s="415"/>
      <c r="AF27" s="415"/>
      <c r="AG27" s="416"/>
      <c r="AH27" s="411">
        <v>23</v>
      </c>
      <c r="AI27" s="412"/>
      <c r="AJ27" s="412"/>
      <c r="AK27" s="412"/>
      <c r="AL27" s="413"/>
      <c r="AM27" s="411">
        <v>66478</v>
      </c>
      <c r="AN27" s="412"/>
      <c r="AO27" s="412"/>
      <c r="AP27" s="412"/>
      <c r="AQ27" s="412"/>
      <c r="AR27" s="413"/>
      <c r="AS27" s="411">
        <v>2890</v>
      </c>
      <c r="AT27" s="412"/>
      <c r="AU27" s="412"/>
      <c r="AV27" s="412"/>
      <c r="AW27" s="412"/>
      <c r="AX27" s="471"/>
      <c r="AY27" s="495" t="s">
        <v>188</v>
      </c>
      <c r="AZ27" s="496"/>
      <c r="BA27" s="496"/>
      <c r="BB27" s="496"/>
      <c r="BC27" s="496"/>
      <c r="BD27" s="496"/>
      <c r="BE27" s="496"/>
      <c r="BF27" s="496"/>
      <c r="BG27" s="496"/>
      <c r="BH27" s="496"/>
      <c r="BI27" s="496"/>
      <c r="BJ27" s="496"/>
      <c r="BK27" s="496"/>
      <c r="BL27" s="496"/>
      <c r="BM27" s="497"/>
      <c r="BN27" s="492">
        <v>687242</v>
      </c>
      <c r="BO27" s="493"/>
      <c r="BP27" s="493"/>
      <c r="BQ27" s="493"/>
      <c r="BR27" s="493"/>
      <c r="BS27" s="493"/>
      <c r="BT27" s="493"/>
      <c r="BU27" s="494"/>
      <c r="BV27" s="492">
        <v>687242</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189</v>
      </c>
      <c r="F28" s="415"/>
      <c r="G28" s="415"/>
      <c r="H28" s="415"/>
      <c r="I28" s="415"/>
      <c r="J28" s="415"/>
      <c r="K28" s="416"/>
      <c r="L28" s="411">
        <v>1</v>
      </c>
      <c r="M28" s="412"/>
      <c r="N28" s="412"/>
      <c r="O28" s="412"/>
      <c r="P28" s="413"/>
      <c r="Q28" s="411">
        <v>4250</v>
      </c>
      <c r="R28" s="412"/>
      <c r="S28" s="412"/>
      <c r="T28" s="412"/>
      <c r="U28" s="412"/>
      <c r="V28" s="413"/>
      <c r="W28" s="501"/>
      <c r="X28" s="438"/>
      <c r="Y28" s="439"/>
      <c r="Z28" s="414" t="s">
        <v>190</v>
      </c>
      <c r="AA28" s="415"/>
      <c r="AB28" s="415"/>
      <c r="AC28" s="415"/>
      <c r="AD28" s="415"/>
      <c r="AE28" s="415"/>
      <c r="AF28" s="415"/>
      <c r="AG28" s="416"/>
      <c r="AH28" s="411" t="s">
        <v>140</v>
      </c>
      <c r="AI28" s="412"/>
      <c r="AJ28" s="412"/>
      <c r="AK28" s="412"/>
      <c r="AL28" s="413"/>
      <c r="AM28" s="411" t="s">
        <v>140</v>
      </c>
      <c r="AN28" s="412"/>
      <c r="AO28" s="412"/>
      <c r="AP28" s="412"/>
      <c r="AQ28" s="412"/>
      <c r="AR28" s="413"/>
      <c r="AS28" s="411" t="s">
        <v>140</v>
      </c>
      <c r="AT28" s="412"/>
      <c r="AU28" s="412"/>
      <c r="AV28" s="412"/>
      <c r="AW28" s="412"/>
      <c r="AX28" s="471"/>
      <c r="AY28" s="475" t="s">
        <v>191</v>
      </c>
      <c r="AZ28" s="476"/>
      <c r="BA28" s="476"/>
      <c r="BB28" s="477"/>
      <c r="BC28" s="484" t="s">
        <v>48</v>
      </c>
      <c r="BD28" s="485"/>
      <c r="BE28" s="485"/>
      <c r="BF28" s="485"/>
      <c r="BG28" s="485"/>
      <c r="BH28" s="485"/>
      <c r="BI28" s="485"/>
      <c r="BJ28" s="485"/>
      <c r="BK28" s="485"/>
      <c r="BL28" s="485"/>
      <c r="BM28" s="486"/>
      <c r="BN28" s="487">
        <v>3932894</v>
      </c>
      <c r="BO28" s="488"/>
      <c r="BP28" s="488"/>
      <c r="BQ28" s="488"/>
      <c r="BR28" s="488"/>
      <c r="BS28" s="488"/>
      <c r="BT28" s="488"/>
      <c r="BU28" s="489"/>
      <c r="BV28" s="487">
        <v>2752819</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192</v>
      </c>
      <c r="F29" s="415"/>
      <c r="G29" s="415"/>
      <c r="H29" s="415"/>
      <c r="I29" s="415"/>
      <c r="J29" s="415"/>
      <c r="K29" s="416"/>
      <c r="L29" s="411">
        <v>20</v>
      </c>
      <c r="M29" s="412"/>
      <c r="N29" s="412"/>
      <c r="O29" s="412"/>
      <c r="P29" s="413"/>
      <c r="Q29" s="411">
        <v>4000</v>
      </c>
      <c r="R29" s="412"/>
      <c r="S29" s="412"/>
      <c r="T29" s="412"/>
      <c r="U29" s="412"/>
      <c r="V29" s="413"/>
      <c r="W29" s="502"/>
      <c r="X29" s="503"/>
      <c r="Y29" s="504"/>
      <c r="Z29" s="414" t="s">
        <v>193</v>
      </c>
      <c r="AA29" s="415"/>
      <c r="AB29" s="415"/>
      <c r="AC29" s="415"/>
      <c r="AD29" s="415"/>
      <c r="AE29" s="415"/>
      <c r="AF29" s="415"/>
      <c r="AG29" s="416"/>
      <c r="AH29" s="411">
        <v>455</v>
      </c>
      <c r="AI29" s="412"/>
      <c r="AJ29" s="412"/>
      <c r="AK29" s="412"/>
      <c r="AL29" s="413"/>
      <c r="AM29" s="411">
        <v>1362478</v>
      </c>
      <c r="AN29" s="412"/>
      <c r="AO29" s="412"/>
      <c r="AP29" s="412"/>
      <c r="AQ29" s="412"/>
      <c r="AR29" s="413"/>
      <c r="AS29" s="411">
        <v>2994</v>
      </c>
      <c r="AT29" s="412"/>
      <c r="AU29" s="412"/>
      <c r="AV29" s="412"/>
      <c r="AW29" s="412"/>
      <c r="AX29" s="471"/>
      <c r="AY29" s="478"/>
      <c r="AZ29" s="479"/>
      <c r="BA29" s="479"/>
      <c r="BB29" s="480"/>
      <c r="BC29" s="472" t="s">
        <v>194</v>
      </c>
      <c r="BD29" s="473"/>
      <c r="BE29" s="473"/>
      <c r="BF29" s="473"/>
      <c r="BG29" s="473"/>
      <c r="BH29" s="473"/>
      <c r="BI29" s="473"/>
      <c r="BJ29" s="473"/>
      <c r="BK29" s="473"/>
      <c r="BL29" s="473"/>
      <c r="BM29" s="474"/>
      <c r="BN29" s="458">
        <v>1043863</v>
      </c>
      <c r="BO29" s="459"/>
      <c r="BP29" s="459"/>
      <c r="BQ29" s="459"/>
      <c r="BR29" s="459"/>
      <c r="BS29" s="459"/>
      <c r="BT29" s="459"/>
      <c r="BU29" s="460"/>
      <c r="BV29" s="458">
        <v>691006</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195</v>
      </c>
      <c r="X30" s="426"/>
      <c r="Y30" s="426"/>
      <c r="Z30" s="426"/>
      <c r="AA30" s="426"/>
      <c r="AB30" s="426"/>
      <c r="AC30" s="426"/>
      <c r="AD30" s="426"/>
      <c r="AE30" s="426"/>
      <c r="AF30" s="426"/>
      <c r="AG30" s="427"/>
      <c r="AH30" s="428">
        <v>97.8</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1746049</v>
      </c>
      <c r="BO30" s="493"/>
      <c r="BP30" s="493"/>
      <c r="BQ30" s="493"/>
      <c r="BR30" s="493"/>
      <c r="BS30" s="493"/>
      <c r="BT30" s="493"/>
      <c r="BU30" s="494"/>
      <c r="BV30" s="492">
        <v>1744812</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196</v>
      </c>
      <c r="D32" s="417"/>
      <c r="E32" s="417"/>
      <c r="F32" s="417"/>
      <c r="G32" s="417"/>
      <c r="H32" s="417"/>
      <c r="I32" s="417"/>
      <c r="J32" s="417"/>
      <c r="K32" s="417"/>
      <c r="L32" s="417"/>
      <c r="M32" s="417"/>
      <c r="N32" s="417"/>
      <c r="O32" s="417"/>
      <c r="P32" s="417"/>
      <c r="Q32" s="417"/>
      <c r="R32" s="417"/>
      <c r="S32" s="417"/>
      <c r="U32" s="418" t="s">
        <v>197</v>
      </c>
      <c r="V32" s="418"/>
      <c r="W32" s="418"/>
      <c r="X32" s="418"/>
      <c r="Y32" s="418"/>
      <c r="Z32" s="418"/>
      <c r="AA32" s="418"/>
      <c r="AB32" s="418"/>
      <c r="AC32" s="418"/>
      <c r="AD32" s="418"/>
      <c r="AE32" s="418"/>
      <c r="AF32" s="418"/>
      <c r="AG32" s="418"/>
      <c r="AH32" s="418"/>
      <c r="AI32" s="418"/>
      <c r="AJ32" s="418"/>
      <c r="AK32" s="418"/>
      <c r="AM32" s="418" t="s">
        <v>198</v>
      </c>
      <c r="AN32" s="418"/>
      <c r="AO32" s="418"/>
      <c r="AP32" s="418"/>
      <c r="AQ32" s="418"/>
      <c r="AR32" s="418"/>
      <c r="AS32" s="418"/>
      <c r="AT32" s="418"/>
      <c r="AU32" s="418"/>
      <c r="AV32" s="418"/>
      <c r="AW32" s="418"/>
      <c r="AX32" s="418"/>
      <c r="AY32" s="418"/>
      <c r="AZ32" s="418"/>
      <c r="BA32" s="418"/>
      <c r="BB32" s="418"/>
      <c r="BC32" s="418"/>
      <c r="BE32" s="418" t="s">
        <v>199</v>
      </c>
      <c r="BF32" s="418"/>
      <c r="BG32" s="418"/>
      <c r="BH32" s="418"/>
      <c r="BI32" s="418"/>
      <c r="BJ32" s="418"/>
      <c r="BK32" s="418"/>
      <c r="BL32" s="418"/>
      <c r="BM32" s="418"/>
      <c r="BN32" s="418"/>
      <c r="BO32" s="418"/>
      <c r="BP32" s="418"/>
      <c r="BQ32" s="418"/>
      <c r="BR32" s="418"/>
      <c r="BS32" s="418"/>
      <c r="BT32" s="418"/>
      <c r="BU32" s="418"/>
      <c r="BW32" s="418" t="s">
        <v>200</v>
      </c>
      <c r="BX32" s="418"/>
      <c r="BY32" s="418"/>
      <c r="BZ32" s="418"/>
      <c r="CA32" s="418"/>
      <c r="CB32" s="418"/>
      <c r="CC32" s="418"/>
      <c r="CD32" s="418"/>
      <c r="CE32" s="418"/>
      <c r="CF32" s="418"/>
      <c r="CG32" s="418"/>
      <c r="CH32" s="418"/>
      <c r="CI32" s="418"/>
      <c r="CJ32" s="418"/>
      <c r="CK32" s="418"/>
      <c r="CL32" s="418"/>
      <c r="CM32" s="418"/>
      <c r="CO32" s="418" t="s">
        <v>201</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202</v>
      </c>
      <c r="D33" s="410"/>
      <c r="E33" s="409" t="s">
        <v>203</v>
      </c>
      <c r="F33" s="409"/>
      <c r="G33" s="409"/>
      <c r="H33" s="409"/>
      <c r="I33" s="409"/>
      <c r="J33" s="409"/>
      <c r="K33" s="409"/>
      <c r="L33" s="409"/>
      <c r="M33" s="409"/>
      <c r="N33" s="409"/>
      <c r="O33" s="409"/>
      <c r="P33" s="409"/>
      <c r="Q33" s="409"/>
      <c r="R33" s="409"/>
      <c r="S33" s="409"/>
      <c r="T33" s="203"/>
      <c r="U33" s="410" t="s">
        <v>204</v>
      </c>
      <c r="V33" s="410"/>
      <c r="W33" s="409" t="s">
        <v>203</v>
      </c>
      <c r="X33" s="409"/>
      <c r="Y33" s="409"/>
      <c r="Z33" s="409"/>
      <c r="AA33" s="409"/>
      <c r="AB33" s="409"/>
      <c r="AC33" s="409"/>
      <c r="AD33" s="409"/>
      <c r="AE33" s="409"/>
      <c r="AF33" s="409"/>
      <c r="AG33" s="409"/>
      <c r="AH33" s="409"/>
      <c r="AI33" s="409"/>
      <c r="AJ33" s="409"/>
      <c r="AK33" s="409"/>
      <c r="AL33" s="203"/>
      <c r="AM33" s="410" t="s">
        <v>204</v>
      </c>
      <c r="AN33" s="410"/>
      <c r="AO33" s="409" t="s">
        <v>205</v>
      </c>
      <c r="AP33" s="409"/>
      <c r="AQ33" s="409"/>
      <c r="AR33" s="409"/>
      <c r="AS33" s="409"/>
      <c r="AT33" s="409"/>
      <c r="AU33" s="409"/>
      <c r="AV33" s="409"/>
      <c r="AW33" s="409"/>
      <c r="AX33" s="409"/>
      <c r="AY33" s="409"/>
      <c r="AZ33" s="409"/>
      <c r="BA33" s="409"/>
      <c r="BB33" s="409"/>
      <c r="BC33" s="409"/>
      <c r="BD33" s="204"/>
      <c r="BE33" s="409" t="s">
        <v>206</v>
      </c>
      <c r="BF33" s="409"/>
      <c r="BG33" s="409" t="s">
        <v>207</v>
      </c>
      <c r="BH33" s="409"/>
      <c r="BI33" s="409"/>
      <c r="BJ33" s="409"/>
      <c r="BK33" s="409"/>
      <c r="BL33" s="409"/>
      <c r="BM33" s="409"/>
      <c r="BN33" s="409"/>
      <c r="BO33" s="409"/>
      <c r="BP33" s="409"/>
      <c r="BQ33" s="409"/>
      <c r="BR33" s="409"/>
      <c r="BS33" s="409"/>
      <c r="BT33" s="409"/>
      <c r="BU33" s="409"/>
      <c r="BV33" s="204"/>
      <c r="BW33" s="410" t="s">
        <v>206</v>
      </c>
      <c r="BX33" s="410"/>
      <c r="BY33" s="409" t="s">
        <v>208</v>
      </c>
      <c r="BZ33" s="409"/>
      <c r="CA33" s="409"/>
      <c r="CB33" s="409"/>
      <c r="CC33" s="409"/>
      <c r="CD33" s="409"/>
      <c r="CE33" s="409"/>
      <c r="CF33" s="409"/>
      <c r="CG33" s="409"/>
      <c r="CH33" s="409"/>
      <c r="CI33" s="409"/>
      <c r="CJ33" s="409"/>
      <c r="CK33" s="409"/>
      <c r="CL33" s="409"/>
      <c r="CM33" s="409"/>
      <c r="CN33" s="203"/>
      <c r="CO33" s="410" t="s">
        <v>202</v>
      </c>
      <c r="CP33" s="410"/>
      <c r="CQ33" s="409" t="s">
        <v>209</v>
      </c>
      <c r="CR33" s="409"/>
      <c r="CS33" s="409"/>
      <c r="CT33" s="409"/>
      <c r="CU33" s="409"/>
      <c r="CV33" s="409"/>
      <c r="CW33" s="409"/>
      <c r="CX33" s="409"/>
      <c r="CY33" s="409"/>
      <c r="CZ33" s="409"/>
      <c r="DA33" s="409"/>
      <c r="DB33" s="409"/>
      <c r="DC33" s="409"/>
      <c r="DD33" s="409"/>
      <c r="DE33" s="409"/>
      <c r="DF33" s="203"/>
      <c r="DG33" s="408" t="s">
        <v>210</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IF('各会計、関係団体の財政状況及び健全化判断比率'!B32="","",'各会計、関係団体の財政状況及び健全化判断比率'!B32)</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8</v>
      </c>
      <c r="BX34" s="406"/>
      <c r="BY34" s="407" t="str">
        <f>IF('各会計、関係団体の財政状況及び健全化判断比率'!B68="","",'各会計、関係団体の財政状況及び健全化判断比率'!B68)</f>
        <v>茨城県市町村総合事務組合　一般会計</v>
      </c>
      <c r="BZ34" s="407"/>
      <c r="CA34" s="407"/>
      <c r="CB34" s="407"/>
      <c r="CC34" s="407"/>
      <c r="CD34" s="407"/>
      <c r="CE34" s="407"/>
      <c r="CF34" s="407"/>
      <c r="CG34" s="407"/>
      <c r="CH34" s="407"/>
      <c r="CI34" s="407"/>
      <c r="CJ34" s="407"/>
      <c r="CK34" s="407"/>
      <c r="CL34" s="407"/>
      <c r="CM34" s="407"/>
      <c r="CN34" s="178"/>
      <c r="CO34" s="406">
        <f>IF(CQ34="","",MAX(C34:D43,U34:V43,AM34:AN43,BE34:BF43,BW34:BX43)+1)</f>
        <v>18</v>
      </c>
      <c r="CP34" s="406"/>
      <c r="CQ34" s="407" t="str">
        <f>IF('各会計、関係団体の財政状況及び健全化判断比率'!BS7="","",'各会計、関係団体の財政状況及び健全化判断比率'!BS7)</f>
        <v>水海道あすなろの里</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7</v>
      </c>
      <c r="AN35" s="406"/>
      <c r="AO35" s="407" t="str">
        <f>IF('各会計、関係団体の財政状況及び健全化判断比率'!B33="","",'各会計、関係団体の財政状況及び健全化判断比率'!B33)</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9</v>
      </c>
      <c r="BX35" s="406"/>
      <c r="BY35" s="407" t="str">
        <f>IF('各会計、関係団体の財政状況及び健全化判断比率'!B69="","",'各会計、関係団体の財政状況及び健全化判断比率'!B69)</f>
        <v>茨城県市町村総合事務組合　県民交通災害共済事業特別会計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10</v>
      </c>
      <c r="BX36" s="406"/>
      <c r="BY36" s="407" t="str">
        <f>IF('各会計、関係団体の財政状況及び健全化判断比率'!B70="","",'各会計、関係団体の財政状況及び健全化判断比率'!B70)</f>
        <v>茨城租税債権管理機構　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介護サービス事業特別会計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11</v>
      </c>
      <c r="BX37" s="406"/>
      <c r="BY37" s="407" t="str">
        <f>IF('各会計、関係団体の財政状況及び健全化判断比率'!B71="","",'各会計、関係団体の財政状況及び健全化判断比率'!B71)</f>
        <v>茨城県後期高齢者医療広域連合　一般会計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12</v>
      </c>
      <c r="BX38" s="406"/>
      <c r="BY38" s="407" t="str">
        <f>IF('各会計、関係団体の財政状況及び健全化判断比率'!B72="","",'各会計、関係団体の財政状況及び健全化判断比率'!B72)</f>
        <v>茨城県後期高齢者医療広域連合　後期高齢医療特別会計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13</v>
      </c>
      <c r="BX39" s="406"/>
      <c r="BY39" s="407" t="str">
        <f>IF('各会計、関係団体の財政状況及び健全化判断比率'!B73="","",'各会計、関係団体の財政状況及び健全化判断比率'!B73)</f>
        <v>常総衛生組合　一般会計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14</v>
      </c>
      <c r="BX40" s="406"/>
      <c r="BY40" s="407" t="str">
        <f>IF('各会計、関係団体の財政状況及び健全化判断比率'!B74="","",'各会計、関係団体の財政状況及び健全化判断比率'!B74)</f>
        <v>常総地方広域市町村圏事務組合　一般会計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15</v>
      </c>
      <c r="BX41" s="406"/>
      <c r="BY41" s="407" t="str">
        <f>IF('各会計、関係団体の財政状況及び健全化判断比率'!B75="","",'各会計、関係団体の財政状況及び健全化判断比率'!B75)</f>
        <v>茨城西南地方広域市町村圏事務組合　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16</v>
      </c>
      <c r="BX42" s="406"/>
      <c r="BY42" s="407" t="str">
        <f>IF('各会計、関係団体の財政状況及び健全化判断比率'!B76="","",'各会計、関係団体の財政状況及び健全化判断比率'!B76)</f>
        <v>茨城西南地方広域市町村圏事務組合　利根老人ホーム事業特別会計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17</v>
      </c>
      <c r="BX43" s="406"/>
      <c r="BY43" s="407" t="str">
        <f>IF('各会計、関係団体の財政状況及び健全化判断比率'!B77="","",'各会計、関係団体の財政状況及び健全化判断比率'!B77)</f>
        <v>茨城西南広域市町村圏事務組合　特殊湛水防除事業特別会計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211</v>
      </c>
      <c r="E46" s="403" t="s">
        <v>212</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213</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214</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215</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216</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217</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218</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609</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5" t="s">
        <v>569</v>
      </c>
      <c r="D34" s="1215"/>
      <c r="E34" s="1216"/>
      <c r="F34" s="32">
        <v>4.4800000000000004</v>
      </c>
      <c r="G34" s="33">
        <v>5.0999999999999996</v>
      </c>
      <c r="H34" s="33">
        <v>5.48</v>
      </c>
      <c r="I34" s="33">
        <v>5.87</v>
      </c>
      <c r="J34" s="34">
        <v>6.35</v>
      </c>
      <c r="K34" s="22"/>
      <c r="L34" s="22"/>
      <c r="M34" s="22"/>
      <c r="N34" s="22"/>
      <c r="O34" s="22"/>
      <c r="P34" s="22"/>
    </row>
    <row r="35" spans="1:16" ht="39" customHeight="1" x14ac:dyDescent="0.15">
      <c r="A35" s="22"/>
      <c r="B35" s="35"/>
      <c r="C35" s="1209" t="s">
        <v>570</v>
      </c>
      <c r="D35" s="1210"/>
      <c r="E35" s="1211"/>
      <c r="F35" s="36">
        <v>5.24</v>
      </c>
      <c r="G35" s="37">
        <v>4.1100000000000003</v>
      </c>
      <c r="H35" s="37">
        <v>4.8499999999999996</v>
      </c>
      <c r="I35" s="37">
        <v>4.57</v>
      </c>
      <c r="J35" s="38">
        <v>6.19</v>
      </c>
      <c r="K35" s="22"/>
      <c r="L35" s="22"/>
      <c r="M35" s="22"/>
      <c r="N35" s="22"/>
      <c r="O35" s="22"/>
      <c r="P35" s="22"/>
    </row>
    <row r="36" spans="1:16" ht="39" customHeight="1" x14ac:dyDescent="0.15">
      <c r="A36" s="22"/>
      <c r="B36" s="35"/>
      <c r="C36" s="1209" t="s">
        <v>571</v>
      </c>
      <c r="D36" s="1210"/>
      <c r="E36" s="1211"/>
      <c r="F36" s="36" t="s">
        <v>520</v>
      </c>
      <c r="G36" s="37" t="s">
        <v>520</v>
      </c>
      <c r="H36" s="37" t="s">
        <v>520</v>
      </c>
      <c r="I36" s="37">
        <v>1.7</v>
      </c>
      <c r="J36" s="38">
        <v>2.2999999999999998</v>
      </c>
      <c r="K36" s="22"/>
      <c r="L36" s="22"/>
      <c r="M36" s="22"/>
      <c r="N36" s="22"/>
      <c r="O36" s="22"/>
      <c r="P36" s="22"/>
    </row>
    <row r="37" spans="1:16" ht="39" customHeight="1" x14ac:dyDescent="0.15">
      <c r="A37" s="22"/>
      <c r="B37" s="35"/>
      <c r="C37" s="1209" t="s">
        <v>572</v>
      </c>
      <c r="D37" s="1210"/>
      <c r="E37" s="1211"/>
      <c r="F37" s="36">
        <v>0.31</v>
      </c>
      <c r="G37" s="37">
        <v>0.42</v>
      </c>
      <c r="H37" s="37">
        <v>0.26</v>
      </c>
      <c r="I37" s="37">
        <v>0.81</v>
      </c>
      <c r="J37" s="38">
        <v>0.67</v>
      </c>
      <c r="K37" s="22"/>
      <c r="L37" s="22"/>
      <c r="M37" s="22"/>
      <c r="N37" s="22"/>
      <c r="O37" s="22"/>
      <c r="P37" s="22"/>
    </row>
    <row r="38" spans="1:16" ht="39" customHeight="1" x14ac:dyDescent="0.15">
      <c r="A38" s="22"/>
      <c r="B38" s="35"/>
      <c r="C38" s="1209" t="s">
        <v>573</v>
      </c>
      <c r="D38" s="1210"/>
      <c r="E38" s="1211"/>
      <c r="F38" s="36">
        <v>0.12</v>
      </c>
      <c r="G38" s="37">
        <v>0.06</v>
      </c>
      <c r="H38" s="37">
        <v>0.23</v>
      </c>
      <c r="I38" s="37">
        <v>0.68</v>
      </c>
      <c r="J38" s="38">
        <v>0.56000000000000005</v>
      </c>
      <c r="K38" s="22"/>
      <c r="L38" s="22"/>
      <c r="M38" s="22"/>
      <c r="N38" s="22"/>
      <c r="O38" s="22"/>
      <c r="P38" s="22"/>
    </row>
    <row r="39" spans="1:16" ht="39" customHeight="1" x14ac:dyDescent="0.15">
      <c r="A39" s="22"/>
      <c r="B39" s="35"/>
      <c r="C39" s="1209" t="s">
        <v>574</v>
      </c>
      <c r="D39" s="1210"/>
      <c r="E39" s="1211"/>
      <c r="F39" s="36">
        <v>0</v>
      </c>
      <c r="G39" s="37">
        <v>0</v>
      </c>
      <c r="H39" s="37">
        <v>0.03</v>
      </c>
      <c r="I39" s="37">
        <v>0.05</v>
      </c>
      <c r="J39" s="38">
        <v>0.01</v>
      </c>
      <c r="K39" s="22"/>
      <c r="L39" s="22"/>
      <c r="M39" s="22"/>
      <c r="N39" s="22"/>
      <c r="O39" s="22"/>
      <c r="P39" s="22"/>
    </row>
    <row r="40" spans="1:16" ht="39" customHeight="1" x14ac:dyDescent="0.15">
      <c r="A40" s="22"/>
      <c r="B40" s="35"/>
      <c r="C40" s="1209" t="s">
        <v>575</v>
      </c>
      <c r="D40" s="1210"/>
      <c r="E40" s="1211"/>
      <c r="F40" s="36">
        <v>7.0000000000000007E-2</v>
      </c>
      <c r="G40" s="37">
        <v>0.02</v>
      </c>
      <c r="H40" s="37">
        <v>0.01</v>
      </c>
      <c r="I40" s="37">
        <v>0.01</v>
      </c>
      <c r="J40" s="38">
        <v>0</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576</v>
      </c>
      <c r="D42" s="1210"/>
      <c r="E42" s="1211"/>
      <c r="F42" s="36" t="s">
        <v>520</v>
      </c>
      <c r="G42" s="37" t="s">
        <v>520</v>
      </c>
      <c r="H42" s="37" t="s">
        <v>520</v>
      </c>
      <c r="I42" s="37" t="s">
        <v>520</v>
      </c>
      <c r="J42" s="38" t="s">
        <v>520</v>
      </c>
      <c r="K42" s="22"/>
      <c r="L42" s="22"/>
      <c r="M42" s="22"/>
      <c r="N42" s="22"/>
      <c r="O42" s="22"/>
      <c r="P42" s="22"/>
    </row>
    <row r="43" spans="1:16" ht="39" customHeight="1" thickBot="1" x14ac:dyDescent="0.2">
      <c r="A43" s="22"/>
      <c r="B43" s="40"/>
      <c r="C43" s="1212" t="s">
        <v>577</v>
      </c>
      <c r="D43" s="1213"/>
      <c r="E43" s="1214"/>
      <c r="F43" s="41">
        <v>0.24</v>
      </c>
      <c r="G43" s="42">
        <v>0.25</v>
      </c>
      <c r="H43" s="42">
        <v>0.76</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Tfr4YRaO5DcrPKtfUK8cDgsJSzc3imN6JR+3klNeEYO8wi7kNkMwJSiArOsqXn71or0jZAqR+35eF1yzoEOOw==" saltValue="kKlcPuLGA1tuk2X8TLHa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2741</v>
      </c>
      <c r="L45" s="60">
        <v>2928</v>
      </c>
      <c r="M45" s="60">
        <v>2991</v>
      </c>
      <c r="N45" s="60">
        <v>2929</v>
      </c>
      <c r="O45" s="61">
        <v>2832</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520</v>
      </c>
      <c r="L46" s="64" t="s">
        <v>520</v>
      </c>
      <c r="M46" s="64" t="s">
        <v>520</v>
      </c>
      <c r="N46" s="64" t="s">
        <v>520</v>
      </c>
      <c r="O46" s="65" t="s">
        <v>520</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520</v>
      </c>
      <c r="L47" s="64" t="s">
        <v>520</v>
      </c>
      <c r="M47" s="64" t="s">
        <v>520</v>
      </c>
      <c r="N47" s="64" t="s">
        <v>520</v>
      </c>
      <c r="O47" s="65" t="s">
        <v>520</v>
      </c>
      <c r="P47" s="48"/>
      <c r="Q47" s="48"/>
      <c r="R47" s="48"/>
      <c r="S47" s="48"/>
      <c r="T47" s="48"/>
      <c r="U47" s="48"/>
    </row>
    <row r="48" spans="1:21" ht="30.75" customHeight="1" x14ac:dyDescent="0.15">
      <c r="A48" s="48"/>
      <c r="B48" s="1237"/>
      <c r="C48" s="1238"/>
      <c r="D48" s="62"/>
      <c r="E48" s="1219" t="s">
        <v>15</v>
      </c>
      <c r="F48" s="1219"/>
      <c r="G48" s="1219"/>
      <c r="H48" s="1219"/>
      <c r="I48" s="1219"/>
      <c r="J48" s="1220"/>
      <c r="K48" s="63">
        <v>645</v>
      </c>
      <c r="L48" s="64">
        <v>658</v>
      </c>
      <c r="M48" s="64">
        <v>661</v>
      </c>
      <c r="N48" s="64">
        <v>477</v>
      </c>
      <c r="O48" s="65">
        <v>504</v>
      </c>
      <c r="P48" s="48"/>
      <c r="Q48" s="48"/>
      <c r="R48" s="48"/>
      <c r="S48" s="48"/>
      <c r="T48" s="48"/>
      <c r="U48" s="48"/>
    </row>
    <row r="49" spans="1:21" ht="30.75" customHeight="1" x14ac:dyDescent="0.15">
      <c r="A49" s="48"/>
      <c r="B49" s="1237"/>
      <c r="C49" s="1238"/>
      <c r="D49" s="62"/>
      <c r="E49" s="1219" t="s">
        <v>16</v>
      </c>
      <c r="F49" s="1219"/>
      <c r="G49" s="1219"/>
      <c r="H49" s="1219"/>
      <c r="I49" s="1219"/>
      <c r="J49" s="1220"/>
      <c r="K49" s="63">
        <v>264</v>
      </c>
      <c r="L49" s="64">
        <v>270</v>
      </c>
      <c r="M49" s="64">
        <v>266</v>
      </c>
      <c r="N49" s="64">
        <v>277</v>
      </c>
      <c r="O49" s="65">
        <v>276</v>
      </c>
      <c r="P49" s="48"/>
      <c r="Q49" s="48"/>
      <c r="R49" s="48"/>
      <c r="S49" s="48"/>
      <c r="T49" s="48"/>
      <c r="U49" s="48"/>
    </row>
    <row r="50" spans="1:21" ht="30.75" customHeight="1" x14ac:dyDescent="0.15">
      <c r="A50" s="48"/>
      <c r="B50" s="1237"/>
      <c r="C50" s="1238"/>
      <c r="D50" s="62"/>
      <c r="E50" s="1219" t="s">
        <v>17</v>
      </c>
      <c r="F50" s="1219"/>
      <c r="G50" s="1219"/>
      <c r="H50" s="1219"/>
      <c r="I50" s="1219"/>
      <c r="J50" s="1220"/>
      <c r="K50" s="63" t="s">
        <v>520</v>
      </c>
      <c r="L50" s="64" t="s">
        <v>520</v>
      </c>
      <c r="M50" s="64" t="s">
        <v>520</v>
      </c>
      <c r="N50" s="64" t="s">
        <v>520</v>
      </c>
      <c r="O50" s="65" t="s">
        <v>520</v>
      </c>
      <c r="P50" s="48"/>
      <c r="Q50" s="48"/>
      <c r="R50" s="48"/>
      <c r="S50" s="48"/>
      <c r="T50" s="48"/>
      <c r="U50" s="48"/>
    </row>
    <row r="51" spans="1:21" ht="30.75" customHeight="1" x14ac:dyDescent="0.15">
      <c r="A51" s="48"/>
      <c r="B51" s="1239"/>
      <c r="C51" s="1240"/>
      <c r="D51" s="66"/>
      <c r="E51" s="1219" t="s">
        <v>18</v>
      </c>
      <c r="F51" s="1219"/>
      <c r="G51" s="1219"/>
      <c r="H51" s="1219"/>
      <c r="I51" s="1219"/>
      <c r="J51" s="1220"/>
      <c r="K51" s="63">
        <v>0</v>
      </c>
      <c r="L51" s="64">
        <v>0</v>
      </c>
      <c r="M51" s="64">
        <v>0</v>
      </c>
      <c r="N51" s="64" t="s">
        <v>520</v>
      </c>
      <c r="O51" s="65" t="s">
        <v>520</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2453</v>
      </c>
      <c r="L52" s="64">
        <v>2510</v>
      </c>
      <c r="M52" s="64">
        <v>2536</v>
      </c>
      <c r="N52" s="64">
        <v>2502</v>
      </c>
      <c r="O52" s="65">
        <v>2516</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1197</v>
      </c>
      <c r="L53" s="69">
        <v>1346</v>
      </c>
      <c r="M53" s="69">
        <v>1382</v>
      </c>
      <c r="N53" s="69">
        <v>1181</v>
      </c>
      <c r="O53" s="70">
        <v>1096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cM8b9UklaEx2lJktxi8VvV5upULFLUo2JjwSXLePXZrhIq+qn+u+p1nQz6nKDlmfQXUETkaGhh+e1xQkDnbqg==" saltValue="9oIM0tbT4XfgaDXNF580t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55" t="s">
        <v>30</v>
      </c>
      <c r="C41" s="1256"/>
      <c r="D41" s="102"/>
      <c r="E41" s="1257" t="s">
        <v>31</v>
      </c>
      <c r="F41" s="1257"/>
      <c r="G41" s="1257"/>
      <c r="H41" s="1258"/>
      <c r="I41" s="351">
        <v>31987</v>
      </c>
      <c r="J41" s="352">
        <v>31758</v>
      </c>
      <c r="K41" s="352">
        <v>30987</v>
      </c>
      <c r="L41" s="352">
        <v>30840</v>
      </c>
      <c r="M41" s="353">
        <v>30129</v>
      </c>
    </row>
    <row r="42" spans="2:13" ht="27.75" customHeight="1" x14ac:dyDescent="0.15">
      <c r="B42" s="1245"/>
      <c r="C42" s="1246"/>
      <c r="D42" s="103"/>
      <c r="E42" s="1249" t="s">
        <v>32</v>
      </c>
      <c r="F42" s="1249"/>
      <c r="G42" s="1249"/>
      <c r="H42" s="1250"/>
      <c r="I42" s="354">
        <v>211</v>
      </c>
      <c r="J42" s="355">
        <v>185</v>
      </c>
      <c r="K42" s="355">
        <v>160</v>
      </c>
      <c r="L42" s="355">
        <v>134</v>
      </c>
      <c r="M42" s="356">
        <v>109</v>
      </c>
    </row>
    <row r="43" spans="2:13" ht="27.75" customHeight="1" x14ac:dyDescent="0.15">
      <c r="B43" s="1245"/>
      <c r="C43" s="1246"/>
      <c r="D43" s="103"/>
      <c r="E43" s="1249" t="s">
        <v>33</v>
      </c>
      <c r="F43" s="1249"/>
      <c r="G43" s="1249"/>
      <c r="H43" s="1250"/>
      <c r="I43" s="354">
        <v>9777</v>
      </c>
      <c r="J43" s="355">
        <v>9710</v>
      </c>
      <c r="K43" s="355">
        <v>9977</v>
      </c>
      <c r="L43" s="355">
        <v>9330</v>
      </c>
      <c r="M43" s="356">
        <v>9129</v>
      </c>
    </row>
    <row r="44" spans="2:13" ht="27.75" customHeight="1" x14ac:dyDescent="0.15">
      <c r="B44" s="1245"/>
      <c r="C44" s="1246"/>
      <c r="D44" s="103"/>
      <c r="E44" s="1249" t="s">
        <v>34</v>
      </c>
      <c r="F44" s="1249"/>
      <c r="G44" s="1249"/>
      <c r="H44" s="1250"/>
      <c r="I44" s="354">
        <v>1536</v>
      </c>
      <c r="J44" s="355">
        <v>1438</v>
      </c>
      <c r="K44" s="355">
        <v>1259</v>
      </c>
      <c r="L44" s="355">
        <v>1202</v>
      </c>
      <c r="M44" s="356">
        <v>1120</v>
      </c>
    </row>
    <row r="45" spans="2:13" ht="27.75" customHeight="1" x14ac:dyDescent="0.15">
      <c r="B45" s="1245"/>
      <c r="C45" s="1246"/>
      <c r="D45" s="103"/>
      <c r="E45" s="1249" t="s">
        <v>35</v>
      </c>
      <c r="F45" s="1249"/>
      <c r="G45" s="1249"/>
      <c r="H45" s="1250"/>
      <c r="I45" s="354">
        <v>4692</v>
      </c>
      <c r="J45" s="355">
        <v>4525</v>
      </c>
      <c r="K45" s="355">
        <v>4534</v>
      </c>
      <c r="L45" s="355">
        <v>4365</v>
      </c>
      <c r="M45" s="356">
        <v>4402</v>
      </c>
    </row>
    <row r="46" spans="2:13" ht="27.75" customHeight="1" x14ac:dyDescent="0.15">
      <c r="B46" s="1245"/>
      <c r="C46" s="1246"/>
      <c r="D46" s="104"/>
      <c r="E46" s="1249" t="s">
        <v>36</v>
      </c>
      <c r="F46" s="1249"/>
      <c r="G46" s="1249"/>
      <c r="H46" s="1250"/>
      <c r="I46" s="354">
        <v>21</v>
      </c>
      <c r="J46" s="355">
        <v>11</v>
      </c>
      <c r="K46" s="355">
        <v>21</v>
      </c>
      <c r="L46" s="355">
        <v>11</v>
      </c>
      <c r="M46" s="356">
        <v>9</v>
      </c>
    </row>
    <row r="47" spans="2:13" ht="27.75" customHeight="1" x14ac:dyDescent="0.15">
      <c r="B47" s="1245"/>
      <c r="C47" s="1246"/>
      <c r="D47" s="105"/>
      <c r="E47" s="1259" t="s">
        <v>37</v>
      </c>
      <c r="F47" s="1260"/>
      <c r="G47" s="1260"/>
      <c r="H47" s="1261"/>
      <c r="I47" s="354" t="s">
        <v>520</v>
      </c>
      <c r="J47" s="355" t="s">
        <v>520</v>
      </c>
      <c r="K47" s="355" t="s">
        <v>520</v>
      </c>
      <c r="L47" s="355" t="s">
        <v>520</v>
      </c>
      <c r="M47" s="356" t="s">
        <v>520</v>
      </c>
    </row>
    <row r="48" spans="2:13" ht="27.75" customHeight="1" x14ac:dyDescent="0.15">
      <c r="B48" s="1245"/>
      <c r="C48" s="1246"/>
      <c r="D48" s="103"/>
      <c r="E48" s="1249" t="s">
        <v>38</v>
      </c>
      <c r="F48" s="1249"/>
      <c r="G48" s="1249"/>
      <c r="H48" s="1250"/>
      <c r="I48" s="354" t="s">
        <v>520</v>
      </c>
      <c r="J48" s="355" t="s">
        <v>520</v>
      </c>
      <c r="K48" s="355" t="s">
        <v>520</v>
      </c>
      <c r="L48" s="355" t="s">
        <v>520</v>
      </c>
      <c r="M48" s="356" t="s">
        <v>520</v>
      </c>
    </row>
    <row r="49" spans="2:13" ht="27.75" customHeight="1" x14ac:dyDescent="0.15">
      <c r="B49" s="1247"/>
      <c r="C49" s="1248"/>
      <c r="D49" s="103"/>
      <c r="E49" s="1249" t="s">
        <v>39</v>
      </c>
      <c r="F49" s="1249"/>
      <c r="G49" s="1249"/>
      <c r="H49" s="1250"/>
      <c r="I49" s="354" t="s">
        <v>520</v>
      </c>
      <c r="J49" s="355" t="s">
        <v>520</v>
      </c>
      <c r="K49" s="355" t="s">
        <v>520</v>
      </c>
      <c r="L49" s="355" t="s">
        <v>520</v>
      </c>
      <c r="M49" s="356" t="s">
        <v>520</v>
      </c>
    </row>
    <row r="50" spans="2:13" ht="27.75" customHeight="1" x14ac:dyDescent="0.15">
      <c r="B50" s="1243" t="s">
        <v>40</v>
      </c>
      <c r="C50" s="1244"/>
      <c r="D50" s="106"/>
      <c r="E50" s="1249" t="s">
        <v>41</v>
      </c>
      <c r="F50" s="1249"/>
      <c r="G50" s="1249"/>
      <c r="H50" s="1250"/>
      <c r="I50" s="354">
        <v>5543</v>
      </c>
      <c r="J50" s="355">
        <v>5385</v>
      </c>
      <c r="K50" s="355">
        <v>5442</v>
      </c>
      <c r="L50" s="355">
        <v>5709</v>
      </c>
      <c r="M50" s="356">
        <v>7338</v>
      </c>
    </row>
    <row r="51" spans="2:13" ht="27.75" customHeight="1" x14ac:dyDescent="0.15">
      <c r="B51" s="1245"/>
      <c r="C51" s="1246"/>
      <c r="D51" s="103"/>
      <c r="E51" s="1249" t="s">
        <v>42</v>
      </c>
      <c r="F51" s="1249"/>
      <c r="G51" s="1249"/>
      <c r="H51" s="1250"/>
      <c r="I51" s="354">
        <v>1216</v>
      </c>
      <c r="J51" s="355">
        <v>1150</v>
      </c>
      <c r="K51" s="355">
        <v>1082</v>
      </c>
      <c r="L51" s="355">
        <v>928</v>
      </c>
      <c r="M51" s="356">
        <v>806</v>
      </c>
    </row>
    <row r="52" spans="2:13" ht="27.75" customHeight="1" x14ac:dyDescent="0.15">
      <c r="B52" s="1247"/>
      <c r="C52" s="1248"/>
      <c r="D52" s="103"/>
      <c r="E52" s="1249" t="s">
        <v>43</v>
      </c>
      <c r="F52" s="1249"/>
      <c r="G52" s="1249"/>
      <c r="H52" s="1250"/>
      <c r="I52" s="354">
        <v>30388</v>
      </c>
      <c r="J52" s="355">
        <v>30179</v>
      </c>
      <c r="K52" s="355">
        <v>29604</v>
      </c>
      <c r="L52" s="355">
        <v>29449</v>
      </c>
      <c r="M52" s="356">
        <v>28656</v>
      </c>
    </row>
    <row r="53" spans="2:13" ht="27.75" customHeight="1" thickBot="1" x14ac:dyDescent="0.2">
      <c r="B53" s="1251" t="s">
        <v>44</v>
      </c>
      <c r="C53" s="1252"/>
      <c r="D53" s="107"/>
      <c r="E53" s="1253" t="s">
        <v>45</v>
      </c>
      <c r="F53" s="1253"/>
      <c r="G53" s="1253"/>
      <c r="H53" s="1254"/>
      <c r="I53" s="357">
        <v>11076</v>
      </c>
      <c r="J53" s="358">
        <v>10913</v>
      </c>
      <c r="K53" s="358">
        <v>10810</v>
      </c>
      <c r="L53" s="358">
        <v>9796</v>
      </c>
      <c r="M53" s="359">
        <v>8097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0Aw2/jUwirOBxIbKtVLua+TUkR+juGwnPqFNvAtD6APlZ+eewxq6QuywAaRgjMna696t782Ku/BZKPdZmLdyQQ==" saltValue="XvCnpP17q55HSF0vdNmk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70" t="s">
        <v>48</v>
      </c>
      <c r="D55" s="1270"/>
      <c r="E55" s="1271"/>
      <c r="F55" s="119">
        <v>2552</v>
      </c>
      <c r="G55" s="119">
        <v>2753</v>
      </c>
      <c r="H55" s="120">
        <v>3933</v>
      </c>
    </row>
    <row r="56" spans="2:8" ht="52.5" customHeight="1" x14ac:dyDescent="0.15">
      <c r="B56" s="121"/>
      <c r="C56" s="1272" t="s">
        <v>49</v>
      </c>
      <c r="D56" s="1272"/>
      <c r="E56" s="1273"/>
      <c r="F56" s="122">
        <v>691</v>
      </c>
      <c r="G56" s="122">
        <v>691</v>
      </c>
      <c r="H56" s="123">
        <v>1044</v>
      </c>
    </row>
    <row r="57" spans="2:8" ht="53.25" customHeight="1" x14ac:dyDescent="0.15">
      <c r="B57" s="121"/>
      <c r="C57" s="1274" t="s">
        <v>50</v>
      </c>
      <c r="D57" s="1274"/>
      <c r="E57" s="1275"/>
      <c r="F57" s="124">
        <v>1722</v>
      </c>
      <c r="G57" s="124">
        <v>1745</v>
      </c>
      <c r="H57" s="125">
        <v>1746</v>
      </c>
    </row>
    <row r="58" spans="2:8" ht="45.75" customHeight="1" x14ac:dyDescent="0.15">
      <c r="B58" s="126"/>
      <c r="C58" s="1262" t="s">
        <v>604</v>
      </c>
      <c r="D58" s="1263"/>
      <c r="E58" s="1264"/>
      <c r="F58" s="127">
        <v>1120</v>
      </c>
      <c r="G58" s="127">
        <v>1120</v>
      </c>
      <c r="H58" s="128">
        <v>1121</v>
      </c>
    </row>
    <row r="59" spans="2:8" ht="45.75" customHeight="1" x14ac:dyDescent="0.15">
      <c r="B59" s="126"/>
      <c r="C59" s="1262" t="s">
        <v>605</v>
      </c>
      <c r="D59" s="1263"/>
      <c r="E59" s="1264"/>
      <c r="F59" s="127">
        <v>389</v>
      </c>
      <c r="G59" s="127">
        <v>389</v>
      </c>
      <c r="H59" s="128">
        <v>389</v>
      </c>
    </row>
    <row r="60" spans="2:8" ht="45.75" customHeight="1" x14ac:dyDescent="0.15">
      <c r="B60" s="126"/>
      <c r="C60" s="1262" t="s">
        <v>606</v>
      </c>
      <c r="D60" s="1263"/>
      <c r="E60" s="1264"/>
      <c r="F60" s="127">
        <v>110</v>
      </c>
      <c r="G60" s="127">
        <v>110</v>
      </c>
      <c r="H60" s="128">
        <v>110</v>
      </c>
    </row>
    <row r="61" spans="2:8" ht="45.75" customHeight="1" x14ac:dyDescent="0.15">
      <c r="B61" s="126"/>
      <c r="C61" s="1262" t="s">
        <v>607</v>
      </c>
      <c r="D61" s="1263"/>
      <c r="E61" s="1264"/>
      <c r="F61" s="127">
        <v>66</v>
      </c>
      <c r="G61" s="127">
        <v>66</v>
      </c>
      <c r="H61" s="128">
        <v>66</v>
      </c>
    </row>
    <row r="62" spans="2:8" ht="45.75" customHeight="1" thickBot="1" x14ac:dyDescent="0.2">
      <c r="B62" s="129"/>
      <c r="C62" s="1265" t="s">
        <v>608</v>
      </c>
      <c r="D62" s="1266"/>
      <c r="E62" s="1267"/>
      <c r="F62" s="130">
        <v>30</v>
      </c>
      <c r="G62" s="130">
        <v>30</v>
      </c>
      <c r="H62" s="131">
        <v>30</v>
      </c>
    </row>
    <row r="63" spans="2:8" ht="52.5" customHeight="1" thickBot="1" x14ac:dyDescent="0.2">
      <c r="B63" s="132"/>
      <c r="C63" s="1268" t="s">
        <v>51</v>
      </c>
      <c r="D63" s="1268"/>
      <c r="E63" s="1269"/>
      <c r="F63" s="133">
        <v>4965</v>
      </c>
      <c r="G63" s="133">
        <v>5189</v>
      </c>
      <c r="H63" s="134">
        <v>6723</v>
      </c>
    </row>
    <row r="64" spans="2:8" x14ac:dyDescent="0.15"/>
  </sheetData>
  <sheetProtection algorithmName="SHA-512" hashValue="Xx7+q+l+Y0DTNwsd8KfCPd0xsOKgCo/tsFOmDeWkVWd+BaRYr+9/BxGI89WczMO3UdSa6n+GowS2C6bB5n4s1w==" saltValue="fXV3iawWXjpAjR6+lqCP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610</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611</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4" t="s">
        <v>619</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612</v>
      </c>
    </row>
    <row r="50" spans="1:109" x14ac:dyDescent="0.15">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562</v>
      </c>
      <c r="BQ50" s="1282"/>
      <c r="BR50" s="1282"/>
      <c r="BS50" s="1282"/>
      <c r="BT50" s="1282"/>
      <c r="BU50" s="1282"/>
      <c r="BV50" s="1282"/>
      <c r="BW50" s="1282"/>
      <c r="BX50" s="1282" t="s">
        <v>563</v>
      </c>
      <c r="BY50" s="1282"/>
      <c r="BZ50" s="1282"/>
      <c r="CA50" s="1282"/>
      <c r="CB50" s="1282"/>
      <c r="CC50" s="1282"/>
      <c r="CD50" s="1282"/>
      <c r="CE50" s="1282"/>
      <c r="CF50" s="1282" t="s">
        <v>564</v>
      </c>
      <c r="CG50" s="1282"/>
      <c r="CH50" s="1282"/>
      <c r="CI50" s="1282"/>
      <c r="CJ50" s="1282"/>
      <c r="CK50" s="1282"/>
      <c r="CL50" s="1282"/>
      <c r="CM50" s="1282"/>
      <c r="CN50" s="1282" t="s">
        <v>565</v>
      </c>
      <c r="CO50" s="1282"/>
      <c r="CP50" s="1282"/>
      <c r="CQ50" s="1282"/>
      <c r="CR50" s="1282"/>
      <c r="CS50" s="1282"/>
      <c r="CT50" s="1282"/>
      <c r="CU50" s="1282"/>
      <c r="CV50" s="1282" t="s">
        <v>566</v>
      </c>
      <c r="CW50" s="1282"/>
      <c r="CX50" s="1282"/>
      <c r="CY50" s="1282"/>
      <c r="CZ50" s="1282"/>
      <c r="DA50" s="1282"/>
      <c r="DB50" s="1282"/>
      <c r="DC50" s="1282"/>
    </row>
    <row r="51" spans="1:109" ht="13.5" customHeight="1" x14ac:dyDescent="0.15">
      <c r="B51" s="375"/>
      <c r="G51" s="1293"/>
      <c r="H51" s="1293"/>
      <c r="I51" s="1297"/>
      <c r="J51" s="1297"/>
      <c r="K51" s="1283"/>
      <c r="L51" s="1283"/>
      <c r="M51" s="1283"/>
      <c r="N51" s="1283"/>
      <c r="AM51" s="384"/>
      <c r="AN51" s="1281" t="s">
        <v>613</v>
      </c>
      <c r="AO51" s="1281"/>
      <c r="AP51" s="1281"/>
      <c r="AQ51" s="1281"/>
      <c r="AR51" s="1281"/>
      <c r="AS51" s="1281"/>
      <c r="AT51" s="1281"/>
      <c r="AU51" s="1281"/>
      <c r="AV51" s="1281"/>
      <c r="AW51" s="1281"/>
      <c r="AX51" s="1281"/>
      <c r="AY51" s="1281"/>
      <c r="AZ51" s="1281"/>
      <c r="BA51" s="1281"/>
      <c r="BB51" s="1281" t="s">
        <v>614</v>
      </c>
      <c r="BC51" s="1281"/>
      <c r="BD51" s="1281"/>
      <c r="BE51" s="1281"/>
      <c r="BF51" s="1281"/>
      <c r="BG51" s="1281"/>
      <c r="BH51" s="1281"/>
      <c r="BI51" s="1281"/>
      <c r="BJ51" s="1281"/>
      <c r="BK51" s="1281"/>
      <c r="BL51" s="1281"/>
      <c r="BM51" s="1281"/>
      <c r="BN51" s="1281"/>
      <c r="BO51" s="1281"/>
      <c r="BP51" s="1278">
        <v>87.6</v>
      </c>
      <c r="BQ51" s="1278"/>
      <c r="BR51" s="1278"/>
      <c r="BS51" s="1278"/>
      <c r="BT51" s="1278"/>
      <c r="BU51" s="1278"/>
      <c r="BV51" s="1278"/>
      <c r="BW51" s="1278"/>
      <c r="BX51" s="1278">
        <v>85.6</v>
      </c>
      <c r="BY51" s="1278"/>
      <c r="BZ51" s="1278"/>
      <c r="CA51" s="1278"/>
      <c r="CB51" s="1278"/>
      <c r="CC51" s="1278"/>
      <c r="CD51" s="1278"/>
      <c r="CE51" s="1278"/>
      <c r="CF51" s="1278">
        <v>84.8</v>
      </c>
      <c r="CG51" s="1278"/>
      <c r="CH51" s="1278"/>
      <c r="CI51" s="1278"/>
      <c r="CJ51" s="1278"/>
      <c r="CK51" s="1278"/>
      <c r="CL51" s="1278"/>
      <c r="CM51" s="1278"/>
      <c r="CN51" s="1278">
        <v>74.3</v>
      </c>
      <c r="CO51" s="1278"/>
      <c r="CP51" s="1278"/>
      <c r="CQ51" s="1278"/>
      <c r="CR51" s="1278"/>
      <c r="CS51" s="1278"/>
      <c r="CT51" s="1278"/>
      <c r="CU51" s="1278"/>
      <c r="CV51" s="1278">
        <v>58.9</v>
      </c>
      <c r="CW51" s="1278"/>
      <c r="CX51" s="1278"/>
      <c r="CY51" s="1278"/>
      <c r="CZ51" s="1278"/>
      <c r="DA51" s="1278"/>
      <c r="DB51" s="1278"/>
      <c r="DC51" s="1278"/>
    </row>
    <row r="52" spans="1:109" x14ac:dyDescent="0.15">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615</v>
      </c>
      <c r="BC53" s="1281"/>
      <c r="BD53" s="1281"/>
      <c r="BE53" s="1281"/>
      <c r="BF53" s="1281"/>
      <c r="BG53" s="1281"/>
      <c r="BH53" s="1281"/>
      <c r="BI53" s="1281"/>
      <c r="BJ53" s="1281"/>
      <c r="BK53" s="1281"/>
      <c r="BL53" s="1281"/>
      <c r="BM53" s="1281"/>
      <c r="BN53" s="1281"/>
      <c r="BO53" s="1281"/>
      <c r="BP53" s="1278">
        <v>56.8</v>
      </c>
      <c r="BQ53" s="1278"/>
      <c r="BR53" s="1278"/>
      <c r="BS53" s="1278"/>
      <c r="BT53" s="1278"/>
      <c r="BU53" s="1278"/>
      <c r="BV53" s="1278"/>
      <c r="BW53" s="1278"/>
      <c r="BX53" s="1278">
        <v>57.8</v>
      </c>
      <c r="BY53" s="1278"/>
      <c r="BZ53" s="1278"/>
      <c r="CA53" s="1278"/>
      <c r="CB53" s="1278"/>
      <c r="CC53" s="1278"/>
      <c r="CD53" s="1278"/>
      <c r="CE53" s="1278"/>
      <c r="CF53" s="1278">
        <v>59</v>
      </c>
      <c r="CG53" s="1278"/>
      <c r="CH53" s="1278"/>
      <c r="CI53" s="1278"/>
      <c r="CJ53" s="1278"/>
      <c r="CK53" s="1278"/>
      <c r="CL53" s="1278"/>
      <c r="CM53" s="1278"/>
      <c r="CN53" s="1278">
        <v>60.2</v>
      </c>
      <c r="CO53" s="1278"/>
      <c r="CP53" s="1278"/>
      <c r="CQ53" s="1278"/>
      <c r="CR53" s="1278"/>
      <c r="CS53" s="1278"/>
      <c r="CT53" s="1278"/>
      <c r="CU53" s="1278"/>
      <c r="CV53" s="1278">
        <v>61.8</v>
      </c>
      <c r="CW53" s="1278"/>
      <c r="CX53" s="1278"/>
      <c r="CY53" s="1278"/>
      <c r="CZ53" s="1278"/>
      <c r="DA53" s="1278"/>
      <c r="DB53" s="1278"/>
      <c r="DC53" s="1278"/>
    </row>
    <row r="54" spans="1:109" x14ac:dyDescent="0.15">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3"/>
      <c r="B55" s="375"/>
      <c r="G55" s="1276"/>
      <c r="H55" s="1276"/>
      <c r="I55" s="1276"/>
      <c r="J55" s="1276"/>
      <c r="K55" s="1283"/>
      <c r="L55" s="1283"/>
      <c r="M55" s="1283"/>
      <c r="N55" s="1283"/>
      <c r="AN55" s="1282" t="s">
        <v>616</v>
      </c>
      <c r="AO55" s="1282"/>
      <c r="AP55" s="1282"/>
      <c r="AQ55" s="1282"/>
      <c r="AR55" s="1282"/>
      <c r="AS55" s="1282"/>
      <c r="AT55" s="1282"/>
      <c r="AU55" s="1282"/>
      <c r="AV55" s="1282"/>
      <c r="AW55" s="1282"/>
      <c r="AX55" s="1282"/>
      <c r="AY55" s="1282"/>
      <c r="AZ55" s="1282"/>
      <c r="BA55" s="1282"/>
      <c r="BB55" s="1281" t="s">
        <v>614</v>
      </c>
      <c r="BC55" s="1281"/>
      <c r="BD55" s="1281"/>
      <c r="BE55" s="1281"/>
      <c r="BF55" s="1281"/>
      <c r="BG55" s="1281"/>
      <c r="BH55" s="1281"/>
      <c r="BI55" s="1281"/>
      <c r="BJ55" s="1281"/>
      <c r="BK55" s="1281"/>
      <c r="BL55" s="1281"/>
      <c r="BM55" s="1281"/>
      <c r="BN55" s="1281"/>
      <c r="BO55" s="1281"/>
      <c r="BP55" s="1278">
        <v>32.299999999999997</v>
      </c>
      <c r="BQ55" s="1278"/>
      <c r="BR55" s="1278"/>
      <c r="BS55" s="1278"/>
      <c r="BT55" s="1278"/>
      <c r="BU55" s="1278"/>
      <c r="BV55" s="1278"/>
      <c r="BW55" s="1278"/>
      <c r="BX55" s="1278">
        <v>35.200000000000003</v>
      </c>
      <c r="BY55" s="1278"/>
      <c r="BZ55" s="1278"/>
      <c r="CA55" s="1278"/>
      <c r="CB55" s="1278"/>
      <c r="CC55" s="1278"/>
      <c r="CD55" s="1278"/>
      <c r="CE55" s="1278"/>
      <c r="CF55" s="1278">
        <v>40.4</v>
      </c>
      <c r="CG55" s="1278"/>
      <c r="CH55" s="1278"/>
      <c r="CI55" s="1278"/>
      <c r="CJ55" s="1278"/>
      <c r="CK55" s="1278"/>
      <c r="CL55" s="1278"/>
      <c r="CM55" s="1278"/>
      <c r="CN55" s="1278">
        <v>39.5</v>
      </c>
      <c r="CO55" s="1278"/>
      <c r="CP55" s="1278"/>
      <c r="CQ55" s="1278"/>
      <c r="CR55" s="1278"/>
      <c r="CS55" s="1278"/>
      <c r="CT55" s="1278"/>
      <c r="CU55" s="1278"/>
      <c r="CV55" s="1278">
        <v>18</v>
      </c>
      <c r="CW55" s="1278"/>
      <c r="CX55" s="1278"/>
      <c r="CY55" s="1278"/>
      <c r="CZ55" s="1278"/>
      <c r="DA55" s="1278"/>
      <c r="DB55" s="1278"/>
      <c r="DC55" s="1278"/>
    </row>
    <row r="56" spans="1:109" x14ac:dyDescent="0.15">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x14ac:dyDescent="0.15">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615</v>
      </c>
      <c r="BC57" s="1281"/>
      <c r="BD57" s="1281"/>
      <c r="BE57" s="1281"/>
      <c r="BF57" s="1281"/>
      <c r="BG57" s="1281"/>
      <c r="BH57" s="1281"/>
      <c r="BI57" s="1281"/>
      <c r="BJ57" s="1281"/>
      <c r="BK57" s="1281"/>
      <c r="BL57" s="1281"/>
      <c r="BM57" s="1281"/>
      <c r="BN57" s="1281"/>
      <c r="BO57" s="1281"/>
      <c r="BP57" s="1278">
        <v>57</v>
      </c>
      <c r="BQ57" s="1278"/>
      <c r="BR57" s="1278"/>
      <c r="BS57" s="1278"/>
      <c r="BT57" s="1278"/>
      <c r="BU57" s="1278"/>
      <c r="BV57" s="1278"/>
      <c r="BW57" s="1278"/>
      <c r="BX57" s="1278">
        <v>57.3</v>
      </c>
      <c r="BY57" s="1278"/>
      <c r="BZ57" s="1278"/>
      <c r="CA57" s="1278"/>
      <c r="CB57" s="1278"/>
      <c r="CC57" s="1278"/>
      <c r="CD57" s="1278"/>
      <c r="CE57" s="1278"/>
      <c r="CF57" s="1278">
        <v>58.4</v>
      </c>
      <c r="CG57" s="1278"/>
      <c r="CH57" s="1278"/>
      <c r="CI57" s="1278"/>
      <c r="CJ57" s="1278"/>
      <c r="CK57" s="1278"/>
      <c r="CL57" s="1278"/>
      <c r="CM57" s="1278"/>
      <c r="CN57" s="1278">
        <v>59.1</v>
      </c>
      <c r="CO57" s="1278"/>
      <c r="CP57" s="1278"/>
      <c r="CQ57" s="1278"/>
      <c r="CR57" s="1278"/>
      <c r="CS57" s="1278"/>
      <c r="CT57" s="1278"/>
      <c r="CU57" s="1278"/>
      <c r="CV57" s="1278">
        <v>62.4</v>
      </c>
      <c r="CW57" s="1278"/>
      <c r="CX57" s="1278"/>
      <c r="CY57" s="1278"/>
      <c r="CZ57" s="1278"/>
      <c r="DA57" s="1278"/>
      <c r="DB57" s="1278"/>
      <c r="DC57" s="1278"/>
      <c r="DD57" s="388"/>
      <c r="DE57" s="387"/>
    </row>
    <row r="58" spans="1:109" s="383" customFormat="1" x14ac:dyDescent="0.15">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617</v>
      </c>
    </row>
    <row r="64" spans="1:109" x14ac:dyDescent="0.15">
      <c r="B64" s="375"/>
      <c r="G64" s="382"/>
      <c r="I64" s="395"/>
      <c r="J64" s="395"/>
      <c r="K64" s="395"/>
      <c r="L64" s="395"/>
      <c r="M64" s="395"/>
      <c r="N64" s="396"/>
      <c r="AM64" s="382"/>
      <c r="AN64" s="382" t="s">
        <v>611</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4" t="s">
        <v>620</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612</v>
      </c>
    </row>
    <row r="72" spans="2:107" x14ac:dyDescent="0.15">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562</v>
      </c>
      <c r="BQ72" s="1282"/>
      <c r="BR72" s="1282"/>
      <c r="BS72" s="1282"/>
      <c r="BT72" s="1282"/>
      <c r="BU72" s="1282"/>
      <c r="BV72" s="1282"/>
      <c r="BW72" s="1282"/>
      <c r="BX72" s="1282" t="s">
        <v>563</v>
      </c>
      <c r="BY72" s="1282"/>
      <c r="BZ72" s="1282"/>
      <c r="CA72" s="1282"/>
      <c r="CB72" s="1282"/>
      <c r="CC72" s="1282"/>
      <c r="CD72" s="1282"/>
      <c r="CE72" s="1282"/>
      <c r="CF72" s="1282" t="s">
        <v>564</v>
      </c>
      <c r="CG72" s="1282"/>
      <c r="CH72" s="1282"/>
      <c r="CI72" s="1282"/>
      <c r="CJ72" s="1282"/>
      <c r="CK72" s="1282"/>
      <c r="CL72" s="1282"/>
      <c r="CM72" s="1282"/>
      <c r="CN72" s="1282" t="s">
        <v>565</v>
      </c>
      <c r="CO72" s="1282"/>
      <c r="CP72" s="1282"/>
      <c r="CQ72" s="1282"/>
      <c r="CR72" s="1282"/>
      <c r="CS72" s="1282"/>
      <c r="CT72" s="1282"/>
      <c r="CU72" s="1282"/>
      <c r="CV72" s="1282" t="s">
        <v>566</v>
      </c>
      <c r="CW72" s="1282"/>
      <c r="CX72" s="1282"/>
      <c r="CY72" s="1282"/>
      <c r="CZ72" s="1282"/>
      <c r="DA72" s="1282"/>
      <c r="DB72" s="1282"/>
      <c r="DC72" s="1282"/>
    </row>
    <row r="73" spans="2:107" x14ac:dyDescent="0.15">
      <c r="B73" s="375"/>
      <c r="G73" s="1293"/>
      <c r="H73" s="1293"/>
      <c r="I73" s="1293"/>
      <c r="J73" s="1293"/>
      <c r="K73" s="1277"/>
      <c r="L73" s="1277"/>
      <c r="M73" s="1277"/>
      <c r="N73" s="1277"/>
      <c r="AM73" s="384"/>
      <c r="AN73" s="1281" t="s">
        <v>613</v>
      </c>
      <c r="AO73" s="1281"/>
      <c r="AP73" s="1281"/>
      <c r="AQ73" s="1281"/>
      <c r="AR73" s="1281"/>
      <c r="AS73" s="1281"/>
      <c r="AT73" s="1281"/>
      <c r="AU73" s="1281"/>
      <c r="AV73" s="1281"/>
      <c r="AW73" s="1281"/>
      <c r="AX73" s="1281"/>
      <c r="AY73" s="1281"/>
      <c r="AZ73" s="1281"/>
      <c r="BA73" s="1281"/>
      <c r="BB73" s="1281" t="s">
        <v>614</v>
      </c>
      <c r="BC73" s="1281"/>
      <c r="BD73" s="1281"/>
      <c r="BE73" s="1281"/>
      <c r="BF73" s="1281"/>
      <c r="BG73" s="1281"/>
      <c r="BH73" s="1281"/>
      <c r="BI73" s="1281"/>
      <c r="BJ73" s="1281"/>
      <c r="BK73" s="1281"/>
      <c r="BL73" s="1281"/>
      <c r="BM73" s="1281"/>
      <c r="BN73" s="1281"/>
      <c r="BO73" s="1281"/>
      <c r="BP73" s="1278">
        <v>87.6</v>
      </c>
      <c r="BQ73" s="1278"/>
      <c r="BR73" s="1278"/>
      <c r="BS73" s="1278"/>
      <c r="BT73" s="1278"/>
      <c r="BU73" s="1278"/>
      <c r="BV73" s="1278"/>
      <c r="BW73" s="1278"/>
      <c r="BX73" s="1278">
        <v>85.6</v>
      </c>
      <c r="BY73" s="1278"/>
      <c r="BZ73" s="1278"/>
      <c r="CA73" s="1278"/>
      <c r="CB73" s="1278"/>
      <c r="CC73" s="1278"/>
      <c r="CD73" s="1278"/>
      <c r="CE73" s="1278"/>
      <c r="CF73" s="1278">
        <v>84.8</v>
      </c>
      <c r="CG73" s="1278"/>
      <c r="CH73" s="1278"/>
      <c r="CI73" s="1278"/>
      <c r="CJ73" s="1278"/>
      <c r="CK73" s="1278"/>
      <c r="CL73" s="1278"/>
      <c r="CM73" s="1278"/>
      <c r="CN73" s="1278">
        <v>74.3</v>
      </c>
      <c r="CO73" s="1278"/>
      <c r="CP73" s="1278"/>
      <c r="CQ73" s="1278"/>
      <c r="CR73" s="1278"/>
      <c r="CS73" s="1278"/>
      <c r="CT73" s="1278"/>
      <c r="CU73" s="1278"/>
      <c r="CV73" s="1278">
        <v>58.9</v>
      </c>
      <c r="CW73" s="1278"/>
      <c r="CX73" s="1278"/>
      <c r="CY73" s="1278"/>
      <c r="CZ73" s="1278"/>
      <c r="DA73" s="1278"/>
      <c r="DB73" s="1278"/>
      <c r="DC73" s="1278"/>
    </row>
    <row r="74" spans="2:107" x14ac:dyDescent="0.15">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618</v>
      </c>
      <c r="BC75" s="1281"/>
      <c r="BD75" s="1281"/>
      <c r="BE75" s="1281"/>
      <c r="BF75" s="1281"/>
      <c r="BG75" s="1281"/>
      <c r="BH75" s="1281"/>
      <c r="BI75" s="1281"/>
      <c r="BJ75" s="1281"/>
      <c r="BK75" s="1281"/>
      <c r="BL75" s="1281"/>
      <c r="BM75" s="1281"/>
      <c r="BN75" s="1281"/>
      <c r="BO75" s="1281"/>
      <c r="BP75" s="1278">
        <v>9.4</v>
      </c>
      <c r="BQ75" s="1278"/>
      <c r="BR75" s="1278"/>
      <c r="BS75" s="1278"/>
      <c r="BT75" s="1278"/>
      <c r="BU75" s="1278"/>
      <c r="BV75" s="1278"/>
      <c r="BW75" s="1278"/>
      <c r="BX75" s="1278">
        <v>9.6999999999999993</v>
      </c>
      <c r="BY75" s="1278"/>
      <c r="BZ75" s="1278"/>
      <c r="CA75" s="1278"/>
      <c r="CB75" s="1278"/>
      <c r="CC75" s="1278"/>
      <c r="CD75" s="1278"/>
      <c r="CE75" s="1278"/>
      <c r="CF75" s="1278">
        <v>10.199999999999999</v>
      </c>
      <c r="CG75" s="1278"/>
      <c r="CH75" s="1278"/>
      <c r="CI75" s="1278"/>
      <c r="CJ75" s="1278"/>
      <c r="CK75" s="1278"/>
      <c r="CL75" s="1278"/>
      <c r="CM75" s="1278"/>
      <c r="CN75" s="1278">
        <v>10.1</v>
      </c>
      <c r="CO75" s="1278"/>
      <c r="CP75" s="1278"/>
      <c r="CQ75" s="1278"/>
      <c r="CR75" s="1278"/>
      <c r="CS75" s="1278"/>
      <c r="CT75" s="1278"/>
      <c r="CU75" s="1278"/>
      <c r="CV75" s="1278">
        <v>9.1999999999999993</v>
      </c>
      <c r="CW75" s="1278"/>
      <c r="CX75" s="1278"/>
      <c r="CY75" s="1278"/>
      <c r="CZ75" s="1278"/>
      <c r="DA75" s="1278"/>
      <c r="DB75" s="1278"/>
      <c r="DC75" s="1278"/>
    </row>
    <row r="76" spans="2:107" x14ac:dyDescent="0.15">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5"/>
      <c r="G77" s="1276"/>
      <c r="H77" s="1276"/>
      <c r="I77" s="1276"/>
      <c r="J77" s="1276"/>
      <c r="K77" s="1277"/>
      <c r="L77" s="1277"/>
      <c r="M77" s="1277"/>
      <c r="N77" s="1277"/>
      <c r="AN77" s="1282" t="s">
        <v>616</v>
      </c>
      <c r="AO77" s="1282"/>
      <c r="AP77" s="1282"/>
      <c r="AQ77" s="1282"/>
      <c r="AR77" s="1282"/>
      <c r="AS77" s="1282"/>
      <c r="AT77" s="1282"/>
      <c r="AU77" s="1282"/>
      <c r="AV77" s="1282"/>
      <c r="AW77" s="1282"/>
      <c r="AX77" s="1282"/>
      <c r="AY77" s="1282"/>
      <c r="AZ77" s="1282"/>
      <c r="BA77" s="1282"/>
      <c r="BB77" s="1281" t="s">
        <v>614</v>
      </c>
      <c r="BC77" s="1281"/>
      <c r="BD77" s="1281"/>
      <c r="BE77" s="1281"/>
      <c r="BF77" s="1281"/>
      <c r="BG77" s="1281"/>
      <c r="BH77" s="1281"/>
      <c r="BI77" s="1281"/>
      <c r="BJ77" s="1281"/>
      <c r="BK77" s="1281"/>
      <c r="BL77" s="1281"/>
      <c r="BM77" s="1281"/>
      <c r="BN77" s="1281"/>
      <c r="BO77" s="1281"/>
      <c r="BP77" s="1278">
        <v>32.299999999999997</v>
      </c>
      <c r="BQ77" s="1278"/>
      <c r="BR77" s="1278"/>
      <c r="BS77" s="1278"/>
      <c r="BT77" s="1278"/>
      <c r="BU77" s="1278"/>
      <c r="BV77" s="1278"/>
      <c r="BW77" s="1278"/>
      <c r="BX77" s="1278">
        <v>35.200000000000003</v>
      </c>
      <c r="BY77" s="1278"/>
      <c r="BZ77" s="1278"/>
      <c r="CA77" s="1278"/>
      <c r="CB77" s="1278"/>
      <c r="CC77" s="1278"/>
      <c r="CD77" s="1278"/>
      <c r="CE77" s="1278"/>
      <c r="CF77" s="1278">
        <v>40.4</v>
      </c>
      <c r="CG77" s="1278"/>
      <c r="CH77" s="1278"/>
      <c r="CI77" s="1278"/>
      <c r="CJ77" s="1278"/>
      <c r="CK77" s="1278"/>
      <c r="CL77" s="1278"/>
      <c r="CM77" s="1278"/>
      <c r="CN77" s="1278">
        <v>39.5</v>
      </c>
      <c r="CO77" s="1278"/>
      <c r="CP77" s="1278"/>
      <c r="CQ77" s="1278"/>
      <c r="CR77" s="1278"/>
      <c r="CS77" s="1278"/>
      <c r="CT77" s="1278"/>
      <c r="CU77" s="1278"/>
      <c r="CV77" s="1278">
        <v>18</v>
      </c>
      <c r="CW77" s="1278"/>
      <c r="CX77" s="1278"/>
      <c r="CY77" s="1278"/>
      <c r="CZ77" s="1278"/>
      <c r="DA77" s="1278"/>
      <c r="DB77" s="1278"/>
      <c r="DC77" s="1278"/>
    </row>
    <row r="78" spans="2:107" x14ac:dyDescent="0.15">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618</v>
      </c>
      <c r="BC79" s="1281"/>
      <c r="BD79" s="1281"/>
      <c r="BE79" s="1281"/>
      <c r="BF79" s="1281"/>
      <c r="BG79" s="1281"/>
      <c r="BH79" s="1281"/>
      <c r="BI79" s="1281"/>
      <c r="BJ79" s="1281"/>
      <c r="BK79" s="1281"/>
      <c r="BL79" s="1281"/>
      <c r="BM79" s="1281"/>
      <c r="BN79" s="1281"/>
      <c r="BO79" s="1281"/>
      <c r="BP79" s="1278">
        <v>7</v>
      </c>
      <c r="BQ79" s="1278"/>
      <c r="BR79" s="1278"/>
      <c r="BS79" s="1278"/>
      <c r="BT79" s="1278"/>
      <c r="BU79" s="1278"/>
      <c r="BV79" s="1278"/>
      <c r="BW79" s="1278"/>
      <c r="BX79" s="1278">
        <v>6.9</v>
      </c>
      <c r="BY79" s="1278"/>
      <c r="BZ79" s="1278"/>
      <c r="CA79" s="1278"/>
      <c r="CB79" s="1278"/>
      <c r="CC79" s="1278"/>
      <c r="CD79" s="1278"/>
      <c r="CE79" s="1278"/>
      <c r="CF79" s="1278">
        <v>7</v>
      </c>
      <c r="CG79" s="1278"/>
      <c r="CH79" s="1278"/>
      <c r="CI79" s="1278"/>
      <c r="CJ79" s="1278"/>
      <c r="CK79" s="1278"/>
      <c r="CL79" s="1278"/>
      <c r="CM79" s="1278"/>
      <c r="CN79" s="1278">
        <v>6.9</v>
      </c>
      <c r="CO79" s="1278"/>
      <c r="CP79" s="1278"/>
      <c r="CQ79" s="1278"/>
      <c r="CR79" s="1278"/>
      <c r="CS79" s="1278"/>
      <c r="CT79" s="1278"/>
      <c r="CU79" s="1278"/>
      <c r="CV79" s="1278">
        <v>6.6</v>
      </c>
      <c r="CW79" s="1278"/>
      <c r="CX79" s="1278"/>
      <c r="CY79" s="1278"/>
      <c r="CZ79" s="1278"/>
      <c r="DA79" s="1278"/>
      <c r="DB79" s="1278"/>
      <c r="DC79" s="1278"/>
    </row>
    <row r="80" spans="2:107" x14ac:dyDescent="0.15">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xzV0Ce8drqPHo6oIiB/KoivGc4Z9BTg+xQPDPTiLbelsVC+VO4muClkpD2CYINe4ioI2UhZIt5FF7iNjHn4IPQ==" saltValue="A0vi5u0c3Ndon+QuTB8mW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NSjnPvugASnd8zS4zZ4CoR5lMI5dPlH0lCvkYqpLvrtKNuGYcEj8u80aYjiaXGxrgItZ3SiKOV1IsTyiqQV5Pg==" saltValue="qMxvjxzPFpfyDQjJAshMG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gfDpEthAHDlBKdj5sHmHOgMP9OktWT+YkDqxp947fUjUAjG1xPoSbGRdtO+tbFw2gc/QtIUGTsoPlN6RyqaD2Q==" saltValue="b7JDSy/zoQ+w1LHrhTKKH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559</v>
      </c>
      <c r="G2" s="148"/>
      <c r="H2" s="149"/>
    </row>
    <row r="3" spans="1:8" x14ac:dyDescent="0.15">
      <c r="A3" s="145" t="s">
        <v>552</v>
      </c>
      <c r="B3" s="150"/>
      <c r="C3" s="151"/>
      <c r="D3" s="152">
        <v>36336</v>
      </c>
      <c r="E3" s="153"/>
      <c r="F3" s="154">
        <v>62698</v>
      </c>
      <c r="G3" s="155"/>
      <c r="H3" s="156"/>
    </row>
    <row r="4" spans="1:8" x14ac:dyDescent="0.15">
      <c r="A4" s="157"/>
      <c r="B4" s="158"/>
      <c r="C4" s="159"/>
      <c r="D4" s="160">
        <v>22074</v>
      </c>
      <c r="E4" s="161"/>
      <c r="F4" s="162">
        <v>31973</v>
      </c>
      <c r="G4" s="163"/>
      <c r="H4" s="164"/>
    </row>
    <row r="5" spans="1:8" x14ac:dyDescent="0.15">
      <c r="A5" s="145" t="s">
        <v>554</v>
      </c>
      <c r="B5" s="150"/>
      <c r="C5" s="151"/>
      <c r="D5" s="152">
        <v>47594</v>
      </c>
      <c r="E5" s="153"/>
      <c r="F5" s="154">
        <v>79245</v>
      </c>
      <c r="G5" s="155"/>
      <c r="H5" s="156"/>
    </row>
    <row r="6" spans="1:8" x14ac:dyDescent="0.15">
      <c r="A6" s="157"/>
      <c r="B6" s="158"/>
      <c r="C6" s="159"/>
      <c r="D6" s="160">
        <v>24981</v>
      </c>
      <c r="E6" s="161"/>
      <c r="F6" s="162">
        <v>40378</v>
      </c>
      <c r="G6" s="163"/>
      <c r="H6" s="164"/>
    </row>
    <row r="7" spans="1:8" x14ac:dyDescent="0.15">
      <c r="A7" s="145" t="s">
        <v>555</v>
      </c>
      <c r="B7" s="150"/>
      <c r="C7" s="151"/>
      <c r="D7" s="152">
        <v>30554</v>
      </c>
      <c r="E7" s="153"/>
      <c r="F7" s="154">
        <v>71604</v>
      </c>
      <c r="G7" s="155"/>
      <c r="H7" s="156"/>
    </row>
    <row r="8" spans="1:8" x14ac:dyDescent="0.15">
      <c r="A8" s="157"/>
      <c r="B8" s="158"/>
      <c r="C8" s="159"/>
      <c r="D8" s="160">
        <v>21345</v>
      </c>
      <c r="E8" s="161"/>
      <c r="F8" s="162">
        <v>45121</v>
      </c>
      <c r="G8" s="163"/>
      <c r="H8" s="164"/>
    </row>
    <row r="9" spans="1:8" x14ac:dyDescent="0.15">
      <c r="A9" s="145" t="s">
        <v>556</v>
      </c>
      <c r="B9" s="150"/>
      <c r="C9" s="151"/>
      <c r="D9" s="152">
        <v>46670</v>
      </c>
      <c r="E9" s="153"/>
      <c r="F9" s="154">
        <v>67009</v>
      </c>
      <c r="G9" s="155"/>
      <c r="H9" s="156"/>
    </row>
    <row r="10" spans="1:8" x14ac:dyDescent="0.15">
      <c r="A10" s="157"/>
      <c r="B10" s="158"/>
      <c r="C10" s="159"/>
      <c r="D10" s="160">
        <v>34242</v>
      </c>
      <c r="E10" s="161"/>
      <c r="F10" s="162">
        <v>43028</v>
      </c>
      <c r="G10" s="163"/>
      <c r="H10" s="164"/>
    </row>
    <row r="11" spans="1:8" x14ac:dyDescent="0.15">
      <c r="A11" s="145" t="s">
        <v>557</v>
      </c>
      <c r="B11" s="150"/>
      <c r="C11" s="151"/>
      <c r="D11" s="152">
        <v>32695</v>
      </c>
      <c r="E11" s="153"/>
      <c r="F11" s="154">
        <v>54225</v>
      </c>
      <c r="G11" s="155"/>
      <c r="H11" s="156"/>
    </row>
    <row r="12" spans="1:8" x14ac:dyDescent="0.15">
      <c r="A12" s="157"/>
      <c r="B12" s="158"/>
      <c r="C12" s="165"/>
      <c r="D12" s="160">
        <v>19598</v>
      </c>
      <c r="E12" s="161"/>
      <c r="F12" s="162">
        <v>27337</v>
      </c>
      <c r="G12" s="163"/>
      <c r="H12" s="164"/>
    </row>
    <row r="13" spans="1:8" x14ac:dyDescent="0.15">
      <c r="A13" s="145"/>
      <c r="B13" s="150"/>
      <c r="C13" s="166"/>
      <c r="D13" s="167">
        <v>38770</v>
      </c>
      <c r="E13" s="168"/>
      <c r="F13" s="169">
        <v>66956</v>
      </c>
      <c r="G13" s="170"/>
      <c r="H13" s="156"/>
    </row>
    <row r="14" spans="1:8" x14ac:dyDescent="0.15">
      <c r="A14" s="157"/>
      <c r="B14" s="158"/>
      <c r="C14" s="159"/>
      <c r="D14" s="160">
        <v>24448</v>
      </c>
      <c r="E14" s="161"/>
      <c r="F14" s="162">
        <v>37567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5.24</v>
      </c>
      <c r="C19" s="171">
        <f>ROUND(VALUE(SUBSTITUTE(実質収支比率等に係る経年分析!G$48,"▲","-")),2)</f>
        <v>4.12</v>
      </c>
      <c r="D19" s="171">
        <f>ROUND(VALUE(SUBSTITUTE(実質収支比率等に係る経年分析!H$48,"▲","-")),2)</f>
        <v>4.8499999999999996</v>
      </c>
      <c r="E19" s="171">
        <f>ROUND(VALUE(SUBSTITUTE(実質収支比率等に係る経年分析!I$48,"▲","-")),2)</f>
        <v>4.58</v>
      </c>
      <c r="F19" s="171">
        <f>ROUND(VALUE(SUBSTITUTE(実質収支比率等に係る経年分析!J$48,"▲","-")),2)</f>
        <v>6.19</v>
      </c>
    </row>
    <row r="20" spans="1:11" x14ac:dyDescent="0.15">
      <c r="A20" s="171" t="s">
        <v>55</v>
      </c>
      <c r="B20" s="171">
        <f>ROUND(VALUE(SUBSTITUTE(実質収支比率等に係る経年分析!F$47,"▲","-")),2)</f>
        <v>17.079999999999998</v>
      </c>
      <c r="C20" s="171">
        <f>ROUND(VALUE(SUBSTITUTE(実質収支比率等に係る経年分析!G$47,"▲","-")),2)</f>
        <v>16.87</v>
      </c>
      <c r="D20" s="171">
        <f>ROUND(VALUE(SUBSTITUTE(実質収支比率等に係る経年分析!H$47,"▲","-")),2)</f>
        <v>16.850000000000001</v>
      </c>
      <c r="E20" s="171">
        <f>ROUND(VALUE(SUBSTITUTE(実質収支比率等に係る経年分析!I$47,"▲","-")),2)</f>
        <v>17.7</v>
      </c>
      <c r="F20" s="171">
        <f>ROUND(VALUE(SUBSTITUTE(実質収支比率等に係る経年分析!J$47,"▲","-")),2)</f>
        <v>24.36</v>
      </c>
    </row>
    <row r="21" spans="1:11" x14ac:dyDescent="0.15">
      <c r="A21" s="171" t="s">
        <v>56</v>
      </c>
      <c r="B21" s="171">
        <f>IF(ISNUMBER(VALUE(SUBSTITUTE(実質収支比率等に係る経年分析!F$49,"▲","-"))),ROUND(VALUE(SUBSTITUTE(実質収支比率等に係る経年分析!F$49,"▲","-")),2),NA())</f>
        <v>-0.82</v>
      </c>
      <c r="C21" s="171">
        <f>IF(ISNUMBER(VALUE(SUBSTITUTE(実質収支比率等に係る経年分析!G$49,"▲","-"))),ROUND(VALUE(SUBSTITUTE(実質収支比率等に係る経年分析!G$49,"▲","-")),2),NA())</f>
        <v>-1.06</v>
      </c>
      <c r="D21" s="171">
        <f>IF(ISNUMBER(VALUE(SUBSTITUTE(実質収支比率等に係る経年分析!H$49,"▲","-"))),ROUND(VALUE(SUBSTITUTE(実質収支比率等に係る経年分析!H$49,"▲","-")),2),NA())</f>
        <v>0.75</v>
      </c>
      <c r="E21" s="171">
        <f>IF(ISNUMBER(VALUE(SUBSTITUTE(実質収支比率等に係る経年分析!I$49,"▲","-"))),ROUND(VALUE(SUBSTITUTE(実質収支比率等に係る経年分析!I$49,"▲","-")),2),NA())</f>
        <v>1.1399999999999999</v>
      </c>
      <c r="F21" s="171">
        <f>IF(ISNUMBER(VALUE(SUBSTITUTE(実質収支比率等に係る経年分析!J$49,"▲","-"))),ROUND(VALUE(SUBSTITUTE(実質収支比率等に係る経年分析!J$49,"▲","-")),2),NA())</f>
        <v>9.65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0.76</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介護サービス事業特別会計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0.56000000000000005</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0.67</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2.2999999999999998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5.24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4.1100000000000003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4.8499999999999996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4.57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6.19</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4.4800000000000004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5.0999999999999996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5.48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5.87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6.35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2453</v>
      </c>
      <c r="E42" s="173"/>
      <c r="F42" s="173"/>
      <c r="G42" s="173">
        <f>'実質公債費比率（分子）の構造'!L$52</f>
        <v>2510</v>
      </c>
      <c r="H42" s="173"/>
      <c r="I42" s="173"/>
      <c r="J42" s="173">
        <f>'実質公債費比率（分子）の構造'!M$52</f>
        <v>2536</v>
      </c>
      <c r="K42" s="173"/>
      <c r="L42" s="173"/>
      <c r="M42" s="173">
        <f>'実質公債費比率（分子）の構造'!N$52</f>
        <v>2502</v>
      </c>
      <c r="N42" s="173"/>
      <c r="O42" s="173"/>
      <c r="P42" s="173">
        <f>'実質公債費比率（分子）の構造'!O$52</f>
        <v>2516</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264</v>
      </c>
      <c r="C45" s="173"/>
      <c r="D45" s="173"/>
      <c r="E45" s="173">
        <f>'実質公債費比率（分子）の構造'!L$49</f>
        <v>270</v>
      </c>
      <c r="F45" s="173"/>
      <c r="G45" s="173"/>
      <c r="H45" s="173">
        <f>'実質公債費比率（分子）の構造'!M$49</f>
        <v>266</v>
      </c>
      <c r="I45" s="173"/>
      <c r="J45" s="173"/>
      <c r="K45" s="173">
        <f>'実質公債費比率（分子）の構造'!N$49</f>
        <v>277</v>
      </c>
      <c r="L45" s="173"/>
      <c r="M45" s="173"/>
      <c r="N45" s="173">
        <f>'実質公債費比率（分子）の構造'!O$49</f>
        <v>276</v>
      </c>
      <c r="O45" s="173"/>
      <c r="P45" s="173"/>
    </row>
    <row r="46" spans="1:16" x14ac:dyDescent="0.15">
      <c r="A46" s="173" t="s">
        <v>67</v>
      </c>
      <c r="B46" s="173">
        <f>'実質公債費比率（分子）の構造'!K$48</f>
        <v>645</v>
      </c>
      <c r="C46" s="173"/>
      <c r="D46" s="173"/>
      <c r="E46" s="173">
        <f>'実質公債費比率（分子）の構造'!L$48</f>
        <v>658</v>
      </c>
      <c r="F46" s="173"/>
      <c r="G46" s="173"/>
      <c r="H46" s="173">
        <f>'実質公債費比率（分子）の構造'!M$48</f>
        <v>661</v>
      </c>
      <c r="I46" s="173"/>
      <c r="J46" s="173"/>
      <c r="K46" s="173">
        <f>'実質公債費比率（分子）の構造'!N$48</f>
        <v>477</v>
      </c>
      <c r="L46" s="173"/>
      <c r="M46" s="173"/>
      <c r="N46" s="173">
        <f>'実質公債費比率（分子）の構造'!O$48</f>
        <v>504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2741</v>
      </c>
      <c r="C49" s="173"/>
      <c r="D49" s="173"/>
      <c r="E49" s="173">
        <f>'実質公債費比率（分子）の構造'!L$45</f>
        <v>2928</v>
      </c>
      <c r="F49" s="173"/>
      <c r="G49" s="173"/>
      <c r="H49" s="173">
        <f>'実質公債費比率（分子）の構造'!M$45</f>
        <v>2991</v>
      </c>
      <c r="I49" s="173"/>
      <c r="J49" s="173"/>
      <c r="K49" s="173">
        <f>'実質公債費比率（分子）の構造'!N$45</f>
        <v>2929</v>
      </c>
      <c r="L49" s="173"/>
      <c r="M49" s="173"/>
      <c r="N49" s="173">
        <f>'実質公債費比率（分子）の構造'!O$45</f>
        <v>2832</v>
      </c>
      <c r="O49" s="173"/>
      <c r="P49" s="173"/>
    </row>
    <row r="50" spans="1:16" x14ac:dyDescent="0.15">
      <c r="A50" s="173" t="s">
        <v>71</v>
      </c>
      <c r="B50" s="173" t="e">
        <f>NA()</f>
        <v>#N/A</v>
      </c>
      <c r="C50" s="173">
        <f>IF(ISNUMBER('実質公債費比率（分子）の構造'!K$53),'実質公債費比率（分子）の構造'!K$53,NA())</f>
        <v>1197</v>
      </c>
      <c r="D50" s="173" t="e">
        <f>NA()</f>
        <v>#N/A</v>
      </c>
      <c r="E50" s="173" t="e">
        <f>NA()</f>
        <v>#N/A</v>
      </c>
      <c r="F50" s="173">
        <f>IF(ISNUMBER('実質公債費比率（分子）の構造'!L$53),'実質公債費比率（分子）の構造'!L$53,NA())</f>
        <v>1346</v>
      </c>
      <c r="G50" s="173" t="e">
        <f>NA()</f>
        <v>#N/A</v>
      </c>
      <c r="H50" s="173" t="e">
        <f>NA()</f>
        <v>#N/A</v>
      </c>
      <c r="I50" s="173">
        <f>IF(ISNUMBER('実質公債費比率（分子）の構造'!M$53),'実質公債費比率（分子）の構造'!M$53,NA())</f>
        <v>1382</v>
      </c>
      <c r="J50" s="173" t="e">
        <f>NA()</f>
        <v>#N/A</v>
      </c>
      <c r="K50" s="173" t="e">
        <f>NA()</f>
        <v>#N/A</v>
      </c>
      <c r="L50" s="173">
        <f>IF(ISNUMBER('実質公債費比率（分子）の構造'!N$53),'実質公債費比率（分子）の構造'!N$53,NA())</f>
        <v>1181</v>
      </c>
      <c r="M50" s="173" t="e">
        <f>NA()</f>
        <v>#N/A</v>
      </c>
      <c r="N50" s="173" t="e">
        <f>NA()</f>
        <v>#N/A</v>
      </c>
      <c r="O50" s="173">
        <f>IF(ISNUMBER('実質公債費比率（分子）の構造'!O$53),'実質公債費比率（分子）の構造'!O$53,NA())</f>
        <v>1096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30388</v>
      </c>
      <c r="E56" s="172"/>
      <c r="F56" s="172"/>
      <c r="G56" s="172">
        <f>'将来負担比率（分子）の構造'!J$52</f>
        <v>30179</v>
      </c>
      <c r="H56" s="172"/>
      <c r="I56" s="172"/>
      <c r="J56" s="172">
        <f>'将来負担比率（分子）の構造'!K$52</f>
        <v>29604</v>
      </c>
      <c r="K56" s="172"/>
      <c r="L56" s="172"/>
      <c r="M56" s="172">
        <f>'将来負担比率（分子）の構造'!L$52</f>
        <v>29449</v>
      </c>
      <c r="N56" s="172"/>
      <c r="O56" s="172"/>
      <c r="P56" s="172">
        <f>'将来負担比率（分子）の構造'!M$52</f>
        <v>28656</v>
      </c>
    </row>
    <row r="57" spans="1:16" x14ac:dyDescent="0.15">
      <c r="A57" s="172" t="s">
        <v>42</v>
      </c>
      <c r="B57" s="172"/>
      <c r="C57" s="172"/>
      <c r="D57" s="172">
        <f>'将来負担比率（分子）の構造'!I$51</f>
        <v>1216</v>
      </c>
      <c r="E57" s="172"/>
      <c r="F57" s="172"/>
      <c r="G57" s="172">
        <f>'将来負担比率（分子）の構造'!J$51</f>
        <v>1150</v>
      </c>
      <c r="H57" s="172"/>
      <c r="I57" s="172"/>
      <c r="J57" s="172">
        <f>'将来負担比率（分子）の構造'!K$51</f>
        <v>1082</v>
      </c>
      <c r="K57" s="172"/>
      <c r="L57" s="172"/>
      <c r="M57" s="172">
        <f>'将来負担比率（分子）の構造'!L$51</f>
        <v>928</v>
      </c>
      <c r="N57" s="172"/>
      <c r="O57" s="172"/>
      <c r="P57" s="172">
        <f>'将来負担比率（分子）の構造'!M$51</f>
        <v>806</v>
      </c>
    </row>
    <row r="58" spans="1:16" x14ac:dyDescent="0.15">
      <c r="A58" s="172" t="s">
        <v>41</v>
      </c>
      <c r="B58" s="172"/>
      <c r="C58" s="172"/>
      <c r="D58" s="172">
        <f>'将来負担比率（分子）の構造'!I$50</f>
        <v>5543</v>
      </c>
      <c r="E58" s="172"/>
      <c r="F58" s="172"/>
      <c r="G58" s="172">
        <f>'将来負担比率（分子）の構造'!J$50</f>
        <v>5385</v>
      </c>
      <c r="H58" s="172"/>
      <c r="I58" s="172"/>
      <c r="J58" s="172">
        <f>'将来負担比率（分子）の構造'!K$50</f>
        <v>5442</v>
      </c>
      <c r="K58" s="172"/>
      <c r="L58" s="172"/>
      <c r="M58" s="172">
        <f>'将来負担比率（分子）の構造'!L$50</f>
        <v>5709</v>
      </c>
      <c r="N58" s="172"/>
      <c r="O58" s="172"/>
      <c r="P58" s="172">
        <f>'将来負担比率（分子）の構造'!M$50</f>
        <v>7338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21</v>
      </c>
      <c r="C61" s="172"/>
      <c r="D61" s="172"/>
      <c r="E61" s="172">
        <f>'将来負担比率（分子）の構造'!J$46</f>
        <v>11</v>
      </c>
      <c r="F61" s="172"/>
      <c r="G61" s="172"/>
      <c r="H61" s="172">
        <f>'将来負担比率（分子）の構造'!K$46</f>
        <v>21</v>
      </c>
      <c r="I61" s="172"/>
      <c r="J61" s="172"/>
      <c r="K61" s="172">
        <f>'将来負担比率（分子）の構造'!L$46</f>
        <v>11</v>
      </c>
      <c r="L61" s="172"/>
      <c r="M61" s="172"/>
      <c r="N61" s="172">
        <f>'将来負担比率（分子）の構造'!M$46</f>
        <v>9</v>
      </c>
      <c r="O61" s="172"/>
      <c r="P61" s="172"/>
    </row>
    <row r="62" spans="1:16" x14ac:dyDescent="0.15">
      <c r="A62" s="172" t="s">
        <v>35</v>
      </c>
      <c r="B62" s="172">
        <f>'将来負担比率（分子）の構造'!I$45</f>
        <v>4692</v>
      </c>
      <c r="C62" s="172"/>
      <c r="D62" s="172"/>
      <c r="E62" s="172">
        <f>'将来負担比率（分子）の構造'!J$45</f>
        <v>4525</v>
      </c>
      <c r="F62" s="172"/>
      <c r="G62" s="172"/>
      <c r="H62" s="172">
        <f>'将来負担比率（分子）の構造'!K$45</f>
        <v>4534</v>
      </c>
      <c r="I62" s="172"/>
      <c r="J62" s="172"/>
      <c r="K62" s="172">
        <f>'将来負担比率（分子）の構造'!L$45</f>
        <v>4365</v>
      </c>
      <c r="L62" s="172"/>
      <c r="M62" s="172"/>
      <c r="N62" s="172">
        <f>'将来負担比率（分子）の構造'!M$45</f>
        <v>4402</v>
      </c>
      <c r="O62" s="172"/>
      <c r="P62" s="172"/>
    </row>
    <row r="63" spans="1:16" x14ac:dyDescent="0.15">
      <c r="A63" s="172" t="s">
        <v>34</v>
      </c>
      <c r="B63" s="172">
        <f>'将来負担比率（分子）の構造'!I$44</f>
        <v>1536</v>
      </c>
      <c r="C63" s="172"/>
      <c r="D63" s="172"/>
      <c r="E63" s="172">
        <f>'将来負担比率（分子）の構造'!J$44</f>
        <v>1438</v>
      </c>
      <c r="F63" s="172"/>
      <c r="G63" s="172"/>
      <c r="H63" s="172">
        <f>'将来負担比率（分子）の構造'!K$44</f>
        <v>1259</v>
      </c>
      <c r="I63" s="172"/>
      <c r="J63" s="172"/>
      <c r="K63" s="172">
        <f>'将来負担比率（分子）の構造'!L$44</f>
        <v>1202</v>
      </c>
      <c r="L63" s="172"/>
      <c r="M63" s="172"/>
      <c r="N63" s="172">
        <f>'将来負担比率（分子）の構造'!M$44</f>
        <v>1120</v>
      </c>
      <c r="O63" s="172"/>
      <c r="P63" s="172"/>
    </row>
    <row r="64" spans="1:16" x14ac:dyDescent="0.15">
      <c r="A64" s="172" t="s">
        <v>33</v>
      </c>
      <c r="B64" s="172">
        <f>'将来負担比率（分子）の構造'!I$43</f>
        <v>9777</v>
      </c>
      <c r="C64" s="172"/>
      <c r="D64" s="172"/>
      <c r="E64" s="172">
        <f>'将来負担比率（分子）の構造'!J$43</f>
        <v>9710</v>
      </c>
      <c r="F64" s="172"/>
      <c r="G64" s="172"/>
      <c r="H64" s="172">
        <f>'将来負担比率（分子）の構造'!K$43</f>
        <v>9977</v>
      </c>
      <c r="I64" s="172"/>
      <c r="J64" s="172"/>
      <c r="K64" s="172">
        <f>'将来負担比率（分子）の構造'!L$43</f>
        <v>9330</v>
      </c>
      <c r="L64" s="172"/>
      <c r="M64" s="172"/>
      <c r="N64" s="172">
        <f>'将来負担比率（分子）の構造'!M$43</f>
        <v>9129</v>
      </c>
      <c r="O64" s="172"/>
      <c r="P64" s="172"/>
    </row>
    <row r="65" spans="1:16" x14ac:dyDescent="0.15">
      <c r="A65" s="172" t="s">
        <v>32</v>
      </c>
      <c r="B65" s="172">
        <f>'将来負担比率（分子）の構造'!I$42</f>
        <v>211</v>
      </c>
      <c r="C65" s="172"/>
      <c r="D65" s="172"/>
      <c r="E65" s="172">
        <f>'将来負担比率（分子）の構造'!J$42</f>
        <v>185</v>
      </c>
      <c r="F65" s="172"/>
      <c r="G65" s="172"/>
      <c r="H65" s="172">
        <f>'将来負担比率（分子）の構造'!K$42</f>
        <v>160</v>
      </c>
      <c r="I65" s="172"/>
      <c r="J65" s="172"/>
      <c r="K65" s="172">
        <f>'将来負担比率（分子）の構造'!L$42</f>
        <v>134</v>
      </c>
      <c r="L65" s="172"/>
      <c r="M65" s="172"/>
      <c r="N65" s="172">
        <f>'将来負担比率（分子）の構造'!M$42</f>
        <v>109</v>
      </c>
      <c r="O65" s="172"/>
      <c r="P65" s="172"/>
    </row>
    <row r="66" spans="1:16" x14ac:dyDescent="0.15">
      <c r="A66" s="172" t="s">
        <v>31</v>
      </c>
      <c r="B66" s="172">
        <f>'将来負担比率（分子）の構造'!I$41</f>
        <v>31987</v>
      </c>
      <c r="C66" s="172"/>
      <c r="D66" s="172"/>
      <c r="E66" s="172">
        <f>'将来負担比率（分子）の構造'!J$41</f>
        <v>31758</v>
      </c>
      <c r="F66" s="172"/>
      <c r="G66" s="172"/>
      <c r="H66" s="172">
        <f>'将来負担比率（分子）の構造'!K$41</f>
        <v>30987</v>
      </c>
      <c r="I66" s="172"/>
      <c r="J66" s="172"/>
      <c r="K66" s="172">
        <f>'将来負担比率（分子）の構造'!L$41</f>
        <v>30840</v>
      </c>
      <c r="L66" s="172"/>
      <c r="M66" s="172"/>
      <c r="N66" s="172">
        <f>'将来負担比率（分子）の構造'!M$41</f>
        <v>30129</v>
      </c>
      <c r="O66" s="172"/>
      <c r="P66" s="172"/>
    </row>
    <row r="67" spans="1:16" x14ac:dyDescent="0.15">
      <c r="A67" s="172" t="s">
        <v>75</v>
      </c>
      <c r="B67" s="172" t="e">
        <f>NA()</f>
        <v>#N/A</v>
      </c>
      <c r="C67" s="172">
        <f>IF(ISNUMBER('将来負担比率（分子）の構造'!I$53), IF('将来負担比率（分子）の構造'!I$53 &lt; 0, 0, '将来負担比率（分子）の構造'!I$53), NA())</f>
        <v>11076</v>
      </c>
      <c r="D67" s="172" t="e">
        <f>NA()</f>
        <v>#N/A</v>
      </c>
      <c r="E67" s="172" t="e">
        <f>NA()</f>
        <v>#N/A</v>
      </c>
      <c r="F67" s="172">
        <f>IF(ISNUMBER('将来負担比率（分子）の構造'!J$53), IF('将来負担比率（分子）の構造'!J$53 &lt; 0, 0, '将来負担比率（分子）の構造'!J$53), NA())</f>
        <v>10913</v>
      </c>
      <c r="G67" s="172" t="e">
        <f>NA()</f>
        <v>#N/A</v>
      </c>
      <c r="H67" s="172" t="e">
        <f>NA()</f>
        <v>#N/A</v>
      </c>
      <c r="I67" s="172">
        <f>IF(ISNUMBER('将来負担比率（分子）の構造'!K$53), IF('将来負担比率（分子）の構造'!K$53 &lt; 0, 0, '将来負担比率（分子）の構造'!K$53), NA())</f>
        <v>10810</v>
      </c>
      <c r="J67" s="172" t="e">
        <f>NA()</f>
        <v>#N/A</v>
      </c>
      <c r="K67" s="172" t="e">
        <f>NA()</f>
        <v>#N/A</v>
      </c>
      <c r="L67" s="172">
        <f>IF(ISNUMBER('将来負担比率（分子）の構造'!L$53), IF('将来負担比率（分子）の構造'!L$53 &lt; 0, 0, '将来負担比率（分子）の構造'!L$53), NA())</f>
        <v>9796</v>
      </c>
      <c r="M67" s="172" t="e">
        <f>NA()</f>
        <v>#N/A</v>
      </c>
      <c r="N67" s="172" t="e">
        <f>NA()</f>
        <v>#N/A</v>
      </c>
      <c r="O67" s="172">
        <f>IF(ISNUMBER('将来負担比率（分子）の構造'!M$53), IF('将来負担比率（分子）の構造'!M$53 &lt; 0, 0, '将来負担比率（分子）の構造'!M$53), NA())</f>
        <v>8097</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2552</v>
      </c>
      <c r="C72" s="176">
        <f>基金残高に係る経年分析!G55</f>
        <v>2753</v>
      </c>
      <c r="D72" s="176">
        <f>基金残高に係る経年分析!H55</f>
        <v>3933</v>
      </c>
    </row>
    <row r="73" spans="1:16" x14ac:dyDescent="0.15">
      <c r="A73" s="175" t="s">
        <v>78</v>
      </c>
      <c r="B73" s="176">
        <f>基金残高に係る経年分析!F56</f>
        <v>691</v>
      </c>
      <c r="C73" s="176">
        <f>基金残高に係る経年分析!G56</f>
        <v>691</v>
      </c>
      <c r="D73" s="176">
        <f>基金残高に係る経年分析!H56</f>
        <v>1044</v>
      </c>
    </row>
    <row r="74" spans="1:16" x14ac:dyDescent="0.15">
      <c r="A74" s="175" t="s">
        <v>79</v>
      </c>
      <c r="B74" s="176">
        <f>基金残高に係る経年分析!F57</f>
        <v>1722</v>
      </c>
      <c r="C74" s="176">
        <f>基金残高に係る経年分析!G57</f>
        <v>1745</v>
      </c>
      <c r="D74" s="176">
        <f>基金残高に係る経年分析!H57</f>
        <v>1746</v>
      </c>
    </row>
  </sheetData>
  <sheetProtection algorithmName="SHA-512" hashValue="gZwlzG9+iFsRmmL51VeW9DxNS97MmPKVanJmXPJ2o8YFbnX2YLjD26dlp/1sa3w0lgbrGRgBCpJAPcuyMirL1g==" saltValue="SqgAnuAdn8a7UiRmTcvU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219</v>
      </c>
      <c r="DI1" s="782"/>
      <c r="DJ1" s="782"/>
      <c r="DK1" s="782"/>
      <c r="DL1" s="782"/>
      <c r="DM1" s="782"/>
      <c r="DN1" s="783"/>
      <c r="DO1" s="212"/>
      <c r="DP1" s="781" t="s">
        <v>220</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221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222</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223</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224</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225</v>
      </c>
      <c r="S4" s="724"/>
      <c r="T4" s="724"/>
      <c r="U4" s="724"/>
      <c r="V4" s="724"/>
      <c r="W4" s="724"/>
      <c r="X4" s="724"/>
      <c r="Y4" s="725"/>
      <c r="Z4" s="723" t="s">
        <v>226</v>
      </c>
      <c r="AA4" s="724"/>
      <c r="AB4" s="724"/>
      <c r="AC4" s="725"/>
      <c r="AD4" s="723" t="s">
        <v>227</v>
      </c>
      <c r="AE4" s="724"/>
      <c r="AF4" s="724"/>
      <c r="AG4" s="724"/>
      <c r="AH4" s="724"/>
      <c r="AI4" s="724"/>
      <c r="AJ4" s="724"/>
      <c r="AK4" s="725"/>
      <c r="AL4" s="723" t="s">
        <v>226</v>
      </c>
      <c r="AM4" s="724"/>
      <c r="AN4" s="724"/>
      <c r="AO4" s="725"/>
      <c r="AP4" s="784" t="s">
        <v>228</v>
      </c>
      <c r="AQ4" s="784"/>
      <c r="AR4" s="784"/>
      <c r="AS4" s="784"/>
      <c r="AT4" s="784"/>
      <c r="AU4" s="784"/>
      <c r="AV4" s="784"/>
      <c r="AW4" s="784"/>
      <c r="AX4" s="784"/>
      <c r="AY4" s="784"/>
      <c r="AZ4" s="784"/>
      <c r="BA4" s="784"/>
      <c r="BB4" s="784"/>
      <c r="BC4" s="784"/>
      <c r="BD4" s="784"/>
      <c r="BE4" s="784"/>
      <c r="BF4" s="784"/>
      <c r="BG4" s="784" t="s">
        <v>229</v>
      </c>
      <c r="BH4" s="784"/>
      <c r="BI4" s="784"/>
      <c r="BJ4" s="784"/>
      <c r="BK4" s="784"/>
      <c r="BL4" s="784"/>
      <c r="BM4" s="784"/>
      <c r="BN4" s="784"/>
      <c r="BO4" s="784" t="s">
        <v>226</v>
      </c>
      <c r="BP4" s="784"/>
      <c r="BQ4" s="784"/>
      <c r="BR4" s="784"/>
      <c r="BS4" s="784" t="s">
        <v>230</v>
      </c>
      <c r="BT4" s="784"/>
      <c r="BU4" s="784"/>
      <c r="BV4" s="784"/>
      <c r="BW4" s="784"/>
      <c r="BX4" s="784"/>
      <c r="BY4" s="784"/>
      <c r="BZ4" s="784"/>
      <c r="CA4" s="784"/>
      <c r="CB4" s="784"/>
      <c r="CD4" s="766" t="s">
        <v>231</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15">
      <c r="B5" s="730" t="s">
        <v>232</v>
      </c>
      <c r="C5" s="731"/>
      <c r="D5" s="731"/>
      <c r="E5" s="731"/>
      <c r="F5" s="731"/>
      <c r="G5" s="731"/>
      <c r="H5" s="731"/>
      <c r="I5" s="731"/>
      <c r="J5" s="731"/>
      <c r="K5" s="731"/>
      <c r="L5" s="731"/>
      <c r="M5" s="731"/>
      <c r="N5" s="731"/>
      <c r="O5" s="731"/>
      <c r="P5" s="731"/>
      <c r="Q5" s="732"/>
      <c r="R5" s="717">
        <v>9337241</v>
      </c>
      <c r="S5" s="718"/>
      <c r="T5" s="718"/>
      <c r="U5" s="718"/>
      <c r="V5" s="718"/>
      <c r="W5" s="718"/>
      <c r="X5" s="718"/>
      <c r="Y5" s="761"/>
      <c r="Z5" s="779">
        <v>33.299999999999997</v>
      </c>
      <c r="AA5" s="779"/>
      <c r="AB5" s="779"/>
      <c r="AC5" s="779"/>
      <c r="AD5" s="780">
        <v>9337118</v>
      </c>
      <c r="AE5" s="780"/>
      <c r="AF5" s="780"/>
      <c r="AG5" s="780"/>
      <c r="AH5" s="780"/>
      <c r="AI5" s="780"/>
      <c r="AJ5" s="780"/>
      <c r="AK5" s="780"/>
      <c r="AL5" s="762">
        <v>58.9</v>
      </c>
      <c r="AM5" s="735"/>
      <c r="AN5" s="735"/>
      <c r="AO5" s="763"/>
      <c r="AP5" s="730" t="s">
        <v>233</v>
      </c>
      <c r="AQ5" s="731"/>
      <c r="AR5" s="731"/>
      <c r="AS5" s="731"/>
      <c r="AT5" s="731"/>
      <c r="AU5" s="731"/>
      <c r="AV5" s="731"/>
      <c r="AW5" s="731"/>
      <c r="AX5" s="731"/>
      <c r="AY5" s="731"/>
      <c r="AZ5" s="731"/>
      <c r="BA5" s="731"/>
      <c r="BB5" s="731"/>
      <c r="BC5" s="731"/>
      <c r="BD5" s="731"/>
      <c r="BE5" s="731"/>
      <c r="BF5" s="732"/>
      <c r="BG5" s="664">
        <v>9337118</v>
      </c>
      <c r="BH5" s="665"/>
      <c r="BI5" s="665"/>
      <c r="BJ5" s="665"/>
      <c r="BK5" s="665"/>
      <c r="BL5" s="665"/>
      <c r="BM5" s="665"/>
      <c r="BN5" s="666"/>
      <c r="BO5" s="691">
        <v>100</v>
      </c>
      <c r="BP5" s="691"/>
      <c r="BQ5" s="691"/>
      <c r="BR5" s="691"/>
      <c r="BS5" s="692">
        <v>226117</v>
      </c>
      <c r="BT5" s="692"/>
      <c r="BU5" s="692"/>
      <c r="BV5" s="692"/>
      <c r="BW5" s="692"/>
      <c r="BX5" s="692"/>
      <c r="BY5" s="692"/>
      <c r="BZ5" s="692"/>
      <c r="CA5" s="692"/>
      <c r="CB5" s="750"/>
      <c r="CD5" s="766" t="s">
        <v>228</v>
      </c>
      <c r="CE5" s="767"/>
      <c r="CF5" s="767"/>
      <c r="CG5" s="767"/>
      <c r="CH5" s="767"/>
      <c r="CI5" s="767"/>
      <c r="CJ5" s="767"/>
      <c r="CK5" s="767"/>
      <c r="CL5" s="767"/>
      <c r="CM5" s="767"/>
      <c r="CN5" s="767"/>
      <c r="CO5" s="767"/>
      <c r="CP5" s="767"/>
      <c r="CQ5" s="768"/>
      <c r="CR5" s="766" t="s">
        <v>234</v>
      </c>
      <c r="CS5" s="767"/>
      <c r="CT5" s="767"/>
      <c r="CU5" s="767"/>
      <c r="CV5" s="767"/>
      <c r="CW5" s="767"/>
      <c r="CX5" s="767"/>
      <c r="CY5" s="768"/>
      <c r="CZ5" s="766" t="s">
        <v>226</v>
      </c>
      <c r="DA5" s="767"/>
      <c r="DB5" s="767"/>
      <c r="DC5" s="768"/>
      <c r="DD5" s="766" t="s">
        <v>235</v>
      </c>
      <c r="DE5" s="767"/>
      <c r="DF5" s="767"/>
      <c r="DG5" s="767"/>
      <c r="DH5" s="767"/>
      <c r="DI5" s="767"/>
      <c r="DJ5" s="767"/>
      <c r="DK5" s="767"/>
      <c r="DL5" s="767"/>
      <c r="DM5" s="767"/>
      <c r="DN5" s="767"/>
      <c r="DO5" s="767"/>
      <c r="DP5" s="768"/>
      <c r="DQ5" s="766" t="s">
        <v>236</v>
      </c>
      <c r="DR5" s="767"/>
      <c r="DS5" s="767"/>
      <c r="DT5" s="767"/>
      <c r="DU5" s="767"/>
      <c r="DV5" s="767"/>
      <c r="DW5" s="767"/>
      <c r="DX5" s="767"/>
      <c r="DY5" s="767"/>
      <c r="DZ5" s="767"/>
      <c r="EA5" s="767"/>
      <c r="EB5" s="767"/>
      <c r="EC5" s="768"/>
    </row>
    <row r="6" spans="2:143" ht="11.25" customHeight="1" x14ac:dyDescent="0.15">
      <c r="B6" s="661" t="s">
        <v>237</v>
      </c>
      <c r="C6" s="662"/>
      <c r="D6" s="662"/>
      <c r="E6" s="662"/>
      <c r="F6" s="662"/>
      <c r="G6" s="662"/>
      <c r="H6" s="662"/>
      <c r="I6" s="662"/>
      <c r="J6" s="662"/>
      <c r="K6" s="662"/>
      <c r="L6" s="662"/>
      <c r="M6" s="662"/>
      <c r="N6" s="662"/>
      <c r="O6" s="662"/>
      <c r="P6" s="662"/>
      <c r="Q6" s="663"/>
      <c r="R6" s="664">
        <v>331794</v>
      </c>
      <c r="S6" s="665"/>
      <c r="T6" s="665"/>
      <c r="U6" s="665"/>
      <c r="V6" s="665"/>
      <c r="W6" s="665"/>
      <c r="X6" s="665"/>
      <c r="Y6" s="666"/>
      <c r="Z6" s="691">
        <v>1.2</v>
      </c>
      <c r="AA6" s="691"/>
      <c r="AB6" s="691"/>
      <c r="AC6" s="691"/>
      <c r="AD6" s="692">
        <v>331794</v>
      </c>
      <c r="AE6" s="692"/>
      <c r="AF6" s="692"/>
      <c r="AG6" s="692"/>
      <c r="AH6" s="692"/>
      <c r="AI6" s="692"/>
      <c r="AJ6" s="692"/>
      <c r="AK6" s="692"/>
      <c r="AL6" s="667">
        <v>2.1</v>
      </c>
      <c r="AM6" s="668"/>
      <c r="AN6" s="668"/>
      <c r="AO6" s="693"/>
      <c r="AP6" s="661" t="s">
        <v>238</v>
      </c>
      <c r="AQ6" s="662"/>
      <c r="AR6" s="662"/>
      <c r="AS6" s="662"/>
      <c r="AT6" s="662"/>
      <c r="AU6" s="662"/>
      <c r="AV6" s="662"/>
      <c r="AW6" s="662"/>
      <c r="AX6" s="662"/>
      <c r="AY6" s="662"/>
      <c r="AZ6" s="662"/>
      <c r="BA6" s="662"/>
      <c r="BB6" s="662"/>
      <c r="BC6" s="662"/>
      <c r="BD6" s="662"/>
      <c r="BE6" s="662"/>
      <c r="BF6" s="663"/>
      <c r="BG6" s="664">
        <v>9337118</v>
      </c>
      <c r="BH6" s="665"/>
      <c r="BI6" s="665"/>
      <c r="BJ6" s="665"/>
      <c r="BK6" s="665"/>
      <c r="BL6" s="665"/>
      <c r="BM6" s="665"/>
      <c r="BN6" s="666"/>
      <c r="BO6" s="691">
        <v>100</v>
      </c>
      <c r="BP6" s="691"/>
      <c r="BQ6" s="691"/>
      <c r="BR6" s="691"/>
      <c r="BS6" s="692">
        <v>226117</v>
      </c>
      <c r="BT6" s="692"/>
      <c r="BU6" s="692"/>
      <c r="BV6" s="692"/>
      <c r="BW6" s="692"/>
      <c r="BX6" s="692"/>
      <c r="BY6" s="692"/>
      <c r="BZ6" s="692"/>
      <c r="CA6" s="692"/>
      <c r="CB6" s="750"/>
      <c r="CD6" s="720" t="s">
        <v>239</v>
      </c>
      <c r="CE6" s="721"/>
      <c r="CF6" s="721"/>
      <c r="CG6" s="721"/>
      <c r="CH6" s="721"/>
      <c r="CI6" s="721"/>
      <c r="CJ6" s="721"/>
      <c r="CK6" s="721"/>
      <c r="CL6" s="721"/>
      <c r="CM6" s="721"/>
      <c r="CN6" s="721"/>
      <c r="CO6" s="721"/>
      <c r="CP6" s="721"/>
      <c r="CQ6" s="722"/>
      <c r="CR6" s="664">
        <v>239271</v>
      </c>
      <c r="CS6" s="665"/>
      <c r="CT6" s="665"/>
      <c r="CU6" s="665"/>
      <c r="CV6" s="665"/>
      <c r="CW6" s="665"/>
      <c r="CX6" s="665"/>
      <c r="CY6" s="666"/>
      <c r="CZ6" s="762">
        <v>0.9</v>
      </c>
      <c r="DA6" s="735"/>
      <c r="DB6" s="735"/>
      <c r="DC6" s="765"/>
      <c r="DD6" s="670">
        <v>298</v>
      </c>
      <c r="DE6" s="665"/>
      <c r="DF6" s="665"/>
      <c r="DG6" s="665"/>
      <c r="DH6" s="665"/>
      <c r="DI6" s="665"/>
      <c r="DJ6" s="665"/>
      <c r="DK6" s="665"/>
      <c r="DL6" s="665"/>
      <c r="DM6" s="665"/>
      <c r="DN6" s="665"/>
      <c r="DO6" s="665"/>
      <c r="DP6" s="666"/>
      <c r="DQ6" s="670">
        <v>239271</v>
      </c>
      <c r="DR6" s="665"/>
      <c r="DS6" s="665"/>
      <c r="DT6" s="665"/>
      <c r="DU6" s="665"/>
      <c r="DV6" s="665"/>
      <c r="DW6" s="665"/>
      <c r="DX6" s="665"/>
      <c r="DY6" s="665"/>
      <c r="DZ6" s="665"/>
      <c r="EA6" s="665"/>
      <c r="EB6" s="665"/>
      <c r="EC6" s="705"/>
    </row>
    <row r="7" spans="2:143" ht="11.25" customHeight="1" x14ac:dyDescent="0.15">
      <c r="B7" s="661" t="s">
        <v>240</v>
      </c>
      <c r="C7" s="662"/>
      <c r="D7" s="662"/>
      <c r="E7" s="662"/>
      <c r="F7" s="662"/>
      <c r="G7" s="662"/>
      <c r="H7" s="662"/>
      <c r="I7" s="662"/>
      <c r="J7" s="662"/>
      <c r="K7" s="662"/>
      <c r="L7" s="662"/>
      <c r="M7" s="662"/>
      <c r="N7" s="662"/>
      <c r="O7" s="662"/>
      <c r="P7" s="662"/>
      <c r="Q7" s="663"/>
      <c r="R7" s="664">
        <v>4546</v>
      </c>
      <c r="S7" s="665"/>
      <c r="T7" s="665"/>
      <c r="U7" s="665"/>
      <c r="V7" s="665"/>
      <c r="W7" s="665"/>
      <c r="X7" s="665"/>
      <c r="Y7" s="666"/>
      <c r="Z7" s="691">
        <v>0</v>
      </c>
      <c r="AA7" s="691"/>
      <c r="AB7" s="691"/>
      <c r="AC7" s="691"/>
      <c r="AD7" s="692">
        <v>4546</v>
      </c>
      <c r="AE7" s="692"/>
      <c r="AF7" s="692"/>
      <c r="AG7" s="692"/>
      <c r="AH7" s="692"/>
      <c r="AI7" s="692"/>
      <c r="AJ7" s="692"/>
      <c r="AK7" s="692"/>
      <c r="AL7" s="667">
        <v>0</v>
      </c>
      <c r="AM7" s="668"/>
      <c r="AN7" s="668"/>
      <c r="AO7" s="693"/>
      <c r="AP7" s="661" t="s">
        <v>241</v>
      </c>
      <c r="AQ7" s="662"/>
      <c r="AR7" s="662"/>
      <c r="AS7" s="662"/>
      <c r="AT7" s="662"/>
      <c r="AU7" s="662"/>
      <c r="AV7" s="662"/>
      <c r="AW7" s="662"/>
      <c r="AX7" s="662"/>
      <c r="AY7" s="662"/>
      <c r="AZ7" s="662"/>
      <c r="BA7" s="662"/>
      <c r="BB7" s="662"/>
      <c r="BC7" s="662"/>
      <c r="BD7" s="662"/>
      <c r="BE7" s="662"/>
      <c r="BF7" s="663"/>
      <c r="BG7" s="664">
        <v>3957279</v>
      </c>
      <c r="BH7" s="665"/>
      <c r="BI7" s="665"/>
      <c r="BJ7" s="665"/>
      <c r="BK7" s="665"/>
      <c r="BL7" s="665"/>
      <c r="BM7" s="665"/>
      <c r="BN7" s="666"/>
      <c r="BO7" s="691">
        <v>42.4</v>
      </c>
      <c r="BP7" s="691"/>
      <c r="BQ7" s="691"/>
      <c r="BR7" s="691"/>
      <c r="BS7" s="692">
        <v>226117</v>
      </c>
      <c r="BT7" s="692"/>
      <c r="BU7" s="692"/>
      <c r="BV7" s="692"/>
      <c r="BW7" s="692"/>
      <c r="BX7" s="692"/>
      <c r="BY7" s="692"/>
      <c r="BZ7" s="692"/>
      <c r="CA7" s="692"/>
      <c r="CB7" s="750"/>
      <c r="CD7" s="706" t="s">
        <v>242</v>
      </c>
      <c r="CE7" s="703"/>
      <c r="CF7" s="703"/>
      <c r="CG7" s="703"/>
      <c r="CH7" s="703"/>
      <c r="CI7" s="703"/>
      <c r="CJ7" s="703"/>
      <c r="CK7" s="703"/>
      <c r="CL7" s="703"/>
      <c r="CM7" s="703"/>
      <c r="CN7" s="703"/>
      <c r="CO7" s="703"/>
      <c r="CP7" s="703"/>
      <c r="CQ7" s="704"/>
      <c r="CR7" s="664">
        <v>4268470</v>
      </c>
      <c r="CS7" s="665"/>
      <c r="CT7" s="665"/>
      <c r="CU7" s="665"/>
      <c r="CV7" s="665"/>
      <c r="CW7" s="665"/>
      <c r="CX7" s="665"/>
      <c r="CY7" s="666"/>
      <c r="CZ7" s="691">
        <v>16</v>
      </c>
      <c r="DA7" s="691"/>
      <c r="DB7" s="691"/>
      <c r="DC7" s="691"/>
      <c r="DD7" s="670">
        <v>51662</v>
      </c>
      <c r="DE7" s="665"/>
      <c r="DF7" s="665"/>
      <c r="DG7" s="665"/>
      <c r="DH7" s="665"/>
      <c r="DI7" s="665"/>
      <c r="DJ7" s="665"/>
      <c r="DK7" s="665"/>
      <c r="DL7" s="665"/>
      <c r="DM7" s="665"/>
      <c r="DN7" s="665"/>
      <c r="DO7" s="665"/>
      <c r="DP7" s="666"/>
      <c r="DQ7" s="670">
        <v>3991718</v>
      </c>
      <c r="DR7" s="665"/>
      <c r="DS7" s="665"/>
      <c r="DT7" s="665"/>
      <c r="DU7" s="665"/>
      <c r="DV7" s="665"/>
      <c r="DW7" s="665"/>
      <c r="DX7" s="665"/>
      <c r="DY7" s="665"/>
      <c r="DZ7" s="665"/>
      <c r="EA7" s="665"/>
      <c r="EB7" s="665"/>
      <c r="EC7" s="705"/>
    </row>
    <row r="8" spans="2:143" ht="11.25" customHeight="1" x14ac:dyDescent="0.15">
      <c r="B8" s="661" t="s">
        <v>243</v>
      </c>
      <c r="C8" s="662"/>
      <c r="D8" s="662"/>
      <c r="E8" s="662"/>
      <c r="F8" s="662"/>
      <c r="G8" s="662"/>
      <c r="H8" s="662"/>
      <c r="I8" s="662"/>
      <c r="J8" s="662"/>
      <c r="K8" s="662"/>
      <c r="L8" s="662"/>
      <c r="M8" s="662"/>
      <c r="N8" s="662"/>
      <c r="O8" s="662"/>
      <c r="P8" s="662"/>
      <c r="Q8" s="663"/>
      <c r="R8" s="664">
        <v>43586</v>
      </c>
      <c r="S8" s="665"/>
      <c r="T8" s="665"/>
      <c r="U8" s="665"/>
      <c r="V8" s="665"/>
      <c r="W8" s="665"/>
      <c r="X8" s="665"/>
      <c r="Y8" s="666"/>
      <c r="Z8" s="691">
        <v>0.2</v>
      </c>
      <c r="AA8" s="691"/>
      <c r="AB8" s="691"/>
      <c r="AC8" s="691"/>
      <c r="AD8" s="692">
        <v>43586</v>
      </c>
      <c r="AE8" s="692"/>
      <c r="AF8" s="692"/>
      <c r="AG8" s="692"/>
      <c r="AH8" s="692"/>
      <c r="AI8" s="692"/>
      <c r="AJ8" s="692"/>
      <c r="AK8" s="692"/>
      <c r="AL8" s="667">
        <v>0.3</v>
      </c>
      <c r="AM8" s="668"/>
      <c r="AN8" s="668"/>
      <c r="AO8" s="693"/>
      <c r="AP8" s="661" t="s">
        <v>244</v>
      </c>
      <c r="AQ8" s="662"/>
      <c r="AR8" s="662"/>
      <c r="AS8" s="662"/>
      <c r="AT8" s="662"/>
      <c r="AU8" s="662"/>
      <c r="AV8" s="662"/>
      <c r="AW8" s="662"/>
      <c r="AX8" s="662"/>
      <c r="AY8" s="662"/>
      <c r="AZ8" s="662"/>
      <c r="BA8" s="662"/>
      <c r="BB8" s="662"/>
      <c r="BC8" s="662"/>
      <c r="BD8" s="662"/>
      <c r="BE8" s="662"/>
      <c r="BF8" s="663"/>
      <c r="BG8" s="664">
        <v>114435</v>
      </c>
      <c r="BH8" s="665"/>
      <c r="BI8" s="665"/>
      <c r="BJ8" s="665"/>
      <c r="BK8" s="665"/>
      <c r="BL8" s="665"/>
      <c r="BM8" s="665"/>
      <c r="BN8" s="666"/>
      <c r="BO8" s="691">
        <v>1.2</v>
      </c>
      <c r="BP8" s="691"/>
      <c r="BQ8" s="691"/>
      <c r="BR8" s="691"/>
      <c r="BS8" s="692" t="s">
        <v>130</v>
      </c>
      <c r="BT8" s="692"/>
      <c r="BU8" s="692"/>
      <c r="BV8" s="692"/>
      <c r="BW8" s="692"/>
      <c r="BX8" s="692"/>
      <c r="BY8" s="692"/>
      <c r="BZ8" s="692"/>
      <c r="CA8" s="692"/>
      <c r="CB8" s="750"/>
      <c r="CD8" s="706" t="s">
        <v>245</v>
      </c>
      <c r="CE8" s="703"/>
      <c r="CF8" s="703"/>
      <c r="CG8" s="703"/>
      <c r="CH8" s="703"/>
      <c r="CI8" s="703"/>
      <c r="CJ8" s="703"/>
      <c r="CK8" s="703"/>
      <c r="CL8" s="703"/>
      <c r="CM8" s="703"/>
      <c r="CN8" s="703"/>
      <c r="CO8" s="703"/>
      <c r="CP8" s="703"/>
      <c r="CQ8" s="704"/>
      <c r="CR8" s="664">
        <v>9725871</v>
      </c>
      <c r="CS8" s="665"/>
      <c r="CT8" s="665"/>
      <c r="CU8" s="665"/>
      <c r="CV8" s="665"/>
      <c r="CW8" s="665"/>
      <c r="CX8" s="665"/>
      <c r="CY8" s="666"/>
      <c r="CZ8" s="691">
        <v>36.5</v>
      </c>
      <c r="DA8" s="691"/>
      <c r="DB8" s="691"/>
      <c r="DC8" s="691"/>
      <c r="DD8" s="670">
        <v>7493</v>
      </c>
      <c r="DE8" s="665"/>
      <c r="DF8" s="665"/>
      <c r="DG8" s="665"/>
      <c r="DH8" s="665"/>
      <c r="DI8" s="665"/>
      <c r="DJ8" s="665"/>
      <c r="DK8" s="665"/>
      <c r="DL8" s="665"/>
      <c r="DM8" s="665"/>
      <c r="DN8" s="665"/>
      <c r="DO8" s="665"/>
      <c r="DP8" s="666"/>
      <c r="DQ8" s="670">
        <v>4147472</v>
      </c>
      <c r="DR8" s="665"/>
      <c r="DS8" s="665"/>
      <c r="DT8" s="665"/>
      <c r="DU8" s="665"/>
      <c r="DV8" s="665"/>
      <c r="DW8" s="665"/>
      <c r="DX8" s="665"/>
      <c r="DY8" s="665"/>
      <c r="DZ8" s="665"/>
      <c r="EA8" s="665"/>
      <c r="EB8" s="665"/>
      <c r="EC8" s="705"/>
    </row>
    <row r="9" spans="2:143" ht="11.25" customHeight="1" x14ac:dyDescent="0.15">
      <c r="B9" s="661" t="s">
        <v>246</v>
      </c>
      <c r="C9" s="662"/>
      <c r="D9" s="662"/>
      <c r="E9" s="662"/>
      <c r="F9" s="662"/>
      <c r="G9" s="662"/>
      <c r="H9" s="662"/>
      <c r="I9" s="662"/>
      <c r="J9" s="662"/>
      <c r="K9" s="662"/>
      <c r="L9" s="662"/>
      <c r="M9" s="662"/>
      <c r="N9" s="662"/>
      <c r="O9" s="662"/>
      <c r="P9" s="662"/>
      <c r="Q9" s="663"/>
      <c r="R9" s="664">
        <v>52042</v>
      </c>
      <c r="S9" s="665"/>
      <c r="T9" s="665"/>
      <c r="U9" s="665"/>
      <c r="V9" s="665"/>
      <c r="W9" s="665"/>
      <c r="X9" s="665"/>
      <c r="Y9" s="666"/>
      <c r="Z9" s="691">
        <v>0.2</v>
      </c>
      <c r="AA9" s="691"/>
      <c r="AB9" s="691"/>
      <c r="AC9" s="691"/>
      <c r="AD9" s="692">
        <v>52042</v>
      </c>
      <c r="AE9" s="692"/>
      <c r="AF9" s="692"/>
      <c r="AG9" s="692"/>
      <c r="AH9" s="692"/>
      <c r="AI9" s="692"/>
      <c r="AJ9" s="692"/>
      <c r="AK9" s="692"/>
      <c r="AL9" s="667">
        <v>0.3</v>
      </c>
      <c r="AM9" s="668"/>
      <c r="AN9" s="668"/>
      <c r="AO9" s="693"/>
      <c r="AP9" s="661" t="s">
        <v>247</v>
      </c>
      <c r="AQ9" s="662"/>
      <c r="AR9" s="662"/>
      <c r="AS9" s="662"/>
      <c r="AT9" s="662"/>
      <c r="AU9" s="662"/>
      <c r="AV9" s="662"/>
      <c r="AW9" s="662"/>
      <c r="AX9" s="662"/>
      <c r="AY9" s="662"/>
      <c r="AZ9" s="662"/>
      <c r="BA9" s="662"/>
      <c r="BB9" s="662"/>
      <c r="BC9" s="662"/>
      <c r="BD9" s="662"/>
      <c r="BE9" s="662"/>
      <c r="BF9" s="663"/>
      <c r="BG9" s="664">
        <v>2854824</v>
      </c>
      <c r="BH9" s="665"/>
      <c r="BI9" s="665"/>
      <c r="BJ9" s="665"/>
      <c r="BK9" s="665"/>
      <c r="BL9" s="665"/>
      <c r="BM9" s="665"/>
      <c r="BN9" s="666"/>
      <c r="BO9" s="691">
        <v>30.6</v>
      </c>
      <c r="BP9" s="691"/>
      <c r="BQ9" s="691"/>
      <c r="BR9" s="691"/>
      <c r="BS9" s="692" t="s">
        <v>130</v>
      </c>
      <c r="BT9" s="692"/>
      <c r="BU9" s="692"/>
      <c r="BV9" s="692"/>
      <c r="BW9" s="692"/>
      <c r="BX9" s="692"/>
      <c r="BY9" s="692"/>
      <c r="BZ9" s="692"/>
      <c r="CA9" s="692"/>
      <c r="CB9" s="750"/>
      <c r="CD9" s="706" t="s">
        <v>248</v>
      </c>
      <c r="CE9" s="703"/>
      <c r="CF9" s="703"/>
      <c r="CG9" s="703"/>
      <c r="CH9" s="703"/>
      <c r="CI9" s="703"/>
      <c r="CJ9" s="703"/>
      <c r="CK9" s="703"/>
      <c r="CL9" s="703"/>
      <c r="CM9" s="703"/>
      <c r="CN9" s="703"/>
      <c r="CO9" s="703"/>
      <c r="CP9" s="703"/>
      <c r="CQ9" s="704"/>
      <c r="CR9" s="664">
        <v>1819081</v>
      </c>
      <c r="CS9" s="665"/>
      <c r="CT9" s="665"/>
      <c r="CU9" s="665"/>
      <c r="CV9" s="665"/>
      <c r="CW9" s="665"/>
      <c r="CX9" s="665"/>
      <c r="CY9" s="666"/>
      <c r="CZ9" s="691">
        <v>6.8</v>
      </c>
      <c r="DA9" s="691"/>
      <c r="DB9" s="691"/>
      <c r="DC9" s="691"/>
      <c r="DD9" s="670">
        <v>34124</v>
      </c>
      <c r="DE9" s="665"/>
      <c r="DF9" s="665"/>
      <c r="DG9" s="665"/>
      <c r="DH9" s="665"/>
      <c r="DI9" s="665"/>
      <c r="DJ9" s="665"/>
      <c r="DK9" s="665"/>
      <c r="DL9" s="665"/>
      <c r="DM9" s="665"/>
      <c r="DN9" s="665"/>
      <c r="DO9" s="665"/>
      <c r="DP9" s="666"/>
      <c r="DQ9" s="670">
        <v>1336200</v>
      </c>
      <c r="DR9" s="665"/>
      <c r="DS9" s="665"/>
      <c r="DT9" s="665"/>
      <c r="DU9" s="665"/>
      <c r="DV9" s="665"/>
      <c r="DW9" s="665"/>
      <c r="DX9" s="665"/>
      <c r="DY9" s="665"/>
      <c r="DZ9" s="665"/>
      <c r="EA9" s="665"/>
      <c r="EB9" s="665"/>
      <c r="EC9" s="705"/>
    </row>
    <row r="10" spans="2:143" ht="11.25" customHeight="1" x14ac:dyDescent="0.15">
      <c r="B10" s="661" t="s">
        <v>249</v>
      </c>
      <c r="C10" s="662"/>
      <c r="D10" s="662"/>
      <c r="E10" s="662"/>
      <c r="F10" s="662"/>
      <c r="G10" s="662"/>
      <c r="H10" s="662"/>
      <c r="I10" s="662"/>
      <c r="J10" s="662"/>
      <c r="K10" s="662"/>
      <c r="L10" s="662"/>
      <c r="M10" s="662"/>
      <c r="N10" s="662"/>
      <c r="O10" s="662"/>
      <c r="P10" s="662"/>
      <c r="Q10" s="663"/>
      <c r="R10" s="664" t="s">
        <v>130</v>
      </c>
      <c r="S10" s="665"/>
      <c r="T10" s="665"/>
      <c r="U10" s="665"/>
      <c r="V10" s="665"/>
      <c r="W10" s="665"/>
      <c r="X10" s="665"/>
      <c r="Y10" s="666"/>
      <c r="Z10" s="691" t="s">
        <v>130</v>
      </c>
      <c r="AA10" s="691"/>
      <c r="AB10" s="691"/>
      <c r="AC10" s="691"/>
      <c r="AD10" s="692" t="s">
        <v>130</v>
      </c>
      <c r="AE10" s="692"/>
      <c r="AF10" s="692"/>
      <c r="AG10" s="692"/>
      <c r="AH10" s="692"/>
      <c r="AI10" s="692"/>
      <c r="AJ10" s="692"/>
      <c r="AK10" s="692"/>
      <c r="AL10" s="667" t="s">
        <v>130</v>
      </c>
      <c r="AM10" s="668"/>
      <c r="AN10" s="668"/>
      <c r="AO10" s="693"/>
      <c r="AP10" s="661" t="s">
        <v>250</v>
      </c>
      <c r="AQ10" s="662"/>
      <c r="AR10" s="662"/>
      <c r="AS10" s="662"/>
      <c r="AT10" s="662"/>
      <c r="AU10" s="662"/>
      <c r="AV10" s="662"/>
      <c r="AW10" s="662"/>
      <c r="AX10" s="662"/>
      <c r="AY10" s="662"/>
      <c r="AZ10" s="662"/>
      <c r="BA10" s="662"/>
      <c r="BB10" s="662"/>
      <c r="BC10" s="662"/>
      <c r="BD10" s="662"/>
      <c r="BE10" s="662"/>
      <c r="BF10" s="663"/>
      <c r="BG10" s="664">
        <v>193673</v>
      </c>
      <c r="BH10" s="665"/>
      <c r="BI10" s="665"/>
      <c r="BJ10" s="665"/>
      <c r="BK10" s="665"/>
      <c r="BL10" s="665"/>
      <c r="BM10" s="665"/>
      <c r="BN10" s="666"/>
      <c r="BO10" s="691">
        <v>2.1</v>
      </c>
      <c r="BP10" s="691"/>
      <c r="BQ10" s="691"/>
      <c r="BR10" s="691"/>
      <c r="BS10" s="692" t="s">
        <v>130</v>
      </c>
      <c r="BT10" s="692"/>
      <c r="BU10" s="692"/>
      <c r="BV10" s="692"/>
      <c r="BW10" s="692"/>
      <c r="BX10" s="692"/>
      <c r="BY10" s="692"/>
      <c r="BZ10" s="692"/>
      <c r="CA10" s="692"/>
      <c r="CB10" s="750"/>
      <c r="CD10" s="706" t="s">
        <v>251</v>
      </c>
      <c r="CE10" s="703"/>
      <c r="CF10" s="703"/>
      <c r="CG10" s="703"/>
      <c r="CH10" s="703"/>
      <c r="CI10" s="703"/>
      <c r="CJ10" s="703"/>
      <c r="CK10" s="703"/>
      <c r="CL10" s="703"/>
      <c r="CM10" s="703"/>
      <c r="CN10" s="703"/>
      <c r="CO10" s="703"/>
      <c r="CP10" s="703"/>
      <c r="CQ10" s="704"/>
      <c r="CR10" s="664">
        <v>13882</v>
      </c>
      <c r="CS10" s="665"/>
      <c r="CT10" s="665"/>
      <c r="CU10" s="665"/>
      <c r="CV10" s="665"/>
      <c r="CW10" s="665"/>
      <c r="CX10" s="665"/>
      <c r="CY10" s="666"/>
      <c r="CZ10" s="691">
        <v>0.1</v>
      </c>
      <c r="DA10" s="691"/>
      <c r="DB10" s="691"/>
      <c r="DC10" s="691"/>
      <c r="DD10" s="670" t="s">
        <v>130</v>
      </c>
      <c r="DE10" s="665"/>
      <c r="DF10" s="665"/>
      <c r="DG10" s="665"/>
      <c r="DH10" s="665"/>
      <c r="DI10" s="665"/>
      <c r="DJ10" s="665"/>
      <c r="DK10" s="665"/>
      <c r="DL10" s="665"/>
      <c r="DM10" s="665"/>
      <c r="DN10" s="665"/>
      <c r="DO10" s="665"/>
      <c r="DP10" s="666"/>
      <c r="DQ10" s="670">
        <v>6462</v>
      </c>
      <c r="DR10" s="665"/>
      <c r="DS10" s="665"/>
      <c r="DT10" s="665"/>
      <c r="DU10" s="665"/>
      <c r="DV10" s="665"/>
      <c r="DW10" s="665"/>
      <c r="DX10" s="665"/>
      <c r="DY10" s="665"/>
      <c r="DZ10" s="665"/>
      <c r="EA10" s="665"/>
      <c r="EB10" s="665"/>
      <c r="EC10" s="705"/>
    </row>
    <row r="11" spans="2:143" ht="11.25" customHeight="1" x14ac:dyDescent="0.15">
      <c r="B11" s="661" t="s">
        <v>252</v>
      </c>
      <c r="C11" s="662"/>
      <c r="D11" s="662"/>
      <c r="E11" s="662"/>
      <c r="F11" s="662"/>
      <c r="G11" s="662"/>
      <c r="H11" s="662"/>
      <c r="I11" s="662"/>
      <c r="J11" s="662"/>
      <c r="K11" s="662"/>
      <c r="L11" s="662"/>
      <c r="M11" s="662"/>
      <c r="N11" s="662"/>
      <c r="O11" s="662"/>
      <c r="P11" s="662"/>
      <c r="Q11" s="663"/>
      <c r="R11" s="664">
        <v>1511334</v>
      </c>
      <c r="S11" s="665"/>
      <c r="T11" s="665"/>
      <c r="U11" s="665"/>
      <c r="V11" s="665"/>
      <c r="W11" s="665"/>
      <c r="X11" s="665"/>
      <c r="Y11" s="666"/>
      <c r="Z11" s="667">
        <v>5.4</v>
      </c>
      <c r="AA11" s="668"/>
      <c r="AB11" s="668"/>
      <c r="AC11" s="669"/>
      <c r="AD11" s="670">
        <v>1511334</v>
      </c>
      <c r="AE11" s="665"/>
      <c r="AF11" s="665"/>
      <c r="AG11" s="665"/>
      <c r="AH11" s="665"/>
      <c r="AI11" s="665"/>
      <c r="AJ11" s="665"/>
      <c r="AK11" s="666"/>
      <c r="AL11" s="667">
        <v>9.5</v>
      </c>
      <c r="AM11" s="668"/>
      <c r="AN11" s="668"/>
      <c r="AO11" s="693"/>
      <c r="AP11" s="661" t="s">
        <v>253</v>
      </c>
      <c r="AQ11" s="662"/>
      <c r="AR11" s="662"/>
      <c r="AS11" s="662"/>
      <c r="AT11" s="662"/>
      <c r="AU11" s="662"/>
      <c r="AV11" s="662"/>
      <c r="AW11" s="662"/>
      <c r="AX11" s="662"/>
      <c r="AY11" s="662"/>
      <c r="AZ11" s="662"/>
      <c r="BA11" s="662"/>
      <c r="BB11" s="662"/>
      <c r="BC11" s="662"/>
      <c r="BD11" s="662"/>
      <c r="BE11" s="662"/>
      <c r="BF11" s="663"/>
      <c r="BG11" s="664">
        <v>794347</v>
      </c>
      <c r="BH11" s="665"/>
      <c r="BI11" s="665"/>
      <c r="BJ11" s="665"/>
      <c r="BK11" s="665"/>
      <c r="BL11" s="665"/>
      <c r="BM11" s="665"/>
      <c r="BN11" s="666"/>
      <c r="BO11" s="691">
        <v>8.5</v>
      </c>
      <c r="BP11" s="691"/>
      <c r="BQ11" s="691"/>
      <c r="BR11" s="691"/>
      <c r="BS11" s="692">
        <v>226117</v>
      </c>
      <c r="BT11" s="692"/>
      <c r="BU11" s="692"/>
      <c r="BV11" s="692"/>
      <c r="BW11" s="692"/>
      <c r="BX11" s="692"/>
      <c r="BY11" s="692"/>
      <c r="BZ11" s="692"/>
      <c r="CA11" s="692"/>
      <c r="CB11" s="750"/>
      <c r="CD11" s="706" t="s">
        <v>254</v>
      </c>
      <c r="CE11" s="703"/>
      <c r="CF11" s="703"/>
      <c r="CG11" s="703"/>
      <c r="CH11" s="703"/>
      <c r="CI11" s="703"/>
      <c r="CJ11" s="703"/>
      <c r="CK11" s="703"/>
      <c r="CL11" s="703"/>
      <c r="CM11" s="703"/>
      <c r="CN11" s="703"/>
      <c r="CO11" s="703"/>
      <c r="CP11" s="703"/>
      <c r="CQ11" s="704"/>
      <c r="CR11" s="664">
        <v>840742</v>
      </c>
      <c r="CS11" s="665"/>
      <c r="CT11" s="665"/>
      <c r="CU11" s="665"/>
      <c r="CV11" s="665"/>
      <c r="CW11" s="665"/>
      <c r="CX11" s="665"/>
      <c r="CY11" s="666"/>
      <c r="CZ11" s="691">
        <v>3.2</v>
      </c>
      <c r="DA11" s="691"/>
      <c r="DB11" s="691"/>
      <c r="DC11" s="691"/>
      <c r="DD11" s="670">
        <v>176648</v>
      </c>
      <c r="DE11" s="665"/>
      <c r="DF11" s="665"/>
      <c r="DG11" s="665"/>
      <c r="DH11" s="665"/>
      <c r="DI11" s="665"/>
      <c r="DJ11" s="665"/>
      <c r="DK11" s="665"/>
      <c r="DL11" s="665"/>
      <c r="DM11" s="665"/>
      <c r="DN11" s="665"/>
      <c r="DO11" s="665"/>
      <c r="DP11" s="666"/>
      <c r="DQ11" s="670">
        <v>691251</v>
      </c>
      <c r="DR11" s="665"/>
      <c r="DS11" s="665"/>
      <c r="DT11" s="665"/>
      <c r="DU11" s="665"/>
      <c r="DV11" s="665"/>
      <c r="DW11" s="665"/>
      <c r="DX11" s="665"/>
      <c r="DY11" s="665"/>
      <c r="DZ11" s="665"/>
      <c r="EA11" s="665"/>
      <c r="EB11" s="665"/>
      <c r="EC11" s="705"/>
    </row>
    <row r="12" spans="2:143" ht="11.25" customHeight="1" x14ac:dyDescent="0.15">
      <c r="B12" s="661" t="s">
        <v>255</v>
      </c>
      <c r="C12" s="662"/>
      <c r="D12" s="662"/>
      <c r="E12" s="662"/>
      <c r="F12" s="662"/>
      <c r="G12" s="662"/>
      <c r="H12" s="662"/>
      <c r="I12" s="662"/>
      <c r="J12" s="662"/>
      <c r="K12" s="662"/>
      <c r="L12" s="662"/>
      <c r="M12" s="662"/>
      <c r="N12" s="662"/>
      <c r="O12" s="662"/>
      <c r="P12" s="662"/>
      <c r="Q12" s="663"/>
      <c r="R12" s="664">
        <v>34378</v>
      </c>
      <c r="S12" s="665"/>
      <c r="T12" s="665"/>
      <c r="U12" s="665"/>
      <c r="V12" s="665"/>
      <c r="W12" s="665"/>
      <c r="X12" s="665"/>
      <c r="Y12" s="666"/>
      <c r="Z12" s="691">
        <v>0.1</v>
      </c>
      <c r="AA12" s="691"/>
      <c r="AB12" s="691"/>
      <c r="AC12" s="691"/>
      <c r="AD12" s="692">
        <v>34378</v>
      </c>
      <c r="AE12" s="692"/>
      <c r="AF12" s="692"/>
      <c r="AG12" s="692"/>
      <c r="AH12" s="692"/>
      <c r="AI12" s="692"/>
      <c r="AJ12" s="692"/>
      <c r="AK12" s="692"/>
      <c r="AL12" s="667">
        <v>0.2</v>
      </c>
      <c r="AM12" s="668"/>
      <c r="AN12" s="668"/>
      <c r="AO12" s="693"/>
      <c r="AP12" s="661" t="s">
        <v>256</v>
      </c>
      <c r="AQ12" s="662"/>
      <c r="AR12" s="662"/>
      <c r="AS12" s="662"/>
      <c r="AT12" s="662"/>
      <c r="AU12" s="662"/>
      <c r="AV12" s="662"/>
      <c r="AW12" s="662"/>
      <c r="AX12" s="662"/>
      <c r="AY12" s="662"/>
      <c r="AZ12" s="662"/>
      <c r="BA12" s="662"/>
      <c r="BB12" s="662"/>
      <c r="BC12" s="662"/>
      <c r="BD12" s="662"/>
      <c r="BE12" s="662"/>
      <c r="BF12" s="663"/>
      <c r="BG12" s="664">
        <v>4615387</v>
      </c>
      <c r="BH12" s="665"/>
      <c r="BI12" s="665"/>
      <c r="BJ12" s="665"/>
      <c r="BK12" s="665"/>
      <c r="BL12" s="665"/>
      <c r="BM12" s="665"/>
      <c r="BN12" s="666"/>
      <c r="BO12" s="691">
        <v>49.4</v>
      </c>
      <c r="BP12" s="691"/>
      <c r="BQ12" s="691"/>
      <c r="BR12" s="691"/>
      <c r="BS12" s="692" t="s">
        <v>130</v>
      </c>
      <c r="BT12" s="692"/>
      <c r="BU12" s="692"/>
      <c r="BV12" s="692"/>
      <c r="BW12" s="692"/>
      <c r="BX12" s="692"/>
      <c r="BY12" s="692"/>
      <c r="BZ12" s="692"/>
      <c r="CA12" s="692"/>
      <c r="CB12" s="750"/>
      <c r="CD12" s="706" t="s">
        <v>257</v>
      </c>
      <c r="CE12" s="703"/>
      <c r="CF12" s="703"/>
      <c r="CG12" s="703"/>
      <c r="CH12" s="703"/>
      <c r="CI12" s="703"/>
      <c r="CJ12" s="703"/>
      <c r="CK12" s="703"/>
      <c r="CL12" s="703"/>
      <c r="CM12" s="703"/>
      <c r="CN12" s="703"/>
      <c r="CO12" s="703"/>
      <c r="CP12" s="703"/>
      <c r="CQ12" s="704"/>
      <c r="CR12" s="664">
        <v>280594</v>
      </c>
      <c r="CS12" s="665"/>
      <c r="CT12" s="665"/>
      <c r="CU12" s="665"/>
      <c r="CV12" s="665"/>
      <c r="CW12" s="665"/>
      <c r="CX12" s="665"/>
      <c r="CY12" s="666"/>
      <c r="CZ12" s="691">
        <v>1.1000000000000001</v>
      </c>
      <c r="DA12" s="691"/>
      <c r="DB12" s="691"/>
      <c r="DC12" s="691"/>
      <c r="DD12" s="670" t="s">
        <v>130</v>
      </c>
      <c r="DE12" s="665"/>
      <c r="DF12" s="665"/>
      <c r="DG12" s="665"/>
      <c r="DH12" s="665"/>
      <c r="DI12" s="665"/>
      <c r="DJ12" s="665"/>
      <c r="DK12" s="665"/>
      <c r="DL12" s="665"/>
      <c r="DM12" s="665"/>
      <c r="DN12" s="665"/>
      <c r="DO12" s="665"/>
      <c r="DP12" s="666"/>
      <c r="DQ12" s="670">
        <v>253040</v>
      </c>
      <c r="DR12" s="665"/>
      <c r="DS12" s="665"/>
      <c r="DT12" s="665"/>
      <c r="DU12" s="665"/>
      <c r="DV12" s="665"/>
      <c r="DW12" s="665"/>
      <c r="DX12" s="665"/>
      <c r="DY12" s="665"/>
      <c r="DZ12" s="665"/>
      <c r="EA12" s="665"/>
      <c r="EB12" s="665"/>
      <c r="EC12" s="705"/>
    </row>
    <row r="13" spans="2:143" ht="11.25" customHeight="1" x14ac:dyDescent="0.15">
      <c r="B13" s="661" t="s">
        <v>258</v>
      </c>
      <c r="C13" s="662"/>
      <c r="D13" s="662"/>
      <c r="E13" s="662"/>
      <c r="F13" s="662"/>
      <c r="G13" s="662"/>
      <c r="H13" s="662"/>
      <c r="I13" s="662"/>
      <c r="J13" s="662"/>
      <c r="K13" s="662"/>
      <c r="L13" s="662"/>
      <c r="M13" s="662"/>
      <c r="N13" s="662"/>
      <c r="O13" s="662"/>
      <c r="P13" s="662"/>
      <c r="Q13" s="663"/>
      <c r="R13" s="664" t="s">
        <v>130</v>
      </c>
      <c r="S13" s="665"/>
      <c r="T13" s="665"/>
      <c r="U13" s="665"/>
      <c r="V13" s="665"/>
      <c r="W13" s="665"/>
      <c r="X13" s="665"/>
      <c r="Y13" s="666"/>
      <c r="Z13" s="691" t="s">
        <v>130</v>
      </c>
      <c r="AA13" s="691"/>
      <c r="AB13" s="691"/>
      <c r="AC13" s="691"/>
      <c r="AD13" s="692" t="s">
        <v>130</v>
      </c>
      <c r="AE13" s="692"/>
      <c r="AF13" s="692"/>
      <c r="AG13" s="692"/>
      <c r="AH13" s="692"/>
      <c r="AI13" s="692"/>
      <c r="AJ13" s="692"/>
      <c r="AK13" s="692"/>
      <c r="AL13" s="667" t="s">
        <v>130</v>
      </c>
      <c r="AM13" s="668"/>
      <c r="AN13" s="668"/>
      <c r="AO13" s="693"/>
      <c r="AP13" s="661" t="s">
        <v>259</v>
      </c>
      <c r="AQ13" s="662"/>
      <c r="AR13" s="662"/>
      <c r="AS13" s="662"/>
      <c r="AT13" s="662"/>
      <c r="AU13" s="662"/>
      <c r="AV13" s="662"/>
      <c r="AW13" s="662"/>
      <c r="AX13" s="662"/>
      <c r="AY13" s="662"/>
      <c r="AZ13" s="662"/>
      <c r="BA13" s="662"/>
      <c r="BB13" s="662"/>
      <c r="BC13" s="662"/>
      <c r="BD13" s="662"/>
      <c r="BE13" s="662"/>
      <c r="BF13" s="663"/>
      <c r="BG13" s="664">
        <v>4610046</v>
      </c>
      <c r="BH13" s="665"/>
      <c r="BI13" s="665"/>
      <c r="BJ13" s="665"/>
      <c r="BK13" s="665"/>
      <c r="BL13" s="665"/>
      <c r="BM13" s="665"/>
      <c r="BN13" s="666"/>
      <c r="BO13" s="691">
        <v>49.4</v>
      </c>
      <c r="BP13" s="691"/>
      <c r="BQ13" s="691"/>
      <c r="BR13" s="691"/>
      <c r="BS13" s="692" t="s">
        <v>130</v>
      </c>
      <c r="BT13" s="692"/>
      <c r="BU13" s="692"/>
      <c r="BV13" s="692"/>
      <c r="BW13" s="692"/>
      <c r="BX13" s="692"/>
      <c r="BY13" s="692"/>
      <c r="BZ13" s="692"/>
      <c r="CA13" s="692"/>
      <c r="CB13" s="750"/>
      <c r="CD13" s="706" t="s">
        <v>260</v>
      </c>
      <c r="CE13" s="703"/>
      <c r="CF13" s="703"/>
      <c r="CG13" s="703"/>
      <c r="CH13" s="703"/>
      <c r="CI13" s="703"/>
      <c r="CJ13" s="703"/>
      <c r="CK13" s="703"/>
      <c r="CL13" s="703"/>
      <c r="CM13" s="703"/>
      <c r="CN13" s="703"/>
      <c r="CO13" s="703"/>
      <c r="CP13" s="703"/>
      <c r="CQ13" s="704"/>
      <c r="CR13" s="664">
        <v>2855657</v>
      </c>
      <c r="CS13" s="665"/>
      <c r="CT13" s="665"/>
      <c r="CU13" s="665"/>
      <c r="CV13" s="665"/>
      <c r="CW13" s="665"/>
      <c r="CX13" s="665"/>
      <c r="CY13" s="666"/>
      <c r="CZ13" s="691">
        <v>10.7</v>
      </c>
      <c r="DA13" s="691"/>
      <c r="DB13" s="691"/>
      <c r="DC13" s="691"/>
      <c r="DD13" s="670">
        <v>1458934</v>
      </c>
      <c r="DE13" s="665"/>
      <c r="DF13" s="665"/>
      <c r="DG13" s="665"/>
      <c r="DH13" s="665"/>
      <c r="DI13" s="665"/>
      <c r="DJ13" s="665"/>
      <c r="DK13" s="665"/>
      <c r="DL13" s="665"/>
      <c r="DM13" s="665"/>
      <c r="DN13" s="665"/>
      <c r="DO13" s="665"/>
      <c r="DP13" s="666"/>
      <c r="DQ13" s="670">
        <v>1645231</v>
      </c>
      <c r="DR13" s="665"/>
      <c r="DS13" s="665"/>
      <c r="DT13" s="665"/>
      <c r="DU13" s="665"/>
      <c r="DV13" s="665"/>
      <c r="DW13" s="665"/>
      <c r="DX13" s="665"/>
      <c r="DY13" s="665"/>
      <c r="DZ13" s="665"/>
      <c r="EA13" s="665"/>
      <c r="EB13" s="665"/>
      <c r="EC13" s="705"/>
    </row>
    <row r="14" spans="2:143" ht="11.25" customHeight="1" x14ac:dyDescent="0.15">
      <c r="B14" s="661" t="s">
        <v>261</v>
      </c>
      <c r="C14" s="662"/>
      <c r="D14" s="662"/>
      <c r="E14" s="662"/>
      <c r="F14" s="662"/>
      <c r="G14" s="662"/>
      <c r="H14" s="662"/>
      <c r="I14" s="662"/>
      <c r="J14" s="662"/>
      <c r="K14" s="662"/>
      <c r="L14" s="662"/>
      <c r="M14" s="662"/>
      <c r="N14" s="662"/>
      <c r="O14" s="662"/>
      <c r="P14" s="662"/>
      <c r="Q14" s="663"/>
      <c r="R14" s="664" t="s">
        <v>130</v>
      </c>
      <c r="S14" s="665"/>
      <c r="T14" s="665"/>
      <c r="U14" s="665"/>
      <c r="V14" s="665"/>
      <c r="W14" s="665"/>
      <c r="X14" s="665"/>
      <c r="Y14" s="666"/>
      <c r="Z14" s="691" t="s">
        <v>130</v>
      </c>
      <c r="AA14" s="691"/>
      <c r="AB14" s="691"/>
      <c r="AC14" s="691"/>
      <c r="AD14" s="692" t="s">
        <v>130</v>
      </c>
      <c r="AE14" s="692"/>
      <c r="AF14" s="692"/>
      <c r="AG14" s="692"/>
      <c r="AH14" s="692"/>
      <c r="AI14" s="692"/>
      <c r="AJ14" s="692"/>
      <c r="AK14" s="692"/>
      <c r="AL14" s="667" t="s">
        <v>130</v>
      </c>
      <c r="AM14" s="668"/>
      <c r="AN14" s="668"/>
      <c r="AO14" s="693"/>
      <c r="AP14" s="661" t="s">
        <v>262</v>
      </c>
      <c r="AQ14" s="662"/>
      <c r="AR14" s="662"/>
      <c r="AS14" s="662"/>
      <c r="AT14" s="662"/>
      <c r="AU14" s="662"/>
      <c r="AV14" s="662"/>
      <c r="AW14" s="662"/>
      <c r="AX14" s="662"/>
      <c r="AY14" s="662"/>
      <c r="AZ14" s="662"/>
      <c r="BA14" s="662"/>
      <c r="BB14" s="662"/>
      <c r="BC14" s="662"/>
      <c r="BD14" s="662"/>
      <c r="BE14" s="662"/>
      <c r="BF14" s="663"/>
      <c r="BG14" s="664">
        <v>210545</v>
      </c>
      <c r="BH14" s="665"/>
      <c r="BI14" s="665"/>
      <c r="BJ14" s="665"/>
      <c r="BK14" s="665"/>
      <c r="BL14" s="665"/>
      <c r="BM14" s="665"/>
      <c r="BN14" s="666"/>
      <c r="BO14" s="691">
        <v>2.2999999999999998</v>
      </c>
      <c r="BP14" s="691"/>
      <c r="BQ14" s="691"/>
      <c r="BR14" s="691"/>
      <c r="BS14" s="692" t="s">
        <v>130</v>
      </c>
      <c r="BT14" s="692"/>
      <c r="BU14" s="692"/>
      <c r="BV14" s="692"/>
      <c r="BW14" s="692"/>
      <c r="BX14" s="692"/>
      <c r="BY14" s="692"/>
      <c r="BZ14" s="692"/>
      <c r="CA14" s="692"/>
      <c r="CB14" s="750"/>
      <c r="CD14" s="706" t="s">
        <v>263</v>
      </c>
      <c r="CE14" s="703"/>
      <c r="CF14" s="703"/>
      <c r="CG14" s="703"/>
      <c r="CH14" s="703"/>
      <c r="CI14" s="703"/>
      <c r="CJ14" s="703"/>
      <c r="CK14" s="703"/>
      <c r="CL14" s="703"/>
      <c r="CM14" s="703"/>
      <c r="CN14" s="703"/>
      <c r="CO14" s="703"/>
      <c r="CP14" s="703"/>
      <c r="CQ14" s="704"/>
      <c r="CR14" s="664">
        <v>1314460</v>
      </c>
      <c r="CS14" s="665"/>
      <c r="CT14" s="665"/>
      <c r="CU14" s="665"/>
      <c r="CV14" s="665"/>
      <c r="CW14" s="665"/>
      <c r="CX14" s="665"/>
      <c r="CY14" s="666"/>
      <c r="CZ14" s="691">
        <v>4.9000000000000004</v>
      </c>
      <c r="DA14" s="691"/>
      <c r="DB14" s="691"/>
      <c r="DC14" s="691"/>
      <c r="DD14" s="670">
        <v>88584</v>
      </c>
      <c r="DE14" s="665"/>
      <c r="DF14" s="665"/>
      <c r="DG14" s="665"/>
      <c r="DH14" s="665"/>
      <c r="DI14" s="665"/>
      <c r="DJ14" s="665"/>
      <c r="DK14" s="665"/>
      <c r="DL14" s="665"/>
      <c r="DM14" s="665"/>
      <c r="DN14" s="665"/>
      <c r="DO14" s="665"/>
      <c r="DP14" s="666"/>
      <c r="DQ14" s="670">
        <v>1243175</v>
      </c>
      <c r="DR14" s="665"/>
      <c r="DS14" s="665"/>
      <c r="DT14" s="665"/>
      <c r="DU14" s="665"/>
      <c r="DV14" s="665"/>
      <c r="DW14" s="665"/>
      <c r="DX14" s="665"/>
      <c r="DY14" s="665"/>
      <c r="DZ14" s="665"/>
      <c r="EA14" s="665"/>
      <c r="EB14" s="665"/>
      <c r="EC14" s="705"/>
    </row>
    <row r="15" spans="2:143" ht="11.25" customHeight="1" x14ac:dyDescent="0.15">
      <c r="B15" s="661" t="s">
        <v>264</v>
      </c>
      <c r="C15" s="662"/>
      <c r="D15" s="662"/>
      <c r="E15" s="662"/>
      <c r="F15" s="662"/>
      <c r="G15" s="662"/>
      <c r="H15" s="662"/>
      <c r="I15" s="662"/>
      <c r="J15" s="662"/>
      <c r="K15" s="662"/>
      <c r="L15" s="662"/>
      <c r="M15" s="662"/>
      <c r="N15" s="662"/>
      <c r="O15" s="662"/>
      <c r="P15" s="662"/>
      <c r="Q15" s="663"/>
      <c r="R15" s="664" t="s">
        <v>130</v>
      </c>
      <c r="S15" s="665"/>
      <c r="T15" s="665"/>
      <c r="U15" s="665"/>
      <c r="V15" s="665"/>
      <c r="W15" s="665"/>
      <c r="X15" s="665"/>
      <c r="Y15" s="666"/>
      <c r="Z15" s="691" t="s">
        <v>130</v>
      </c>
      <c r="AA15" s="691"/>
      <c r="AB15" s="691"/>
      <c r="AC15" s="691"/>
      <c r="AD15" s="692" t="s">
        <v>130</v>
      </c>
      <c r="AE15" s="692"/>
      <c r="AF15" s="692"/>
      <c r="AG15" s="692"/>
      <c r="AH15" s="692"/>
      <c r="AI15" s="692"/>
      <c r="AJ15" s="692"/>
      <c r="AK15" s="692"/>
      <c r="AL15" s="667" t="s">
        <v>130</v>
      </c>
      <c r="AM15" s="668"/>
      <c r="AN15" s="668"/>
      <c r="AO15" s="693"/>
      <c r="AP15" s="661" t="s">
        <v>265</v>
      </c>
      <c r="AQ15" s="662"/>
      <c r="AR15" s="662"/>
      <c r="AS15" s="662"/>
      <c r="AT15" s="662"/>
      <c r="AU15" s="662"/>
      <c r="AV15" s="662"/>
      <c r="AW15" s="662"/>
      <c r="AX15" s="662"/>
      <c r="AY15" s="662"/>
      <c r="AZ15" s="662"/>
      <c r="BA15" s="662"/>
      <c r="BB15" s="662"/>
      <c r="BC15" s="662"/>
      <c r="BD15" s="662"/>
      <c r="BE15" s="662"/>
      <c r="BF15" s="663"/>
      <c r="BG15" s="664">
        <v>553907</v>
      </c>
      <c r="BH15" s="665"/>
      <c r="BI15" s="665"/>
      <c r="BJ15" s="665"/>
      <c r="BK15" s="665"/>
      <c r="BL15" s="665"/>
      <c r="BM15" s="665"/>
      <c r="BN15" s="666"/>
      <c r="BO15" s="691">
        <v>5.9</v>
      </c>
      <c r="BP15" s="691"/>
      <c r="BQ15" s="691"/>
      <c r="BR15" s="691"/>
      <c r="BS15" s="692" t="s">
        <v>130</v>
      </c>
      <c r="BT15" s="692"/>
      <c r="BU15" s="692"/>
      <c r="BV15" s="692"/>
      <c r="BW15" s="692"/>
      <c r="BX15" s="692"/>
      <c r="BY15" s="692"/>
      <c r="BZ15" s="692"/>
      <c r="CA15" s="692"/>
      <c r="CB15" s="750"/>
      <c r="CD15" s="706" t="s">
        <v>266</v>
      </c>
      <c r="CE15" s="703"/>
      <c r="CF15" s="703"/>
      <c r="CG15" s="703"/>
      <c r="CH15" s="703"/>
      <c r="CI15" s="703"/>
      <c r="CJ15" s="703"/>
      <c r="CK15" s="703"/>
      <c r="CL15" s="703"/>
      <c r="CM15" s="703"/>
      <c r="CN15" s="703"/>
      <c r="CO15" s="703"/>
      <c r="CP15" s="703"/>
      <c r="CQ15" s="704"/>
      <c r="CR15" s="664">
        <v>2399355</v>
      </c>
      <c r="CS15" s="665"/>
      <c r="CT15" s="665"/>
      <c r="CU15" s="665"/>
      <c r="CV15" s="665"/>
      <c r="CW15" s="665"/>
      <c r="CX15" s="665"/>
      <c r="CY15" s="666"/>
      <c r="CZ15" s="691">
        <v>9</v>
      </c>
      <c r="DA15" s="691"/>
      <c r="DB15" s="691"/>
      <c r="DC15" s="691"/>
      <c r="DD15" s="670">
        <v>211225</v>
      </c>
      <c r="DE15" s="665"/>
      <c r="DF15" s="665"/>
      <c r="DG15" s="665"/>
      <c r="DH15" s="665"/>
      <c r="DI15" s="665"/>
      <c r="DJ15" s="665"/>
      <c r="DK15" s="665"/>
      <c r="DL15" s="665"/>
      <c r="DM15" s="665"/>
      <c r="DN15" s="665"/>
      <c r="DO15" s="665"/>
      <c r="DP15" s="666"/>
      <c r="DQ15" s="670">
        <v>1830923</v>
      </c>
      <c r="DR15" s="665"/>
      <c r="DS15" s="665"/>
      <c r="DT15" s="665"/>
      <c r="DU15" s="665"/>
      <c r="DV15" s="665"/>
      <c r="DW15" s="665"/>
      <c r="DX15" s="665"/>
      <c r="DY15" s="665"/>
      <c r="DZ15" s="665"/>
      <c r="EA15" s="665"/>
      <c r="EB15" s="665"/>
      <c r="EC15" s="705"/>
    </row>
    <row r="16" spans="2:143" ht="11.25" customHeight="1" x14ac:dyDescent="0.15">
      <c r="B16" s="661" t="s">
        <v>267</v>
      </c>
      <c r="C16" s="662"/>
      <c r="D16" s="662"/>
      <c r="E16" s="662"/>
      <c r="F16" s="662"/>
      <c r="G16" s="662"/>
      <c r="H16" s="662"/>
      <c r="I16" s="662"/>
      <c r="J16" s="662"/>
      <c r="K16" s="662"/>
      <c r="L16" s="662"/>
      <c r="M16" s="662"/>
      <c r="N16" s="662"/>
      <c r="O16" s="662"/>
      <c r="P16" s="662"/>
      <c r="Q16" s="663"/>
      <c r="R16" s="664">
        <v>28812</v>
      </c>
      <c r="S16" s="665"/>
      <c r="T16" s="665"/>
      <c r="U16" s="665"/>
      <c r="V16" s="665"/>
      <c r="W16" s="665"/>
      <c r="X16" s="665"/>
      <c r="Y16" s="666"/>
      <c r="Z16" s="691">
        <v>0.1</v>
      </c>
      <c r="AA16" s="691"/>
      <c r="AB16" s="691"/>
      <c r="AC16" s="691"/>
      <c r="AD16" s="692">
        <v>28812</v>
      </c>
      <c r="AE16" s="692"/>
      <c r="AF16" s="692"/>
      <c r="AG16" s="692"/>
      <c r="AH16" s="692"/>
      <c r="AI16" s="692"/>
      <c r="AJ16" s="692"/>
      <c r="AK16" s="692"/>
      <c r="AL16" s="667">
        <v>0.2</v>
      </c>
      <c r="AM16" s="668"/>
      <c r="AN16" s="668"/>
      <c r="AO16" s="693"/>
      <c r="AP16" s="661" t="s">
        <v>268</v>
      </c>
      <c r="AQ16" s="662"/>
      <c r="AR16" s="662"/>
      <c r="AS16" s="662"/>
      <c r="AT16" s="662"/>
      <c r="AU16" s="662"/>
      <c r="AV16" s="662"/>
      <c r="AW16" s="662"/>
      <c r="AX16" s="662"/>
      <c r="AY16" s="662"/>
      <c r="AZ16" s="662"/>
      <c r="BA16" s="662"/>
      <c r="BB16" s="662"/>
      <c r="BC16" s="662"/>
      <c r="BD16" s="662"/>
      <c r="BE16" s="662"/>
      <c r="BF16" s="663"/>
      <c r="BG16" s="664" t="s">
        <v>130</v>
      </c>
      <c r="BH16" s="665"/>
      <c r="BI16" s="665"/>
      <c r="BJ16" s="665"/>
      <c r="BK16" s="665"/>
      <c r="BL16" s="665"/>
      <c r="BM16" s="665"/>
      <c r="BN16" s="666"/>
      <c r="BO16" s="691" t="s">
        <v>130</v>
      </c>
      <c r="BP16" s="691"/>
      <c r="BQ16" s="691"/>
      <c r="BR16" s="691"/>
      <c r="BS16" s="692" t="s">
        <v>130</v>
      </c>
      <c r="BT16" s="692"/>
      <c r="BU16" s="692"/>
      <c r="BV16" s="692"/>
      <c r="BW16" s="692"/>
      <c r="BX16" s="692"/>
      <c r="BY16" s="692"/>
      <c r="BZ16" s="692"/>
      <c r="CA16" s="692"/>
      <c r="CB16" s="750"/>
      <c r="CD16" s="706" t="s">
        <v>269</v>
      </c>
      <c r="CE16" s="703"/>
      <c r="CF16" s="703"/>
      <c r="CG16" s="703"/>
      <c r="CH16" s="703"/>
      <c r="CI16" s="703"/>
      <c r="CJ16" s="703"/>
      <c r="CK16" s="703"/>
      <c r="CL16" s="703"/>
      <c r="CM16" s="703"/>
      <c r="CN16" s="703"/>
      <c r="CO16" s="703"/>
      <c r="CP16" s="703"/>
      <c r="CQ16" s="704"/>
      <c r="CR16" s="664" t="s">
        <v>130</v>
      </c>
      <c r="CS16" s="665"/>
      <c r="CT16" s="665"/>
      <c r="CU16" s="665"/>
      <c r="CV16" s="665"/>
      <c r="CW16" s="665"/>
      <c r="CX16" s="665"/>
      <c r="CY16" s="666"/>
      <c r="CZ16" s="691" t="s">
        <v>130</v>
      </c>
      <c r="DA16" s="691"/>
      <c r="DB16" s="691"/>
      <c r="DC16" s="691"/>
      <c r="DD16" s="670" t="s">
        <v>130</v>
      </c>
      <c r="DE16" s="665"/>
      <c r="DF16" s="665"/>
      <c r="DG16" s="665"/>
      <c r="DH16" s="665"/>
      <c r="DI16" s="665"/>
      <c r="DJ16" s="665"/>
      <c r="DK16" s="665"/>
      <c r="DL16" s="665"/>
      <c r="DM16" s="665"/>
      <c r="DN16" s="665"/>
      <c r="DO16" s="665"/>
      <c r="DP16" s="666"/>
      <c r="DQ16" s="670" t="s">
        <v>130</v>
      </c>
      <c r="DR16" s="665"/>
      <c r="DS16" s="665"/>
      <c r="DT16" s="665"/>
      <c r="DU16" s="665"/>
      <c r="DV16" s="665"/>
      <c r="DW16" s="665"/>
      <c r="DX16" s="665"/>
      <c r="DY16" s="665"/>
      <c r="DZ16" s="665"/>
      <c r="EA16" s="665"/>
      <c r="EB16" s="665"/>
      <c r="EC16" s="705"/>
    </row>
    <row r="17" spans="2:133" ht="11.25" customHeight="1" x14ac:dyDescent="0.15">
      <c r="B17" s="661" t="s">
        <v>270</v>
      </c>
      <c r="C17" s="662"/>
      <c r="D17" s="662"/>
      <c r="E17" s="662"/>
      <c r="F17" s="662"/>
      <c r="G17" s="662"/>
      <c r="H17" s="662"/>
      <c r="I17" s="662"/>
      <c r="J17" s="662"/>
      <c r="K17" s="662"/>
      <c r="L17" s="662"/>
      <c r="M17" s="662"/>
      <c r="N17" s="662"/>
      <c r="O17" s="662"/>
      <c r="P17" s="662"/>
      <c r="Q17" s="663"/>
      <c r="R17" s="664">
        <v>196410</v>
      </c>
      <c r="S17" s="665"/>
      <c r="T17" s="665"/>
      <c r="U17" s="665"/>
      <c r="V17" s="665"/>
      <c r="W17" s="665"/>
      <c r="X17" s="665"/>
      <c r="Y17" s="666"/>
      <c r="Z17" s="691">
        <v>0.7</v>
      </c>
      <c r="AA17" s="691"/>
      <c r="AB17" s="691"/>
      <c r="AC17" s="691"/>
      <c r="AD17" s="692">
        <v>196410</v>
      </c>
      <c r="AE17" s="692"/>
      <c r="AF17" s="692"/>
      <c r="AG17" s="692"/>
      <c r="AH17" s="692"/>
      <c r="AI17" s="692"/>
      <c r="AJ17" s="692"/>
      <c r="AK17" s="692"/>
      <c r="AL17" s="667">
        <v>1.2</v>
      </c>
      <c r="AM17" s="668"/>
      <c r="AN17" s="668"/>
      <c r="AO17" s="693"/>
      <c r="AP17" s="661" t="s">
        <v>271</v>
      </c>
      <c r="AQ17" s="662"/>
      <c r="AR17" s="662"/>
      <c r="AS17" s="662"/>
      <c r="AT17" s="662"/>
      <c r="AU17" s="662"/>
      <c r="AV17" s="662"/>
      <c r="AW17" s="662"/>
      <c r="AX17" s="662"/>
      <c r="AY17" s="662"/>
      <c r="AZ17" s="662"/>
      <c r="BA17" s="662"/>
      <c r="BB17" s="662"/>
      <c r="BC17" s="662"/>
      <c r="BD17" s="662"/>
      <c r="BE17" s="662"/>
      <c r="BF17" s="663"/>
      <c r="BG17" s="664" t="s">
        <v>130</v>
      </c>
      <c r="BH17" s="665"/>
      <c r="BI17" s="665"/>
      <c r="BJ17" s="665"/>
      <c r="BK17" s="665"/>
      <c r="BL17" s="665"/>
      <c r="BM17" s="665"/>
      <c r="BN17" s="666"/>
      <c r="BO17" s="691" t="s">
        <v>130</v>
      </c>
      <c r="BP17" s="691"/>
      <c r="BQ17" s="691"/>
      <c r="BR17" s="691"/>
      <c r="BS17" s="692" t="s">
        <v>130</v>
      </c>
      <c r="BT17" s="692"/>
      <c r="BU17" s="692"/>
      <c r="BV17" s="692"/>
      <c r="BW17" s="692"/>
      <c r="BX17" s="692"/>
      <c r="BY17" s="692"/>
      <c r="BZ17" s="692"/>
      <c r="CA17" s="692"/>
      <c r="CB17" s="750"/>
      <c r="CD17" s="706" t="s">
        <v>272</v>
      </c>
      <c r="CE17" s="703"/>
      <c r="CF17" s="703"/>
      <c r="CG17" s="703"/>
      <c r="CH17" s="703"/>
      <c r="CI17" s="703"/>
      <c r="CJ17" s="703"/>
      <c r="CK17" s="703"/>
      <c r="CL17" s="703"/>
      <c r="CM17" s="703"/>
      <c r="CN17" s="703"/>
      <c r="CO17" s="703"/>
      <c r="CP17" s="703"/>
      <c r="CQ17" s="704"/>
      <c r="CR17" s="664">
        <v>2921632</v>
      </c>
      <c r="CS17" s="665"/>
      <c r="CT17" s="665"/>
      <c r="CU17" s="665"/>
      <c r="CV17" s="665"/>
      <c r="CW17" s="665"/>
      <c r="CX17" s="665"/>
      <c r="CY17" s="666"/>
      <c r="CZ17" s="691">
        <v>11</v>
      </c>
      <c r="DA17" s="691"/>
      <c r="DB17" s="691"/>
      <c r="DC17" s="691"/>
      <c r="DD17" s="670" t="s">
        <v>130</v>
      </c>
      <c r="DE17" s="665"/>
      <c r="DF17" s="665"/>
      <c r="DG17" s="665"/>
      <c r="DH17" s="665"/>
      <c r="DI17" s="665"/>
      <c r="DJ17" s="665"/>
      <c r="DK17" s="665"/>
      <c r="DL17" s="665"/>
      <c r="DM17" s="665"/>
      <c r="DN17" s="665"/>
      <c r="DO17" s="665"/>
      <c r="DP17" s="666"/>
      <c r="DQ17" s="670">
        <v>2812228</v>
      </c>
      <c r="DR17" s="665"/>
      <c r="DS17" s="665"/>
      <c r="DT17" s="665"/>
      <c r="DU17" s="665"/>
      <c r="DV17" s="665"/>
      <c r="DW17" s="665"/>
      <c r="DX17" s="665"/>
      <c r="DY17" s="665"/>
      <c r="DZ17" s="665"/>
      <c r="EA17" s="665"/>
      <c r="EB17" s="665"/>
      <c r="EC17" s="705"/>
    </row>
    <row r="18" spans="2:133" ht="11.25" customHeight="1" x14ac:dyDescent="0.15">
      <c r="B18" s="661" t="s">
        <v>273</v>
      </c>
      <c r="C18" s="662"/>
      <c r="D18" s="662"/>
      <c r="E18" s="662"/>
      <c r="F18" s="662"/>
      <c r="G18" s="662"/>
      <c r="H18" s="662"/>
      <c r="I18" s="662"/>
      <c r="J18" s="662"/>
      <c r="K18" s="662"/>
      <c r="L18" s="662"/>
      <c r="M18" s="662"/>
      <c r="N18" s="662"/>
      <c r="O18" s="662"/>
      <c r="P18" s="662"/>
      <c r="Q18" s="663"/>
      <c r="R18" s="664">
        <v>141949</v>
      </c>
      <c r="S18" s="665"/>
      <c r="T18" s="665"/>
      <c r="U18" s="665"/>
      <c r="V18" s="665"/>
      <c r="W18" s="665"/>
      <c r="X18" s="665"/>
      <c r="Y18" s="666"/>
      <c r="Z18" s="691">
        <v>0.5</v>
      </c>
      <c r="AA18" s="691"/>
      <c r="AB18" s="691"/>
      <c r="AC18" s="691"/>
      <c r="AD18" s="692">
        <v>141949</v>
      </c>
      <c r="AE18" s="692"/>
      <c r="AF18" s="692"/>
      <c r="AG18" s="692"/>
      <c r="AH18" s="692"/>
      <c r="AI18" s="692"/>
      <c r="AJ18" s="692"/>
      <c r="AK18" s="692"/>
      <c r="AL18" s="667">
        <v>0.89999997615814209</v>
      </c>
      <c r="AM18" s="668"/>
      <c r="AN18" s="668"/>
      <c r="AO18" s="693"/>
      <c r="AP18" s="661" t="s">
        <v>274</v>
      </c>
      <c r="AQ18" s="662"/>
      <c r="AR18" s="662"/>
      <c r="AS18" s="662"/>
      <c r="AT18" s="662"/>
      <c r="AU18" s="662"/>
      <c r="AV18" s="662"/>
      <c r="AW18" s="662"/>
      <c r="AX18" s="662"/>
      <c r="AY18" s="662"/>
      <c r="AZ18" s="662"/>
      <c r="BA18" s="662"/>
      <c r="BB18" s="662"/>
      <c r="BC18" s="662"/>
      <c r="BD18" s="662"/>
      <c r="BE18" s="662"/>
      <c r="BF18" s="663"/>
      <c r="BG18" s="664" t="s">
        <v>130</v>
      </c>
      <c r="BH18" s="665"/>
      <c r="BI18" s="665"/>
      <c r="BJ18" s="665"/>
      <c r="BK18" s="665"/>
      <c r="BL18" s="665"/>
      <c r="BM18" s="665"/>
      <c r="BN18" s="666"/>
      <c r="BO18" s="691" t="s">
        <v>130</v>
      </c>
      <c r="BP18" s="691"/>
      <c r="BQ18" s="691"/>
      <c r="BR18" s="691"/>
      <c r="BS18" s="692" t="s">
        <v>130</v>
      </c>
      <c r="BT18" s="692"/>
      <c r="BU18" s="692"/>
      <c r="BV18" s="692"/>
      <c r="BW18" s="692"/>
      <c r="BX18" s="692"/>
      <c r="BY18" s="692"/>
      <c r="BZ18" s="692"/>
      <c r="CA18" s="692"/>
      <c r="CB18" s="750"/>
      <c r="CD18" s="706" t="s">
        <v>275</v>
      </c>
      <c r="CE18" s="703"/>
      <c r="CF18" s="703"/>
      <c r="CG18" s="703"/>
      <c r="CH18" s="703"/>
      <c r="CI18" s="703"/>
      <c r="CJ18" s="703"/>
      <c r="CK18" s="703"/>
      <c r="CL18" s="703"/>
      <c r="CM18" s="703"/>
      <c r="CN18" s="703"/>
      <c r="CO18" s="703"/>
      <c r="CP18" s="703"/>
      <c r="CQ18" s="704"/>
      <c r="CR18" s="664" t="s">
        <v>130</v>
      </c>
      <c r="CS18" s="665"/>
      <c r="CT18" s="665"/>
      <c r="CU18" s="665"/>
      <c r="CV18" s="665"/>
      <c r="CW18" s="665"/>
      <c r="CX18" s="665"/>
      <c r="CY18" s="666"/>
      <c r="CZ18" s="691" t="s">
        <v>130</v>
      </c>
      <c r="DA18" s="691"/>
      <c r="DB18" s="691"/>
      <c r="DC18" s="691"/>
      <c r="DD18" s="670" t="s">
        <v>130</v>
      </c>
      <c r="DE18" s="665"/>
      <c r="DF18" s="665"/>
      <c r="DG18" s="665"/>
      <c r="DH18" s="665"/>
      <c r="DI18" s="665"/>
      <c r="DJ18" s="665"/>
      <c r="DK18" s="665"/>
      <c r="DL18" s="665"/>
      <c r="DM18" s="665"/>
      <c r="DN18" s="665"/>
      <c r="DO18" s="665"/>
      <c r="DP18" s="666"/>
      <c r="DQ18" s="670" t="s">
        <v>130</v>
      </c>
      <c r="DR18" s="665"/>
      <c r="DS18" s="665"/>
      <c r="DT18" s="665"/>
      <c r="DU18" s="665"/>
      <c r="DV18" s="665"/>
      <c r="DW18" s="665"/>
      <c r="DX18" s="665"/>
      <c r="DY18" s="665"/>
      <c r="DZ18" s="665"/>
      <c r="EA18" s="665"/>
      <c r="EB18" s="665"/>
      <c r="EC18" s="705"/>
    </row>
    <row r="19" spans="2:133" ht="11.25" customHeight="1" x14ac:dyDescent="0.15">
      <c r="B19" s="661" t="s">
        <v>276</v>
      </c>
      <c r="C19" s="662"/>
      <c r="D19" s="662"/>
      <c r="E19" s="662"/>
      <c r="F19" s="662"/>
      <c r="G19" s="662"/>
      <c r="H19" s="662"/>
      <c r="I19" s="662"/>
      <c r="J19" s="662"/>
      <c r="K19" s="662"/>
      <c r="L19" s="662"/>
      <c r="M19" s="662"/>
      <c r="N19" s="662"/>
      <c r="O19" s="662"/>
      <c r="P19" s="662"/>
      <c r="Q19" s="663"/>
      <c r="R19" s="664">
        <v>48918</v>
      </c>
      <c r="S19" s="665"/>
      <c r="T19" s="665"/>
      <c r="U19" s="665"/>
      <c r="V19" s="665"/>
      <c r="W19" s="665"/>
      <c r="X19" s="665"/>
      <c r="Y19" s="666"/>
      <c r="Z19" s="691">
        <v>0.2</v>
      </c>
      <c r="AA19" s="691"/>
      <c r="AB19" s="691"/>
      <c r="AC19" s="691"/>
      <c r="AD19" s="692">
        <v>48918</v>
      </c>
      <c r="AE19" s="692"/>
      <c r="AF19" s="692"/>
      <c r="AG19" s="692"/>
      <c r="AH19" s="692"/>
      <c r="AI19" s="692"/>
      <c r="AJ19" s="692"/>
      <c r="AK19" s="692"/>
      <c r="AL19" s="667">
        <v>0.3</v>
      </c>
      <c r="AM19" s="668"/>
      <c r="AN19" s="668"/>
      <c r="AO19" s="693"/>
      <c r="AP19" s="661" t="s">
        <v>277</v>
      </c>
      <c r="AQ19" s="662"/>
      <c r="AR19" s="662"/>
      <c r="AS19" s="662"/>
      <c r="AT19" s="662"/>
      <c r="AU19" s="662"/>
      <c r="AV19" s="662"/>
      <c r="AW19" s="662"/>
      <c r="AX19" s="662"/>
      <c r="AY19" s="662"/>
      <c r="AZ19" s="662"/>
      <c r="BA19" s="662"/>
      <c r="BB19" s="662"/>
      <c r="BC19" s="662"/>
      <c r="BD19" s="662"/>
      <c r="BE19" s="662"/>
      <c r="BF19" s="663"/>
      <c r="BG19" s="664">
        <v>123</v>
      </c>
      <c r="BH19" s="665"/>
      <c r="BI19" s="665"/>
      <c r="BJ19" s="665"/>
      <c r="BK19" s="665"/>
      <c r="BL19" s="665"/>
      <c r="BM19" s="665"/>
      <c r="BN19" s="666"/>
      <c r="BO19" s="691">
        <v>0</v>
      </c>
      <c r="BP19" s="691"/>
      <c r="BQ19" s="691"/>
      <c r="BR19" s="691"/>
      <c r="BS19" s="692" t="s">
        <v>130</v>
      </c>
      <c r="BT19" s="692"/>
      <c r="BU19" s="692"/>
      <c r="BV19" s="692"/>
      <c r="BW19" s="692"/>
      <c r="BX19" s="692"/>
      <c r="BY19" s="692"/>
      <c r="BZ19" s="692"/>
      <c r="CA19" s="692"/>
      <c r="CB19" s="750"/>
      <c r="CD19" s="706" t="s">
        <v>278</v>
      </c>
      <c r="CE19" s="703"/>
      <c r="CF19" s="703"/>
      <c r="CG19" s="703"/>
      <c r="CH19" s="703"/>
      <c r="CI19" s="703"/>
      <c r="CJ19" s="703"/>
      <c r="CK19" s="703"/>
      <c r="CL19" s="703"/>
      <c r="CM19" s="703"/>
      <c r="CN19" s="703"/>
      <c r="CO19" s="703"/>
      <c r="CP19" s="703"/>
      <c r="CQ19" s="704"/>
      <c r="CR19" s="664" t="s">
        <v>130</v>
      </c>
      <c r="CS19" s="665"/>
      <c r="CT19" s="665"/>
      <c r="CU19" s="665"/>
      <c r="CV19" s="665"/>
      <c r="CW19" s="665"/>
      <c r="CX19" s="665"/>
      <c r="CY19" s="666"/>
      <c r="CZ19" s="691" t="s">
        <v>130</v>
      </c>
      <c r="DA19" s="691"/>
      <c r="DB19" s="691"/>
      <c r="DC19" s="691"/>
      <c r="DD19" s="670" t="s">
        <v>130</v>
      </c>
      <c r="DE19" s="665"/>
      <c r="DF19" s="665"/>
      <c r="DG19" s="665"/>
      <c r="DH19" s="665"/>
      <c r="DI19" s="665"/>
      <c r="DJ19" s="665"/>
      <c r="DK19" s="665"/>
      <c r="DL19" s="665"/>
      <c r="DM19" s="665"/>
      <c r="DN19" s="665"/>
      <c r="DO19" s="665"/>
      <c r="DP19" s="666"/>
      <c r="DQ19" s="670" t="s">
        <v>130</v>
      </c>
      <c r="DR19" s="665"/>
      <c r="DS19" s="665"/>
      <c r="DT19" s="665"/>
      <c r="DU19" s="665"/>
      <c r="DV19" s="665"/>
      <c r="DW19" s="665"/>
      <c r="DX19" s="665"/>
      <c r="DY19" s="665"/>
      <c r="DZ19" s="665"/>
      <c r="EA19" s="665"/>
      <c r="EB19" s="665"/>
      <c r="EC19" s="705"/>
    </row>
    <row r="20" spans="2:133" ht="11.25" customHeight="1" x14ac:dyDescent="0.15">
      <c r="B20" s="661" t="s">
        <v>279</v>
      </c>
      <c r="C20" s="662"/>
      <c r="D20" s="662"/>
      <c r="E20" s="662"/>
      <c r="F20" s="662"/>
      <c r="G20" s="662"/>
      <c r="H20" s="662"/>
      <c r="I20" s="662"/>
      <c r="J20" s="662"/>
      <c r="K20" s="662"/>
      <c r="L20" s="662"/>
      <c r="M20" s="662"/>
      <c r="N20" s="662"/>
      <c r="O20" s="662"/>
      <c r="P20" s="662"/>
      <c r="Q20" s="663"/>
      <c r="R20" s="664">
        <v>8599</v>
      </c>
      <c r="S20" s="665"/>
      <c r="T20" s="665"/>
      <c r="U20" s="665"/>
      <c r="V20" s="665"/>
      <c r="W20" s="665"/>
      <c r="X20" s="665"/>
      <c r="Y20" s="666"/>
      <c r="Z20" s="691">
        <v>0</v>
      </c>
      <c r="AA20" s="691"/>
      <c r="AB20" s="691"/>
      <c r="AC20" s="691"/>
      <c r="AD20" s="692">
        <v>8599</v>
      </c>
      <c r="AE20" s="692"/>
      <c r="AF20" s="692"/>
      <c r="AG20" s="692"/>
      <c r="AH20" s="692"/>
      <c r="AI20" s="692"/>
      <c r="AJ20" s="692"/>
      <c r="AK20" s="692"/>
      <c r="AL20" s="667">
        <v>0.1</v>
      </c>
      <c r="AM20" s="668"/>
      <c r="AN20" s="668"/>
      <c r="AO20" s="693"/>
      <c r="AP20" s="661" t="s">
        <v>280</v>
      </c>
      <c r="AQ20" s="662"/>
      <c r="AR20" s="662"/>
      <c r="AS20" s="662"/>
      <c r="AT20" s="662"/>
      <c r="AU20" s="662"/>
      <c r="AV20" s="662"/>
      <c r="AW20" s="662"/>
      <c r="AX20" s="662"/>
      <c r="AY20" s="662"/>
      <c r="AZ20" s="662"/>
      <c r="BA20" s="662"/>
      <c r="BB20" s="662"/>
      <c r="BC20" s="662"/>
      <c r="BD20" s="662"/>
      <c r="BE20" s="662"/>
      <c r="BF20" s="663"/>
      <c r="BG20" s="664">
        <v>123</v>
      </c>
      <c r="BH20" s="665"/>
      <c r="BI20" s="665"/>
      <c r="BJ20" s="665"/>
      <c r="BK20" s="665"/>
      <c r="BL20" s="665"/>
      <c r="BM20" s="665"/>
      <c r="BN20" s="666"/>
      <c r="BO20" s="691">
        <v>0</v>
      </c>
      <c r="BP20" s="691"/>
      <c r="BQ20" s="691"/>
      <c r="BR20" s="691"/>
      <c r="BS20" s="692" t="s">
        <v>130</v>
      </c>
      <c r="BT20" s="692"/>
      <c r="BU20" s="692"/>
      <c r="BV20" s="692"/>
      <c r="BW20" s="692"/>
      <c r="BX20" s="692"/>
      <c r="BY20" s="692"/>
      <c r="BZ20" s="692"/>
      <c r="CA20" s="692"/>
      <c r="CB20" s="750"/>
      <c r="CD20" s="706" t="s">
        <v>281</v>
      </c>
      <c r="CE20" s="703"/>
      <c r="CF20" s="703"/>
      <c r="CG20" s="703"/>
      <c r="CH20" s="703"/>
      <c r="CI20" s="703"/>
      <c r="CJ20" s="703"/>
      <c r="CK20" s="703"/>
      <c r="CL20" s="703"/>
      <c r="CM20" s="703"/>
      <c r="CN20" s="703"/>
      <c r="CO20" s="703"/>
      <c r="CP20" s="703"/>
      <c r="CQ20" s="704"/>
      <c r="CR20" s="664">
        <v>26679015</v>
      </c>
      <c r="CS20" s="665"/>
      <c r="CT20" s="665"/>
      <c r="CU20" s="665"/>
      <c r="CV20" s="665"/>
      <c r="CW20" s="665"/>
      <c r="CX20" s="665"/>
      <c r="CY20" s="666"/>
      <c r="CZ20" s="691">
        <v>100</v>
      </c>
      <c r="DA20" s="691"/>
      <c r="DB20" s="691"/>
      <c r="DC20" s="691"/>
      <c r="DD20" s="670">
        <v>2028968</v>
      </c>
      <c r="DE20" s="665"/>
      <c r="DF20" s="665"/>
      <c r="DG20" s="665"/>
      <c r="DH20" s="665"/>
      <c r="DI20" s="665"/>
      <c r="DJ20" s="665"/>
      <c r="DK20" s="665"/>
      <c r="DL20" s="665"/>
      <c r="DM20" s="665"/>
      <c r="DN20" s="665"/>
      <c r="DO20" s="665"/>
      <c r="DP20" s="666"/>
      <c r="DQ20" s="670">
        <v>18196971</v>
      </c>
      <c r="DR20" s="665"/>
      <c r="DS20" s="665"/>
      <c r="DT20" s="665"/>
      <c r="DU20" s="665"/>
      <c r="DV20" s="665"/>
      <c r="DW20" s="665"/>
      <c r="DX20" s="665"/>
      <c r="DY20" s="665"/>
      <c r="DZ20" s="665"/>
      <c r="EA20" s="665"/>
      <c r="EB20" s="665"/>
      <c r="EC20" s="705"/>
    </row>
    <row r="21" spans="2:133" ht="11.25" customHeight="1" x14ac:dyDescent="0.15">
      <c r="B21" s="661" t="s">
        <v>282</v>
      </c>
      <c r="C21" s="662"/>
      <c r="D21" s="662"/>
      <c r="E21" s="662"/>
      <c r="F21" s="662"/>
      <c r="G21" s="662"/>
      <c r="H21" s="662"/>
      <c r="I21" s="662"/>
      <c r="J21" s="662"/>
      <c r="K21" s="662"/>
      <c r="L21" s="662"/>
      <c r="M21" s="662"/>
      <c r="N21" s="662"/>
      <c r="O21" s="662"/>
      <c r="P21" s="662"/>
      <c r="Q21" s="663"/>
      <c r="R21" s="664">
        <v>2433</v>
      </c>
      <c r="S21" s="665"/>
      <c r="T21" s="665"/>
      <c r="U21" s="665"/>
      <c r="V21" s="665"/>
      <c r="W21" s="665"/>
      <c r="X21" s="665"/>
      <c r="Y21" s="666"/>
      <c r="Z21" s="691">
        <v>0</v>
      </c>
      <c r="AA21" s="691"/>
      <c r="AB21" s="691"/>
      <c r="AC21" s="691"/>
      <c r="AD21" s="692">
        <v>2433</v>
      </c>
      <c r="AE21" s="692"/>
      <c r="AF21" s="692"/>
      <c r="AG21" s="692"/>
      <c r="AH21" s="692"/>
      <c r="AI21" s="692"/>
      <c r="AJ21" s="692"/>
      <c r="AK21" s="692"/>
      <c r="AL21" s="667">
        <v>0</v>
      </c>
      <c r="AM21" s="668"/>
      <c r="AN21" s="668"/>
      <c r="AO21" s="693"/>
      <c r="AP21" s="757" t="s">
        <v>283</v>
      </c>
      <c r="AQ21" s="764"/>
      <c r="AR21" s="764"/>
      <c r="AS21" s="764"/>
      <c r="AT21" s="764"/>
      <c r="AU21" s="764"/>
      <c r="AV21" s="764"/>
      <c r="AW21" s="764"/>
      <c r="AX21" s="764"/>
      <c r="AY21" s="764"/>
      <c r="AZ21" s="764"/>
      <c r="BA21" s="764"/>
      <c r="BB21" s="764"/>
      <c r="BC21" s="764"/>
      <c r="BD21" s="764"/>
      <c r="BE21" s="764"/>
      <c r="BF21" s="759"/>
      <c r="BG21" s="664" t="s">
        <v>130</v>
      </c>
      <c r="BH21" s="665"/>
      <c r="BI21" s="665"/>
      <c r="BJ21" s="665"/>
      <c r="BK21" s="665"/>
      <c r="BL21" s="665"/>
      <c r="BM21" s="665"/>
      <c r="BN21" s="666"/>
      <c r="BO21" s="691" t="s">
        <v>130</v>
      </c>
      <c r="BP21" s="691"/>
      <c r="BQ21" s="691"/>
      <c r="BR21" s="691"/>
      <c r="BS21" s="692" t="s">
        <v>130</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284</v>
      </c>
      <c r="C22" s="728"/>
      <c r="D22" s="728"/>
      <c r="E22" s="728"/>
      <c r="F22" s="728"/>
      <c r="G22" s="728"/>
      <c r="H22" s="728"/>
      <c r="I22" s="728"/>
      <c r="J22" s="728"/>
      <c r="K22" s="728"/>
      <c r="L22" s="728"/>
      <c r="M22" s="728"/>
      <c r="N22" s="728"/>
      <c r="O22" s="728"/>
      <c r="P22" s="728"/>
      <c r="Q22" s="729"/>
      <c r="R22" s="664">
        <v>81999</v>
      </c>
      <c r="S22" s="665"/>
      <c r="T22" s="665"/>
      <c r="U22" s="665"/>
      <c r="V22" s="665"/>
      <c r="W22" s="665"/>
      <c r="X22" s="665"/>
      <c r="Y22" s="666"/>
      <c r="Z22" s="691">
        <v>0.3</v>
      </c>
      <c r="AA22" s="691"/>
      <c r="AB22" s="691"/>
      <c r="AC22" s="691"/>
      <c r="AD22" s="692">
        <v>81999</v>
      </c>
      <c r="AE22" s="692"/>
      <c r="AF22" s="692"/>
      <c r="AG22" s="692"/>
      <c r="AH22" s="692"/>
      <c r="AI22" s="692"/>
      <c r="AJ22" s="692"/>
      <c r="AK22" s="692"/>
      <c r="AL22" s="667">
        <v>0.5</v>
      </c>
      <c r="AM22" s="668"/>
      <c r="AN22" s="668"/>
      <c r="AO22" s="693"/>
      <c r="AP22" s="757" t="s">
        <v>285</v>
      </c>
      <c r="AQ22" s="764"/>
      <c r="AR22" s="764"/>
      <c r="AS22" s="764"/>
      <c r="AT22" s="764"/>
      <c r="AU22" s="764"/>
      <c r="AV22" s="764"/>
      <c r="AW22" s="764"/>
      <c r="AX22" s="764"/>
      <c r="AY22" s="764"/>
      <c r="AZ22" s="764"/>
      <c r="BA22" s="764"/>
      <c r="BB22" s="764"/>
      <c r="BC22" s="764"/>
      <c r="BD22" s="764"/>
      <c r="BE22" s="764"/>
      <c r="BF22" s="759"/>
      <c r="BG22" s="664" t="s">
        <v>130</v>
      </c>
      <c r="BH22" s="665"/>
      <c r="BI22" s="665"/>
      <c r="BJ22" s="665"/>
      <c r="BK22" s="665"/>
      <c r="BL22" s="665"/>
      <c r="BM22" s="665"/>
      <c r="BN22" s="666"/>
      <c r="BO22" s="691" t="s">
        <v>130</v>
      </c>
      <c r="BP22" s="691"/>
      <c r="BQ22" s="691"/>
      <c r="BR22" s="691"/>
      <c r="BS22" s="692" t="s">
        <v>130</v>
      </c>
      <c r="BT22" s="692"/>
      <c r="BU22" s="692"/>
      <c r="BV22" s="692"/>
      <c r="BW22" s="692"/>
      <c r="BX22" s="692"/>
      <c r="BY22" s="692"/>
      <c r="BZ22" s="692"/>
      <c r="CA22" s="692"/>
      <c r="CB22" s="750"/>
      <c r="CD22" s="766" t="s">
        <v>286</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287</v>
      </c>
      <c r="C23" s="662"/>
      <c r="D23" s="662"/>
      <c r="E23" s="662"/>
      <c r="F23" s="662"/>
      <c r="G23" s="662"/>
      <c r="H23" s="662"/>
      <c r="I23" s="662"/>
      <c r="J23" s="662"/>
      <c r="K23" s="662"/>
      <c r="L23" s="662"/>
      <c r="M23" s="662"/>
      <c r="N23" s="662"/>
      <c r="O23" s="662"/>
      <c r="P23" s="662"/>
      <c r="Q23" s="663"/>
      <c r="R23" s="664">
        <v>4666229</v>
      </c>
      <c r="S23" s="665"/>
      <c r="T23" s="665"/>
      <c r="U23" s="665"/>
      <c r="V23" s="665"/>
      <c r="W23" s="665"/>
      <c r="X23" s="665"/>
      <c r="Y23" s="666"/>
      <c r="Z23" s="691">
        <v>16.7</v>
      </c>
      <c r="AA23" s="691"/>
      <c r="AB23" s="691"/>
      <c r="AC23" s="691"/>
      <c r="AD23" s="692">
        <v>4109329</v>
      </c>
      <c r="AE23" s="692"/>
      <c r="AF23" s="692"/>
      <c r="AG23" s="692"/>
      <c r="AH23" s="692"/>
      <c r="AI23" s="692"/>
      <c r="AJ23" s="692"/>
      <c r="AK23" s="692"/>
      <c r="AL23" s="667">
        <v>25.9</v>
      </c>
      <c r="AM23" s="668"/>
      <c r="AN23" s="668"/>
      <c r="AO23" s="693"/>
      <c r="AP23" s="757" t="s">
        <v>288</v>
      </c>
      <c r="AQ23" s="764"/>
      <c r="AR23" s="764"/>
      <c r="AS23" s="764"/>
      <c r="AT23" s="764"/>
      <c r="AU23" s="764"/>
      <c r="AV23" s="764"/>
      <c r="AW23" s="764"/>
      <c r="AX23" s="764"/>
      <c r="AY23" s="764"/>
      <c r="AZ23" s="764"/>
      <c r="BA23" s="764"/>
      <c r="BB23" s="764"/>
      <c r="BC23" s="764"/>
      <c r="BD23" s="764"/>
      <c r="BE23" s="764"/>
      <c r="BF23" s="759"/>
      <c r="BG23" s="664">
        <v>123</v>
      </c>
      <c r="BH23" s="665"/>
      <c r="BI23" s="665"/>
      <c r="BJ23" s="665"/>
      <c r="BK23" s="665"/>
      <c r="BL23" s="665"/>
      <c r="BM23" s="665"/>
      <c r="BN23" s="666"/>
      <c r="BO23" s="691">
        <v>0</v>
      </c>
      <c r="BP23" s="691"/>
      <c r="BQ23" s="691"/>
      <c r="BR23" s="691"/>
      <c r="BS23" s="692" t="s">
        <v>130</v>
      </c>
      <c r="BT23" s="692"/>
      <c r="BU23" s="692"/>
      <c r="BV23" s="692"/>
      <c r="BW23" s="692"/>
      <c r="BX23" s="692"/>
      <c r="BY23" s="692"/>
      <c r="BZ23" s="692"/>
      <c r="CA23" s="692"/>
      <c r="CB23" s="750"/>
      <c r="CD23" s="766" t="s">
        <v>228</v>
      </c>
      <c r="CE23" s="767"/>
      <c r="CF23" s="767"/>
      <c r="CG23" s="767"/>
      <c r="CH23" s="767"/>
      <c r="CI23" s="767"/>
      <c r="CJ23" s="767"/>
      <c r="CK23" s="767"/>
      <c r="CL23" s="767"/>
      <c r="CM23" s="767"/>
      <c r="CN23" s="767"/>
      <c r="CO23" s="767"/>
      <c r="CP23" s="767"/>
      <c r="CQ23" s="768"/>
      <c r="CR23" s="766" t="s">
        <v>289</v>
      </c>
      <c r="CS23" s="767"/>
      <c r="CT23" s="767"/>
      <c r="CU23" s="767"/>
      <c r="CV23" s="767"/>
      <c r="CW23" s="767"/>
      <c r="CX23" s="767"/>
      <c r="CY23" s="768"/>
      <c r="CZ23" s="766" t="s">
        <v>290</v>
      </c>
      <c r="DA23" s="767"/>
      <c r="DB23" s="767"/>
      <c r="DC23" s="768"/>
      <c r="DD23" s="766" t="s">
        <v>291</v>
      </c>
      <c r="DE23" s="767"/>
      <c r="DF23" s="767"/>
      <c r="DG23" s="767"/>
      <c r="DH23" s="767"/>
      <c r="DI23" s="767"/>
      <c r="DJ23" s="767"/>
      <c r="DK23" s="768"/>
      <c r="DL23" s="775" t="s">
        <v>292</v>
      </c>
      <c r="DM23" s="776"/>
      <c r="DN23" s="776"/>
      <c r="DO23" s="776"/>
      <c r="DP23" s="776"/>
      <c r="DQ23" s="776"/>
      <c r="DR23" s="776"/>
      <c r="DS23" s="776"/>
      <c r="DT23" s="776"/>
      <c r="DU23" s="776"/>
      <c r="DV23" s="777"/>
      <c r="DW23" s="766" t="s">
        <v>293</v>
      </c>
      <c r="DX23" s="767"/>
      <c r="DY23" s="767"/>
      <c r="DZ23" s="767"/>
      <c r="EA23" s="767"/>
      <c r="EB23" s="767"/>
      <c r="EC23" s="768"/>
    </row>
    <row r="24" spans="2:133" ht="11.25" customHeight="1" x14ac:dyDescent="0.15">
      <c r="B24" s="661" t="s">
        <v>294</v>
      </c>
      <c r="C24" s="662"/>
      <c r="D24" s="662"/>
      <c r="E24" s="662"/>
      <c r="F24" s="662"/>
      <c r="G24" s="662"/>
      <c r="H24" s="662"/>
      <c r="I24" s="662"/>
      <c r="J24" s="662"/>
      <c r="K24" s="662"/>
      <c r="L24" s="662"/>
      <c r="M24" s="662"/>
      <c r="N24" s="662"/>
      <c r="O24" s="662"/>
      <c r="P24" s="662"/>
      <c r="Q24" s="663"/>
      <c r="R24" s="664">
        <v>4109329</v>
      </c>
      <c r="S24" s="665"/>
      <c r="T24" s="665"/>
      <c r="U24" s="665"/>
      <c r="V24" s="665"/>
      <c r="W24" s="665"/>
      <c r="X24" s="665"/>
      <c r="Y24" s="666"/>
      <c r="Z24" s="691">
        <v>14.7</v>
      </c>
      <c r="AA24" s="691"/>
      <c r="AB24" s="691"/>
      <c r="AC24" s="691"/>
      <c r="AD24" s="692">
        <v>4109329</v>
      </c>
      <c r="AE24" s="692"/>
      <c r="AF24" s="692"/>
      <c r="AG24" s="692"/>
      <c r="AH24" s="692"/>
      <c r="AI24" s="692"/>
      <c r="AJ24" s="692"/>
      <c r="AK24" s="692"/>
      <c r="AL24" s="667">
        <v>25.9</v>
      </c>
      <c r="AM24" s="668"/>
      <c r="AN24" s="668"/>
      <c r="AO24" s="693"/>
      <c r="AP24" s="757" t="s">
        <v>295</v>
      </c>
      <c r="AQ24" s="764"/>
      <c r="AR24" s="764"/>
      <c r="AS24" s="764"/>
      <c r="AT24" s="764"/>
      <c r="AU24" s="764"/>
      <c r="AV24" s="764"/>
      <c r="AW24" s="764"/>
      <c r="AX24" s="764"/>
      <c r="AY24" s="764"/>
      <c r="AZ24" s="764"/>
      <c r="BA24" s="764"/>
      <c r="BB24" s="764"/>
      <c r="BC24" s="764"/>
      <c r="BD24" s="764"/>
      <c r="BE24" s="764"/>
      <c r="BF24" s="759"/>
      <c r="BG24" s="664" t="s">
        <v>130</v>
      </c>
      <c r="BH24" s="665"/>
      <c r="BI24" s="665"/>
      <c r="BJ24" s="665"/>
      <c r="BK24" s="665"/>
      <c r="BL24" s="665"/>
      <c r="BM24" s="665"/>
      <c r="BN24" s="666"/>
      <c r="BO24" s="691" t="s">
        <v>130</v>
      </c>
      <c r="BP24" s="691"/>
      <c r="BQ24" s="691"/>
      <c r="BR24" s="691"/>
      <c r="BS24" s="692" t="s">
        <v>130</v>
      </c>
      <c r="BT24" s="692"/>
      <c r="BU24" s="692"/>
      <c r="BV24" s="692"/>
      <c r="BW24" s="692"/>
      <c r="BX24" s="692"/>
      <c r="BY24" s="692"/>
      <c r="BZ24" s="692"/>
      <c r="CA24" s="692"/>
      <c r="CB24" s="750"/>
      <c r="CD24" s="720" t="s">
        <v>296</v>
      </c>
      <c r="CE24" s="721"/>
      <c r="CF24" s="721"/>
      <c r="CG24" s="721"/>
      <c r="CH24" s="721"/>
      <c r="CI24" s="721"/>
      <c r="CJ24" s="721"/>
      <c r="CK24" s="721"/>
      <c r="CL24" s="721"/>
      <c r="CM24" s="721"/>
      <c r="CN24" s="721"/>
      <c r="CO24" s="721"/>
      <c r="CP24" s="721"/>
      <c r="CQ24" s="722"/>
      <c r="CR24" s="717">
        <v>13213059</v>
      </c>
      <c r="CS24" s="718"/>
      <c r="CT24" s="718"/>
      <c r="CU24" s="718"/>
      <c r="CV24" s="718"/>
      <c r="CW24" s="718"/>
      <c r="CX24" s="718"/>
      <c r="CY24" s="761"/>
      <c r="CZ24" s="762">
        <v>49.5</v>
      </c>
      <c r="DA24" s="735"/>
      <c r="DB24" s="735"/>
      <c r="DC24" s="765"/>
      <c r="DD24" s="760">
        <v>7815819</v>
      </c>
      <c r="DE24" s="718"/>
      <c r="DF24" s="718"/>
      <c r="DG24" s="718"/>
      <c r="DH24" s="718"/>
      <c r="DI24" s="718"/>
      <c r="DJ24" s="718"/>
      <c r="DK24" s="761"/>
      <c r="DL24" s="760">
        <v>7676479</v>
      </c>
      <c r="DM24" s="718"/>
      <c r="DN24" s="718"/>
      <c r="DO24" s="718"/>
      <c r="DP24" s="718"/>
      <c r="DQ24" s="718"/>
      <c r="DR24" s="718"/>
      <c r="DS24" s="718"/>
      <c r="DT24" s="718"/>
      <c r="DU24" s="718"/>
      <c r="DV24" s="761"/>
      <c r="DW24" s="762">
        <v>44.8</v>
      </c>
      <c r="DX24" s="735"/>
      <c r="DY24" s="735"/>
      <c r="DZ24" s="735"/>
      <c r="EA24" s="735"/>
      <c r="EB24" s="735"/>
      <c r="EC24" s="763"/>
    </row>
    <row r="25" spans="2:133" ht="11.25" customHeight="1" x14ac:dyDescent="0.15">
      <c r="B25" s="661" t="s">
        <v>297</v>
      </c>
      <c r="C25" s="662"/>
      <c r="D25" s="662"/>
      <c r="E25" s="662"/>
      <c r="F25" s="662"/>
      <c r="G25" s="662"/>
      <c r="H25" s="662"/>
      <c r="I25" s="662"/>
      <c r="J25" s="662"/>
      <c r="K25" s="662"/>
      <c r="L25" s="662"/>
      <c r="M25" s="662"/>
      <c r="N25" s="662"/>
      <c r="O25" s="662"/>
      <c r="P25" s="662"/>
      <c r="Q25" s="663"/>
      <c r="R25" s="664">
        <v>554025</v>
      </c>
      <c r="S25" s="665"/>
      <c r="T25" s="665"/>
      <c r="U25" s="665"/>
      <c r="V25" s="665"/>
      <c r="W25" s="665"/>
      <c r="X25" s="665"/>
      <c r="Y25" s="666"/>
      <c r="Z25" s="691">
        <v>2</v>
      </c>
      <c r="AA25" s="691"/>
      <c r="AB25" s="691"/>
      <c r="AC25" s="691"/>
      <c r="AD25" s="692" t="s">
        <v>130</v>
      </c>
      <c r="AE25" s="692"/>
      <c r="AF25" s="692"/>
      <c r="AG25" s="692"/>
      <c r="AH25" s="692"/>
      <c r="AI25" s="692"/>
      <c r="AJ25" s="692"/>
      <c r="AK25" s="692"/>
      <c r="AL25" s="667" t="s">
        <v>130</v>
      </c>
      <c r="AM25" s="668"/>
      <c r="AN25" s="668"/>
      <c r="AO25" s="693"/>
      <c r="AP25" s="757" t="s">
        <v>298</v>
      </c>
      <c r="AQ25" s="764"/>
      <c r="AR25" s="764"/>
      <c r="AS25" s="764"/>
      <c r="AT25" s="764"/>
      <c r="AU25" s="764"/>
      <c r="AV25" s="764"/>
      <c r="AW25" s="764"/>
      <c r="AX25" s="764"/>
      <c r="AY25" s="764"/>
      <c r="AZ25" s="764"/>
      <c r="BA25" s="764"/>
      <c r="BB25" s="764"/>
      <c r="BC25" s="764"/>
      <c r="BD25" s="764"/>
      <c r="BE25" s="764"/>
      <c r="BF25" s="759"/>
      <c r="BG25" s="664" t="s">
        <v>130</v>
      </c>
      <c r="BH25" s="665"/>
      <c r="BI25" s="665"/>
      <c r="BJ25" s="665"/>
      <c r="BK25" s="665"/>
      <c r="BL25" s="665"/>
      <c r="BM25" s="665"/>
      <c r="BN25" s="666"/>
      <c r="BO25" s="691" t="s">
        <v>130</v>
      </c>
      <c r="BP25" s="691"/>
      <c r="BQ25" s="691"/>
      <c r="BR25" s="691"/>
      <c r="BS25" s="692" t="s">
        <v>130</v>
      </c>
      <c r="BT25" s="692"/>
      <c r="BU25" s="692"/>
      <c r="BV25" s="692"/>
      <c r="BW25" s="692"/>
      <c r="BX25" s="692"/>
      <c r="BY25" s="692"/>
      <c r="BZ25" s="692"/>
      <c r="CA25" s="692"/>
      <c r="CB25" s="750"/>
      <c r="CD25" s="706" t="s">
        <v>299</v>
      </c>
      <c r="CE25" s="703"/>
      <c r="CF25" s="703"/>
      <c r="CG25" s="703"/>
      <c r="CH25" s="703"/>
      <c r="CI25" s="703"/>
      <c r="CJ25" s="703"/>
      <c r="CK25" s="703"/>
      <c r="CL25" s="703"/>
      <c r="CM25" s="703"/>
      <c r="CN25" s="703"/>
      <c r="CO25" s="703"/>
      <c r="CP25" s="703"/>
      <c r="CQ25" s="704"/>
      <c r="CR25" s="664">
        <v>3902945</v>
      </c>
      <c r="CS25" s="675"/>
      <c r="CT25" s="675"/>
      <c r="CU25" s="675"/>
      <c r="CV25" s="675"/>
      <c r="CW25" s="675"/>
      <c r="CX25" s="675"/>
      <c r="CY25" s="676"/>
      <c r="CZ25" s="667">
        <v>14.6</v>
      </c>
      <c r="DA25" s="677"/>
      <c r="DB25" s="677"/>
      <c r="DC25" s="678"/>
      <c r="DD25" s="670">
        <v>3619074</v>
      </c>
      <c r="DE25" s="675"/>
      <c r="DF25" s="675"/>
      <c r="DG25" s="675"/>
      <c r="DH25" s="675"/>
      <c r="DI25" s="675"/>
      <c r="DJ25" s="675"/>
      <c r="DK25" s="676"/>
      <c r="DL25" s="670">
        <v>3480319</v>
      </c>
      <c r="DM25" s="675"/>
      <c r="DN25" s="675"/>
      <c r="DO25" s="675"/>
      <c r="DP25" s="675"/>
      <c r="DQ25" s="675"/>
      <c r="DR25" s="675"/>
      <c r="DS25" s="675"/>
      <c r="DT25" s="675"/>
      <c r="DU25" s="675"/>
      <c r="DV25" s="676"/>
      <c r="DW25" s="667">
        <v>20.3</v>
      </c>
      <c r="DX25" s="677"/>
      <c r="DY25" s="677"/>
      <c r="DZ25" s="677"/>
      <c r="EA25" s="677"/>
      <c r="EB25" s="677"/>
      <c r="EC25" s="698"/>
    </row>
    <row r="26" spans="2:133" ht="11.25" customHeight="1" x14ac:dyDescent="0.15">
      <c r="B26" s="661" t="s">
        <v>300</v>
      </c>
      <c r="C26" s="662"/>
      <c r="D26" s="662"/>
      <c r="E26" s="662"/>
      <c r="F26" s="662"/>
      <c r="G26" s="662"/>
      <c r="H26" s="662"/>
      <c r="I26" s="662"/>
      <c r="J26" s="662"/>
      <c r="K26" s="662"/>
      <c r="L26" s="662"/>
      <c r="M26" s="662"/>
      <c r="N26" s="662"/>
      <c r="O26" s="662"/>
      <c r="P26" s="662"/>
      <c r="Q26" s="663"/>
      <c r="R26" s="664">
        <v>2875</v>
      </c>
      <c r="S26" s="665"/>
      <c r="T26" s="665"/>
      <c r="U26" s="665"/>
      <c r="V26" s="665"/>
      <c r="W26" s="665"/>
      <c r="X26" s="665"/>
      <c r="Y26" s="666"/>
      <c r="Z26" s="691">
        <v>0</v>
      </c>
      <c r="AA26" s="691"/>
      <c r="AB26" s="691"/>
      <c r="AC26" s="691"/>
      <c r="AD26" s="692" t="s">
        <v>130</v>
      </c>
      <c r="AE26" s="692"/>
      <c r="AF26" s="692"/>
      <c r="AG26" s="692"/>
      <c r="AH26" s="692"/>
      <c r="AI26" s="692"/>
      <c r="AJ26" s="692"/>
      <c r="AK26" s="692"/>
      <c r="AL26" s="667" t="s">
        <v>130</v>
      </c>
      <c r="AM26" s="668"/>
      <c r="AN26" s="668"/>
      <c r="AO26" s="693"/>
      <c r="AP26" s="757" t="s">
        <v>301</v>
      </c>
      <c r="AQ26" s="758"/>
      <c r="AR26" s="758"/>
      <c r="AS26" s="758"/>
      <c r="AT26" s="758"/>
      <c r="AU26" s="758"/>
      <c r="AV26" s="758"/>
      <c r="AW26" s="758"/>
      <c r="AX26" s="758"/>
      <c r="AY26" s="758"/>
      <c r="AZ26" s="758"/>
      <c r="BA26" s="758"/>
      <c r="BB26" s="758"/>
      <c r="BC26" s="758"/>
      <c r="BD26" s="758"/>
      <c r="BE26" s="758"/>
      <c r="BF26" s="759"/>
      <c r="BG26" s="664" t="s">
        <v>130</v>
      </c>
      <c r="BH26" s="665"/>
      <c r="BI26" s="665"/>
      <c r="BJ26" s="665"/>
      <c r="BK26" s="665"/>
      <c r="BL26" s="665"/>
      <c r="BM26" s="665"/>
      <c r="BN26" s="666"/>
      <c r="BO26" s="691" t="s">
        <v>130</v>
      </c>
      <c r="BP26" s="691"/>
      <c r="BQ26" s="691"/>
      <c r="BR26" s="691"/>
      <c r="BS26" s="692" t="s">
        <v>130</v>
      </c>
      <c r="BT26" s="692"/>
      <c r="BU26" s="692"/>
      <c r="BV26" s="692"/>
      <c r="BW26" s="692"/>
      <c r="BX26" s="692"/>
      <c r="BY26" s="692"/>
      <c r="BZ26" s="692"/>
      <c r="CA26" s="692"/>
      <c r="CB26" s="750"/>
      <c r="CD26" s="706" t="s">
        <v>302</v>
      </c>
      <c r="CE26" s="703"/>
      <c r="CF26" s="703"/>
      <c r="CG26" s="703"/>
      <c r="CH26" s="703"/>
      <c r="CI26" s="703"/>
      <c r="CJ26" s="703"/>
      <c r="CK26" s="703"/>
      <c r="CL26" s="703"/>
      <c r="CM26" s="703"/>
      <c r="CN26" s="703"/>
      <c r="CO26" s="703"/>
      <c r="CP26" s="703"/>
      <c r="CQ26" s="704"/>
      <c r="CR26" s="664">
        <v>2409688</v>
      </c>
      <c r="CS26" s="665"/>
      <c r="CT26" s="665"/>
      <c r="CU26" s="665"/>
      <c r="CV26" s="665"/>
      <c r="CW26" s="665"/>
      <c r="CX26" s="665"/>
      <c r="CY26" s="666"/>
      <c r="CZ26" s="667">
        <v>9</v>
      </c>
      <c r="DA26" s="677"/>
      <c r="DB26" s="677"/>
      <c r="DC26" s="678"/>
      <c r="DD26" s="670">
        <v>2177181</v>
      </c>
      <c r="DE26" s="665"/>
      <c r="DF26" s="665"/>
      <c r="DG26" s="665"/>
      <c r="DH26" s="665"/>
      <c r="DI26" s="665"/>
      <c r="DJ26" s="665"/>
      <c r="DK26" s="666"/>
      <c r="DL26" s="670" t="s">
        <v>130</v>
      </c>
      <c r="DM26" s="665"/>
      <c r="DN26" s="665"/>
      <c r="DO26" s="665"/>
      <c r="DP26" s="665"/>
      <c r="DQ26" s="665"/>
      <c r="DR26" s="665"/>
      <c r="DS26" s="665"/>
      <c r="DT26" s="665"/>
      <c r="DU26" s="665"/>
      <c r="DV26" s="666"/>
      <c r="DW26" s="667" t="s">
        <v>130</v>
      </c>
      <c r="DX26" s="677"/>
      <c r="DY26" s="677"/>
      <c r="DZ26" s="677"/>
      <c r="EA26" s="677"/>
      <c r="EB26" s="677"/>
      <c r="EC26" s="698"/>
    </row>
    <row r="27" spans="2:133" ht="11.25" customHeight="1" x14ac:dyDescent="0.15">
      <c r="B27" s="661" t="s">
        <v>303</v>
      </c>
      <c r="C27" s="662"/>
      <c r="D27" s="662"/>
      <c r="E27" s="662"/>
      <c r="F27" s="662"/>
      <c r="G27" s="662"/>
      <c r="H27" s="662"/>
      <c r="I27" s="662"/>
      <c r="J27" s="662"/>
      <c r="K27" s="662"/>
      <c r="L27" s="662"/>
      <c r="M27" s="662"/>
      <c r="N27" s="662"/>
      <c r="O27" s="662"/>
      <c r="P27" s="662"/>
      <c r="Q27" s="663"/>
      <c r="R27" s="664">
        <v>16348321</v>
      </c>
      <c r="S27" s="665"/>
      <c r="T27" s="665"/>
      <c r="U27" s="665"/>
      <c r="V27" s="665"/>
      <c r="W27" s="665"/>
      <c r="X27" s="665"/>
      <c r="Y27" s="666"/>
      <c r="Z27" s="691">
        <v>58.4</v>
      </c>
      <c r="AA27" s="691"/>
      <c r="AB27" s="691"/>
      <c r="AC27" s="691"/>
      <c r="AD27" s="692">
        <v>15791298</v>
      </c>
      <c r="AE27" s="692"/>
      <c r="AF27" s="692"/>
      <c r="AG27" s="692"/>
      <c r="AH27" s="692"/>
      <c r="AI27" s="692"/>
      <c r="AJ27" s="692"/>
      <c r="AK27" s="692"/>
      <c r="AL27" s="667">
        <v>99.699996948242188</v>
      </c>
      <c r="AM27" s="668"/>
      <c r="AN27" s="668"/>
      <c r="AO27" s="693"/>
      <c r="AP27" s="661" t="s">
        <v>304</v>
      </c>
      <c r="AQ27" s="662"/>
      <c r="AR27" s="662"/>
      <c r="AS27" s="662"/>
      <c r="AT27" s="662"/>
      <c r="AU27" s="662"/>
      <c r="AV27" s="662"/>
      <c r="AW27" s="662"/>
      <c r="AX27" s="662"/>
      <c r="AY27" s="662"/>
      <c r="AZ27" s="662"/>
      <c r="BA27" s="662"/>
      <c r="BB27" s="662"/>
      <c r="BC27" s="662"/>
      <c r="BD27" s="662"/>
      <c r="BE27" s="662"/>
      <c r="BF27" s="663"/>
      <c r="BG27" s="664">
        <v>9337241</v>
      </c>
      <c r="BH27" s="665"/>
      <c r="BI27" s="665"/>
      <c r="BJ27" s="665"/>
      <c r="BK27" s="665"/>
      <c r="BL27" s="665"/>
      <c r="BM27" s="665"/>
      <c r="BN27" s="666"/>
      <c r="BO27" s="691">
        <v>100</v>
      </c>
      <c r="BP27" s="691"/>
      <c r="BQ27" s="691"/>
      <c r="BR27" s="691"/>
      <c r="BS27" s="692">
        <v>226117</v>
      </c>
      <c r="BT27" s="692"/>
      <c r="BU27" s="692"/>
      <c r="BV27" s="692"/>
      <c r="BW27" s="692"/>
      <c r="BX27" s="692"/>
      <c r="BY27" s="692"/>
      <c r="BZ27" s="692"/>
      <c r="CA27" s="692"/>
      <c r="CB27" s="750"/>
      <c r="CD27" s="706" t="s">
        <v>305</v>
      </c>
      <c r="CE27" s="703"/>
      <c r="CF27" s="703"/>
      <c r="CG27" s="703"/>
      <c r="CH27" s="703"/>
      <c r="CI27" s="703"/>
      <c r="CJ27" s="703"/>
      <c r="CK27" s="703"/>
      <c r="CL27" s="703"/>
      <c r="CM27" s="703"/>
      <c r="CN27" s="703"/>
      <c r="CO27" s="703"/>
      <c r="CP27" s="703"/>
      <c r="CQ27" s="704"/>
      <c r="CR27" s="664">
        <v>6388482</v>
      </c>
      <c r="CS27" s="675"/>
      <c r="CT27" s="675"/>
      <c r="CU27" s="675"/>
      <c r="CV27" s="675"/>
      <c r="CW27" s="675"/>
      <c r="CX27" s="675"/>
      <c r="CY27" s="676"/>
      <c r="CZ27" s="667">
        <v>23.9</v>
      </c>
      <c r="DA27" s="677"/>
      <c r="DB27" s="677"/>
      <c r="DC27" s="678"/>
      <c r="DD27" s="670">
        <v>1384517</v>
      </c>
      <c r="DE27" s="675"/>
      <c r="DF27" s="675"/>
      <c r="DG27" s="675"/>
      <c r="DH27" s="675"/>
      <c r="DI27" s="675"/>
      <c r="DJ27" s="675"/>
      <c r="DK27" s="676"/>
      <c r="DL27" s="670">
        <v>1383932</v>
      </c>
      <c r="DM27" s="675"/>
      <c r="DN27" s="675"/>
      <c r="DO27" s="675"/>
      <c r="DP27" s="675"/>
      <c r="DQ27" s="675"/>
      <c r="DR27" s="675"/>
      <c r="DS27" s="675"/>
      <c r="DT27" s="675"/>
      <c r="DU27" s="675"/>
      <c r="DV27" s="676"/>
      <c r="DW27" s="667">
        <v>8.1</v>
      </c>
      <c r="DX27" s="677"/>
      <c r="DY27" s="677"/>
      <c r="DZ27" s="677"/>
      <c r="EA27" s="677"/>
      <c r="EB27" s="677"/>
      <c r="EC27" s="698"/>
    </row>
    <row r="28" spans="2:133" ht="11.25" customHeight="1" x14ac:dyDescent="0.15">
      <c r="B28" s="661" t="s">
        <v>306</v>
      </c>
      <c r="C28" s="662"/>
      <c r="D28" s="662"/>
      <c r="E28" s="662"/>
      <c r="F28" s="662"/>
      <c r="G28" s="662"/>
      <c r="H28" s="662"/>
      <c r="I28" s="662"/>
      <c r="J28" s="662"/>
      <c r="K28" s="662"/>
      <c r="L28" s="662"/>
      <c r="M28" s="662"/>
      <c r="N28" s="662"/>
      <c r="O28" s="662"/>
      <c r="P28" s="662"/>
      <c r="Q28" s="663"/>
      <c r="R28" s="664">
        <v>5994</v>
      </c>
      <c r="S28" s="665"/>
      <c r="T28" s="665"/>
      <c r="U28" s="665"/>
      <c r="V28" s="665"/>
      <c r="W28" s="665"/>
      <c r="X28" s="665"/>
      <c r="Y28" s="666"/>
      <c r="Z28" s="691">
        <v>0</v>
      </c>
      <c r="AA28" s="691"/>
      <c r="AB28" s="691"/>
      <c r="AC28" s="691"/>
      <c r="AD28" s="692">
        <v>5994</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307</v>
      </c>
      <c r="CE28" s="703"/>
      <c r="CF28" s="703"/>
      <c r="CG28" s="703"/>
      <c r="CH28" s="703"/>
      <c r="CI28" s="703"/>
      <c r="CJ28" s="703"/>
      <c r="CK28" s="703"/>
      <c r="CL28" s="703"/>
      <c r="CM28" s="703"/>
      <c r="CN28" s="703"/>
      <c r="CO28" s="703"/>
      <c r="CP28" s="703"/>
      <c r="CQ28" s="704"/>
      <c r="CR28" s="664">
        <v>2921632</v>
      </c>
      <c r="CS28" s="665"/>
      <c r="CT28" s="665"/>
      <c r="CU28" s="665"/>
      <c r="CV28" s="665"/>
      <c r="CW28" s="665"/>
      <c r="CX28" s="665"/>
      <c r="CY28" s="666"/>
      <c r="CZ28" s="667">
        <v>11</v>
      </c>
      <c r="DA28" s="677"/>
      <c r="DB28" s="677"/>
      <c r="DC28" s="678"/>
      <c r="DD28" s="670">
        <v>2812228</v>
      </c>
      <c r="DE28" s="665"/>
      <c r="DF28" s="665"/>
      <c r="DG28" s="665"/>
      <c r="DH28" s="665"/>
      <c r="DI28" s="665"/>
      <c r="DJ28" s="665"/>
      <c r="DK28" s="666"/>
      <c r="DL28" s="670">
        <v>2812228</v>
      </c>
      <c r="DM28" s="665"/>
      <c r="DN28" s="665"/>
      <c r="DO28" s="665"/>
      <c r="DP28" s="665"/>
      <c r="DQ28" s="665"/>
      <c r="DR28" s="665"/>
      <c r="DS28" s="665"/>
      <c r="DT28" s="665"/>
      <c r="DU28" s="665"/>
      <c r="DV28" s="666"/>
      <c r="DW28" s="667">
        <v>16.399999999999999</v>
      </c>
      <c r="DX28" s="677"/>
      <c r="DY28" s="677"/>
      <c r="DZ28" s="677"/>
      <c r="EA28" s="677"/>
      <c r="EB28" s="677"/>
      <c r="EC28" s="698"/>
    </row>
    <row r="29" spans="2:133" ht="11.25" customHeight="1" x14ac:dyDescent="0.15">
      <c r="B29" s="661" t="s">
        <v>308</v>
      </c>
      <c r="C29" s="662"/>
      <c r="D29" s="662"/>
      <c r="E29" s="662"/>
      <c r="F29" s="662"/>
      <c r="G29" s="662"/>
      <c r="H29" s="662"/>
      <c r="I29" s="662"/>
      <c r="J29" s="662"/>
      <c r="K29" s="662"/>
      <c r="L29" s="662"/>
      <c r="M29" s="662"/>
      <c r="N29" s="662"/>
      <c r="O29" s="662"/>
      <c r="P29" s="662"/>
      <c r="Q29" s="663"/>
      <c r="R29" s="664">
        <v>209863</v>
      </c>
      <c r="S29" s="665"/>
      <c r="T29" s="665"/>
      <c r="U29" s="665"/>
      <c r="V29" s="665"/>
      <c r="W29" s="665"/>
      <c r="X29" s="665"/>
      <c r="Y29" s="666"/>
      <c r="Z29" s="691">
        <v>0.7</v>
      </c>
      <c r="AA29" s="691"/>
      <c r="AB29" s="691"/>
      <c r="AC29" s="691"/>
      <c r="AD29" s="692" t="s">
        <v>130</v>
      </c>
      <c r="AE29" s="692"/>
      <c r="AF29" s="692"/>
      <c r="AG29" s="692"/>
      <c r="AH29" s="692"/>
      <c r="AI29" s="692"/>
      <c r="AJ29" s="692"/>
      <c r="AK29" s="692"/>
      <c r="AL29" s="667" t="s">
        <v>130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309</v>
      </c>
      <c r="CE29" s="752"/>
      <c r="CF29" s="706" t="s">
        <v>70</v>
      </c>
      <c r="CG29" s="703"/>
      <c r="CH29" s="703"/>
      <c r="CI29" s="703"/>
      <c r="CJ29" s="703"/>
      <c r="CK29" s="703"/>
      <c r="CL29" s="703"/>
      <c r="CM29" s="703"/>
      <c r="CN29" s="703"/>
      <c r="CO29" s="703"/>
      <c r="CP29" s="703"/>
      <c r="CQ29" s="704"/>
      <c r="CR29" s="664">
        <v>2921630</v>
      </c>
      <c r="CS29" s="675"/>
      <c r="CT29" s="675"/>
      <c r="CU29" s="675"/>
      <c r="CV29" s="675"/>
      <c r="CW29" s="675"/>
      <c r="CX29" s="675"/>
      <c r="CY29" s="676"/>
      <c r="CZ29" s="667">
        <v>11</v>
      </c>
      <c r="DA29" s="677"/>
      <c r="DB29" s="677"/>
      <c r="DC29" s="678"/>
      <c r="DD29" s="670">
        <v>2812226</v>
      </c>
      <c r="DE29" s="675"/>
      <c r="DF29" s="675"/>
      <c r="DG29" s="675"/>
      <c r="DH29" s="675"/>
      <c r="DI29" s="675"/>
      <c r="DJ29" s="675"/>
      <c r="DK29" s="676"/>
      <c r="DL29" s="670">
        <v>2812226</v>
      </c>
      <c r="DM29" s="675"/>
      <c r="DN29" s="675"/>
      <c r="DO29" s="675"/>
      <c r="DP29" s="675"/>
      <c r="DQ29" s="675"/>
      <c r="DR29" s="675"/>
      <c r="DS29" s="675"/>
      <c r="DT29" s="675"/>
      <c r="DU29" s="675"/>
      <c r="DV29" s="676"/>
      <c r="DW29" s="667">
        <v>16.399999999999999</v>
      </c>
      <c r="DX29" s="677"/>
      <c r="DY29" s="677"/>
      <c r="DZ29" s="677"/>
      <c r="EA29" s="677"/>
      <c r="EB29" s="677"/>
      <c r="EC29" s="698"/>
    </row>
    <row r="30" spans="2:133" ht="11.25" customHeight="1" x14ac:dyDescent="0.15">
      <c r="B30" s="661" t="s">
        <v>310</v>
      </c>
      <c r="C30" s="662"/>
      <c r="D30" s="662"/>
      <c r="E30" s="662"/>
      <c r="F30" s="662"/>
      <c r="G30" s="662"/>
      <c r="H30" s="662"/>
      <c r="I30" s="662"/>
      <c r="J30" s="662"/>
      <c r="K30" s="662"/>
      <c r="L30" s="662"/>
      <c r="M30" s="662"/>
      <c r="N30" s="662"/>
      <c r="O30" s="662"/>
      <c r="P30" s="662"/>
      <c r="Q30" s="663"/>
      <c r="R30" s="664">
        <v>168752</v>
      </c>
      <c r="S30" s="665"/>
      <c r="T30" s="665"/>
      <c r="U30" s="665"/>
      <c r="V30" s="665"/>
      <c r="W30" s="665"/>
      <c r="X30" s="665"/>
      <c r="Y30" s="666"/>
      <c r="Z30" s="691">
        <v>0.6</v>
      </c>
      <c r="AA30" s="691"/>
      <c r="AB30" s="691"/>
      <c r="AC30" s="691"/>
      <c r="AD30" s="692">
        <v>11567</v>
      </c>
      <c r="AE30" s="692"/>
      <c r="AF30" s="692"/>
      <c r="AG30" s="692"/>
      <c r="AH30" s="692"/>
      <c r="AI30" s="692"/>
      <c r="AJ30" s="692"/>
      <c r="AK30" s="692"/>
      <c r="AL30" s="667">
        <v>0.1</v>
      </c>
      <c r="AM30" s="668"/>
      <c r="AN30" s="668"/>
      <c r="AO30" s="693"/>
      <c r="AP30" s="723" t="s">
        <v>228</v>
      </c>
      <c r="AQ30" s="724"/>
      <c r="AR30" s="724"/>
      <c r="AS30" s="724"/>
      <c r="AT30" s="724"/>
      <c r="AU30" s="724"/>
      <c r="AV30" s="724"/>
      <c r="AW30" s="724"/>
      <c r="AX30" s="724"/>
      <c r="AY30" s="724"/>
      <c r="AZ30" s="724"/>
      <c r="BA30" s="724"/>
      <c r="BB30" s="724"/>
      <c r="BC30" s="724"/>
      <c r="BD30" s="724"/>
      <c r="BE30" s="724"/>
      <c r="BF30" s="725"/>
      <c r="BG30" s="723" t="s">
        <v>311</v>
      </c>
      <c r="BH30" s="748"/>
      <c r="BI30" s="748"/>
      <c r="BJ30" s="748"/>
      <c r="BK30" s="748"/>
      <c r="BL30" s="748"/>
      <c r="BM30" s="748"/>
      <c r="BN30" s="748"/>
      <c r="BO30" s="748"/>
      <c r="BP30" s="748"/>
      <c r="BQ30" s="749"/>
      <c r="BR30" s="723" t="s">
        <v>312</v>
      </c>
      <c r="BS30" s="748"/>
      <c r="BT30" s="748"/>
      <c r="BU30" s="748"/>
      <c r="BV30" s="748"/>
      <c r="BW30" s="748"/>
      <c r="BX30" s="748"/>
      <c r="BY30" s="748"/>
      <c r="BZ30" s="748"/>
      <c r="CA30" s="748"/>
      <c r="CB30" s="749"/>
      <c r="CD30" s="753"/>
      <c r="CE30" s="754"/>
      <c r="CF30" s="706" t="s">
        <v>313</v>
      </c>
      <c r="CG30" s="703"/>
      <c r="CH30" s="703"/>
      <c r="CI30" s="703"/>
      <c r="CJ30" s="703"/>
      <c r="CK30" s="703"/>
      <c r="CL30" s="703"/>
      <c r="CM30" s="703"/>
      <c r="CN30" s="703"/>
      <c r="CO30" s="703"/>
      <c r="CP30" s="703"/>
      <c r="CQ30" s="704"/>
      <c r="CR30" s="664">
        <v>2757626</v>
      </c>
      <c r="CS30" s="665"/>
      <c r="CT30" s="665"/>
      <c r="CU30" s="665"/>
      <c r="CV30" s="665"/>
      <c r="CW30" s="665"/>
      <c r="CX30" s="665"/>
      <c r="CY30" s="666"/>
      <c r="CZ30" s="667">
        <v>10.3</v>
      </c>
      <c r="DA30" s="677"/>
      <c r="DB30" s="677"/>
      <c r="DC30" s="678"/>
      <c r="DD30" s="670">
        <v>2648222</v>
      </c>
      <c r="DE30" s="665"/>
      <c r="DF30" s="665"/>
      <c r="DG30" s="665"/>
      <c r="DH30" s="665"/>
      <c r="DI30" s="665"/>
      <c r="DJ30" s="665"/>
      <c r="DK30" s="666"/>
      <c r="DL30" s="670">
        <v>2648222</v>
      </c>
      <c r="DM30" s="665"/>
      <c r="DN30" s="665"/>
      <c r="DO30" s="665"/>
      <c r="DP30" s="665"/>
      <c r="DQ30" s="665"/>
      <c r="DR30" s="665"/>
      <c r="DS30" s="665"/>
      <c r="DT30" s="665"/>
      <c r="DU30" s="665"/>
      <c r="DV30" s="666"/>
      <c r="DW30" s="667">
        <v>15.5</v>
      </c>
      <c r="DX30" s="677"/>
      <c r="DY30" s="677"/>
      <c r="DZ30" s="677"/>
      <c r="EA30" s="677"/>
      <c r="EB30" s="677"/>
      <c r="EC30" s="698"/>
    </row>
    <row r="31" spans="2:133" ht="11.25" customHeight="1" x14ac:dyDescent="0.15">
      <c r="B31" s="661" t="s">
        <v>314</v>
      </c>
      <c r="C31" s="662"/>
      <c r="D31" s="662"/>
      <c r="E31" s="662"/>
      <c r="F31" s="662"/>
      <c r="G31" s="662"/>
      <c r="H31" s="662"/>
      <c r="I31" s="662"/>
      <c r="J31" s="662"/>
      <c r="K31" s="662"/>
      <c r="L31" s="662"/>
      <c r="M31" s="662"/>
      <c r="N31" s="662"/>
      <c r="O31" s="662"/>
      <c r="P31" s="662"/>
      <c r="Q31" s="663"/>
      <c r="R31" s="664">
        <v>40864</v>
      </c>
      <c r="S31" s="665"/>
      <c r="T31" s="665"/>
      <c r="U31" s="665"/>
      <c r="V31" s="665"/>
      <c r="W31" s="665"/>
      <c r="X31" s="665"/>
      <c r="Y31" s="666"/>
      <c r="Z31" s="691">
        <v>0.1</v>
      </c>
      <c r="AA31" s="691"/>
      <c r="AB31" s="691"/>
      <c r="AC31" s="691"/>
      <c r="AD31" s="692" t="s">
        <v>130</v>
      </c>
      <c r="AE31" s="692"/>
      <c r="AF31" s="692"/>
      <c r="AG31" s="692"/>
      <c r="AH31" s="692"/>
      <c r="AI31" s="692"/>
      <c r="AJ31" s="692"/>
      <c r="AK31" s="692"/>
      <c r="AL31" s="667" t="s">
        <v>130</v>
      </c>
      <c r="AM31" s="668"/>
      <c r="AN31" s="668"/>
      <c r="AO31" s="693"/>
      <c r="AP31" s="737" t="s">
        <v>315</v>
      </c>
      <c r="AQ31" s="738"/>
      <c r="AR31" s="738"/>
      <c r="AS31" s="738"/>
      <c r="AT31" s="743" t="s">
        <v>316</v>
      </c>
      <c r="AU31" s="366"/>
      <c r="AV31" s="366"/>
      <c r="AW31" s="366"/>
      <c r="AX31" s="730" t="s">
        <v>193</v>
      </c>
      <c r="AY31" s="731"/>
      <c r="AZ31" s="731"/>
      <c r="BA31" s="731"/>
      <c r="BB31" s="731"/>
      <c r="BC31" s="731"/>
      <c r="BD31" s="731"/>
      <c r="BE31" s="731"/>
      <c r="BF31" s="732"/>
      <c r="BG31" s="733">
        <v>99</v>
      </c>
      <c r="BH31" s="734"/>
      <c r="BI31" s="734"/>
      <c r="BJ31" s="734"/>
      <c r="BK31" s="734"/>
      <c r="BL31" s="734"/>
      <c r="BM31" s="735">
        <v>97.3</v>
      </c>
      <c r="BN31" s="734"/>
      <c r="BO31" s="734"/>
      <c r="BP31" s="734"/>
      <c r="BQ31" s="736"/>
      <c r="BR31" s="733">
        <v>98.8</v>
      </c>
      <c r="BS31" s="734"/>
      <c r="BT31" s="734"/>
      <c r="BU31" s="734"/>
      <c r="BV31" s="734"/>
      <c r="BW31" s="734"/>
      <c r="BX31" s="735">
        <v>97.1</v>
      </c>
      <c r="BY31" s="734"/>
      <c r="BZ31" s="734"/>
      <c r="CA31" s="734"/>
      <c r="CB31" s="736"/>
      <c r="CD31" s="753"/>
      <c r="CE31" s="754"/>
      <c r="CF31" s="706" t="s">
        <v>317</v>
      </c>
      <c r="CG31" s="703"/>
      <c r="CH31" s="703"/>
      <c r="CI31" s="703"/>
      <c r="CJ31" s="703"/>
      <c r="CK31" s="703"/>
      <c r="CL31" s="703"/>
      <c r="CM31" s="703"/>
      <c r="CN31" s="703"/>
      <c r="CO31" s="703"/>
      <c r="CP31" s="703"/>
      <c r="CQ31" s="704"/>
      <c r="CR31" s="664">
        <v>164004</v>
      </c>
      <c r="CS31" s="675"/>
      <c r="CT31" s="675"/>
      <c r="CU31" s="675"/>
      <c r="CV31" s="675"/>
      <c r="CW31" s="675"/>
      <c r="CX31" s="675"/>
      <c r="CY31" s="676"/>
      <c r="CZ31" s="667">
        <v>0.6</v>
      </c>
      <c r="DA31" s="677"/>
      <c r="DB31" s="677"/>
      <c r="DC31" s="678"/>
      <c r="DD31" s="670">
        <v>164004</v>
      </c>
      <c r="DE31" s="675"/>
      <c r="DF31" s="675"/>
      <c r="DG31" s="675"/>
      <c r="DH31" s="675"/>
      <c r="DI31" s="675"/>
      <c r="DJ31" s="675"/>
      <c r="DK31" s="676"/>
      <c r="DL31" s="670">
        <v>164004</v>
      </c>
      <c r="DM31" s="675"/>
      <c r="DN31" s="675"/>
      <c r="DO31" s="675"/>
      <c r="DP31" s="675"/>
      <c r="DQ31" s="675"/>
      <c r="DR31" s="675"/>
      <c r="DS31" s="675"/>
      <c r="DT31" s="675"/>
      <c r="DU31" s="675"/>
      <c r="DV31" s="676"/>
      <c r="DW31" s="667">
        <v>1</v>
      </c>
      <c r="DX31" s="677"/>
      <c r="DY31" s="677"/>
      <c r="DZ31" s="677"/>
      <c r="EA31" s="677"/>
      <c r="EB31" s="677"/>
      <c r="EC31" s="698"/>
    </row>
    <row r="32" spans="2:133" ht="11.25" customHeight="1" x14ac:dyDescent="0.15">
      <c r="B32" s="661" t="s">
        <v>318</v>
      </c>
      <c r="C32" s="662"/>
      <c r="D32" s="662"/>
      <c r="E32" s="662"/>
      <c r="F32" s="662"/>
      <c r="G32" s="662"/>
      <c r="H32" s="662"/>
      <c r="I32" s="662"/>
      <c r="J32" s="662"/>
      <c r="K32" s="662"/>
      <c r="L32" s="662"/>
      <c r="M32" s="662"/>
      <c r="N32" s="662"/>
      <c r="O32" s="662"/>
      <c r="P32" s="662"/>
      <c r="Q32" s="663"/>
      <c r="R32" s="664">
        <v>5706206</v>
      </c>
      <c r="S32" s="665"/>
      <c r="T32" s="665"/>
      <c r="U32" s="665"/>
      <c r="V32" s="665"/>
      <c r="W32" s="665"/>
      <c r="X32" s="665"/>
      <c r="Y32" s="666"/>
      <c r="Z32" s="691">
        <v>20.399999999999999</v>
      </c>
      <c r="AA32" s="691"/>
      <c r="AB32" s="691"/>
      <c r="AC32" s="691"/>
      <c r="AD32" s="692" t="s">
        <v>130</v>
      </c>
      <c r="AE32" s="692"/>
      <c r="AF32" s="692"/>
      <c r="AG32" s="692"/>
      <c r="AH32" s="692"/>
      <c r="AI32" s="692"/>
      <c r="AJ32" s="692"/>
      <c r="AK32" s="692"/>
      <c r="AL32" s="667" t="s">
        <v>130</v>
      </c>
      <c r="AM32" s="668"/>
      <c r="AN32" s="668"/>
      <c r="AO32" s="693"/>
      <c r="AP32" s="739"/>
      <c r="AQ32" s="740"/>
      <c r="AR32" s="740"/>
      <c r="AS32" s="740"/>
      <c r="AT32" s="744"/>
      <c r="AU32" s="362" t="s">
        <v>319</v>
      </c>
      <c r="AV32" s="362"/>
      <c r="AW32" s="362"/>
      <c r="AX32" s="661" t="s">
        <v>320</v>
      </c>
      <c r="AY32" s="662"/>
      <c r="AZ32" s="662"/>
      <c r="BA32" s="662"/>
      <c r="BB32" s="662"/>
      <c r="BC32" s="662"/>
      <c r="BD32" s="662"/>
      <c r="BE32" s="662"/>
      <c r="BF32" s="663"/>
      <c r="BG32" s="746">
        <v>98.5</v>
      </c>
      <c r="BH32" s="675"/>
      <c r="BI32" s="675"/>
      <c r="BJ32" s="675"/>
      <c r="BK32" s="675"/>
      <c r="BL32" s="675"/>
      <c r="BM32" s="668">
        <v>96.1</v>
      </c>
      <c r="BN32" s="747"/>
      <c r="BO32" s="747"/>
      <c r="BP32" s="747"/>
      <c r="BQ32" s="702"/>
      <c r="BR32" s="746">
        <v>98.4</v>
      </c>
      <c r="BS32" s="675"/>
      <c r="BT32" s="675"/>
      <c r="BU32" s="675"/>
      <c r="BV32" s="675"/>
      <c r="BW32" s="675"/>
      <c r="BX32" s="668">
        <v>96</v>
      </c>
      <c r="BY32" s="747"/>
      <c r="BZ32" s="747"/>
      <c r="CA32" s="747"/>
      <c r="CB32" s="702"/>
      <c r="CD32" s="755"/>
      <c r="CE32" s="756"/>
      <c r="CF32" s="706" t="s">
        <v>321</v>
      </c>
      <c r="CG32" s="703"/>
      <c r="CH32" s="703"/>
      <c r="CI32" s="703"/>
      <c r="CJ32" s="703"/>
      <c r="CK32" s="703"/>
      <c r="CL32" s="703"/>
      <c r="CM32" s="703"/>
      <c r="CN32" s="703"/>
      <c r="CO32" s="703"/>
      <c r="CP32" s="703"/>
      <c r="CQ32" s="704"/>
      <c r="CR32" s="664">
        <v>2</v>
      </c>
      <c r="CS32" s="665"/>
      <c r="CT32" s="665"/>
      <c r="CU32" s="665"/>
      <c r="CV32" s="665"/>
      <c r="CW32" s="665"/>
      <c r="CX32" s="665"/>
      <c r="CY32" s="666"/>
      <c r="CZ32" s="667">
        <v>0</v>
      </c>
      <c r="DA32" s="677"/>
      <c r="DB32" s="677"/>
      <c r="DC32" s="678"/>
      <c r="DD32" s="670">
        <v>2</v>
      </c>
      <c r="DE32" s="665"/>
      <c r="DF32" s="665"/>
      <c r="DG32" s="665"/>
      <c r="DH32" s="665"/>
      <c r="DI32" s="665"/>
      <c r="DJ32" s="665"/>
      <c r="DK32" s="666"/>
      <c r="DL32" s="670">
        <v>2</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15">
      <c r="B33" s="727" t="s">
        <v>322</v>
      </c>
      <c r="C33" s="728"/>
      <c r="D33" s="728"/>
      <c r="E33" s="728"/>
      <c r="F33" s="728"/>
      <c r="G33" s="728"/>
      <c r="H33" s="728"/>
      <c r="I33" s="728"/>
      <c r="J33" s="728"/>
      <c r="K33" s="728"/>
      <c r="L33" s="728"/>
      <c r="M33" s="728"/>
      <c r="N33" s="728"/>
      <c r="O33" s="728"/>
      <c r="P33" s="728"/>
      <c r="Q33" s="729"/>
      <c r="R33" s="664" t="s">
        <v>130</v>
      </c>
      <c r="S33" s="665"/>
      <c r="T33" s="665"/>
      <c r="U33" s="665"/>
      <c r="V33" s="665"/>
      <c r="W33" s="665"/>
      <c r="X33" s="665"/>
      <c r="Y33" s="666"/>
      <c r="Z33" s="691" t="s">
        <v>130</v>
      </c>
      <c r="AA33" s="691"/>
      <c r="AB33" s="691"/>
      <c r="AC33" s="691"/>
      <c r="AD33" s="692" t="s">
        <v>130</v>
      </c>
      <c r="AE33" s="692"/>
      <c r="AF33" s="692"/>
      <c r="AG33" s="692"/>
      <c r="AH33" s="692"/>
      <c r="AI33" s="692"/>
      <c r="AJ33" s="692"/>
      <c r="AK33" s="692"/>
      <c r="AL33" s="667" t="s">
        <v>130</v>
      </c>
      <c r="AM33" s="668"/>
      <c r="AN33" s="668"/>
      <c r="AO33" s="693"/>
      <c r="AP33" s="741"/>
      <c r="AQ33" s="742"/>
      <c r="AR33" s="742"/>
      <c r="AS33" s="742"/>
      <c r="AT33" s="745"/>
      <c r="AU33" s="360"/>
      <c r="AV33" s="360"/>
      <c r="AW33" s="360"/>
      <c r="AX33" s="641" t="s">
        <v>323</v>
      </c>
      <c r="AY33" s="642"/>
      <c r="AZ33" s="642"/>
      <c r="BA33" s="642"/>
      <c r="BB33" s="642"/>
      <c r="BC33" s="642"/>
      <c r="BD33" s="642"/>
      <c r="BE33" s="642"/>
      <c r="BF33" s="643"/>
      <c r="BG33" s="726">
        <v>99.3</v>
      </c>
      <c r="BH33" s="645"/>
      <c r="BI33" s="645"/>
      <c r="BJ33" s="645"/>
      <c r="BK33" s="645"/>
      <c r="BL33" s="645"/>
      <c r="BM33" s="683">
        <v>98.3</v>
      </c>
      <c r="BN33" s="645"/>
      <c r="BO33" s="645"/>
      <c r="BP33" s="645"/>
      <c r="BQ33" s="694"/>
      <c r="BR33" s="726">
        <v>99.1</v>
      </c>
      <c r="BS33" s="645"/>
      <c r="BT33" s="645"/>
      <c r="BU33" s="645"/>
      <c r="BV33" s="645"/>
      <c r="BW33" s="645"/>
      <c r="BX33" s="683">
        <v>97.8</v>
      </c>
      <c r="BY33" s="645"/>
      <c r="BZ33" s="645"/>
      <c r="CA33" s="645"/>
      <c r="CB33" s="694"/>
      <c r="CD33" s="706" t="s">
        <v>324</v>
      </c>
      <c r="CE33" s="703"/>
      <c r="CF33" s="703"/>
      <c r="CG33" s="703"/>
      <c r="CH33" s="703"/>
      <c r="CI33" s="703"/>
      <c r="CJ33" s="703"/>
      <c r="CK33" s="703"/>
      <c r="CL33" s="703"/>
      <c r="CM33" s="703"/>
      <c r="CN33" s="703"/>
      <c r="CO33" s="703"/>
      <c r="CP33" s="703"/>
      <c r="CQ33" s="704"/>
      <c r="CR33" s="664">
        <v>11436988</v>
      </c>
      <c r="CS33" s="675"/>
      <c r="CT33" s="675"/>
      <c r="CU33" s="675"/>
      <c r="CV33" s="675"/>
      <c r="CW33" s="675"/>
      <c r="CX33" s="675"/>
      <c r="CY33" s="676"/>
      <c r="CZ33" s="667">
        <v>42.9</v>
      </c>
      <c r="DA33" s="677"/>
      <c r="DB33" s="677"/>
      <c r="DC33" s="678"/>
      <c r="DD33" s="670">
        <v>9612856</v>
      </c>
      <c r="DE33" s="675"/>
      <c r="DF33" s="675"/>
      <c r="DG33" s="675"/>
      <c r="DH33" s="675"/>
      <c r="DI33" s="675"/>
      <c r="DJ33" s="675"/>
      <c r="DK33" s="676"/>
      <c r="DL33" s="670">
        <v>6534862</v>
      </c>
      <c r="DM33" s="675"/>
      <c r="DN33" s="675"/>
      <c r="DO33" s="675"/>
      <c r="DP33" s="675"/>
      <c r="DQ33" s="675"/>
      <c r="DR33" s="675"/>
      <c r="DS33" s="675"/>
      <c r="DT33" s="675"/>
      <c r="DU33" s="675"/>
      <c r="DV33" s="676"/>
      <c r="DW33" s="667">
        <v>38.200000000000003</v>
      </c>
      <c r="DX33" s="677"/>
      <c r="DY33" s="677"/>
      <c r="DZ33" s="677"/>
      <c r="EA33" s="677"/>
      <c r="EB33" s="677"/>
      <c r="EC33" s="698"/>
    </row>
    <row r="34" spans="2:133" ht="11.25" customHeight="1" x14ac:dyDescent="0.15">
      <c r="B34" s="661" t="s">
        <v>325</v>
      </c>
      <c r="C34" s="662"/>
      <c r="D34" s="662"/>
      <c r="E34" s="662"/>
      <c r="F34" s="662"/>
      <c r="G34" s="662"/>
      <c r="H34" s="662"/>
      <c r="I34" s="662"/>
      <c r="J34" s="662"/>
      <c r="K34" s="662"/>
      <c r="L34" s="662"/>
      <c r="M34" s="662"/>
      <c r="N34" s="662"/>
      <c r="O34" s="662"/>
      <c r="P34" s="662"/>
      <c r="Q34" s="663"/>
      <c r="R34" s="664">
        <v>1700297</v>
      </c>
      <c r="S34" s="665"/>
      <c r="T34" s="665"/>
      <c r="U34" s="665"/>
      <c r="V34" s="665"/>
      <c r="W34" s="665"/>
      <c r="X34" s="665"/>
      <c r="Y34" s="666"/>
      <c r="Z34" s="691">
        <v>6.1</v>
      </c>
      <c r="AA34" s="691"/>
      <c r="AB34" s="691"/>
      <c r="AC34" s="691"/>
      <c r="AD34" s="692" t="s">
        <v>130</v>
      </c>
      <c r="AE34" s="692"/>
      <c r="AF34" s="692"/>
      <c r="AG34" s="692"/>
      <c r="AH34" s="692"/>
      <c r="AI34" s="692"/>
      <c r="AJ34" s="692"/>
      <c r="AK34" s="692"/>
      <c r="AL34" s="667" t="s">
        <v>130</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326</v>
      </c>
      <c r="CE34" s="703"/>
      <c r="CF34" s="703"/>
      <c r="CG34" s="703"/>
      <c r="CH34" s="703"/>
      <c r="CI34" s="703"/>
      <c r="CJ34" s="703"/>
      <c r="CK34" s="703"/>
      <c r="CL34" s="703"/>
      <c r="CM34" s="703"/>
      <c r="CN34" s="703"/>
      <c r="CO34" s="703"/>
      <c r="CP34" s="703"/>
      <c r="CQ34" s="704"/>
      <c r="CR34" s="664">
        <v>3331831</v>
      </c>
      <c r="CS34" s="665"/>
      <c r="CT34" s="665"/>
      <c r="CU34" s="665"/>
      <c r="CV34" s="665"/>
      <c r="CW34" s="665"/>
      <c r="CX34" s="665"/>
      <c r="CY34" s="666"/>
      <c r="CZ34" s="667">
        <v>12.5</v>
      </c>
      <c r="DA34" s="677"/>
      <c r="DB34" s="677"/>
      <c r="DC34" s="678"/>
      <c r="DD34" s="670">
        <v>2153705</v>
      </c>
      <c r="DE34" s="665"/>
      <c r="DF34" s="665"/>
      <c r="DG34" s="665"/>
      <c r="DH34" s="665"/>
      <c r="DI34" s="665"/>
      <c r="DJ34" s="665"/>
      <c r="DK34" s="666"/>
      <c r="DL34" s="670">
        <v>1652791</v>
      </c>
      <c r="DM34" s="665"/>
      <c r="DN34" s="665"/>
      <c r="DO34" s="665"/>
      <c r="DP34" s="665"/>
      <c r="DQ34" s="665"/>
      <c r="DR34" s="665"/>
      <c r="DS34" s="665"/>
      <c r="DT34" s="665"/>
      <c r="DU34" s="665"/>
      <c r="DV34" s="666"/>
      <c r="DW34" s="667">
        <v>9.6</v>
      </c>
      <c r="DX34" s="677"/>
      <c r="DY34" s="677"/>
      <c r="DZ34" s="677"/>
      <c r="EA34" s="677"/>
      <c r="EB34" s="677"/>
      <c r="EC34" s="698"/>
    </row>
    <row r="35" spans="2:133" ht="11.25" customHeight="1" x14ac:dyDescent="0.15">
      <c r="B35" s="661" t="s">
        <v>327</v>
      </c>
      <c r="C35" s="662"/>
      <c r="D35" s="662"/>
      <c r="E35" s="662"/>
      <c r="F35" s="662"/>
      <c r="G35" s="662"/>
      <c r="H35" s="662"/>
      <c r="I35" s="662"/>
      <c r="J35" s="662"/>
      <c r="K35" s="662"/>
      <c r="L35" s="662"/>
      <c r="M35" s="662"/>
      <c r="N35" s="662"/>
      <c r="O35" s="662"/>
      <c r="P35" s="662"/>
      <c r="Q35" s="663"/>
      <c r="R35" s="664">
        <v>42927</v>
      </c>
      <c r="S35" s="665"/>
      <c r="T35" s="665"/>
      <c r="U35" s="665"/>
      <c r="V35" s="665"/>
      <c r="W35" s="665"/>
      <c r="X35" s="665"/>
      <c r="Y35" s="666"/>
      <c r="Z35" s="691">
        <v>0.2</v>
      </c>
      <c r="AA35" s="691"/>
      <c r="AB35" s="691"/>
      <c r="AC35" s="691"/>
      <c r="AD35" s="692">
        <v>31675</v>
      </c>
      <c r="AE35" s="692"/>
      <c r="AF35" s="692"/>
      <c r="AG35" s="692"/>
      <c r="AH35" s="692"/>
      <c r="AI35" s="692"/>
      <c r="AJ35" s="692"/>
      <c r="AK35" s="692"/>
      <c r="AL35" s="667">
        <v>0.2</v>
      </c>
      <c r="AM35" s="668"/>
      <c r="AN35" s="668"/>
      <c r="AO35" s="693"/>
      <c r="AP35" s="218"/>
      <c r="AQ35" s="723" t="s">
        <v>328</v>
      </c>
      <c r="AR35" s="724"/>
      <c r="AS35" s="724"/>
      <c r="AT35" s="724"/>
      <c r="AU35" s="724"/>
      <c r="AV35" s="724"/>
      <c r="AW35" s="724"/>
      <c r="AX35" s="724"/>
      <c r="AY35" s="724"/>
      <c r="AZ35" s="724"/>
      <c r="BA35" s="724"/>
      <c r="BB35" s="724"/>
      <c r="BC35" s="724"/>
      <c r="BD35" s="724"/>
      <c r="BE35" s="724"/>
      <c r="BF35" s="725"/>
      <c r="BG35" s="723" t="s">
        <v>329</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330</v>
      </c>
      <c r="CE35" s="703"/>
      <c r="CF35" s="703"/>
      <c r="CG35" s="703"/>
      <c r="CH35" s="703"/>
      <c r="CI35" s="703"/>
      <c r="CJ35" s="703"/>
      <c r="CK35" s="703"/>
      <c r="CL35" s="703"/>
      <c r="CM35" s="703"/>
      <c r="CN35" s="703"/>
      <c r="CO35" s="703"/>
      <c r="CP35" s="703"/>
      <c r="CQ35" s="704"/>
      <c r="CR35" s="664">
        <v>407838</v>
      </c>
      <c r="CS35" s="675"/>
      <c r="CT35" s="675"/>
      <c r="CU35" s="675"/>
      <c r="CV35" s="675"/>
      <c r="CW35" s="675"/>
      <c r="CX35" s="675"/>
      <c r="CY35" s="676"/>
      <c r="CZ35" s="667">
        <v>1.5</v>
      </c>
      <c r="DA35" s="677"/>
      <c r="DB35" s="677"/>
      <c r="DC35" s="678"/>
      <c r="DD35" s="670">
        <v>354307</v>
      </c>
      <c r="DE35" s="675"/>
      <c r="DF35" s="675"/>
      <c r="DG35" s="675"/>
      <c r="DH35" s="675"/>
      <c r="DI35" s="675"/>
      <c r="DJ35" s="675"/>
      <c r="DK35" s="676"/>
      <c r="DL35" s="670">
        <v>312045</v>
      </c>
      <c r="DM35" s="675"/>
      <c r="DN35" s="675"/>
      <c r="DO35" s="675"/>
      <c r="DP35" s="675"/>
      <c r="DQ35" s="675"/>
      <c r="DR35" s="675"/>
      <c r="DS35" s="675"/>
      <c r="DT35" s="675"/>
      <c r="DU35" s="675"/>
      <c r="DV35" s="676"/>
      <c r="DW35" s="667">
        <v>1.8</v>
      </c>
      <c r="DX35" s="677"/>
      <c r="DY35" s="677"/>
      <c r="DZ35" s="677"/>
      <c r="EA35" s="677"/>
      <c r="EB35" s="677"/>
      <c r="EC35" s="698"/>
    </row>
    <row r="36" spans="2:133" ht="11.25" customHeight="1" x14ac:dyDescent="0.15">
      <c r="B36" s="661" t="s">
        <v>331</v>
      </c>
      <c r="C36" s="662"/>
      <c r="D36" s="662"/>
      <c r="E36" s="662"/>
      <c r="F36" s="662"/>
      <c r="G36" s="662"/>
      <c r="H36" s="662"/>
      <c r="I36" s="662"/>
      <c r="J36" s="662"/>
      <c r="K36" s="662"/>
      <c r="L36" s="662"/>
      <c r="M36" s="662"/>
      <c r="N36" s="662"/>
      <c r="O36" s="662"/>
      <c r="P36" s="662"/>
      <c r="Q36" s="663"/>
      <c r="R36" s="664">
        <v>341912</v>
      </c>
      <c r="S36" s="665"/>
      <c r="T36" s="665"/>
      <c r="U36" s="665"/>
      <c r="V36" s="665"/>
      <c r="W36" s="665"/>
      <c r="X36" s="665"/>
      <c r="Y36" s="666"/>
      <c r="Z36" s="691">
        <v>1.2</v>
      </c>
      <c r="AA36" s="691"/>
      <c r="AB36" s="691"/>
      <c r="AC36" s="691"/>
      <c r="AD36" s="692" t="s">
        <v>130</v>
      </c>
      <c r="AE36" s="692"/>
      <c r="AF36" s="692"/>
      <c r="AG36" s="692"/>
      <c r="AH36" s="692"/>
      <c r="AI36" s="692"/>
      <c r="AJ36" s="692"/>
      <c r="AK36" s="692"/>
      <c r="AL36" s="667" t="s">
        <v>130</v>
      </c>
      <c r="AM36" s="668"/>
      <c r="AN36" s="668"/>
      <c r="AO36" s="693"/>
      <c r="AP36" s="218"/>
      <c r="AQ36" s="714" t="s">
        <v>332</v>
      </c>
      <c r="AR36" s="715"/>
      <c r="AS36" s="715"/>
      <c r="AT36" s="715"/>
      <c r="AU36" s="715"/>
      <c r="AV36" s="715"/>
      <c r="AW36" s="715"/>
      <c r="AX36" s="715"/>
      <c r="AY36" s="716"/>
      <c r="AZ36" s="717">
        <v>2912839</v>
      </c>
      <c r="BA36" s="718"/>
      <c r="BB36" s="718"/>
      <c r="BC36" s="718"/>
      <c r="BD36" s="718"/>
      <c r="BE36" s="718"/>
      <c r="BF36" s="719"/>
      <c r="BG36" s="720" t="s">
        <v>333</v>
      </c>
      <c r="BH36" s="721"/>
      <c r="BI36" s="721"/>
      <c r="BJ36" s="721"/>
      <c r="BK36" s="721"/>
      <c r="BL36" s="721"/>
      <c r="BM36" s="721"/>
      <c r="BN36" s="721"/>
      <c r="BO36" s="721"/>
      <c r="BP36" s="721"/>
      <c r="BQ36" s="721"/>
      <c r="BR36" s="721"/>
      <c r="BS36" s="721"/>
      <c r="BT36" s="721"/>
      <c r="BU36" s="722"/>
      <c r="BV36" s="717">
        <v>91350</v>
      </c>
      <c r="BW36" s="718"/>
      <c r="BX36" s="718"/>
      <c r="BY36" s="718"/>
      <c r="BZ36" s="718"/>
      <c r="CA36" s="718"/>
      <c r="CB36" s="719"/>
      <c r="CD36" s="706" t="s">
        <v>334</v>
      </c>
      <c r="CE36" s="703"/>
      <c r="CF36" s="703"/>
      <c r="CG36" s="703"/>
      <c r="CH36" s="703"/>
      <c r="CI36" s="703"/>
      <c r="CJ36" s="703"/>
      <c r="CK36" s="703"/>
      <c r="CL36" s="703"/>
      <c r="CM36" s="703"/>
      <c r="CN36" s="703"/>
      <c r="CO36" s="703"/>
      <c r="CP36" s="703"/>
      <c r="CQ36" s="704"/>
      <c r="CR36" s="664">
        <v>3814634</v>
      </c>
      <c r="CS36" s="665"/>
      <c r="CT36" s="665"/>
      <c r="CU36" s="665"/>
      <c r="CV36" s="665"/>
      <c r="CW36" s="665"/>
      <c r="CX36" s="665"/>
      <c r="CY36" s="666"/>
      <c r="CZ36" s="667">
        <v>14.3</v>
      </c>
      <c r="DA36" s="677"/>
      <c r="DB36" s="677"/>
      <c r="DC36" s="678"/>
      <c r="DD36" s="670">
        <v>3608723</v>
      </c>
      <c r="DE36" s="665"/>
      <c r="DF36" s="665"/>
      <c r="DG36" s="665"/>
      <c r="DH36" s="665"/>
      <c r="DI36" s="665"/>
      <c r="DJ36" s="665"/>
      <c r="DK36" s="666"/>
      <c r="DL36" s="670">
        <v>2766187</v>
      </c>
      <c r="DM36" s="665"/>
      <c r="DN36" s="665"/>
      <c r="DO36" s="665"/>
      <c r="DP36" s="665"/>
      <c r="DQ36" s="665"/>
      <c r="DR36" s="665"/>
      <c r="DS36" s="665"/>
      <c r="DT36" s="665"/>
      <c r="DU36" s="665"/>
      <c r="DV36" s="666"/>
      <c r="DW36" s="667">
        <v>16.100000000000001</v>
      </c>
      <c r="DX36" s="677"/>
      <c r="DY36" s="677"/>
      <c r="DZ36" s="677"/>
      <c r="EA36" s="677"/>
      <c r="EB36" s="677"/>
      <c r="EC36" s="698"/>
    </row>
    <row r="37" spans="2:133" ht="11.25" customHeight="1" x14ac:dyDescent="0.15">
      <c r="B37" s="661" t="s">
        <v>335</v>
      </c>
      <c r="C37" s="662"/>
      <c r="D37" s="662"/>
      <c r="E37" s="662"/>
      <c r="F37" s="662"/>
      <c r="G37" s="662"/>
      <c r="H37" s="662"/>
      <c r="I37" s="662"/>
      <c r="J37" s="662"/>
      <c r="K37" s="662"/>
      <c r="L37" s="662"/>
      <c r="M37" s="662"/>
      <c r="N37" s="662"/>
      <c r="O37" s="662"/>
      <c r="P37" s="662"/>
      <c r="Q37" s="663"/>
      <c r="R37" s="664">
        <v>45053</v>
      </c>
      <c r="S37" s="665"/>
      <c r="T37" s="665"/>
      <c r="U37" s="665"/>
      <c r="V37" s="665"/>
      <c r="W37" s="665"/>
      <c r="X37" s="665"/>
      <c r="Y37" s="666"/>
      <c r="Z37" s="691">
        <v>0.2</v>
      </c>
      <c r="AA37" s="691"/>
      <c r="AB37" s="691"/>
      <c r="AC37" s="691"/>
      <c r="AD37" s="692" t="s">
        <v>130</v>
      </c>
      <c r="AE37" s="692"/>
      <c r="AF37" s="692"/>
      <c r="AG37" s="692"/>
      <c r="AH37" s="692"/>
      <c r="AI37" s="692"/>
      <c r="AJ37" s="692"/>
      <c r="AK37" s="692"/>
      <c r="AL37" s="667" t="s">
        <v>130</v>
      </c>
      <c r="AM37" s="668"/>
      <c r="AN37" s="668"/>
      <c r="AO37" s="693"/>
      <c r="AQ37" s="699" t="s">
        <v>336</v>
      </c>
      <c r="AR37" s="700"/>
      <c r="AS37" s="700"/>
      <c r="AT37" s="700"/>
      <c r="AU37" s="700"/>
      <c r="AV37" s="700"/>
      <c r="AW37" s="700"/>
      <c r="AX37" s="700"/>
      <c r="AY37" s="701"/>
      <c r="AZ37" s="664">
        <v>768502</v>
      </c>
      <c r="BA37" s="665"/>
      <c r="BB37" s="665"/>
      <c r="BC37" s="665"/>
      <c r="BD37" s="675"/>
      <c r="BE37" s="675"/>
      <c r="BF37" s="702"/>
      <c r="BG37" s="706" t="s">
        <v>337</v>
      </c>
      <c r="BH37" s="703"/>
      <c r="BI37" s="703"/>
      <c r="BJ37" s="703"/>
      <c r="BK37" s="703"/>
      <c r="BL37" s="703"/>
      <c r="BM37" s="703"/>
      <c r="BN37" s="703"/>
      <c r="BO37" s="703"/>
      <c r="BP37" s="703"/>
      <c r="BQ37" s="703"/>
      <c r="BR37" s="703"/>
      <c r="BS37" s="703"/>
      <c r="BT37" s="703"/>
      <c r="BU37" s="704"/>
      <c r="BV37" s="664">
        <v>74076</v>
      </c>
      <c r="BW37" s="665"/>
      <c r="BX37" s="665"/>
      <c r="BY37" s="665"/>
      <c r="BZ37" s="665"/>
      <c r="CA37" s="665"/>
      <c r="CB37" s="705"/>
      <c r="CD37" s="706" t="s">
        <v>338</v>
      </c>
      <c r="CE37" s="703"/>
      <c r="CF37" s="703"/>
      <c r="CG37" s="703"/>
      <c r="CH37" s="703"/>
      <c r="CI37" s="703"/>
      <c r="CJ37" s="703"/>
      <c r="CK37" s="703"/>
      <c r="CL37" s="703"/>
      <c r="CM37" s="703"/>
      <c r="CN37" s="703"/>
      <c r="CO37" s="703"/>
      <c r="CP37" s="703"/>
      <c r="CQ37" s="704"/>
      <c r="CR37" s="664">
        <v>1975203</v>
      </c>
      <c r="CS37" s="675"/>
      <c r="CT37" s="675"/>
      <c r="CU37" s="675"/>
      <c r="CV37" s="675"/>
      <c r="CW37" s="675"/>
      <c r="CX37" s="675"/>
      <c r="CY37" s="676"/>
      <c r="CZ37" s="667">
        <v>7.4</v>
      </c>
      <c r="DA37" s="677"/>
      <c r="DB37" s="677"/>
      <c r="DC37" s="678"/>
      <c r="DD37" s="670">
        <v>1975203</v>
      </c>
      <c r="DE37" s="675"/>
      <c r="DF37" s="675"/>
      <c r="DG37" s="675"/>
      <c r="DH37" s="675"/>
      <c r="DI37" s="675"/>
      <c r="DJ37" s="675"/>
      <c r="DK37" s="676"/>
      <c r="DL37" s="670">
        <v>1859510</v>
      </c>
      <c r="DM37" s="675"/>
      <c r="DN37" s="675"/>
      <c r="DO37" s="675"/>
      <c r="DP37" s="675"/>
      <c r="DQ37" s="675"/>
      <c r="DR37" s="675"/>
      <c r="DS37" s="675"/>
      <c r="DT37" s="675"/>
      <c r="DU37" s="675"/>
      <c r="DV37" s="676"/>
      <c r="DW37" s="667">
        <v>10.9</v>
      </c>
      <c r="DX37" s="677"/>
      <c r="DY37" s="677"/>
      <c r="DZ37" s="677"/>
      <c r="EA37" s="677"/>
      <c r="EB37" s="677"/>
      <c r="EC37" s="698"/>
    </row>
    <row r="38" spans="2:133" ht="11.25" customHeight="1" x14ac:dyDescent="0.15">
      <c r="B38" s="661" t="s">
        <v>339</v>
      </c>
      <c r="C38" s="662"/>
      <c r="D38" s="662"/>
      <c r="E38" s="662"/>
      <c r="F38" s="662"/>
      <c r="G38" s="662"/>
      <c r="H38" s="662"/>
      <c r="I38" s="662"/>
      <c r="J38" s="662"/>
      <c r="K38" s="662"/>
      <c r="L38" s="662"/>
      <c r="M38" s="662"/>
      <c r="N38" s="662"/>
      <c r="O38" s="662"/>
      <c r="P38" s="662"/>
      <c r="Q38" s="663"/>
      <c r="R38" s="664">
        <v>873945</v>
      </c>
      <c r="S38" s="665"/>
      <c r="T38" s="665"/>
      <c r="U38" s="665"/>
      <c r="V38" s="665"/>
      <c r="W38" s="665"/>
      <c r="X38" s="665"/>
      <c r="Y38" s="666"/>
      <c r="Z38" s="691">
        <v>3.1</v>
      </c>
      <c r="AA38" s="691"/>
      <c r="AB38" s="691"/>
      <c r="AC38" s="691"/>
      <c r="AD38" s="692" t="s">
        <v>130</v>
      </c>
      <c r="AE38" s="692"/>
      <c r="AF38" s="692"/>
      <c r="AG38" s="692"/>
      <c r="AH38" s="692"/>
      <c r="AI38" s="692"/>
      <c r="AJ38" s="692"/>
      <c r="AK38" s="692"/>
      <c r="AL38" s="667" t="s">
        <v>130</v>
      </c>
      <c r="AM38" s="668"/>
      <c r="AN38" s="668"/>
      <c r="AO38" s="693"/>
      <c r="AQ38" s="699" t="s">
        <v>340</v>
      </c>
      <c r="AR38" s="700"/>
      <c r="AS38" s="700"/>
      <c r="AT38" s="700"/>
      <c r="AU38" s="700"/>
      <c r="AV38" s="700"/>
      <c r="AW38" s="700"/>
      <c r="AX38" s="700"/>
      <c r="AY38" s="701"/>
      <c r="AZ38" s="664">
        <v>39029</v>
      </c>
      <c r="BA38" s="665"/>
      <c r="BB38" s="665"/>
      <c r="BC38" s="665"/>
      <c r="BD38" s="675"/>
      <c r="BE38" s="675"/>
      <c r="BF38" s="702"/>
      <c r="BG38" s="706" t="s">
        <v>341</v>
      </c>
      <c r="BH38" s="703"/>
      <c r="BI38" s="703"/>
      <c r="BJ38" s="703"/>
      <c r="BK38" s="703"/>
      <c r="BL38" s="703"/>
      <c r="BM38" s="703"/>
      <c r="BN38" s="703"/>
      <c r="BO38" s="703"/>
      <c r="BP38" s="703"/>
      <c r="BQ38" s="703"/>
      <c r="BR38" s="703"/>
      <c r="BS38" s="703"/>
      <c r="BT38" s="703"/>
      <c r="BU38" s="704"/>
      <c r="BV38" s="664">
        <v>9011</v>
      </c>
      <c r="BW38" s="665"/>
      <c r="BX38" s="665"/>
      <c r="BY38" s="665"/>
      <c r="BZ38" s="665"/>
      <c r="CA38" s="665"/>
      <c r="CB38" s="705"/>
      <c r="CD38" s="706" t="s">
        <v>342</v>
      </c>
      <c r="CE38" s="703"/>
      <c r="CF38" s="703"/>
      <c r="CG38" s="703"/>
      <c r="CH38" s="703"/>
      <c r="CI38" s="703"/>
      <c r="CJ38" s="703"/>
      <c r="CK38" s="703"/>
      <c r="CL38" s="703"/>
      <c r="CM38" s="703"/>
      <c r="CN38" s="703"/>
      <c r="CO38" s="703"/>
      <c r="CP38" s="703"/>
      <c r="CQ38" s="704"/>
      <c r="CR38" s="664">
        <v>2105308</v>
      </c>
      <c r="CS38" s="665"/>
      <c r="CT38" s="665"/>
      <c r="CU38" s="665"/>
      <c r="CV38" s="665"/>
      <c r="CW38" s="665"/>
      <c r="CX38" s="665"/>
      <c r="CY38" s="666"/>
      <c r="CZ38" s="667">
        <v>7.9</v>
      </c>
      <c r="DA38" s="677"/>
      <c r="DB38" s="677"/>
      <c r="DC38" s="678"/>
      <c r="DD38" s="670">
        <v>1732650</v>
      </c>
      <c r="DE38" s="665"/>
      <c r="DF38" s="665"/>
      <c r="DG38" s="665"/>
      <c r="DH38" s="665"/>
      <c r="DI38" s="665"/>
      <c r="DJ38" s="665"/>
      <c r="DK38" s="666"/>
      <c r="DL38" s="670">
        <v>1700105</v>
      </c>
      <c r="DM38" s="665"/>
      <c r="DN38" s="665"/>
      <c r="DO38" s="665"/>
      <c r="DP38" s="665"/>
      <c r="DQ38" s="665"/>
      <c r="DR38" s="665"/>
      <c r="DS38" s="665"/>
      <c r="DT38" s="665"/>
      <c r="DU38" s="665"/>
      <c r="DV38" s="666"/>
      <c r="DW38" s="667">
        <v>9.9</v>
      </c>
      <c r="DX38" s="677"/>
      <c r="DY38" s="677"/>
      <c r="DZ38" s="677"/>
      <c r="EA38" s="677"/>
      <c r="EB38" s="677"/>
      <c r="EC38" s="698"/>
    </row>
    <row r="39" spans="2:133" ht="11.25" customHeight="1" x14ac:dyDescent="0.15">
      <c r="B39" s="661" t="s">
        <v>343</v>
      </c>
      <c r="C39" s="662"/>
      <c r="D39" s="662"/>
      <c r="E39" s="662"/>
      <c r="F39" s="662"/>
      <c r="G39" s="662"/>
      <c r="H39" s="662"/>
      <c r="I39" s="662"/>
      <c r="J39" s="662"/>
      <c r="K39" s="662"/>
      <c r="L39" s="662"/>
      <c r="M39" s="662"/>
      <c r="N39" s="662"/>
      <c r="O39" s="662"/>
      <c r="P39" s="662"/>
      <c r="Q39" s="663"/>
      <c r="R39" s="664">
        <v>473866</v>
      </c>
      <c r="S39" s="665"/>
      <c r="T39" s="665"/>
      <c r="U39" s="665"/>
      <c r="V39" s="665"/>
      <c r="W39" s="665"/>
      <c r="X39" s="665"/>
      <c r="Y39" s="666"/>
      <c r="Z39" s="691">
        <v>1.7</v>
      </c>
      <c r="AA39" s="691"/>
      <c r="AB39" s="691"/>
      <c r="AC39" s="691"/>
      <c r="AD39" s="692">
        <v>1301</v>
      </c>
      <c r="AE39" s="692"/>
      <c r="AF39" s="692"/>
      <c r="AG39" s="692"/>
      <c r="AH39" s="692"/>
      <c r="AI39" s="692"/>
      <c r="AJ39" s="692"/>
      <c r="AK39" s="692"/>
      <c r="AL39" s="667">
        <v>0</v>
      </c>
      <c r="AM39" s="668"/>
      <c r="AN39" s="668"/>
      <c r="AO39" s="693"/>
      <c r="AQ39" s="699" t="s">
        <v>344</v>
      </c>
      <c r="AR39" s="700"/>
      <c r="AS39" s="700"/>
      <c r="AT39" s="700"/>
      <c r="AU39" s="700"/>
      <c r="AV39" s="700"/>
      <c r="AW39" s="700"/>
      <c r="AX39" s="700"/>
      <c r="AY39" s="701"/>
      <c r="AZ39" s="664" t="s">
        <v>130</v>
      </c>
      <c r="BA39" s="665"/>
      <c r="BB39" s="665"/>
      <c r="BC39" s="665"/>
      <c r="BD39" s="675"/>
      <c r="BE39" s="675"/>
      <c r="BF39" s="702"/>
      <c r="BG39" s="706" t="s">
        <v>345</v>
      </c>
      <c r="BH39" s="703"/>
      <c r="BI39" s="703"/>
      <c r="BJ39" s="703"/>
      <c r="BK39" s="703"/>
      <c r="BL39" s="703"/>
      <c r="BM39" s="703"/>
      <c r="BN39" s="703"/>
      <c r="BO39" s="703"/>
      <c r="BP39" s="703"/>
      <c r="BQ39" s="703"/>
      <c r="BR39" s="703"/>
      <c r="BS39" s="703"/>
      <c r="BT39" s="703"/>
      <c r="BU39" s="704"/>
      <c r="BV39" s="664">
        <v>14660</v>
      </c>
      <c r="BW39" s="665"/>
      <c r="BX39" s="665"/>
      <c r="BY39" s="665"/>
      <c r="BZ39" s="665"/>
      <c r="CA39" s="665"/>
      <c r="CB39" s="705"/>
      <c r="CD39" s="706" t="s">
        <v>346</v>
      </c>
      <c r="CE39" s="703"/>
      <c r="CF39" s="703"/>
      <c r="CG39" s="703"/>
      <c r="CH39" s="703"/>
      <c r="CI39" s="703"/>
      <c r="CJ39" s="703"/>
      <c r="CK39" s="703"/>
      <c r="CL39" s="703"/>
      <c r="CM39" s="703"/>
      <c r="CN39" s="703"/>
      <c r="CO39" s="703"/>
      <c r="CP39" s="703"/>
      <c r="CQ39" s="704"/>
      <c r="CR39" s="664">
        <v>1541269</v>
      </c>
      <c r="CS39" s="675"/>
      <c r="CT39" s="675"/>
      <c r="CU39" s="675"/>
      <c r="CV39" s="675"/>
      <c r="CW39" s="675"/>
      <c r="CX39" s="675"/>
      <c r="CY39" s="676"/>
      <c r="CZ39" s="667">
        <v>5.8</v>
      </c>
      <c r="DA39" s="677"/>
      <c r="DB39" s="677"/>
      <c r="DC39" s="678"/>
      <c r="DD39" s="670">
        <v>1538741</v>
      </c>
      <c r="DE39" s="675"/>
      <c r="DF39" s="675"/>
      <c r="DG39" s="675"/>
      <c r="DH39" s="675"/>
      <c r="DI39" s="675"/>
      <c r="DJ39" s="675"/>
      <c r="DK39" s="676"/>
      <c r="DL39" s="670" t="s">
        <v>130</v>
      </c>
      <c r="DM39" s="675"/>
      <c r="DN39" s="675"/>
      <c r="DO39" s="675"/>
      <c r="DP39" s="675"/>
      <c r="DQ39" s="675"/>
      <c r="DR39" s="675"/>
      <c r="DS39" s="675"/>
      <c r="DT39" s="675"/>
      <c r="DU39" s="675"/>
      <c r="DV39" s="676"/>
      <c r="DW39" s="667" t="s">
        <v>130</v>
      </c>
      <c r="DX39" s="677"/>
      <c r="DY39" s="677"/>
      <c r="DZ39" s="677"/>
      <c r="EA39" s="677"/>
      <c r="EB39" s="677"/>
      <c r="EC39" s="698"/>
    </row>
    <row r="40" spans="2:133" ht="11.25" customHeight="1" x14ac:dyDescent="0.15">
      <c r="B40" s="661" t="s">
        <v>347</v>
      </c>
      <c r="C40" s="662"/>
      <c r="D40" s="662"/>
      <c r="E40" s="662"/>
      <c r="F40" s="662"/>
      <c r="G40" s="662"/>
      <c r="H40" s="662"/>
      <c r="I40" s="662"/>
      <c r="J40" s="662"/>
      <c r="K40" s="662"/>
      <c r="L40" s="662"/>
      <c r="M40" s="662"/>
      <c r="N40" s="662"/>
      <c r="O40" s="662"/>
      <c r="P40" s="662"/>
      <c r="Q40" s="663"/>
      <c r="R40" s="664">
        <v>2046721</v>
      </c>
      <c r="S40" s="665"/>
      <c r="T40" s="665"/>
      <c r="U40" s="665"/>
      <c r="V40" s="665"/>
      <c r="W40" s="665"/>
      <c r="X40" s="665"/>
      <c r="Y40" s="666"/>
      <c r="Z40" s="691">
        <v>7.3</v>
      </c>
      <c r="AA40" s="691"/>
      <c r="AB40" s="691"/>
      <c r="AC40" s="691"/>
      <c r="AD40" s="692" t="s">
        <v>130</v>
      </c>
      <c r="AE40" s="692"/>
      <c r="AF40" s="692"/>
      <c r="AG40" s="692"/>
      <c r="AH40" s="692"/>
      <c r="AI40" s="692"/>
      <c r="AJ40" s="692"/>
      <c r="AK40" s="692"/>
      <c r="AL40" s="667" t="s">
        <v>130</v>
      </c>
      <c r="AM40" s="668"/>
      <c r="AN40" s="668"/>
      <c r="AO40" s="693"/>
      <c r="AQ40" s="699" t="s">
        <v>348</v>
      </c>
      <c r="AR40" s="700"/>
      <c r="AS40" s="700"/>
      <c r="AT40" s="700"/>
      <c r="AU40" s="700"/>
      <c r="AV40" s="700"/>
      <c r="AW40" s="700"/>
      <c r="AX40" s="700"/>
      <c r="AY40" s="701"/>
      <c r="AZ40" s="664" t="s">
        <v>130</v>
      </c>
      <c r="BA40" s="665"/>
      <c r="BB40" s="665"/>
      <c r="BC40" s="665"/>
      <c r="BD40" s="675"/>
      <c r="BE40" s="675"/>
      <c r="BF40" s="702"/>
      <c r="BG40" s="707" t="s">
        <v>349</v>
      </c>
      <c r="BH40" s="708"/>
      <c r="BI40" s="708"/>
      <c r="BJ40" s="708"/>
      <c r="BK40" s="708"/>
      <c r="BL40" s="364"/>
      <c r="BM40" s="703" t="s">
        <v>350</v>
      </c>
      <c r="BN40" s="703"/>
      <c r="BO40" s="703"/>
      <c r="BP40" s="703"/>
      <c r="BQ40" s="703"/>
      <c r="BR40" s="703"/>
      <c r="BS40" s="703"/>
      <c r="BT40" s="703"/>
      <c r="BU40" s="704"/>
      <c r="BV40" s="664">
        <v>94</v>
      </c>
      <c r="BW40" s="665"/>
      <c r="BX40" s="665"/>
      <c r="BY40" s="665"/>
      <c r="BZ40" s="665"/>
      <c r="CA40" s="665"/>
      <c r="CB40" s="705"/>
      <c r="CD40" s="706" t="s">
        <v>351</v>
      </c>
      <c r="CE40" s="703"/>
      <c r="CF40" s="703"/>
      <c r="CG40" s="703"/>
      <c r="CH40" s="703"/>
      <c r="CI40" s="703"/>
      <c r="CJ40" s="703"/>
      <c r="CK40" s="703"/>
      <c r="CL40" s="703"/>
      <c r="CM40" s="703"/>
      <c r="CN40" s="703"/>
      <c r="CO40" s="703"/>
      <c r="CP40" s="703"/>
      <c r="CQ40" s="704"/>
      <c r="CR40" s="664">
        <v>236108</v>
      </c>
      <c r="CS40" s="665"/>
      <c r="CT40" s="665"/>
      <c r="CU40" s="665"/>
      <c r="CV40" s="665"/>
      <c r="CW40" s="665"/>
      <c r="CX40" s="665"/>
      <c r="CY40" s="666"/>
      <c r="CZ40" s="667">
        <v>0.9</v>
      </c>
      <c r="DA40" s="677"/>
      <c r="DB40" s="677"/>
      <c r="DC40" s="678"/>
      <c r="DD40" s="670">
        <v>224730</v>
      </c>
      <c r="DE40" s="665"/>
      <c r="DF40" s="665"/>
      <c r="DG40" s="665"/>
      <c r="DH40" s="665"/>
      <c r="DI40" s="665"/>
      <c r="DJ40" s="665"/>
      <c r="DK40" s="666"/>
      <c r="DL40" s="670">
        <v>103734</v>
      </c>
      <c r="DM40" s="665"/>
      <c r="DN40" s="665"/>
      <c r="DO40" s="665"/>
      <c r="DP40" s="665"/>
      <c r="DQ40" s="665"/>
      <c r="DR40" s="665"/>
      <c r="DS40" s="665"/>
      <c r="DT40" s="665"/>
      <c r="DU40" s="665"/>
      <c r="DV40" s="666"/>
      <c r="DW40" s="667">
        <v>0.6</v>
      </c>
      <c r="DX40" s="677"/>
      <c r="DY40" s="677"/>
      <c r="DZ40" s="677"/>
      <c r="EA40" s="677"/>
      <c r="EB40" s="677"/>
      <c r="EC40" s="698"/>
    </row>
    <row r="41" spans="2:133" ht="11.25" customHeight="1" x14ac:dyDescent="0.15">
      <c r="B41" s="661" t="s">
        <v>352</v>
      </c>
      <c r="C41" s="662"/>
      <c r="D41" s="662"/>
      <c r="E41" s="662"/>
      <c r="F41" s="662"/>
      <c r="G41" s="662"/>
      <c r="H41" s="662"/>
      <c r="I41" s="662"/>
      <c r="J41" s="662"/>
      <c r="K41" s="662"/>
      <c r="L41" s="662"/>
      <c r="M41" s="662"/>
      <c r="N41" s="662"/>
      <c r="O41" s="662"/>
      <c r="P41" s="662"/>
      <c r="Q41" s="663"/>
      <c r="R41" s="664" t="s">
        <v>130</v>
      </c>
      <c r="S41" s="665"/>
      <c r="T41" s="665"/>
      <c r="U41" s="665"/>
      <c r="V41" s="665"/>
      <c r="W41" s="665"/>
      <c r="X41" s="665"/>
      <c r="Y41" s="666"/>
      <c r="Z41" s="691" t="s">
        <v>130</v>
      </c>
      <c r="AA41" s="691"/>
      <c r="AB41" s="691"/>
      <c r="AC41" s="691"/>
      <c r="AD41" s="692" t="s">
        <v>130</v>
      </c>
      <c r="AE41" s="692"/>
      <c r="AF41" s="692"/>
      <c r="AG41" s="692"/>
      <c r="AH41" s="692"/>
      <c r="AI41" s="692"/>
      <c r="AJ41" s="692"/>
      <c r="AK41" s="692"/>
      <c r="AL41" s="667" t="s">
        <v>130</v>
      </c>
      <c r="AM41" s="668"/>
      <c r="AN41" s="668"/>
      <c r="AO41" s="693"/>
      <c r="AQ41" s="699" t="s">
        <v>353</v>
      </c>
      <c r="AR41" s="700"/>
      <c r="AS41" s="700"/>
      <c r="AT41" s="700"/>
      <c r="AU41" s="700"/>
      <c r="AV41" s="700"/>
      <c r="AW41" s="700"/>
      <c r="AX41" s="700"/>
      <c r="AY41" s="701"/>
      <c r="AZ41" s="664">
        <v>409515</v>
      </c>
      <c r="BA41" s="665"/>
      <c r="BB41" s="665"/>
      <c r="BC41" s="665"/>
      <c r="BD41" s="675"/>
      <c r="BE41" s="675"/>
      <c r="BF41" s="702"/>
      <c r="BG41" s="707"/>
      <c r="BH41" s="708"/>
      <c r="BI41" s="708"/>
      <c r="BJ41" s="708"/>
      <c r="BK41" s="708"/>
      <c r="BL41" s="364"/>
      <c r="BM41" s="703" t="s">
        <v>354</v>
      </c>
      <c r="BN41" s="703"/>
      <c r="BO41" s="703"/>
      <c r="BP41" s="703"/>
      <c r="BQ41" s="703"/>
      <c r="BR41" s="703"/>
      <c r="BS41" s="703"/>
      <c r="BT41" s="703"/>
      <c r="BU41" s="704"/>
      <c r="BV41" s="664" t="s">
        <v>130</v>
      </c>
      <c r="BW41" s="665"/>
      <c r="BX41" s="665"/>
      <c r="BY41" s="665"/>
      <c r="BZ41" s="665"/>
      <c r="CA41" s="665"/>
      <c r="CB41" s="705"/>
      <c r="CD41" s="706" t="s">
        <v>355</v>
      </c>
      <c r="CE41" s="703"/>
      <c r="CF41" s="703"/>
      <c r="CG41" s="703"/>
      <c r="CH41" s="703"/>
      <c r="CI41" s="703"/>
      <c r="CJ41" s="703"/>
      <c r="CK41" s="703"/>
      <c r="CL41" s="703"/>
      <c r="CM41" s="703"/>
      <c r="CN41" s="703"/>
      <c r="CO41" s="703"/>
      <c r="CP41" s="703"/>
      <c r="CQ41" s="704"/>
      <c r="CR41" s="664" t="s">
        <v>130</v>
      </c>
      <c r="CS41" s="675"/>
      <c r="CT41" s="675"/>
      <c r="CU41" s="675"/>
      <c r="CV41" s="675"/>
      <c r="CW41" s="675"/>
      <c r="CX41" s="675"/>
      <c r="CY41" s="676"/>
      <c r="CZ41" s="667" t="s">
        <v>130</v>
      </c>
      <c r="DA41" s="677"/>
      <c r="DB41" s="677"/>
      <c r="DC41" s="678"/>
      <c r="DD41" s="670" t="s">
        <v>130</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356</v>
      </c>
      <c r="C42" s="662"/>
      <c r="D42" s="662"/>
      <c r="E42" s="662"/>
      <c r="F42" s="662"/>
      <c r="G42" s="662"/>
      <c r="H42" s="662"/>
      <c r="I42" s="662"/>
      <c r="J42" s="662"/>
      <c r="K42" s="662"/>
      <c r="L42" s="662"/>
      <c r="M42" s="662"/>
      <c r="N42" s="662"/>
      <c r="O42" s="662"/>
      <c r="P42" s="662"/>
      <c r="Q42" s="663"/>
      <c r="R42" s="664" t="s">
        <v>130</v>
      </c>
      <c r="S42" s="665"/>
      <c r="T42" s="665"/>
      <c r="U42" s="665"/>
      <c r="V42" s="665"/>
      <c r="W42" s="665"/>
      <c r="X42" s="665"/>
      <c r="Y42" s="666"/>
      <c r="Z42" s="691" t="s">
        <v>130</v>
      </c>
      <c r="AA42" s="691"/>
      <c r="AB42" s="691"/>
      <c r="AC42" s="691"/>
      <c r="AD42" s="692" t="s">
        <v>130</v>
      </c>
      <c r="AE42" s="692"/>
      <c r="AF42" s="692"/>
      <c r="AG42" s="692"/>
      <c r="AH42" s="692"/>
      <c r="AI42" s="692"/>
      <c r="AJ42" s="692"/>
      <c r="AK42" s="692"/>
      <c r="AL42" s="667" t="s">
        <v>130</v>
      </c>
      <c r="AM42" s="668"/>
      <c r="AN42" s="668"/>
      <c r="AO42" s="693"/>
      <c r="AQ42" s="711" t="s">
        <v>357</v>
      </c>
      <c r="AR42" s="712"/>
      <c r="AS42" s="712"/>
      <c r="AT42" s="712"/>
      <c r="AU42" s="712"/>
      <c r="AV42" s="712"/>
      <c r="AW42" s="712"/>
      <c r="AX42" s="712"/>
      <c r="AY42" s="713"/>
      <c r="AZ42" s="644">
        <v>1695793</v>
      </c>
      <c r="BA42" s="679"/>
      <c r="BB42" s="679"/>
      <c r="BC42" s="679"/>
      <c r="BD42" s="645"/>
      <c r="BE42" s="645"/>
      <c r="BF42" s="694"/>
      <c r="BG42" s="709"/>
      <c r="BH42" s="710"/>
      <c r="BI42" s="710"/>
      <c r="BJ42" s="710"/>
      <c r="BK42" s="710"/>
      <c r="BL42" s="365"/>
      <c r="BM42" s="695" t="s">
        <v>358</v>
      </c>
      <c r="BN42" s="695"/>
      <c r="BO42" s="695"/>
      <c r="BP42" s="695"/>
      <c r="BQ42" s="695"/>
      <c r="BR42" s="695"/>
      <c r="BS42" s="695"/>
      <c r="BT42" s="695"/>
      <c r="BU42" s="696"/>
      <c r="BV42" s="644">
        <v>310</v>
      </c>
      <c r="BW42" s="679"/>
      <c r="BX42" s="679"/>
      <c r="BY42" s="679"/>
      <c r="BZ42" s="679"/>
      <c r="CA42" s="679"/>
      <c r="CB42" s="697"/>
      <c r="CD42" s="661" t="s">
        <v>359</v>
      </c>
      <c r="CE42" s="662"/>
      <c r="CF42" s="662"/>
      <c r="CG42" s="662"/>
      <c r="CH42" s="662"/>
      <c r="CI42" s="662"/>
      <c r="CJ42" s="662"/>
      <c r="CK42" s="662"/>
      <c r="CL42" s="662"/>
      <c r="CM42" s="662"/>
      <c r="CN42" s="662"/>
      <c r="CO42" s="662"/>
      <c r="CP42" s="662"/>
      <c r="CQ42" s="663"/>
      <c r="CR42" s="664">
        <v>2028968</v>
      </c>
      <c r="CS42" s="675"/>
      <c r="CT42" s="675"/>
      <c r="CU42" s="675"/>
      <c r="CV42" s="675"/>
      <c r="CW42" s="675"/>
      <c r="CX42" s="675"/>
      <c r="CY42" s="676"/>
      <c r="CZ42" s="667">
        <v>7.6</v>
      </c>
      <c r="DA42" s="677"/>
      <c r="DB42" s="677"/>
      <c r="DC42" s="678"/>
      <c r="DD42" s="670">
        <v>768296</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360</v>
      </c>
      <c r="C43" s="662"/>
      <c r="D43" s="662"/>
      <c r="E43" s="662"/>
      <c r="F43" s="662"/>
      <c r="G43" s="662"/>
      <c r="H43" s="662"/>
      <c r="I43" s="662"/>
      <c r="J43" s="662"/>
      <c r="K43" s="662"/>
      <c r="L43" s="662"/>
      <c r="M43" s="662"/>
      <c r="N43" s="662"/>
      <c r="O43" s="662"/>
      <c r="P43" s="662"/>
      <c r="Q43" s="663"/>
      <c r="R43" s="664">
        <v>1287321</v>
      </c>
      <c r="S43" s="665"/>
      <c r="T43" s="665"/>
      <c r="U43" s="665"/>
      <c r="V43" s="665"/>
      <c r="W43" s="665"/>
      <c r="X43" s="665"/>
      <c r="Y43" s="666"/>
      <c r="Z43" s="691">
        <v>4.5999999999999996</v>
      </c>
      <c r="AA43" s="691"/>
      <c r="AB43" s="691"/>
      <c r="AC43" s="691"/>
      <c r="AD43" s="692" t="s">
        <v>130</v>
      </c>
      <c r="AE43" s="692"/>
      <c r="AF43" s="692"/>
      <c r="AG43" s="692"/>
      <c r="AH43" s="692"/>
      <c r="AI43" s="692"/>
      <c r="AJ43" s="692"/>
      <c r="AK43" s="692"/>
      <c r="AL43" s="667" t="s">
        <v>130</v>
      </c>
      <c r="AM43" s="668"/>
      <c r="AN43" s="668"/>
      <c r="AO43" s="693"/>
      <c r="BV43" s="219"/>
      <c r="BW43" s="219"/>
      <c r="BX43" s="219"/>
      <c r="BY43" s="219"/>
      <c r="BZ43" s="219"/>
      <c r="CA43" s="219"/>
      <c r="CB43" s="219"/>
      <c r="CD43" s="661" t="s">
        <v>361</v>
      </c>
      <c r="CE43" s="662"/>
      <c r="CF43" s="662"/>
      <c r="CG43" s="662"/>
      <c r="CH43" s="662"/>
      <c r="CI43" s="662"/>
      <c r="CJ43" s="662"/>
      <c r="CK43" s="662"/>
      <c r="CL43" s="662"/>
      <c r="CM43" s="662"/>
      <c r="CN43" s="662"/>
      <c r="CO43" s="662"/>
      <c r="CP43" s="662"/>
      <c r="CQ43" s="663"/>
      <c r="CR43" s="664">
        <v>135426</v>
      </c>
      <c r="CS43" s="675"/>
      <c r="CT43" s="675"/>
      <c r="CU43" s="675"/>
      <c r="CV43" s="675"/>
      <c r="CW43" s="675"/>
      <c r="CX43" s="675"/>
      <c r="CY43" s="676"/>
      <c r="CZ43" s="667">
        <v>0.5</v>
      </c>
      <c r="DA43" s="677"/>
      <c r="DB43" s="677"/>
      <c r="DC43" s="678"/>
      <c r="DD43" s="670">
        <v>135426</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362</v>
      </c>
      <c r="C44" s="642"/>
      <c r="D44" s="642"/>
      <c r="E44" s="642"/>
      <c r="F44" s="642"/>
      <c r="G44" s="642"/>
      <c r="H44" s="642"/>
      <c r="I44" s="642"/>
      <c r="J44" s="642"/>
      <c r="K44" s="642"/>
      <c r="L44" s="642"/>
      <c r="M44" s="642"/>
      <c r="N44" s="642"/>
      <c r="O44" s="642"/>
      <c r="P44" s="642"/>
      <c r="Q44" s="643"/>
      <c r="R44" s="644">
        <v>28004721</v>
      </c>
      <c r="S44" s="679"/>
      <c r="T44" s="679"/>
      <c r="U44" s="679"/>
      <c r="V44" s="679"/>
      <c r="W44" s="679"/>
      <c r="X44" s="679"/>
      <c r="Y44" s="680"/>
      <c r="Z44" s="681">
        <v>100</v>
      </c>
      <c r="AA44" s="681"/>
      <c r="AB44" s="681"/>
      <c r="AC44" s="681"/>
      <c r="AD44" s="682">
        <v>15841835</v>
      </c>
      <c r="AE44" s="682"/>
      <c r="AF44" s="682"/>
      <c r="AG44" s="682"/>
      <c r="AH44" s="682"/>
      <c r="AI44" s="682"/>
      <c r="AJ44" s="682"/>
      <c r="AK44" s="682"/>
      <c r="AL44" s="647">
        <v>100</v>
      </c>
      <c r="AM44" s="683"/>
      <c r="AN44" s="683"/>
      <c r="AO44" s="684"/>
      <c r="CD44" s="685" t="s">
        <v>309</v>
      </c>
      <c r="CE44" s="686"/>
      <c r="CF44" s="661" t="s">
        <v>363</v>
      </c>
      <c r="CG44" s="662"/>
      <c r="CH44" s="662"/>
      <c r="CI44" s="662"/>
      <c r="CJ44" s="662"/>
      <c r="CK44" s="662"/>
      <c r="CL44" s="662"/>
      <c r="CM44" s="662"/>
      <c r="CN44" s="662"/>
      <c r="CO44" s="662"/>
      <c r="CP44" s="662"/>
      <c r="CQ44" s="663"/>
      <c r="CR44" s="664">
        <v>2028968</v>
      </c>
      <c r="CS44" s="665"/>
      <c r="CT44" s="665"/>
      <c r="CU44" s="665"/>
      <c r="CV44" s="665"/>
      <c r="CW44" s="665"/>
      <c r="CX44" s="665"/>
      <c r="CY44" s="666"/>
      <c r="CZ44" s="667">
        <v>7.6</v>
      </c>
      <c r="DA44" s="668"/>
      <c r="DB44" s="668"/>
      <c r="DC44" s="669"/>
      <c r="DD44" s="670">
        <v>768296</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364</v>
      </c>
      <c r="CG45" s="662"/>
      <c r="CH45" s="662"/>
      <c r="CI45" s="662"/>
      <c r="CJ45" s="662"/>
      <c r="CK45" s="662"/>
      <c r="CL45" s="662"/>
      <c r="CM45" s="662"/>
      <c r="CN45" s="662"/>
      <c r="CO45" s="662"/>
      <c r="CP45" s="662"/>
      <c r="CQ45" s="663"/>
      <c r="CR45" s="664">
        <v>676394</v>
      </c>
      <c r="CS45" s="675"/>
      <c r="CT45" s="675"/>
      <c r="CU45" s="675"/>
      <c r="CV45" s="675"/>
      <c r="CW45" s="675"/>
      <c r="CX45" s="675"/>
      <c r="CY45" s="676"/>
      <c r="CZ45" s="667">
        <v>2.5</v>
      </c>
      <c r="DA45" s="677"/>
      <c r="DB45" s="677"/>
      <c r="DC45" s="678"/>
      <c r="DD45" s="670">
        <v>70700</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365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366</v>
      </c>
      <c r="CG46" s="662"/>
      <c r="CH46" s="662"/>
      <c r="CI46" s="662"/>
      <c r="CJ46" s="662"/>
      <c r="CK46" s="662"/>
      <c r="CL46" s="662"/>
      <c r="CM46" s="662"/>
      <c r="CN46" s="662"/>
      <c r="CO46" s="662"/>
      <c r="CP46" s="662"/>
      <c r="CQ46" s="663"/>
      <c r="CR46" s="664">
        <v>1216175</v>
      </c>
      <c r="CS46" s="665"/>
      <c r="CT46" s="665"/>
      <c r="CU46" s="665"/>
      <c r="CV46" s="665"/>
      <c r="CW46" s="665"/>
      <c r="CX46" s="665"/>
      <c r="CY46" s="666"/>
      <c r="CZ46" s="667">
        <v>4.5999999999999996</v>
      </c>
      <c r="DA46" s="668"/>
      <c r="DB46" s="668"/>
      <c r="DC46" s="669"/>
      <c r="DD46" s="670">
        <v>657070</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367</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368</v>
      </c>
      <c r="CG47" s="662"/>
      <c r="CH47" s="662"/>
      <c r="CI47" s="662"/>
      <c r="CJ47" s="662"/>
      <c r="CK47" s="662"/>
      <c r="CL47" s="662"/>
      <c r="CM47" s="662"/>
      <c r="CN47" s="662"/>
      <c r="CO47" s="662"/>
      <c r="CP47" s="662"/>
      <c r="CQ47" s="663"/>
      <c r="CR47" s="664" t="s">
        <v>130</v>
      </c>
      <c r="CS47" s="675"/>
      <c r="CT47" s="675"/>
      <c r="CU47" s="675"/>
      <c r="CV47" s="675"/>
      <c r="CW47" s="675"/>
      <c r="CX47" s="675"/>
      <c r="CY47" s="676"/>
      <c r="CZ47" s="667" t="s">
        <v>130</v>
      </c>
      <c r="DA47" s="677"/>
      <c r="DB47" s="677"/>
      <c r="DC47" s="678"/>
      <c r="DD47" s="670" t="s">
        <v>130</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369</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370</v>
      </c>
      <c r="CG48" s="662"/>
      <c r="CH48" s="662"/>
      <c r="CI48" s="662"/>
      <c r="CJ48" s="662"/>
      <c r="CK48" s="662"/>
      <c r="CL48" s="662"/>
      <c r="CM48" s="662"/>
      <c r="CN48" s="662"/>
      <c r="CO48" s="662"/>
      <c r="CP48" s="662"/>
      <c r="CQ48" s="663"/>
      <c r="CR48" s="664" t="s">
        <v>130</v>
      </c>
      <c r="CS48" s="665"/>
      <c r="CT48" s="665"/>
      <c r="CU48" s="665"/>
      <c r="CV48" s="665"/>
      <c r="CW48" s="665"/>
      <c r="CX48" s="665"/>
      <c r="CY48" s="666"/>
      <c r="CZ48" s="667" t="s">
        <v>130</v>
      </c>
      <c r="DA48" s="668"/>
      <c r="DB48" s="668"/>
      <c r="DC48" s="669"/>
      <c r="DD48" s="670" t="s">
        <v>130</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371</v>
      </c>
      <c r="CE49" s="642"/>
      <c r="CF49" s="642"/>
      <c r="CG49" s="642"/>
      <c r="CH49" s="642"/>
      <c r="CI49" s="642"/>
      <c r="CJ49" s="642"/>
      <c r="CK49" s="642"/>
      <c r="CL49" s="642"/>
      <c r="CM49" s="642"/>
      <c r="CN49" s="642"/>
      <c r="CO49" s="642"/>
      <c r="CP49" s="642"/>
      <c r="CQ49" s="643"/>
      <c r="CR49" s="644">
        <v>26679015</v>
      </c>
      <c r="CS49" s="645"/>
      <c r="CT49" s="645"/>
      <c r="CU49" s="645"/>
      <c r="CV49" s="645"/>
      <c r="CW49" s="645"/>
      <c r="CX49" s="645"/>
      <c r="CY49" s="646"/>
      <c r="CZ49" s="647">
        <v>100</v>
      </c>
      <c r="DA49" s="648"/>
      <c r="DB49" s="648"/>
      <c r="DC49" s="649"/>
      <c r="DD49" s="650">
        <v>18196971</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8yc4em8Vxy2inb30lrJKiEboin0nZ063kQSG+Abfo7XRLTC4szoFhOqjidPFvW4WZGgMhikiZDaDIxAXK0WF8Q==" saltValue="grQX6IkeziPF7BX7Bl8ir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372</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373</v>
      </c>
      <c r="DK2" s="1156"/>
      <c r="DL2" s="1156"/>
      <c r="DM2" s="1156"/>
      <c r="DN2" s="1156"/>
      <c r="DO2" s="1157"/>
      <c r="DP2" s="224"/>
      <c r="DQ2" s="1155" t="s">
        <v>374</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375</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376</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377</v>
      </c>
      <c r="B5" s="1060"/>
      <c r="C5" s="1060"/>
      <c r="D5" s="1060"/>
      <c r="E5" s="1060"/>
      <c r="F5" s="1060"/>
      <c r="G5" s="1060"/>
      <c r="H5" s="1060"/>
      <c r="I5" s="1060"/>
      <c r="J5" s="1060"/>
      <c r="K5" s="1060"/>
      <c r="L5" s="1060"/>
      <c r="M5" s="1060"/>
      <c r="N5" s="1060"/>
      <c r="O5" s="1060"/>
      <c r="P5" s="1061"/>
      <c r="Q5" s="1065" t="s">
        <v>378</v>
      </c>
      <c r="R5" s="1066"/>
      <c r="S5" s="1066"/>
      <c r="T5" s="1066"/>
      <c r="U5" s="1067"/>
      <c r="V5" s="1065" t="s">
        <v>379</v>
      </c>
      <c r="W5" s="1066"/>
      <c r="X5" s="1066"/>
      <c r="Y5" s="1066"/>
      <c r="Z5" s="1067"/>
      <c r="AA5" s="1065" t="s">
        <v>380</v>
      </c>
      <c r="AB5" s="1066"/>
      <c r="AC5" s="1066"/>
      <c r="AD5" s="1066"/>
      <c r="AE5" s="1066"/>
      <c r="AF5" s="1158" t="s">
        <v>381</v>
      </c>
      <c r="AG5" s="1066"/>
      <c r="AH5" s="1066"/>
      <c r="AI5" s="1066"/>
      <c r="AJ5" s="1079"/>
      <c r="AK5" s="1066" t="s">
        <v>382</v>
      </c>
      <c r="AL5" s="1066"/>
      <c r="AM5" s="1066"/>
      <c r="AN5" s="1066"/>
      <c r="AO5" s="1067"/>
      <c r="AP5" s="1065" t="s">
        <v>383</v>
      </c>
      <c r="AQ5" s="1066"/>
      <c r="AR5" s="1066"/>
      <c r="AS5" s="1066"/>
      <c r="AT5" s="1067"/>
      <c r="AU5" s="1065" t="s">
        <v>384</v>
      </c>
      <c r="AV5" s="1066"/>
      <c r="AW5" s="1066"/>
      <c r="AX5" s="1066"/>
      <c r="AY5" s="1079"/>
      <c r="AZ5" s="228"/>
      <c r="BA5" s="228"/>
      <c r="BB5" s="228"/>
      <c r="BC5" s="228"/>
      <c r="BD5" s="228"/>
      <c r="BE5" s="229"/>
      <c r="BF5" s="229"/>
      <c r="BG5" s="229"/>
      <c r="BH5" s="229"/>
      <c r="BI5" s="229"/>
      <c r="BJ5" s="229"/>
      <c r="BK5" s="229"/>
      <c r="BL5" s="229"/>
      <c r="BM5" s="229"/>
      <c r="BN5" s="229"/>
      <c r="BO5" s="229"/>
      <c r="BP5" s="229"/>
      <c r="BQ5" s="1059" t="s">
        <v>385</v>
      </c>
      <c r="BR5" s="1060"/>
      <c r="BS5" s="1060"/>
      <c r="BT5" s="1060"/>
      <c r="BU5" s="1060"/>
      <c r="BV5" s="1060"/>
      <c r="BW5" s="1060"/>
      <c r="BX5" s="1060"/>
      <c r="BY5" s="1060"/>
      <c r="BZ5" s="1060"/>
      <c r="CA5" s="1060"/>
      <c r="CB5" s="1060"/>
      <c r="CC5" s="1060"/>
      <c r="CD5" s="1060"/>
      <c r="CE5" s="1060"/>
      <c r="CF5" s="1060"/>
      <c r="CG5" s="1061"/>
      <c r="CH5" s="1065" t="s">
        <v>386</v>
      </c>
      <c r="CI5" s="1066"/>
      <c r="CJ5" s="1066"/>
      <c r="CK5" s="1066"/>
      <c r="CL5" s="1067"/>
      <c r="CM5" s="1065" t="s">
        <v>387</v>
      </c>
      <c r="CN5" s="1066"/>
      <c r="CO5" s="1066"/>
      <c r="CP5" s="1066"/>
      <c r="CQ5" s="1067"/>
      <c r="CR5" s="1065" t="s">
        <v>388</v>
      </c>
      <c r="CS5" s="1066"/>
      <c r="CT5" s="1066"/>
      <c r="CU5" s="1066"/>
      <c r="CV5" s="1067"/>
      <c r="CW5" s="1065" t="s">
        <v>389</v>
      </c>
      <c r="CX5" s="1066"/>
      <c r="CY5" s="1066"/>
      <c r="CZ5" s="1066"/>
      <c r="DA5" s="1067"/>
      <c r="DB5" s="1065" t="s">
        <v>390</v>
      </c>
      <c r="DC5" s="1066"/>
      <c r="DD5" s="1066"/>
      <c r="DE5" s="1066"/>
      <c r="DF5" s="1067"/>
      <c r="DG5" s="1148" t="s">
        <v>391</v>
      </c>
      <c r="DH5" s="1149"/>
      <c r="DI5" s="1149"/>
      <c r="DJ5" s="1149"/>
      <c r="DK5" s="1150"/>
      <c r="DL5" s="1148" t="s">
        <v>392</v>
      </c>
      <c r="DM5" s="1149"/>
      <c r="DN5" s="1149"/>
      <c r="DO5" s="1149"/>
      <c r="DP5" s="1150"/>
      <c r="DQ5" s="1065" t="s">
        <v>393</v>
      </c>
      <c r="DR5" s="1066"/>
      <c r="DS5" s="1066"/>
      <c r="DT5" s="1066"/>
      <c r="DU5" s="1067"/>
      <c r="DV5" s="1065" t="s">
        <v>384</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394</v>
      </c>
      <c r="C7" s="1112"/>
      <c r="D7" s="1112"/>
      <c r="E7" s="1112"/>
      <c r="F7" s="1112"/>
      <c r="G7" s="1112"/>
      <c r="H7" s="1112"/>
      <c r="I7" s="1112"/>
      <c r="J7" s="1112"/>
      <c r="K7" s="1112"/>
      <c r="L7" s="1112"/>
      <c r="M7" s="1112"/>
      <c r="N7" s="1112"/>
      <c r="O7" s="1112"/>
      <c r="P7" s="1113"/>
      <c r="Q7" s="1166">
        <v>28005</v>
      </c>
      <c r="R7" s="1167"/>
      <c r="S7" s="1167"/>
      <c r="T7" s="1167"/>
      <c r="U7" s="1167"/>
      <c r="V7" s="1167">
        <v>26679</v>
      </c>
      <c r="W7" s="1167"/>
      <c r="X7" s="1167"/>
      <c r="Y7" s="1167"/>
      <c r="Z7" s="1167"/>
      <c r="AA7" s="1167">
        <v>1326</v>
      </c>
      <c r="AB7" s="1167"/>
      <c r="AC7" s="1167"/>
      <c r="AD7" s="1167"/>
      <c r="AE7" s="1168"/>
      <c r="AF7" s="1169">
        <v>1000</v>
      </c>
      <c r="AG7" s="1170"/>
      <c r="AH7" s="1170"/>
      <c r="AI7" s="1170"/>
      <c r="AJ7" s="1171"/>
      <c r="AK7" s="1172">
        <v>45</v>
      </c>
      <c r="AL7" s="1173"/>
      <c r="AM7" s="1173"/>
      <c r="AN7" s="1173"/>
      <c r="AO7" s="1173"/>
      <c r="AP7" s="1173">
        <v>30129</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601</v>
      </c>
      <c r="BT7" s="1164"/>
      <c r="BU7" s="1164"/>
      <c r="BV7" s="1164"/>
      <c r="BW7" s="1164"/>
      <c r="BX7" s="1164"/>
      <c r="BY7" s="1164"/>
      <c r="BZ7" s="1164"/>
      <c r="CA7" s="1164"/>
      <c r="CB7" s="1164"/>
      <c r="CC7" s="1164"/>
      <c r="CD7" s="1164"/>
      <c r="CE7" s="1164"/>
      <c r="CF7" s="1164"/>
      <c r="CG7" s="1176"/>
      <c r="CH7" s="1160">
        <v>3</v>
      </c>
      <c r="CI7" s="1161"/>
      <c r="CJ7" s="1161"/>
      <c r="CK7" s="1161"/>
      <c r="CL7" s="1162"/>
      <c r="CM7" s="1160">
        <v>6</v>
      </c>
      <c r="CN7" s="1161"/>
      <c r="CO7" s="1161"/>
      <c r="CP7" s="1161"/>
      <c r="CQ7" s="1162"/>
      <c r="CR7" s="1160">
        <v>3</v>
      </c>
      <c r="CS7" s="1161"/>
      <c r="CT7" s="1161"/>
      <c r="CU7" s="1161"/>
      <c r="CV7" s="1162"/>
      <c r="CW7" s="1160" t="s">
        <v>584</v>
      </c>
      <c r="CX7" s="1161"/>
      <c r="CY7" s="1161"/>
      <c r="CZ7" s="1161"/>
      <c r="DA7" s="1162"/>
      <c r="DB7" s="1160" t="s">
        <v>584</v>
      </c>
      <c r="DC7" s="1161"/>
      <c r="DD7" s="1161"/>
      <c r="DE7" s="1161"/>
      <c r="DF7" s="1162"/>
      <c r="DG7" s="1160" t="s">
        <v>584</v>
      </c>
      <c r="DH7" s="1161"/>
      <c r="DI7" s="1161"/>
      <c r="DJ7" s="1161"/>
      <c r="DK7" s="1162"/>
      <c r="DL7" s="1160" t="s">
        <v>584</v>
      </c>
      <c r="DM7" s="1161"/>
      <c r="DN7" s="1161"/>
      <c r="DO7" s="1161"/>
      <c r="DP7" s="1162"/>
      <c r="DQ7" s="1160" t="s">
        <v>584</v>
      </c>
      <c r="DR7" s="1161"/>
      <c r="DS7" s="1161"/>
      <c r="DT7" s="1161"/>
      <c r="DU7" s="1162"/>
      <c r="DV7" s="1163"/>
      <c r="DW7" s="1164"/>
      <c r="DX7" s="1164"/>
      <c r="DY7" s="1164"/>
      <c r="DZ7" s="1165"/>
      <c r="EA7" s="230"/>
    </row>
    <row r="8" spans="1:131" s="231" customFormat="1" ht="26.25" customHeight="1" x14ac:dyDescent="0.15">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395</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396</v>
      </c>
      <c r="B23" s="1001" t="s">
        <v>397</v>
      </c>
      <c r="C23" s="1002"/>
      <c r="D23" s="1002"/>
      <c r="E23" s="1002"/>
      <c r="F23" s="1002"/>
      <c r="G23" s="1002"/>
      <c r="H23" s="1002"/>
      <c r="I23" s="1002"/>
      <c r="J23" s="1002"/>
      <c r="K23" s="1002"/>
      <c r="L23" s="1002"/>
      <c r="M23" s="1002"/>
      <c r="N23" s="1002"/>
      <c r="O23" s="1002"/>
      <c r="P23" s="1012"/>
      <c r="Q23" s="1131">
        <v>28005</v>
      </c>
      <c r="R23" s="1125"/>
      <c r="S23" s="1125"/>
      <c r="T23" s="1125"/>
      <c r="U23" s="1125"/>
      <c r="V23" s="1125">
        <v>26679</v>
      </c>
      <c r="W23" s="1125"/>
      <c r="X23" s="1125"/>
      <c r="Y23" s="1125"/>
      <c r="Z23" s="1125"/>
      <c r="AA23" s="1125">
        <v>1326</v>
      </c>
      <c r="AB23" s="1125"/>
      <c r="AC23" s="1125"/>
      <c r="AD23" s="1125"/>
      <c r="AE23" s="1132"/>
      <c r="AF23" s="1133">
        <v>1000</v>
      </c>
      <c r="AG23" s="1125"/>
      <c r="AH23" s="1125"/>
      <c r="AI23" s="1125"/>
      <c r="AJ23" s="1134"/>
      <c r="AK23" s="1135"/>
      <c r="AL23" s="1136"/>
      <c r="AM23" s="1136"/>
      <c r="AN23" s="1136"/>
      <c r="AO23" s="1136"/>
      <c r="AP23" s="1125">
        <v>30129</v>
      </c>
      <c r="AQ23" s="1125"/>
      <c r="AR23" s="1125"/>
      <c r="AS23" s="1125"/>
      <c r="AT23" s="1125"/>
      <c r="AU23" s="1126"/>
      <c r="AV23" s="1126"/>
      <c r="AW23" s="1126"/>
      <c r="AX23" s="1126"/>
      <c r="AY23" s="1127"/>
      <c r="AZ23" s="1128" t="s">
        <v>131</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398</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399</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377</v>
      </c>
      <c r="B26" s="1060"/>
      <c r="C26" s="1060"/>
      <c r="D26" s="1060"/>
      <c r="E26" s="1060"/>
      <c r="F26" s="1060"/>
      <c r="G26" s="1060"/>
      <c r="H26" s="1060"/>
      <c r="I26" s="1060"/>
      <c r="J26" s="1060"/>
      <c r="K26" s="1060"/>
      <c r="L26" s="1060"/>
      <c r="M26" s="1060"/>
      <c r="N26" s="1060"/>
      <c r="O26" s="1060"/>
      <c r="P26" s="1061"/>
      <c r="Q26" s="1065" t="s">
        <v>400</v>
      </c>
      <c r="R26" s="1066"/>
      <c r="S26" s="1066"/>
      <c r="T26" s="1066"/>
      <c r="U26" s="1067"/>
      <c r="V26" s="1065" t="s">
        <v>401</v>
      </c>
      <c r="W26" s="1066"/>
      <c r="X26" s="1066"/>
      <c r="Y26" s="1066"/>
      <c r="Z26" s="1067"/>
      <c r="AA26" s="1065" t="s">
        <v>402</v>
      </c>
      <c r="AB26" s="1066"/>
      <c r="AC26" s="1066"/>
      <c r="AD26" s="1066"/>
      <c r="AE26" s="1066"/>
      <c r="AF26" s="1119" t="s">
        <v>403</v>
      </c>
      <c r="AG26" s="1072"/>
      <c r="AH26" s="1072"/>
      <c r="AI26" s="1072"/>
      <c r="AJ26" s="1120"/>
      <c r="AK26" s="1066" t="s">
        <v>404</v>
      </c>
      <c r="AL26" s="1066"/>
      <c r="AM26" s="1066"/>
      <c r="AN26" s="1066"/>
      <c r="AO26" s="1067"/>
      <c r="AP26" s="1065" t="s">
        <v>405</v>
      </c>
      <c r="AQ26" s="1066"/>
      <c r="AR26" s="1066"/>
      <c r="AS26" s="1066"/>
      <c r="AT26" s="1067"/>
      <c r="AU26" s="1065" t="s">
        <v>406</v>
      </c>
      <c r="AV26" s="1066"/>
      <c r="AW26" s="1066"/>
      <c r="AX26" s="1066"/>
      <c r="AY26" s="1067"/>
      <c r="AZ26" s="1065" t="s">
        <v>407</v>
      </c>
      <c r="BA26" s="1066"/>
      <c r="BB26" s="1066"/>
      <c r="BC26" s="1066"/>
      <c r="BD26" s="1067"/>
      <c r="BE26" s="1065" t="s">
        <v>384</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408</v>
      </c>
      <c r="C28" s="1112"/>
      <c r="D28" s="1112"/>
      <c r="E28" s="1112"/>
      <c r="F28" s="1112"/>
      <c r="G28" s="1112"/>
      <c r="H28" s="1112"/>
      <c r="I28" s="1112"/>
      <c r="J28" s="1112"/>
      <c r="K28" s="1112"/>
      <c r="L28" s="1112"/>
      <c r="M28" s="1112"/>
      <c r="N28" s="1112"/>
      <c r="O28" s="1112"/>
      <c r="P28" s="1113"/>
      <c r="Q28" s="1114">
        <v>6542</v>
      </c>
      <c r="R28" s="1115"/>
      <c r="S28" s="1115"/>
      <c r="T28" s="1115"/>
      <c r="U28" s="1115"/>
      <c r="V28" s="1115">
        <v>6451</v>
      </c>
      <c r="W28" s="1115"/>
      <c r="X28" s="1115"/>
      <c r="Y28" s="1115"/>
      <c r="Z28" s="1115"/>
      <c r="AA28" s="1115">
        <v>91</v>
      </c>
      <c r="AB28" s="1115"/>
      <c r="AC28" s="1115"/>
      <c r="AD28" s="1115"/>
      <c r="AE28" s="1116"/>
      <c r="AF28" s="1117">
        <v>91</v>
      </c>
      <c r="AG28" s="1115"/>
      <c r="AH28" s="1115"/>
      <c r="AI28" s="1115"/>
      <c r="AJ28" s="1118"/>
      <c r="AK28" s="1106">
        <v>410</v>
      </c>
      <c r="AL28" s="1107"/>
      <c r="AM28" s="1107"/>
      <c r="AN28" s="1107"/>
      <c r="AO28" s="1107"/>
      <c r="AP28" s="1107" t="s">
        <v>584</v>
      </c>
      <c r="AQ28" s="1107"/>
      <c r="AR28" s="1107"/>
      <c r="AS28" s="1107"/>
      <c r="AT28" s="1107"/>
      <c r="AU28" s="1107" t="s">
        <v>584</v>
      </c>
      <c r="AV28" s="1107"/>
      <c r="AW28" s="1107"/>
      <c r="AX28" s="1107"/>
      <c r="AY28" s="1107"/>
      <c r="AZ28" s="1108" t="s">
        <v>584</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409</v>
      </c>
      <c r="C29" s="1095"/>
      <c r="D29" s="1095"/>
      <c r="E29" s="1095"/>
      <c r="F29" s="1095"/>
      <c r="G29" s="1095"/>
      <c r="H29" s="1095"/>
      <c r="I29" s="1095"/>
      <c r="J29" s="1095"/>
      <c r="K29" s="1095"/>
      <c r="L29" s="1095"/>
      <c r="M29" s="1095"/>
      <c r="N29" s="1095"/>
      <c r="O29" s="1095"/>
      <c r="P29" s="1096"/>
      <c r="Q29" s="1102">
        <v>5561</v>
      </c>
      <c r="R29" s="1103"/>
      <c r="S29" s="1103"/>
      <c r="T29" s="1103"/>
      <c r="U29" s="1103"/>
      <c r="V29" s="1103">
        <v>5452</v>
      </c>
      <c r="W29" s="1103"/>
      <c r="X29" s="1103"/>
      <c r="Y29" s="1103"/>
      <c r="Z29" s="1103"/>
      <c r="AA29" s="1103">
        <v>109</v>
      </c>
      <c r="AB29" s="1103"/>
      <c r="AC29" s="1103"/>
      <c r="AD29" s="1103"/>
      <c r="AE29" s="1104"/>
      <c r="AF29" s="1099">
        <v>109</v>
      </c>
      <c r="AG29" s="1100"/>
      <c r="AH29" s="1100"/>
      <c r="AI29" s="1100"/>
      <c r="AJ29" s="1101"/>
      <c r="AK29" s="1044">
        <v>896</v>
      </c>
      <c r="AL29" s="1035"/>
      <c r="AM29" s="1035"/>
      <c r="AN29" s="1035"/>
      <c r="AO29" s="1035"/>
      <c r="AP29" s="1035" t="s">
        <v>584</v>
      </c>
      <c r="AQ29" s="1035"/>
      <c r="AR29" s="1035"/>
      <c r="AS29" s="1035"/>
      <c r="AT29" s="1035"/>
      <c r="AU29" s="1035" t="s">
        <v>584</v>
      </c>
      <c r="AV29" s="1035"/>
      <c r="AW29" s="1035"/>
      <c r="AX29" s="1035"/>
      <c r="AY29" s="1035"/>
      <c r="AZ29" s="1105" t="s">
        <v>584</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410</v>
      </c>
      <c r="C30" s="1095"/>
      <c r="D30" s="1095"/>
      <c r="E30" s="1095"/>
      <c r="F30" s="1095"/>
      <c r="G30" s="1095"/>
      <c r="H30" s="1095"/>
      <c r="I30" s="1095"/>
      <c r="J30" s="1095"/>
      <c r="K30" s="1095"/>
      <c r="L30" s="1095"/>
      <c r="M30" s="1095"/>
      <c r="N30" s="1095"/>
      <c r="O30" s="1095"/>
      <c r="P30" s="1096"/>
      <c r="Q30" s="1102">
        <v>1400</v>
      </c>
      <c r="R30" s="1103"/>
      <c r="S30" s="1103"/>
      <c r="T30" s="1103"/>
      <c r="U30" s="1103"/>
      <c r="V30" s="1103">
        <v>1399</v>
      </c>
      <c r="W30" s="1103"/>
      <c r="X30" s="1103"/>
      <c r="Y30" s="1103"/>
      <c r="Z30" s="1103"/>
      <c r="AA30" s="1103">
        <v>1</v>
      </c>
      <c r="AB30" s="1103"/>
      <c r="AC30" s="1103"/>
      <c r="AD30" s="1103"/>
      <c r="AE30" s="1104"/>
      <c r="AF30" s="1099">
        <v>1</v>
      </c>
      <c r="AG30" s="1100"/>
      <c r="AH30" s="1100"/>
      <c r="AI30" s="1100"/>
      <c r="AJ30" s="1101"/>
      <c r="AK30" s="1044">
        <v>804</v>
      </c>
      <c r="AL30" s="1035"/>
      <c r="AM30" s="1035"/>
      <c r="AN30" s="1035"/>
      <c r="AO30" s="1035"/>
      <c r="AP30" s="1035" t="s">
        <v>584</v>
      </c>
      <c r="AQ30" s="1035"/>
      <c r="AR30" s="1035"/>
      <c r="AS30" s="1035"/>
      <c r="AT30" s="1035"/>
      <c r="AU30" s="1035" t="s">
        <v>584</v>
      </c>
      <c r="AV30" s="1035"/>
      <c r="AW30" s="1035"/>
      <c r="AX30" s="1035"/>
      <c r="AY30" s="1035"/>
      <c r="AZ30" s="1105" t="s">
        <v>584</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411</v>
      </c>
      <c r="C31" s="1095"/>
      <c r="D31" s="1095"/>
      <c r="E31" s="1095"/>
      <c r="F31" s="1095"/>
      <c r="G31" s="1095"/>
      <c r="H31" s="1095"/>
      <c r="I31" s="1095"/>
      <c r="J31" s="1095"/>
      <c r="K31" s="1095"/>
      <c r="L31" s="1095"/>
      <c r="M31" s="1095"/>
      <c r="N31" s="1095"/>
      <c r="O31" s="1095"/>
      <c r="P31" s="1096"/>
      <c r="Q31" s="1102">
        <v>22</v>
      </c>
      <c r="R31" s="1103"/>
      <c r="S31" s="1103"/>
      <c r="T31" s="1103"/>
      <c r="U31" s="1103"/>
      <c r="V31" s="1103">
        <v>19</v>
      </c>
      <c r="W31" s="1103"/>
      <c r="X31" s="1103"/>
      <c r="Y31" s="1103"/>
      <c r="Z31" s="1103"/>
      <c r="AA31" s="1103">
        <v>3</v>
      </c>
      <c r="AB31" s="1103"/>
      <c r="AC31" s="1103"/>
      <c r="AD31" s="1103"/>
      <c r="AE31" s="1104"/>
      <c r="AF31" s="1099">
        <v>3</v>
      </c>
      <c r="AG31" s="1100"/>
      <c r="AH31" s="1100"/>
      <c r="AI31" s="1100"/>
      <c r="AJ31" s="1101"/>
      <c r="AK31" s="1044">
        <v>0</v>
      </c>
      <c r="AL31" s="1035"/>
      <c r="AM31" s="1035"/>
      <c r="AN31" s="1035"/>
      <c r="AO31" s="1035"/>
      <c r="AP31" s="1035" t="s">
        <v>584</v>
      </c>
      <c r="AQ31" s="1035"/>
      <c r="AR31" s="1035"/>
      <c r="AS31" s="1035"/>
      <c r="AT31" s="1035"/>
      <c r="AU31" s="1035" t="s">
        <v>584</v>
      </c>
      <c r="AV31" s="1035"/>
      <c r="AW31" s="1035"/>
      <c r="AX31" s="1035"/>
      <c r="AY31" s="1035"/>
      <c r="AZ31" s="1105" t="s">
        <v>584</v>
      </c>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412</v>
      </c>
      <c r="C32" s="1095"/>
      <c r="D32" s="1095"/>
      <c r="E32" s="1095"/>
      <c r="F32" s="1095"/>
      <c r="G32" s="1095"/>
      <c r="H32" s="1095"/>
      <c r="I32" s="1095"/>
      <c r="J32" s="1095"/>
      <c r="K32" s="1095"/>
      <c r="L32" s="1095"/>
      <c r="M32" s="1095"/>
      <c r="N32" s="1095"/>
      <c r="O32" s="1095"/>
      <c r="P32" s="1096"/>
      <c r="Q32" s="1102">
        <v>1485</v>
      </c>
      <c r="R32" s="1103"/>
      <c r="S32" s="1103"/>
      <c r="T32" s="1103"/>
      <c r="U32" s="1103"/>
      <c r="V32" s="1103">
        <v>1389</v>
      </c>
      <c r="W32" s="1103"/>
      <c r="X32" s="1103"/>
      <c r="Y32" s="1103"/>
      <c r="Z32" s="1103"/>
      <c r="AA32" s="1103">
        <v>95</v>
      </c>
      <c r="AB32" s="1103"/>
      <c r="AC32" s="1103"/>
      <c r="AD32" s="1103"/>
      <c r="AE32" s="1104"/>
      <c r="AF32" s="1099">
        <v>1027</v>
      </c>
      <c r="AG32" s="1100"/>
      <c r="AH32" s="1100"/>
      <c r="AI32" s="1100"/>
      <c r="AJ32" s="1101"/>
      <c r="AK32" s="1044">
        <v>24</v>
      </c>
      <c r="AL32" s="1035"/>
      <c r="AM32" s="1035"/>
      <c r="AN32" s="1035"/>
      <c r="AO32" s="1035"/>
      <c r="AP32" s="1035">
        <v>3655</v>
      </c>
      <c r="AQ32" s="1035"/>
      <c r="AR32" s="1035"/>
      <c r="AS32" s="1035"/>
      <c r="AT32" s="1035"/>
      <c r="AU32" s="1035">
        <v>69</v>
      </c>
      <c r="AV32" s="1035"/>
      <c r="AW32" s="1035"/>
      <c r="AX32" s="1035"/>
      <c r="AY32" s="1035"/>
      <c r="AZ32" s="1105" t="s">
        <v>584</v>
      </c>
      <c r="BA32" s="1105"/>
      <c r="BB32" s="1105"/>
      <c r="BC32" s="1105"/>
      <c r="BD32" s="1105"/>
      <c r="BE32" s="1036" t="s">
        <v>413</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414</v>
      </c>
      <c r="C33" s="1095"/>
      <c r="D33" s="1095"/>
      <c r="E33" s="1095"/>
      <c r="F33" s="1095"/>
      <c r="G33" s="1095"/>
      <c r="H33" s="1095"/>
      <c r="I33" s="1095"/>
      <c r="J33" s="1095"/>
      <c r="K33" s="1095"/>
      <c r="L33" s="1095"/>
      <c r="M33" s="1095"/>
      <c r="N33" s="1095"/>
      <c r="O33" s="1095"/>
      <c r="P33" s="1096"/>
      <c r="Q33" s="1102">
        <v>1346</v>
      </c>
      <c r="R33" s="1103"/>
      <c r="S33" s="1103"/>
      <c r="T33" s="1103"/>
      <c r="U33" s="1103"/>
      <c r="V33" s="1103">
        <v>1322</v>
      </c>
      <c r="W33" s="1103"/>
      <c r="X33" s="1103"/>
      <c r="Y33" s="1103"/>
      <c r="Z33" s="1103"/>
      <c r="AA33" s="1103">
        <v>25</v>
      </c>
      <c r="AB33" s="1103"/>
      <c r="AC33" s="1103"/>
      <c r="AD33" s="1103"/>
      <c r="AE33" s="1104"/>
      <c r="AF33" s="1099">
        <v>373</v>
      </c>
      <c r="AG33" s="1100"/>
      <c r="AH33" s="1100"/>
      <c r="AI33" s="1100"/>
      <c r="AJ33" s="1101"/>
      <c r="AK33" s="1044">
        <v>769</v>
      </c>
      <c r="AL33" s="1035"/>
      <c r="AM33" s="1035"/>
      <c r="AN33" s="1035"/>
      <c r="AO33" s="1035"/>
      <c r="AP33" s="1035">
        <v>10497</v>
      </c>
      <c r="AQ33" s="1035"/>
      <c r="AR33" s="1035"/>
      <c r="AS33" s="1035"/>
      <c r="AT33" s="1035"/>
      <c r="AU33" s="1035">
        <v>9059</v>
      </c>
      <c r="AV33" s="1035"/>
      <c r="AW33" s="1035"/>
      <c r="AX33" s="1035"/>
      <c r="AY33" s="1035"/>
      <c r="AZ33" s="1105" t="s">
        <v>584</v>
      </c>
      <c r="BA33" s="1105"/>
      <c r="BB33" s="1105"/>
      <c r="BC33" s="1105"/>
      <c r="BD33" s="1105"/>
      <c r="BE33" s="1036" t="s">
        <v>413</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415</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396</v>
      </c>
      <c r="B63" s="1001" t="s">
        <v>416</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1604</v>
      </c>
      <c r="AG63" s="1023"/>
      <c r="AH63" s="1023"/>
      <c r="AI63" s="1023"/>
      <c r="AJ63" s="1086"/>
      <c r="AK63" s="1087"/>
      <c r="AL63" s="1027"/>
      <c r="AM63" s="1027"/>
      <c r="AN63" s="1027"/>
      <c r="AO63" s="1027"/>
      <c r="AP63" s="1023">
        <v>14152</v>
      </c>
      <c r="AQ63" s="1023"/>
      <c r="AR63" s="1023"/>
      <c r="AS63" s="1023"/>
      <c r="AT63" s="1023"/>
      <c r="AU63" s="1023">
        <v>9128</v>
      </c>
      <c r="AV63" s="1023"/>
      <c r="AW63" s="1023"/>
      <c r="AX63" s="1023"/>
      <c r="AY63" s="1023"/>
      <c r="AZ63" s="1081"/>
      <c r="BA63" s="1081"/>
      <c r="BB63" s="1081"/>
      <c r="BC63" s="1081"/>
      <c r="BD63" s="1081"/>
      <c r="BE63" s="1024"/>
      <c r="BF63" s="1024"/>
      <c r="BG63" s="1024"/>
      <c r="BH63" s="1024"/>
      <c r="BI63" s="1025"/>
      <c r="BJ63" s="1082" t="s">
        <v>417</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419</v>
      </c>
      <c r="B66" s="1060"/>
      <c r="C66" s="1060"/>
      <c r="D66" s="1060"/>
      <c r="E66" s="1060"/>
      <c r="F66" s="1060"/>
      <c r="G66" s="1060"/>
      <c r="H66" s="1060"/>
      <c r="I66" s="1060"/>
      <c r="J66" s="1060"/>
      <c r="K66" s="1060"/>
      <c r="L66" s="1060"/>
      <c r="M66" s="1060"/>
      <c r="N66" s="1060"/>
      <c r="O66" s="1060"/>
      <c r="P66" s="1061"/>
      <c r="Q66" s="1065" t="s">
        <v>420</v>
      </c>
      <c r="R66" s="1066"/>
      <c r="S66" s="1066"/>
      <c r="T66" s="1066"/>
      <c r="U66" s="1067"/>
      <c r="V66" s="1065" t="s">
        <v>421</v>
      </c>
      <c r="W66" s="1066"/>
      <c r="X66" s="1066"/>
      <c r="Y66" s="1066"/>
      <c r="Z66" s="1067"/>
      <c r="AA66" s="1065" t="s">
        <v>402</v>
      </c>
      <c r="AB66" s="1066"/>
      <c r="AC66" s="1066"/>
      <c r="AD66" s="1066"/>
      <c r="AE66" s="1067"/>
      <c r="AF66" s="1071" t="s">
        <v>422</v>
      </c>
      <c r="AG66" s="1072"/>
      <c r="AH66" s="1072"/>
      <c r="AI66" s="1072"/>
      <c r="AJ66" s="1073"/>
      <c r="AK66" s="1065" t="s">
        <v>423</v>
      </c>
      <c r="AL66" s="1060"/>
      <c r="AM66" s="1060"/>
      <c r="AN66" s="1060"/>
      <c r="AO66" s="1061"/>
      <c r="AP66" s="1065" t="s">
        <v>424</v>
      </c>
      <c r="AQ66" s="1066"/>
      <c r="AR66" s="1066"/>
      <c r="AS66" s="1066"/>
      <c r="AT66" s="1067"/>
      <c r="AU66" s="1065" t="s">
        <v>425</v>
      </c>
      <c r="AV66" s="1066"/>
      <c r="AW66" s="1066"/>
      <c r="AX66" s="1066"/>
      <c r="AY66" s="1067"/>
      <c r="AZ66" s="1065" t="s">
        <v>384</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585</v>
      </c>
      <c r="C68" s="1050"/>
      <c r="D68" s="1050"/>
      <c r="E68" s="1050"/>
      <c r="F68" s="1050"/>
      <c r="G68" s="1050"/>
      <c r="H68" s="1050"/>
      <c r="I68" s="1050"/>
      <c r="J68" s="1050"/>
      <c r="K68" s="1050"/>
      <c r="L68" s="1050"/>
      <c r="M68" s="1050"/>
      <c r="N68" s="1050"/>
      <c r="O68" s="1050"/>
      <c r="P68" s="1051"/>
      <c r="Q68" s="1052">
        <v>15755</v>
      </c>
      <c r="R68" s="1046"/>
      <c r="S68" s="1046"/>
      <c r="T68" s="1046"/>
      <c r="U68" s="1046"/>
      <c r="V68" s="1046">
        <v>15733</v>
      </c>
      <c r="W68" s="1046"/>
      <c r="X68" s="1046"/>
      <c r="Y68" s="1046"/>
      <c r="Z68" s="1046"/>
      <c r="AA68" s="1046">
        <v>22</v>
      </c>
      <c r="AB68" s="1046"/>
      <c r="AC68" s="1046"/>
      <c r="AD68" s="1046"/>
      <c r="AE68" s="1046"/>
      <c r="AF68" s="1046">
        <v>22</v>
      </c>
      <c r="AG68" s="1046"/>
      <c r="AH68" s="1046"/>
      <c r="AI68" s="1046"/>
      <c r="AJ68" s="1046"/>
      <c r="AK68" s="1046">
        <v>77</v>
      </c>
      <c r="AL68" s="1046"/>
      <c r="AM68" s="1046"/>
      <c r="AN68" s="1046"/>
      <c r="AO68" s="1046"/>
      <c r="AP68" s="1046" t="s">
        <v>584</v>
      </c>
      <c r="AQ68" s="1046"/>
      <c r="AR68" s="1046"/>
      <c r="AS68" s="1046"/>
      <c r="AT68" s="1046"/>
      <c r="AU68" s="1046" t="s">
        <v>584</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586</v>
      </c>
      <c r="C69" s="1039"/>
      <c r="D69" s="1039"/>
      <c r="E69" s="1039"/>
      <c r="F69" s="1039"/>
      <c r="G69" s="1039"/>
      <c r="H69" s="1039"/>
      <c r="I69" s="1039"/>
      <c r="J69" s="1039"/>
      <c r="K69" s="1039"/>
      <c r="L69" s="1039"/>
      <c r="M69" s="1039"/>
      <c r="N69" s="1039"/>
      <c r="O69" s="1039"/>
      <c r="P69" s="1040"/>
      <c r="Q69" s="1041">
        <v>96</v>
      </c>
      <c r="R69" s="1035"/>
      <c r="S69" s="1035"/>
      <c r="T69" s="1035"/>
      <c r="U69" s="1035"/>
      <c r="V69" s="1035">
        <v>95</v>
      </c>
      <c r="W69" s="1035"/>
      <c r="X69" s="1035"/>
      <c r="Y69" s="1035"/>
      <c r="Z69" s="1035"/>
      <c r="AA69" s="1035">
        <v>1</v>
      </c>
      <c r="AB69" s="1035"/>
      <c r="AC69" s="1035"/>
      <c r="AD69" s="1035"/>
      <c r="AE69" s="1035"/>
      <c r="AF69" s="1035">
        <v>1</v>
      </c>
      <c r="AG69" s="1035"/>
      <c r="AH69" s="1035"/>
      <c r="AI69" s="1035"/>
      <c r="AJ69" s="1035"/>
      <c r="AK69" s="1035">
        <v>3</v>
      </c>
      <c r="AL69" s="1035"/>
      <c r="AM69" s="1035"/>
      <c r="AN69" s="1035"/>
      <c r="AO69" s="1035"/>
      <c r="AP69" s="1035" t="s">
        <v>584</v>
      </c>
      <c r="AQ69" s="1035"/>
      <c r="AR69" s="1035"/>
      <c r="AS69" s="1035"/>
      <c r="AT69" s="1035"/>
      <c r="AU69" s="1035" t="s">
        <v>584</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587</v>
      </c>
      <c r="C70" s="1039"/>
      <c r="D70" s="1039"/>
      <c r="E70" s="1039"/>
      <c r="F70" s="1039"/>
      <c r="G70" s="1039"/>
      <c r="H70" s="1039"/>
      <c r="I70" s="1039"/>
      <c r="J70" s="1039"/>
      <c r="K70" s="1039"/>
      <c r="L70" s="1039"/>
      <c r="M70" s="1039"/>
      <c r="N70" s="1039"/>
      <c r="O70" s="1039"/>
      <c r="P70" s="1040"/>
      <c r="Q70" s="1041">
        <v>461</v>
      </c>
      <c r="R70" s="1035"/>
      <c r="S70" s="1035"/>
      <c r="T70" s="1035"/>
      <c r="U70" s="1035"/>
      <c r="V70" s="1035">
        <v>257</v>
      </c>
      <c r="W70" s="1035"/>
      <c r="X70" s="1035"/>
      <c r="Y70" s="1035"/>
      <c r="Z70" s="1035"/>
      <c r="AA70" s="1035">
        <v>204</v>
      </c>
      <c r="AB70" s="1035"/>
      <c r="AC70" s="1035"/>
      <c r="AD70" s="1035"/>
      <c r="AE70" s="1035"/>
      <c r="AF70" s="1035">
        <v>204</v>
      </c>
      <c r="AG70" s="1035"/>
      <c r="AH70" s="1035"/>
      <c r="AI70" s="1035"/>
      <c r="AJ70" s="1035"/>
      <c r="AK70" s="1035" t="s">
        <v>584</v>
      </c>
      <c r="AL70" s="1035"/>
      <c r="AM70" s="1035"/>
      <c r="AN70" s="1035"/>
      <c r="AO70" s="1035"/>
      <c r="AP70" s="1035" t="s">
        <v>584</v>
      </c>
      <c r="AQ70" s="1035"/>
      <c r="AR70" s="1035"/>
      <c r="AS70" s="1035"/>
      <c r="AT70" s="1035"/>
      <c r="AU70" s="1035" t="s">
        <v>584</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588</v>
      </c>
      <c r="C71" s="1039"/>
      <c r="D71" s="1039"/>
      <c r="E71" s="1039"/>
      <c r="F71" s="1039"/>
      <c r="G71" s="1039"/>
      <c r="H71" s="1039"/>
      <c r="I71" s="1039"/>
      <c r="J71" s="1039"/>
      <c r="K71" s="1039"/>
      <c r="L71" s="1039"/>
      <c r="M71" s="1039"/>
      <c r="N71" s="1039"/>
      <c r="O71" s="1039"/>
      <c r="P71" s="1040"/>
      <c r="Q71" s="1041">
        <v>975</v>
      </c>
      <c r="R71" s="1035"/>
      <c r="S71" s="1035"/>
      <c r="T71" s="1035"/>
      <c r="U71" s="1035"/>
      <c r="V71" s="1035">
        <v>965</v>
      </c>
      <c r="W71" s="1035"/>
      <c r="X71" s="1035"/>
      <c r="Y71" s="1035"/>
      <c r="Z71" s="1035"/>
      <c r="AA71" s="1035">
        <v>10</v>
      </c>
      <c r="AB71" s="1035"/>
      <c r="AC71" s="1035"/>
      <c r="AD71" s="1035"/>
      <c r="AE71" s="1035"/>
      <c r="AF71" s="1035">
        <v>10</v>
      </c>
      <c r="AG71" s="1035"/>
      <c r="AH71" s="1035"/>
      <c r="AI71" s="1035"/>
      <c r="AJ71" s="1035"/>
      <c r="AK71" s="1035" t="s">
        <v>584</v>
      </c>
      <c r="AL71" s="1035"/>
      <c r="AM71" s="1035"/>
      <c r="AN71" s="1035"/>
      <c r="AO71" s="1035"/>
      <c r="AP71" s="1035" t="s">
        <v>584</v>
      </c>
      <c r="AQ71" s="1035"/>
      <c r="AR71" s="1035"/>
      <c r="AS71" s="1035"/>
      <c r="AT71" s="1035"/>
      <c r="AU71" s="1035" t="s">
        <v>584</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589</v>
      </c>
      <c r="C72" s="1039"/>
      <c r="D72" s="1039"/>
      <c r="E72" s="1039"/>
      <c r="F72" s="1039"/>
      <c r="G72" s="1039"/>
      <c r="H72" s="1039"/>
      <c r="I72" s="1039"/>
      <c r="J72" s="1039"/>
      <c r="K72" s="1039"/>
      <c r="L72" s="1039"/>
      <c r="M72" s="1039"/>
      <c r="N72" s="1039"/>
      <c r="O72" s="1039"/>
      <c r="P72" s="1040"/>
      <c r="Q72" s="1041">
        <v>359263</v>
      </c>
      <c r="R72" s="1035"/>
      <c r="S72" s="1035"/>
      <c r="T72" s="1035"/>
      <c r="U72" s="1035"/>
      <c r="V72" s="1035">
        <v>349158</v>
      </c>
      <c r="W72" s="1035"/>
      <c r="X72" s="1035"/>
      <c r="Y72" s="1035"/>
      <c r="Z72" s="1035"/>
      <c r="AA72" s="1035">
        <v>10106</v>
      </c>
      <c r="AB72" s="1035"/>
      <c r="AC72" s="1035"/>
      <c r="AD72" s="1035"/>
      <c r="AE72" s="1035"/>
      <c r="AF72" s="1035">
        <v>10106</v>
      </c>
      <c r="AG72" s="1035"/>
      <c r="AH72" s="1035"/>
      <c r="AI72" s="1035"/>
      <c r="AJ72" s="1035"/>
      <c r="AK72" s="1035">
        <v>703</v>
      </c>
      <c r="AL72" s="1035"/>
      <c r="AM72" s="1035"/>
      <c r="AN72" s="1035"/>
      <c r="AO72" s="1035"/>
      <c r="AP72" s="1035" t="s">
        <v>584</v>
      </c>
      <c r="AQ72" s="1035"/>
      <c r="AR72" s="1035"/>
      <c r="AS72" s="1035"/>
      <c r="AT72" s="1035"/>
      <c r="AU72" s="1035" t="s">
        <v>584</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590</v>
      </c>
      <c r="C73" s="1039"/>
      <c r="D73" s="1039"/>
      <c r="E73" s="1039"/>
      <c r="F73" s="1039"/>
      <c r="G73" s="1039"/>
      <c r="H73" s="1039"/>
      <c r="I73" s="1039"/>
      <c r="J73" s="1039"/>
      <c r="K73" s="1039"/>
      <c r="L73" s="1039"/>
      <c r="M73" s="1039"/>
      <c r="N73" s="1039"/>
      <c r="O73" s="1039"/>
      <c r="P73" s="1040"/>
      <c r="Q73" s="1041">
        <v>334</v>
      </c>
      <c r="R73" s="1035"/>
      <c r="S73" s="1035"/>
      <c r="T73" s="1035"/>
      <c r="U73" s="1035"/>
      <c r="V73" s="1035">
        <v>289</v>
      </c>
      <c r="W73" s="1035"/>
      <c r="X73" s="1035"/>
      <c r="Y73" s="1035"/>
      <c r="Z73" s="1035"/>
      <c r="AA73" s="1035">
        <v>45</v>
      </c>
      <c r="AB73" s="1035"/>
      <c r="AC73" s="1035"/>
      <c r="AD73" s="1035"/>
      <c r="AE73" s="1035"/>
      <c r="AF73" s="1035">
        <v>45</v>
      </c>
      <c r="AG73" s="1035"/>
      <c r="AH73" s="1035"/>
      <c r="AI73" s="1035"/>
      <c r="AJ73" s="1035"/>
      <c r="AK73" s="1035" t="s">
        <v>584</v>
      </c>
      <c r="AL73" s="1035"/>
      <c r="AM73" s="1035"/>
      <c r="AN73" s="1035"/>
      <c r="AO73" s="1035"/>
      <c r="AP73" s="1035" t="s">
        <v>584</v>
      </c>
      <c r="AQ73" s="1035"/>
      <c r="AR73" s="1035"/>
      <c r="AS73" s="1035"/>
      <c r="AT73" s="1035"/>
      <c r="AU73" s="1035" t="s">
        <v>584</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591</v>
      </c>
      <c r="C74" s="1039"/>
      <c r="D74" s="1039"/>
      <c r="E74" s="1039"/>
      <c r="F74" s="1039"/>
      <c r="G74" s="1039"/>
      <c r="H74" s="1039"/>
      <c r="I74" s="1039"/>
      <c r="J74" s="1039"/>
      <c r="K74" s="1039"/>
      <c r="L74" s="1039"/>
      <c r="M74" s="1039"/>
      <c r="N74" s="1039"/>
      <c r="O74" s="1039"/>
      <c r="P74" s="1040"/>
      <c r="Q74" s="1041">
        <v>7329</v>
      </c>
      <c r="R74" s="1035"/>
      <c r="S74" s="1035"/>
      <c r="T74" s="1035"/>
      <c r="U74" s="1035"/>
      <c r="V74" s="1035">
        <v>6655</v>
      </c>
      <c r="W74" s="1035"/>
      <c r="X74" s="1035"/>
      <c r="Y74" s="1035"/>
      <c r="Z74" s="1035"/>
      <c r="AA74" s="1035">
        <v>674</v>
      </c>
      <c r="AB74" s="1035"/>
      <c r="AC74" s="1035"/>
      <c r="AD74" s="1035"/>
      <c r="AE74" s="1035"/>
      <c r="AF74" s="1035">
        <v>649</v>
      </c>
      <c r="AG74" s="1035"/>
      <c r="AH74" s="1035"/>
      <c r="AI74" s="1035"/>
      <c r="AJ74" s="1035"/>
      <c r="AK74" s="1035" t="s">
        <v>584</v>
      </c>
      <c r="AL74" s="1035"/>
      <c r="AM74" s="1035"/>
      <c r="AN74" s="1035"/>
      <c r="AO74" s="1035"/>
      <c r="AP74" s="1035">
        <v>6053</v>
      </c>
      <c r="AQ74" s="1035"/>
      <c r="AR74" s="1035"/>
      <c r="AS74" s="1035"/>
      <c r="AT74" s="1035"/>
      <c r="AU74" s="1035">
        <v>1053</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t="s">
        <v>592</v>
      </c>
      <c r="C75" s="1039"/>
      <c r="D75" s="1039"/>
      <c r="E75" s="1039"/>
      <c r="F75" s="1039"/>
      <c r="G75" s="1039"/>
      <c r="H75" s="1039"/>
      <c r="I75" s="1039"/>
      <c r="J75" s="1039"/>
      <c r="K75" s="1039"/>
      <c r="L75" s="1039"/>
      <c r="M75" s="1039"/>
      <c r="N75" s="1039"/>
      <c r="O75" s="1039"/>
      <c r="P75" s="1040"/>
      <c r="Q75" s="1042">
        <v>4800</v>
      </c>
      <c r="R75" s="1043"/>
      <c r="S75" s="1043"/>
      <c r="T75" s="1043"/>
      <c r="U75" s="1044"/>
      <c r="V75" s="1045">
        <v>4743</v>
      </c>
      <c r="W75" s="1043"/>
      <c r="X75" s="1043"/>
      <c r="Y75" s="1043"/>
      <c r="Z75" s="1044"/>
      <c r="AA75" s="1045">
        <v>56</v>
      </c>
      <c r="AB75" s="1043"/>
      <c r="AC75" s="1043"/>
      <c r="AD75" s="1043"/>
      <c r="AE75" s="1044"/>
      <c r="AF75" s="1045">
        <v>56</v>
      </c>
      <c r="AG75" s="1043"/>
      <c r="AH75" s="1043"/>
      <c r="AI75" s="1043"/>
      <c r="AJ75" s="1044"/>
      <c r="AK75" s="1045" t="s">
        <v>584</v>
      </c>
      <c r="AL75" s="1043"/>
      <c r="AM75" s="1043"/>
      <c r="AN75" s="1043"/>
      <c r="AO75" s="1044"/>
      <c r="AP75" s="1045">
        <v>874</v>
      </c>
      <c r="AQ75" s="1043"/>
      <c r="AR75" s="1043"/>
      <c r="AS75" s="1043"/>
      <c r="AT75" s="1044"/>
      <c r="AU75" s="1045">
        <v>62</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t="s">
        <v>593</v>
      </c>
      <c r="C76" s="1039"/>
      <c r="D76" s="1039"/>
      <c r="E76" s="1039"/>
      <c r="F76" s="1039"/>
      <c r="G76" s="1039"/>
      <c r="H76" s="1039"/>
      <c r="I76" s="1039"/>
      <c r="J76" s="1039"/>
      <c r="K76" s="1039"/>
      <c r="L76" s="1039"/>
      <c r="M76" s="1039"/>
      <c r="N76" s="1039"/>
      <c r="O76" s="1039"/>
      <c r="P76" s="1040"/>
      <c r="Q76" s="1042">
        <v>194</v>
      </c>
      <c r="R76" s="1043"/>
      <c r="S76" s="1043"/>
      <c r="T76" s="1043"/>
      <c r="U76" s="1044"/>
      <c r="V76" s="1045">
        <v>193</v>
      </c>
      <c r="W76" s="1043"/>
      <c r="X76" s="1043"/>
      <c r="Y76" s="1043"/>
      <c r="Z76" s="1044"/>
      <c r="AA76" s="1045">
        <v>1</v>
      </c>
      <c r="AB76" s="1043"/>
      <c r="AC76" s="1043"/>
      <c r="AD76" s="1043"/>
      <c r="AE76" s="1044"/>
      <c r="AF76" s="1045">
        <v>1</v>
      </c>
      <c r="AG76" s="1043"/>
      <c r="AH76" s="1043"/>
      <c r="AI76" s="1043"/>
      <c r="AJ76" s="1044"/>
      <c r="AK76" s="1045" t="s">
        <v>584</v>
      </c>
      <c r="AL76" s="1043"/>
      <c r="AM76" s="1043"/>
      <c r="AN76" s="1043"/>
      <c r="AO76" s="1044"/>
      <c r="AP76" s="1045">
        <v>136</v>
      </c>
      <c r="AQ76" s="1043"/>
      <c r="AR76" s="1043"/>
      <c r="AS76" s="1043"/>
      <c r="AT76" s="1044"/>
      <c r="AU76" s="1045">
        <v>5</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t="s">
        <v>594</v>
      </c>
      <c r="C77" s="1039"/>
      <c r="D77" s="1039"/>
      <c r="E77" s="1039"/>
      <c r="F77" s="1039"/>
      <c r="G77" s="1039"/>
      <c r="H77" s="1039"/>
      <c r="I77" s="1039"/>
      <c r="J77" s="1039"/>
      <c r="K77" s="1039"/>
      <c r="L77" s="1039"/>
      <c r="M77" s="1039"/>
      <c r="N77" s="1039"/>
      <c r="O77" s="1039"/>
      <c r="P77" s="1040"/>
      <c r="Q77" s="1042">
        <v>5</v>
      </c>
      <c r="R77" s="1043"/>
      <c r="S77" s="1043"/>
      <c r="T77" s="1043"/>
      <c r="U77" s="1044"/>
      <c r="V77" s="1045">
        <v>5</v>
      </c>
      <c r="W77" s="1043"/>
      <c r="X77" s="1043"/>
      <c r="Y77" s="1043"/>
      <c r="Z77" s="1044"/>
      <c r="AA77" s="1045">
        <v>0</v>
      </c>
      <c r="AB77" s="1043"/>
      <c r="AC77" s="1043"/>
      <c r="AD77" s="1043"/>
      <c r="AE77" s="1044"/>
      <c r="AF77" s="1045">
        <v>0</v>
      </c>
      <c r="AG77" s="1043"/>
      <c r="AH77" s="1043"/>
      <c r="AI77" s="1043"/>
      <c r="AJ77" s="1044"/>
      <c r="AK77" s="1045" t="s">
        <v>584</v>
      </c>
      <c r="AL77" s="1043"/>
      <c r="AM77" s="1043"/>
      <c r="AN77" s="1043"/>
      <c r="AO77" s="1044"/>
      <c r="AP77" s="1045" t="s">
        <v>584</v>
      </c>
      <c r="AQ77" s="1043"/>
      <c r="AR77" s="1043"/>
      <c r="AS77" s="1043"/>
      <c r="AT77" s="1044"/>
      <c r="AU77" s="1045" t="s">
        <v>584</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t="s">
        <v>595</v>
      </c>
      <c r="C78" s="1039"/>
      <c r="D78" s="1039"/>
      <c r="E78" s="1039"/>
      <c r="F78" s="1039"/>
      <c r="G78" s="1039"/>
      <c r="H78" s="1039"/>
      <c r="I78" s="1039"/>
      <c r="J78" s="1039"/>
      <c r="K78" s="1039"/>
      <c r="L78" s="1039"/>
      <c r="M78" s="1039"/>
      <c r="N78" s="1039"/>
      <c r="O78" s="1039"/>
      <c r="P78" s="1040"/>
      <c r="Q78" s="1041">
        <v>57</v>
      </c>
      <c r="R78" s="1035"/>
      <c r="S78" s="1035"/>
      <c r="T78" s="1035"/>
      <c r="U78" s="1035"/>
      <c r="V78" s="1035">
        <v>54</v>
      </c>
      <c r="W78" s="1035"/>
      <c r="X78" s="1035"/>
      <c r="Y78" s="1035"/>
      <c r="Z78" s="1035"/>
      <c r="AA78" s="1035">
        <v>3</v>
      </c>
      <c r="AB78" s="1035"/>
      <c r="AC78" s="1035"/>
      <c r="AD78" s="1035"/>
      <c r="AE78" s="1035"/>
      <c r="AF78" s="1035">
        <v>3</v>
      </c>
      <c r="AG78" s="1035"/>
      <c r="AH78" s="1035"/>
      <c r="AI78" s="1035"/>
      <c r="AJ78" s="1035"/>
      <c r="AK78" s="1035" t="s">
        <v>584</v>
      </c>
      <c r="AL78" s="1035"/>
      <c r="AM78" s="1035"/>
      <c r="AN78" s="1035"/>
      <c r="AO78" s="1035"/>
      <c r="AP78" s="1035" t="s">
        <v>584</v>
      </c>
      <c r="AQ78" s="1035"/>
      <c r="AR78" s="1035"/>
      <c r="AS78" s="1035"/>
      <c r="AT78" s="1035"/>
      <c r="AU78" s="1035" t="s">
        <v>584</v>
      </c>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t="s">
        <v>596</v>
      </c>
      <c r="C79" s="1039"/>
      <c r="D79" s="1039"/>
      <c r="E79" s="1039"/>
      <c r="F79" s="1039"/>
      <c r="G79" s="1039"/>
      <c r="H79" s="1039"/>
      <c r="I79" s="1039"/>
      <c r="J79" s="1039"/>
      <c r="K79" s="1039"/>
      <c r="L79" s="1039"/>
      <c r="M79" s="1039"/>
      <c r="N79" s="1039"/>
      <c r="O79" s="1039"/>
      <c r="P79" s="1040"/>
      <c r="Q79" s="1041">
        <v>361</v>
      </c>
      <c r="R79" s="1035"/>
      <c r="S79" s="1035"/>
      <c r="T79" s="1035"/>
      <c r="U79" s="1035"/>
      <c r="V79" s="1035">
        <v>305</v>
      </c>
      <c r="W79" s="1035"/>
      <c r="X79" s="1035"/>
      <c r="Y79" s="1035"/>
      <c r="Z79" s="1035"/>
      <c r="AA79" s="1035">
        <v>55</v>
      </c>
      <c r="AB79" s="1035"/>
      <c r="AC79" s="1035"/>
      <c r="AD79" s="1035"/>
      <c r="AE79" s="1035"/>
      <c r="AF79" s="1035">
        <v>55</v>
      </c>
      <c r="AG79" s="1035"/>
      <c r="AH79" s="1035"/>
      <c r="AI79" s="1035"/>
      <c r="AJ79" s="1035"/>
      <c r="AK79" s="1035" t="s">
        <v>584</v>
      </c>
      <c r="AL79" s="1035"/>
      <c r="AM79" s="1035"/>
      <c r="AN79" s="1035"/>
      <c r="AO79" s="1035"/>
      <c r="AP79" s="1035" t="s">
        <v>584</v>
      </c>
      <c r="AQ79" s="1035"/>
      <c r="AR79" s="1035"/>
      <c r="AS79" s="1035"/>
      <c r="AT79" s="1035"/>
      <c r="AU79" s="1035" t="s">
        <v>584</v>
      </c>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t="s">
        <v>597</v>
      </c>
      <c r="C80" s="1039"/>
      <c r="D80" s="1039"/>
      <c r="E80" s="1039"/>
      <c r="F80" s="1039"/>
      <c r="G80" s="1039"/>
      <c r="H80" s="1039"/>
      <c r="I80" s="1039"/>
      <c r="J80" s="1039"/>
      <c r="K80" s="1039"/>
      <c r="L80" s="1039"/>
      <c r="M80" s="1039"/>
      <c r="N80" s="1039"/>
      <c r="O80" s="1039"/>
      <c r="P80" s="1040"/>
      <c r="Q80" s="1041">
        <v>204</v>
      </c>
      <c r="R80" s="1035"/>
      <c r="S80" s="1035"/>
      <c r="T80" s="1035"/>
      <c r="U80" s="1035"/>
      <c r="V80" s="1035">
        <v>170</v>
      </c>
      <c r="W80" s="1035"/>
      <c r="X80" s="1035"/>
      <c r="Y80" s="1035"/>
      <c r="Z80" s="1035"/>
      <c r="AA80" s="1035">
        <v>34</v>
      </c>
      <c r="AB80" s="1035"/>
      <c r="AC80" s="1035"/>
      <c r="AD80" s="1035"/>
      <c r="AE80" s="1035"/>
      <c r="AF80" s="1035">
        <v>34</v>
      </c>
      <c r="AG80" s="1035"/>
      <c r="AH80" s="1035"/>
      <c r="AI80" s="1035"/>
      <c r="AJ80" s="1035"/>
      <c r="AK80" s="1035" t="s">
        <v>584</v>
      </c>
      <c r="AL80" s="1035"/>
      <c r="AM80" s="1035"/>
      <c r="AN80" s="1035"/>
      <c r="AO80" s="1035"/>
      <c r="AP80" s="1035" t="s">
        <v>584</v>
      </c>
      <c r="AQ80" s="1035"/>
      <c r="AR80" s="1035"/>
      <c r="AS80" s="1035"/>
      <c r="AT80" s="1035"/>
      <c r="AU80" s="1035" t="s">
        <v>584</v>
      </c>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t="s">
        <v>598</v>
      </c>
      <c r="C81" s="1039"/>
      <c r="D81" s="1039"/>
      <c r="E81" s="1039"/>
      <c r="F81" s="1039"/>
      <c r="G81" s="1039"/>
      <c r="H81" s="1039"/>
      <c r="I81" s="1039"/>
      <c r="J81" s="1039"/>
      <c r="K81" s="1039"/>
      <c r="L81" s="1039"/>
      <c r="M81" s="1039"/>
      <c r="N81" s="1039"/>
      <c r="O81" s="1039"/>
      <c r="P81" s="1040"/>
      <c r="Q81" s="1041">
        <v>935</v>
      </c>
      <c r="R81" s="1035"/>
      <c r="S81" s="1035"/>
      <c r="T81" s="1035"/>
      <c r="U81" s="1035"/>
      <c r="V81" s="1035">
        <v>798</v>
      </c>
      <c r="W81" s="1035"/>
      <c r="X81" s="1035"/>
      <c r="Y81" s="1035"/>
      <c r="Z81" s="1035"/>
      <c r="AA81" s="1035">
        <v>137</v>
      </c>
      <c r="AB81" s="1035"/>
      <c r="AC81" s="1035"/>
      <c r="AD81" s="1035"/>
      <c r="AE81" s="1035"/>
      <c r="AF81" s="1035">
        <v>137</v>
      </c>
      <c r="AG81" s="1035"/>
      <c r="AH81" s="1035"/>
      <c r="AI81" s="1035"/>
      <c r="AJ81" s="1035"/>
      <c r="AK81" s="1035" t="s">
        <v>584</v>
      </c>
      <c r="AL81" s="1035"/>
      <c r="AM81" s="1035"/>
      <c r="AN81" s="1035"/>
      <c r="AO81" s="1035"/>
      <c r="AP81" s="1035" t="s">
        <v>584</v>
      </c>
      <c r="AQ81" s="1035"/>
      <c r="AR81" s="1035"/>
      <c r="AS81" s="1035"/>
      <c r="AT81" s="1035"/>
      <c r="AU81" s="1035" t="s">
        <v>584</v>
      </c>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t="s">
        <v>599</v>
      </c>
      <c r="C82" s="1039"/>
      <c r="D82" s="1039"/>
      <c r="E82" s="1039"/>
      <c r="F82" s="1039"/>
      <c r="G82" s="1039"/>
      <c r="H82" s="1039"/>
      <c r="I82" s="1039"/>
      <c r="J82" s="1039"/>
      <c r="K82" s="1039"/>
      <c r="L82" s="1039"/>
      <c r="M82" s="1039"/>
      <c r="N82" s="1039"/>
      <c r="O82" s="1039"/>
      <c r="P82" s="1040"/>
      <c r="Q82" s="1041">
        <v>109</v>
      </c>
      <c r="R82" s="1035"/>
      <c r="S82" s="1035"/>
      <c r="T82" s="1035"/>
      <c r="U82" s="1035"/>
      <c r="V82" s="1035">
        <v>97</v>
      </c>
      <c r="W82" s="1035"/>
      <c r="X82" s="1035"/>
      <c r="Y82" s="1035"/>
      <c r="Z82" s="1035"/>
      <c r="AA82" s="1035">
        <v>12</v>
      </c>
      <c r="AB82" s="1035"/>
      <c r="AC82" s="1035"/>
      <c r="AD82" s="1035"/>
      <c r="AE82" s="1035"/>
      <c r="AF82" s="1035">
        <v>12</v>
      </c>
      <c r="AG82" s="1035"/>
      <c r="AH82" s="1035"/>
      <c r="AI82" s="1035"/>
      <c r="AJ82" s="1035"/>
      <c r="AK82" s="1035" t="s">
        <v>584</v>
      </c>
      <c r="AL82" s="1035"/>
      <c r="AM82" s="1035"/>
      <c r="AN82" s="1035"/>
      <c r="AO82" s="1035"/>
      <c r="AP82" s="1035" t="s">
        <v>584</v>
      </c>
      <c r="AQ82" s="1035"/>
      <c r="AR82" s="1035"/>
      <c r="AS82" s="1035"/>
      <c r="AT82" s="1035"/>
      <c r="AU82" s="1035" t="s">
        <v>584</v>
      </c>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t="s">
        <v>600</v>
      </c>
      <c r="C83" s="1039"/>
      <c r="D83" s="1039"/>
      <c r="E83" s="1039"/>
      <c r="F83" s="1039"/>
      <c r="G83" s="1039"/>
      <c r="H83" s="1039"/>
      <c r="I83" s="1039"/>
      <c r="J83" s="1039"/>
      <c r="K83" s="1039"/>
      <c r="L83" s="1039"/>
      <c r="M83" s="1039"/>
      <c r="N83" s="1039"/>
      <c r="O83" s="1039"/>
      <c r="P83" s="1040"/>
      <c r="Q83" s="1041">
        <v>97</v>
      </c>
      <c r="R83" s="1035"/>
      <c r="S83" s="1035"/>
      <c r="T83" s="1035"/>
      <c r="U83" s="1035"/>
      <c r="V83" s="1035">
        <v>83</v>
      </c>
      <c r="W83" s="1035"/>
      <c r="X83" s="1035"/>
      <c r="Y83" s="1035"/>
      <c r="Z83" s="1035"/>
      <c r="AA83" s="1035">
        <v>14</v>
      </c>
      <c r="AB83" s="1035"/>
      <c r="AC83" s="1035"/>
      <c r="AD83" s="1035"/>
      <c r="AE83" s="1035"/>
      <c r="AF83" s="1035">
        <v>14</v>
      </c>
      <c r="AG83" s="1035"/>
      <c r="AH83" s="1035"/>
      <c r="AI83" s="1035"/>
      <c r="AJ83" s="1035"/>
      <c r="AK83" s="1035" t="s">
        <v>602</v>
      </c>
      <c r="AL83" s="1035"/>
      <c r="AM83" s="1035"/>
      <c r="AN83" s="1035"/>
      <c r="AO83" s="1035"/>
      <c r="AP83" s="1035" t="s">
        <v>584</v>
      </c>
      <c r="AQ83" s="1035"/>
      <c r="AR83" s="1035"/>
      <c r="AS83" s="1035"/>
      <c r="AT83" s="1035"/>
      <c r="AU83" s="1035" t="s">
        <v>584</v>
      </c>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396</v>
      </c>
      <c r="B88" s="1001" t="s">
        <v>426</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11373</v>
      </c>
      <c r="AG88" s="1023"/>
      <c r="AH88" s="1023"/>
      <c r="AI88" s="1023"/>
      <c r="AJ88" s="1023"/>
      <c r="AK88" s="1027"/>
      <c r="AL88" s="1027"/>
      <c r="AM88" s="1027"/>
      <c r="AN88" s="1027"/>
      <c r="AO88" s="1027"/>
      <c r="AP88" s="1023">
        <v>7063</v>
      </c>
      <c r="AQ88" s="1023"/>
      <c r="AR88" s="1023"/>
      <c r="AS88" s="1023"/>
      <c r="AT88" s="1023"/>
      <c r="AU88" s="1023">
        <v>1120</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396</v>
      </c>
      <c r="BR102" s="1001" t="s">
        <v>427</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3</v>
      </c>
      <c r="CS102" s="1017"/>
      <c r="CT102" s="1017"/>
      <c r="CU102" s="1017"/>
      <c r="CV102" s="1018"/>
      <c r="CW102" s="1016" t="s">
        <v>603</v>
      </c>
      <c r="CX102" s="1017"/>
      <c r="CY102" s="1017"/>
      <c r="CZ102" s="1017"/>
      <c r="DA102" s="1018"/>
      <c r="DB102" s="1016" t="s">
        <v>603</v>
      </c>
      <c r="DC102" s="1017"/>
      <c r="DD102" s="1017"/>
      <c r="DE102" s="1017"/>
      <c r="DF102" s="1018"/>
      <c r="DG102" s="1016" t="s">
        <v>603</v>
      </c>
      <c r="DH102" s="1017"/>
      <c r="DI102" s="1017"/>
      <c r="DJ102" s="1017"/>
      <c r="DK102" s="1018"/>
      <c r="DL102" s="1016" t="s">
        <v>603</v>
      </c>
      <c r="DM102" s="1017"/>
      <c r="DN102" s="1017"/>
      <c r="DO102" s="1017"/>
      <c r="DP102" s="1018"/>
      <c r="DQ102" s="1016" t="s">
        <v>603</v>
      </c>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428</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429</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432</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433</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434</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435</v>
      </c>
      <c r="AB109" s="960"/>
      <c r="AC109" s="960"/>
      <c r="AD109" s="960"/>
      <c r="AE109" s="961"/>
      <c r="AF109" s="962" t="s">
        <v>436</v>
      </c>
      <c r="AG109" s="960"/>
      <c r="AH109" s="960"/>
      <c r="AI109" s="960"/>
      <c r="AJ109" s="961"/>
      <c r="AK109" s="962" t="s">
        <v>311</v>
      </c>
      <c r="AL109" s="960"/>
      <c r="AM109" s="960"/>
      <c r="AN109" s="960"/>
      <c r="AO109" s="961"/>
      <c r="AP109" s="962" t="s">
        <v>437</v>
      </c>
      <c r="AQ109" s="960"/>
      <c r="AR109" s="960"/>
      <c r="AS109" s="960"/>
      <c r="AT109" s="993"/>
      <c r="AU109" s="959" t="s">
        <v>434</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435</v>
      </c>
      <c r="BR109" s="960"/>
      <c r="BS109" s="960"/>
      <c r="BT109" s="960"/>
      <c r="BU109" s="961"/>
      <c r="BV109" s="962" t="s">
        <v>436</v>
      </c>
      <c r="BW109" s="960"/>
      <c r="BX109" s="960"/>
      <c r="BY109" s="960"/>
      <c r="BZ109" s="961"/>
      <c r="CA109" s="962" t="s">
        <v>311</v>
      </c>
      <c r="CB109" s="960"/>
      <c r="CC109" s="960"/>
      <c r="CD109" s="960"/>
      <c r="CE109" s="961"/>
      <c r="CF109" s="1000" t="s">
        <v>437</v>
      </c>
      <c r="CG109" s="1000"/>
      <c r="CH109" s="1000"/>
      <c r="CI109" s="1000"/>
      <c r="CJ109" s="1000"/>
      <c r="CK109" s="962" t="s">
        <v>438</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435</v>
      </c>
      <c r="DH109" s="960"/>
      <c r="DI109" s="960"/>
      <c r="DJ109" s="960"/>
      <c r="DK109" s="961"/>
      <c r="DL109" s="962" t="s">
        <v>436</v>
      </c>
      <c r="DM109" s="960"/>
      <c r="DN109" s="960"/>
      <c r="DO109" s="960"/>
      <c r="DP109" s="961"/>
      <c r="DQ109" s="962" t="s">
        <v>311</v>
      </c>
      <c r="DR109" s="960"/>
      <c r="DS109" s="960"/>
      <c r="DT109" s="960"/>
      <c r="DU109" s="961"/>
      <c r="DV109" s="962" t="s">
        <v>437</v>
      </c>
      <c r="DW109" s="960"/>
      <c r="DX109" s="960"/>
      <c r="DY109" s="960"/>
      <c r="DZ109" s="993"/>
    </row>
    <row r="110" spans="1:131" s="226" customFormat="1" ht="26.25" customHeight="1" x14ac:dyDescent="0.15">
      <c r="A110" s="871" t="s">
        <v>439</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2990546</v>
      </c>
      <c r="AB110" s="953"/>
      <c r="AC110" s="953"/>
      <c r="AD110" s="953"/>
      <c r="AE110" s="954"/>
      <c r="AF110" s="955">
        <v>2928615</v>
      </c>
      <c r="AG110" s="953"/>
      <c r="AH110" s="953"/>
      <c r="AI110" s="953"/>
      <c r="AJ110" s="954"/>
      <c r="AK110" s="955">
        <v>2832132</v>
      </c>
      <c r="AL110" s="953"/>
      <c r="AM110" s="953"/>
      <c r="AN110" s="953"/>
      <c r="AO110" s="954"/>
      <c r="AP110" s="956">
        <v>20.6</v>
      </c>
      <c r="AQ110" s="957"/>
      <c r="AR110" s="957"/>
      <c r="AS110" s="957"/>
      <c r="AT110" s="958"/>
      <c r="AU110" s="994" t="s">
        <v>73</v>
      </c>
      <c r="AV110" s="995"/>
      <c r="AW110" s="995"/>
      <c r="AX110" s="995"/>
      <c r="AY110" s="995"/>
      <c r="AZ110" s="924" t="s">
        <v>440</v>
      </c>
      <c r="BA110" s="872"/>
      <c r="BB110" s="872"/>
      <c r="BC110" s="872"/>
      <c r="BD110" s="872"/>
      <c r="BE110" s="872"/>
      <c r="BF110" s="872"/>
      <c r="BG110" s="872"/>
      <c r="BH110" s="872"/>
      <c r="BI110" s="872"/>
      <c r="BJ110" s="872"/>
      <c r="BK110" s="872"/>
      <c r="BL110" s="872"/>
      <c r="BM110" s="872"/>
      <c r="BN110" s="872"/>
      <c r="BO110" s="872"/>
      <c r="BP110" s="873"/>
      <c r="BQ110" s="925">
        <v>30986718</v>
      </c>
      <c r="BR110" s="906"/>
      <c r="BS110" s="906"/>
      <c r="BT110" s="906"/>
      <c r="BU110" s="906"/>
      <c r="BV110" s="906">
        <v>30839828</v>
      </c>
      <c r="BW110" s="906"/>
      <c r="BX110" s="906"/>
      <c r="BY110" s="906"/>
      <c r="BZ110" s="906"/>
      <c r="CA110" s="906">
        <v>30128923</v>
      </c>
      <c r="CB110" s="906"/>
      <c r="CC110" s="906"/>
      <c r="CD110" s="906"/>
      <c r="CE110" s="906"/>
      <c r="CF110" s="930">
        <v>219.3</v>
      </c>
      <c r="CG110" s="931"/>
      <c r="CH110" s="931"/>
      <c r="CI110" s="931"/>
      <c r="CJ110" s="931"/>
      <c r="CK110" s="990" t="s">
        <v>441</v>
      </c>
      <c r="CL110" s="883"/>
      <c r="CM110" s="924" t="s">
        <v>442</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131</v>
      </c>
      <c r="DH110" s="906"/>
      <c r="DI110" s="906"/>
      <c r="DJ110" s="906"/>
      <c r="DK110" s="906"/>
      <c r="DL110" s="906" t="s">
        <v>417</v>
      </c>
      <c r="DM110" s="906"/>
      <c r="DN110" s="906"/>
      <c r="DO110" s="906"/>
      <c r="DP110" s="906"/>
      <c r="DQ110" s="906" t="s">
        <v>131</v>
      </c>
      <c r="DR110" s="906"/>
      <c r="DS110" s="906"/>
      <c r="DT110" s="906"/>
      <c r="DU110" s="906"/>
      <c r="DV110" s="907" t="s">
        <v>131</v>
      </c>
      <c r="DW110" s="907"/>
      <c r="DX110" s="907"/>
      <c r="DY110" s="907"/>
      <c r="DZ110" s="908"/>
    </row>
    <row r="111" spans="1:131" s="226" customFormat="1" ht="26.25" customHeight="1" x14ac:dyDescent="0.15">
      <c r="A111" s="838" t="s">
        <v>443</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417</v>
      </c>
      <c r="AB111" s="983"/>
      <c r="AC111" s="983"/>
      <c r="AD111" s="983"/>
      <c r="AE111" s="984"/>
      <c r="AF111" s="985" t="s">
        <v>131</v>
      </c>
      <c r="AG111" s="983"/>
      <c r="AH111" s="983"/>
      <c r="AI111" s="983"/>
      <c r="AJ111" s="984"/>
      <c r="AK111" s="985" t="s">
        <v>417</v>
      </c>
      <c r="AL111" s="983"/>
      <c r="AM111" s="983"/>
      <c r="AN111" s="983"/>
      <c r="AO111" s="984"/>
      <c r="AP111" s="986" t="s">
        <v>131</v>
      </c>
      <c r="AQ111" s="987"/>
      <c r="AR111" s="987"/>
      <c r="AS111" s="987"/>
      <c r="AT111" s="988"/>
      <c r="AU111" s="996"/>
      <c r="AV111" s="997"/>
      <c r="AW111" s="997"/>
      <c r="AX111" s="997"/>
      <c r="AY111" s="997"/>
      <c r="AZ111" s="879" t="s">
        <v>444</v>
      </c>
      <c r="BA111" s="816"/>
      <c r="BB111" s="816"/>
      <c r="BC111" s="816"/>
      <c r="BD111" s="816"/>
      <c r="BE111" s="816"/>
      <c r="BF111" s="816"/>
      <c r="BG111" s="816"/>
      <c r="BH111" s="816"/>
      <c r="BI111" s="816"/>
      <c r="BJ111" s="816"/>
      <c r="BK111" s="816"/>
      <c r="BL111" s="816"/>
      <c r="BM111" s="816"/>
      <c r="BN111" s="816"/>
      <c r="BO111" s="816"/>
      <c r="BP111" s="817"/>
      <c r="BQ111" s="880">
        <v>159707</v>
      </c>
      <c r="BR111" s="881"/>
      <c r="BS111" s="881"/>
      <c r="BT111" s="881"/>
      <c r="BU111" s="881"/>
      <c r="BV111" s="881">
        <v>134246</v>
      </c>
      <c r="BW111" s="881"/>
      <c r="BX111" s="881"/>
      <c r="BY111" s="881"/>
      <c r="BZ111" s="881"/>
      <c r="CA111" s="881">
        <v>108786</v>
      </c>
      <c r="CB111" s="881"/>
      <c r="CC111" s="881"/>
      <c r="CD111" s="881"/>
      <c r="CE111" s="881"/>
      <c r="CF111" s="939">
        <v>0.8</v>
      </c>
      <c r="CG111" s="940"/>
      <c r="CH111" s="940"/>
      <c r="CI111" s="940"/>
      <c r="CJ111" s="940"/>
      <c r="CK111" s="991"/>
      <c r="CL111" s="885"/>
      <c r="CM111" s="879" t="s">
        <v>445</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131</v>
      </c>
      <c r="DH111" s="881"/>
      <c r="DI111" s="881"/>
      <c r="DJ111" s="881"/>
      <c r="DK111" s="881"/>
      <c r="DL111" s="881" t="s">
        <v>131</v>
      </c>
      <c r="DM111" s="881"/>
      <c r="DN111" s="881"/>
      <c r="DO111" s="881"/>
      <c r="DP111" s="881"/>
      <c r="DQ111" s="881" t="s">
        <v>131</v>
      </c>
      <c r="DR111" s="881"/>
      <c r="DS111" s="881"/>
      <c r="DT111" s="881"/>
      <c r="DU111" s="881"/>
      <c r="DV111" s="858" t="s">
        <v>131</v>
      </c>
      <c r="DW111" s="858"/>
      <c r="DX111" s="858"/>
      <c r="DY111" s="858"/>
      <c r="DZ111" s="859"/>
    </row>
    <row r="112" spans="1:131" s="226" customFormat="1" ht="26.25" customHeight="1" x14ac:dyDescent="0.15">
      <c r="A112" s="976" t="s">
        <v>446</v>
      </c>
      <c r="B112" s="977"/>
      <c r="C112" s="816" t="s">
        <v>447</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417</v>
      </c>
      <c r="AB112" s="844"/>
      <c r="AC112" s="844"/>
      <c r="AD112" s="844"/>
      <c r="AE112" s="845"/>
      <c r="AF112" s="846" t="s">
        <v>417</v>
      </c>
      <c r="AG112" s="844"/>
      <c r="AH112" s="844"/>
      <c r="AI112" s="844"/>
      <c r="AJ112" s="845"/>
      <c r="AK112" s="846" t="s">
        <v>417</v>
      </c>
      <c r="AL112" s="844"/>
      <c r="AM112" s="844"/>
      <c r="AN112" s="844"/>
      <c r="AO112" s="845"/>
      <c r="AP112" s="888" t="s">
        <v>131</v>
      </c>
      <c r="AQ112" s="889"/>
      <c r="AR112" s="889"/>
      <c r="AS112" s="889"/>
      <c r="AT112" s="890"/>
      <c r="AU112" s="996"/>
      <c r="AV112" s="997"/>
      <c r="AW112" s="997"/>
      <c r="AX112" s="997"/>
      <c r="AY112" s="997"/>
      <c r="AZ112" s="879" t="s">
        <v>448</v>
      </c>
      <c r="BA112" s="816"/>
      <c r="BB112" s="816"/>
      <c r="BC112" s="816"/>
      <c r="BD112" s="816"/>
      <c r="BE112" s="816"/>
      <c r="BF112" s="816"/>
      <c r="BG112" s="816"/>
      <c r="BH112" s="816"/>
      <c r="BI112" s="816"/>
      <c r="BJ112" s="816"/>
      <c r="BK112" s="816"/>
      <c r="BL112" s="816"/>
      <c r="BM112" s="816"/>
      <c r="BN112" s="816"/>
      <c r="BO112" s="816"/>
      <c r="BP112" s="817"/>
      <c r="BQ112" s="880">
        <v>9977187</v>
      </c>
      <c r="BR112" s="881"/>
      <c r="BS112" s="881"/>
      <c r="BT112" s="881"/>
      <c r="BU112" s="881"/>
      <c r="BV112" s="881">
        <v>9330084</v>
      </c>
      <c r="BW112" s="881"/>
      <c r="BX112" s="881"/>
      <c r="BY112" s="881"/>
      <c r="BZ112" s="881"/>
      <c r="CA112" s="881">
        <v>9128646</v>
      </c>
      <c r="CB112" s="881"/>
      <c r="CC112" s="881"/>
      <c r="CD112" s="881"/>
      <c r="CE112" s="881"/>
      <c r="CF112" s="939">
        <v>66.400000000000006</v>
      </c>
      <c r="CG112" s="940"/>
      <c r="CH112" s="940"/>
      <c r="CI112" s="940"/>
      <c r="CJ112" s="940"/>
      <c r="CK112" s="991"/>
      <c r="CL112" s="885"/>
      <c r="CM112" s="879" t="s">
        <v>449</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v>159707</v>
      </c>
      <c r="DH112" s="881"/>
      <c r="DI112" s="881"/>
      <c r="DJ112" s="881"/>
      <c r="DK112" s="881"/>
      <c r="DL112" s="881">
        <v>134246</v>
      </c>
      <c r="DM112" s="881"/>
      <c r="DN112" s="881"/>
      <c r="DO112" s="881"/>
      <c r="DP112" s="881"/>
      <c r="DQ112" s="881">
        <v>108786</v>
      </c>
      <c r="DR112" s="881"/>
      <c r="DS112" s="881"/>
      <c r="DT112" s="881"/>
      <c r="DU112" s="881"/>
      <c r="DV112" s="858">
        <v>0.8</v>
      </c>
      <c r="DW112" s="858"/>
      <c r="DX112" s="858"/>
      <c r="DY112" s="858"/>
      <c r="DZ112" s="859"/>
    </row>
    <row r="113" spans="1:130" s="226" customFormat="1" ht="26.25" customHeight="1" x14ac:dyDescent="0.15">
      <c r="A113" s="978"/>
      <c r="B113" s="979"/>
      <c r="C113" s="816" t="s">
        <v>450</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660799</v>
      </c>
      <c r="AB113" s="983"/>
      <c r="AC113" s="983"/>
      <c r="AD113" s="983"/>
      <c r="AE113" s="984"/>
      <c r="AF113" s="985">
        <v>476662</v>
      </c>
      <c r="AG113" s="983"/>
      <c r="AH113" s="983"/>
      <c r="AI113" s="983"/>
      <c r="AJ113" s="984"/>
      <c r="AK113" s="985">
        <v>503847</v>
      </c>
      <c r="AL113" s="983"/>
      <c r="AM113" s="983"/>
      <c r="AN113" s="983"/>
      <c r="AO113" s="984"/>
      <c r="AP113" s="986">
        <v>3.7</v>
      </c>
      <c r="AQ113" s="987"/>
      <c r="AR113" s="987"/>
      <c r="AS113" s="987"/>
      <c r="AT113" s="988"/>
      <c r="AU113" s="996"/>
      <c r="AV113" s="997"/>
      <c r="AW113" s="997"/>
      <c r="AX113" s="997"/>
      <c r="AY113" s="997"/>
      <c r="AZ113" s="879" t="s">
        <v>451</v>
      </c>
      <c r="BA113" s="816"/>
      <c r="BB113" s="816"/>
      <c r="BC113" s="816"/>
      <c r="BD113" s="816"/>
      <c r="BE113" s="816"/>
      <c r="BF113" s="816"/>
      <c r="BG113" s="816"/>
      <c r="BH113" s="816"/>
      <c r="BI113" s="816"/>
      <c r="BJ113" s="816"/>
      <c r="BK113" s="816"/>
      <c r="BL113" s="816"/>
      <c r="BM113" s="816"/>
      <c r="BN113" s="816"/>
      <c r="BO113" s="816"/>
      <c r="BP113" s="817"/>
      <c r="BQ113" s="880">
        <v>1258922</v>
      </c>
      <c r="BR113" s="881"/>
      <c r="BS113" s="881"/>
      <c r="BT113" s="881"/>
      <c r="BU113" s="881"/>
      <c r="BV113" s="881">
        <v>1201696</v>
      </c>
      <c r="BW113" s="881"/>
      <c r="BX113" s="881"/>
      <c r="BY113" s="881"/>
      <c r="BZ113" s="881"/>
      <c r="CA113" s="881">
        <v>1120100</v>
      </c>
      <c r="CB113" s="881"/>
      <c r="CC113" s="881"/>
      <c r="CD113" s="881"/>
      <c r="CE113" s="881"/>
      <c r="CF113" s="939">
        <v>8.1999999999999993</v>
      </c>
      <c r="CG113" s="940"/>
      <c r="CH113" s="940"/>
      <c r="CI113" s="940"/>
      <c r="CJ113" s="940"/>
      <c r="CK113" s="991"/>
      <c r="CL113" s="885"/>
      <c r="CM113" s="879" t="s">
        <v>452</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131</v>
      </c>
      <c r="DH113" s="844"/>
      <c r="DI113" s="844"/>
      <c r="DJ113" s="844"/>
      <c r="DK113" s="845"/>
      <c r="DL113" s="846" t="s">
        <v>417</v>
      </c>
      <c r="DM113" s="844"/>
      <c r="DN113" s="844"/>
      <c r="DO113" s="844"/>
      <c r="DP113" s="845"/>
      <c r="DQ113" s="846" t="s">
        <v>417</v>
      </c>
      <c r="DR113" s="844"/>
      <c r="DS113" s="844"/>
      <c r="DT113" s="844"/>
      <c r="DU113" s="845"/>
      <c r="DV113" s="888" t="s">
        <v>131</v>
      </c>
      <c r="DW113" s="889"/>
      <c r="DX113" s="889"/>
      <c r="DY113" s="889"/>
      <c r="DZ113" s="890"/>
    </row>
    <row r="114" spans="1:130" s="226" customFormat="1" ht="26.25" customHeight="1" x14ac:dyDescent="0.15">
      <c r="A114" s="978"/>
      <c r="B114" s="979"/>
      <c r="C114" s="816" t="s">
        <v>453</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266383</v>
      </c>
      <c r="AB114" s="844"/>
      <c r="AC114" s="844"/>
      <c r="AD114" s="844"/>
      <c r="AE114" s="845"/>
      <c r="AF114" s="846">
        <v>276588</v>
      </c>
      <c r="AG114" s="844"/>
      <c r="AH114" s="844"/>
      <c r="AI114" s="844"/>
      <c r="AJ114" s="845"/>
      <c r="AK114" s="846">
        <v>276129</v>
      </c>
      <c r="AL114" s="844"/>
      <c r="AM114" s="844"/>
      <c r="AN114" s="844"/>
      <c r="AO114" s="845"/>
      <c r="AP114" s="888">
        <v>2</v>
      </c>
      <c r="AQ114" s="889"/>
      <c r="AR114" s="889"/>
      <c r="AS114" s="889"/>
      <c r="AT114" s="890"/>
      <c r="AU114" s="996"/>
      <c r="AV114" s="997"/>
      <c r="AW114" s="997"/>
      <c r="AX114" s="997"/>
      <c r="AY114" s="997"/>
      <c r="AZ114" s="879" t="s">
        <v>454</v>
      </c>
      <c r="BA114" s="816"/>
      <c r="BB114" s="816"/>
      <c r="BC114" s="816"/>
      <c r="BD114" s="816"/>
      <c r="BE114" s="816"/>
      <c r="BF114" s="816"/>
      <c r="BG114" s="816"/>
      <c r="BH114" s="816"/>
      <c r="BI114" s="816"/>
      <c r="BJ114" s="816"/>
      <c r="BK114" s="816"/>
      <c r="BL114" s="816"/>
      <c r="BM114" s="816"/>
      <c r="BN114" s="816"/>
      <c r="BO114" s="816"/>
      <c r="BP114" s="817"/>
      <c r="BQ114" s="880">
        <v>4533763</v>
      </c>
      <c r="BR114" s="881"/>
      <c r="BS114" s="881"/>
      <c r="BT114" s="881"/>
      <c r="BU114" s="881"/>
      <c r="BV114" s="881">
        <v>4364629</v>
      </c>
      <c r="BW114" s="881"/>
      <c r="BX114" s="881"/>
      <c r="BY114" s="881"/>
      <c r="BZ114" s="881"/>
      <c r="CA114" s="881">
        <v>4401791</v>
      </c>
      <c r="CB114" s="881"/>
      <c r="CC114" s="881"/>
      <c r="CD114" s="881"/>
      <c r="CE114" s="881"/>
      <c r="CF114" s="939">
        <v>32</v>
      </c>
      <c r="CG114" s="940"/>
      <c r="CH114" s="940"/>
      <c r="CI114" s="940"/>
      <c r="CJ114" s="940"/>
      <c r="CK114" s="991"/>
      <c r="CL114" s="885"/>
      <c r="CM114" s="879" t="s">
        <v>455</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417</v>
      </c>
      <c r="DH114" s="844"/>
      <c r="DI114" s="844"/>
      <c r="DJ114" s="844"/>
      <c r="DK114" s="845"/>
      <c r="DL114" s="846" t="s">
        <v>131</v>
      </c>
      <c r="DM114" s="844"/>
      <c r="DN114" s="844"/>
      <c r="DO114" s="844"/>
      <c r="DP114" s="845"/>
      <c r="DQ114" s="846" t="s">
        <v>131</v>
      </c>
      <c r="DR114" s="844"/>
      <c r="DS114" s="844"/>
      <c r="DT114" s="844"/>
      <c r="DU114" s="845"/>
      <c r="DV114" s="888" t="s">
        <v>417</v>
      </c>
      <c r="DW114" s="889"/>
      <c r="DX114" s="889"/>
      <c r="DY114" s="889"/>
      <c r="DZ114" s="890"/>
    </row>
    <row r="115" spans="1:130" s="226" customFormat="1" ht="26.25" customHeight="1" x14ac:dyDescent="0.15">
      <c r="A115" s="978"/>
      <c r="B115" s="979"/>
      <c r="C115" s="816" t="s">
        <v>456</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131</v>
      </c>
      <c r="AB115" s="983"/>
      <c r="AC115" s="983"/>
      <c r="AD115" s="983"/>
      <c r="AE115" s="984"/>
      <c r="AF115" s="985" t="s">
        <v>417</v>
      </c>
      <c r="AG115" s="983"/>
      <c r="AH115" s="983"/>
      <c r="AI115" s="983"/>
      <c r="AJ115" s="984"/>
      <c r="AK115" s="985" t="s">
        <v>417</v>
      </c>
      <c r="AL115" s="983"/>
      <c r="AM115" s="983"/>
      <c r="AN115" s="983"/>
      <c r="AO115" s="984"/>
      <c r="AP115" s="986" t="s">
        <v>417</v>
      </c>
      <c r="AQ115" s="987"/>
      <c r="AR115" s="987"/>
      <c r="AS115" s="987"/>
      <c r="AT115" s="988"/>
      <c r="AU115" s="996"/>
      <c r="AV115" s="997"/>
      <c r="AW115" s="997"/>
      <c r="AX115" s="997"/>
      <c r="AY115" s="997"/>
      <c r="AZ115" s="879" t="s">
        <v>457</v>
      </c>
      <c r="BA115" s="816"/>
      <c r="BB115" s="816"/>
      <c r="BC115" s="816"/>
      <c r="BD115" s="816"/>
      <c r="BE115" s="816"/>
      <c r="BF115" s="816"/>
      <c r="BG115" s="816"/>
      <c r="BH115" s="816"/>
      <c r="BI115" s="816"/>
      <c r="BJ115" s="816"/>
      <c r="BK115" s="816"/>
      <c r="BL115" s="816"/>
      <c r="BM115" s="816"/>
      <c r="BN115" s="816"/>
      <c r="BO115" s="816"/>
      <c r="BP115" s="817"/>
      <c r="BQ115" s="880">
        <v>20654</v>
      </c>
      <c r="BR115" s="881"/>
      <c r="BS115" s="881"/>
      <c r="BT115" s="881"/>
      <c r="BU115" s="881"/>
      <c r="BV115" s="881">
        <v>11206</v>
      </c>
      <c r="BW115" s="881"/>
      <c r="BX115" s="881"/>
      <c r="BY115" s="881"/>
      <c r="BZ115" s="881"/>
      <c r="CA115" s="881">
        <v>9411</v>
      </c>
      <c r="CB115" s="881"/>
      <c r="CC115" s="881"/>
      <c r="CD115" s="881"/>
      <c r="CE115" s="881"/>
      <c r="CF115" s="939">
        <v>0.1</v>
      </c>
      <c r="CG115" s="940"/>
      <c r="CH115" s="940"/>
      <c r="CI115" s="940"/>
      <c r="CJ115" s="940"/>
      <c r="CK115" s="991"/>
      <c r="CL115" s="885"/>
      <c r="CM115" s="879" t="s">
        <v>458</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131</v>
      </c>
      <c r="DH115" s="844"/>
      <c r="DI115" s="844"/>
      <c r="DJ115" s="844"/>
      <c r="DK115" s="845"/>
      <c r="DL115" s="846" t="s">
        <v>131</v>
      </c>
      <c r="DM115" s="844"/>
      <c r="DN115" s="844"/>
      <c r="DO115" s="844"/>
      <c r="DP115" s="845"/>
      <c r="DQ115" s="846" t="s">
        <v>417</v>
      </c>
      <c r="DR115" s="844"/>
      <c r="DS115" s="844"/>
      <c r="DT115" s="844"/>
      <c r="DU115" s="845"/>
      <c r="DV115" s="888" t="s">
        <v>131</v>
      </c>
      <c r="DW115" s="889"/>
      <c r="DX115" s="889"/>
      <c r="DY115" s="889"/>
      <c r="DZ115" s="890"/>
    </row>
    <row r="116" spans="1:130" s="226" customFormat="1" ht="26.25" customHeight="1" x14ac:dyDescent="0.15">
      <c r="A116" s="980"/>
      <c r="B116" s="981"/>
      <c r="C116" s="903" t="s">
        <v>459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11</v>
      </c>
      <c r="AB116" s="844"/>
      <c r="AC116" s="844"/>
      <c r="AD116" s="844"/>
      <c r="AE116" s="845"/>
      <c r="AF116" s="846" t="s">
        <v>131</v>
      </c>
      <c r="AG116" s="844"/>
      <c r="AH116" s="844"/>
      <c r="AI116" s="844"/>
      <c r="AJ116" s="845"/>
      <c r="AK116" s="846" t="s">
        <v>131</v>
      </c>
      <c r="AL116" s="844"/>
      <c r="AM116" s="844"/>
      <c r="AN116" s="844"/>
      <c r="AO116" s="845"/>
      <c r="AP116" s="888" t="s">
        <v>417</v>
      </c>
      <c r="AQ116" s="889"/>
      <c r="AR116" s="889"/>
      <c r="AS116" s="889"/>
      <c r="AT116" s="890"/>
      <c r="AU116" s="996"/>
      <c r="AV116" s="997"/>
      <c r="AW116" s="997"/>
      <c r="AX116" s="997"/>
      <c r="AY116" s="997"/>
      <c r="AZ116" s="973" t="s">
        <v>460</v>
      </c>
      <c r="BA116" s="974"/>
      <c r="BB116" s="974"/>
      <c r="BC116" s="974"/>
      <c r="BD116" s="974"/>
      <c r="BE116" s="974"/>
      <c r="BF116" s="974"/>
      <c r="BG116" s="974"/>
      <c r="BH116" s="974"/>
      <c r="BI116" s="974"/>
      <c r="BJ116" s="974"/>
      <c r="BK116" s="974"/>
      <c r="BL116" s="974"/>
      <c r="BM116" s="974"/>
      <c r="BN116" s="974"/>
      <c r="BO116" s="974"/>
      <c r="BP116" s="975"/>
      <c r="BQ116" s="880" t="s">
        <v>131</v>
      </c>
      <c r="BR116" s="881"/>
      <c r="BS116" s="881"/>
      <c r="BT116" s="881"/>
      <c r="BU116" s="881"/>
      <c r="BV116" s="881" t="s">
        <v>131</v>
      </c>
      <c r="BW116" s="881"/>
      <c r="BX116" s="881"/>
      <c r="BY116" s="881"/>
      <c r="BZ116" s="881"/>
      <c r="CA116" s="881" t="s">
        <v>417</v>
      </c>
      <c r="CB116" s="881"/>
      <c r="CC116" s="881"/>
      <c r="CD116" s="881"/>
      <c r="CE116" s="881"/>
      <c r="CF116" s="939" t="s">
        <v>131</v>
      </c>
      <c r="CG116" s="940"/>
      <c r="CH116" s="940"/>
      <c r="CI116" s="940"/>
      <c r="CJ116" s="940"/>
      <c r="CK116" s="991"/>
      <c r="CL116" s="885"/>
      <c r="CM116" s="879" t="s">
        <v>461</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417</v>
      </c>
      <c r="DH116" s="844"/>
      <c r="DI116" s="844"/>
      <c r="DJ116" s="844"/>
      <c r="DK116" s="845"/>
      <c r="DL116" s="846" t="s">
        <v>131</v>
      </c>
      <c r="DM116" s="844"/>
      <c r="DN116" s="844"/>
      <c r="DO116" s="844"/>
      <c r="DP116" s="845"/>
      <c r="DQ116" s="846" t="s">
        <v>131</v>
      </c>
      <c r="DR116" s="844"/>
      <c r="DS116" s="844"/>
      <c r="DT116" s="844"/>
      <c r="DU116" s="845"/>
      <c r="DV116" s="888" t="s">
        <v>131</v>
      </c>
      <c r="DW116" s="889"/>
      <c r="DX116" s="889"/>
      <c r="DY116" s="889"/>
      <c r="DZ116" s="890"/>
    </row>
    <row r="117" spans="1:130" s="226" customFormat="1" ht="26.25" customHeight="1" x14ac:dyDescent="0.15">
      <c r="A117" s="959" t="s">
        <v>193</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462</v>
      </c>
      <c r="Z117" s="961"/>
      <c r="AA117" s="966">
        <v>3917739</v>
      </c>
      <c r="AB117" s="967"/>
      <c r="AC117" s="967"/>
      <c r="AD117" s="967"/>
      <c r="AE117" s="968"/>
      <c r="AF117" s="969">
        <v>3681865</v>
      </c>
      <c r="AG117" s="967"/>
      <c r="AH117" s="967"/>
      <c r="AI117" s="967"/>
      <c r="AJ117" s="968"/>
      <c r="AK117" s="969">
        <v>3612108</v>
      </c>
      <c r="AL117" s="967"/>
      <c r="AM117" s="967"/>
      <c r="AN117" s="967"/>
      <c r="AO117" s="968"/>
      <c r="AP117" s="970"/>
      <c r="AQ117" s="971"/>
      <c r="AR117" s="971"/>
      <c r="AS117" s="971"/>
      <c r="AT117" s="972"/>
      <c r="AU117" s="996"/>
      <c r="AV117" s="997"/>
      <c r="AW117" s="997"/>
      <c r="AX117" s="997"/>
      <c r="AY117" s="997"/>
      <c r="AZ117" s="927" t="s">
        <v>463</v>
      </c>
      <c r="BA117" s="928"/>
      <c r="BB117" s="928"/>
      <c r="BC117" s="928"/>
      <c r="BD117" s="928"/>
      <c r="BE117" s="928"/>
      <c r="BF117" s="928"/>
      <c r="BG117" s="928"/>
      <c r="BH117" s="928"/>
      <c r="BI117" s="928"/>
      <c r="BJ117" s="928"/>
      <c r="BK117" s="928"/>
      <c r="BL117" s="928"/>
      <c r="BM117" s="928"/>
      <c r="BN117" s="928"/>
      <c r="BO117" s="928"/>
      <c r="BP117" s="929"/>
      <c r="BQ117" s="880" t="s">
        <v>464</v>
      </c>
      <c r="BR117" s="881"/>
      <c r="BS117" s="881"/>
      <c r="BT117" s="881"/>
      <c r="BU117" s="881"/>
      <c r="BV117" s="881" t="s">
        <v>464</v>
      </c>
      <c r="BW117" s="881"/>
      <c r="BX117" s="881"/>
      <c r="BY117" s="881"/>
      <c r="BZ117" s="881"/>
      <c r="CA117" s="881" t="s">
        <v>464</v>
      </c>
      <c r="CB117" s="881"/>
      <c r="CC117" s="881"/>
      <c r="CD117" s="881"/>
      <c r="CE117" s="881"/>
      <c r="CF117" s="939" t="s">
        <v>464</v>
      </c>
      <c r="CG117" s="940"/>
      <c r="CH117" s="940"/>
      <c r="CI117" s="940"/>
      <c r="CJ117" s="940"/>
      <c r="CK117" s="991"/>
      <c r="CL117" s="885"/>
      <c r="CM117" s="879" t="s">
        <v>465</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464</v>
      </c>
      <c r="DH117" s="844"/>
      <c r="DI117" s="844"/>
      <c r="DJ117" s="844"/>
      <c r="DK117" s="845"/>
      <c r="DL117" s="846" t="s">
        <v>464</v>
      </c>
      <c r="DM117" s="844"/>
      <c r="DN117" s="844"/>
      <c r="DO117" s="844"/>
      <c r="DP117" s="845"/>
      <c r="DQ117" s="846" t="s">
        <v>464</v>
      </c>
      <c r="DR117" s="844"/>
      <c r="DS117" s="844"/>
      <c r="DT117" s="844"/>
      <c r="DU117" s="845"/>
      <c r="DV117" s="888" t="s">
        <v>464</v>
      </c>
      <c r="DW117" s="889"/>
      <c r="DX117" s="889"/>
      <c r="DY117" s="889"/>
      <c r="DZ117" s="890"/>
    </row>
    <row r="118" spans="1:130" s="226" customFormat="1" ht="26.25" customHeight="1" x14ac:dyDescent="0.15">
      <c r="A118" s="959" t="s">
        <v>438</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435</v>
      </c>
      <c r="AB118" s="960"/>
      <c r="AC118" s="960"/>
      <c r="AD118" s="960"/>
      <c r="AE118" s="961"/>
      <c r="AF118" s="962" t="s">
        <v>436</v>
      </c>
      <c r="AG118" s="960"/>
      <c r="AH118" s="960"/>
      <c r="AI118" s="960"/>
      <c r="AJ118" s="961"/>
      <c r="AK118" s="962" t="s">
        <v>311</v>
      </c>
      <c r="AL118" s="960"/>
      <c r="AM118" s="960"/>
      <c r="AN118" s="960"/>
      <c r="AO118" s="961"/>
      <c r="AP118" s="963" t="s">
        <v>437</v>
      </c>
      <c r="AQ118" s="964"/>
      <c r="AR118" s="964"/>
      <c r="AS118" s="964"/>
      <c r="AT118" s="965"/>
      <c r="AU118" s="996"/>
      <c r="AV118" s="997"/>
      <c r="AW118" s="997"/>
      <c r="AX118" s="997"/>
      <c r="AY118" s="997"/>
      <c r="AZ118" s="902" t="s">
        <v>466</v>
      </c>
      <c r="BA118" s="903"/>
      <c r="BB118" s="903"/>
      <c r="BC118" s="903"/>
      <c r="BD118" s="903"/>
      <c r="BE118" s="903"/>
      <c r="BF118" s="903"/>
      <c r="BG118" s="903"/>
      <c r="BH118" s="903"/>
      <c r="BI118" s="903"/>
      <c r="BJ118" s="903"/>
      <c r="BK118" s="903"/>
      <c r="BL118" s="903"/>
      <c r="BM118" s="903"/>
      <c r="BN118" s="903"/>
      <c r="BO118" s="903"/>
      <c r="BP118" s="904"/>
      <c r="BQ118" s="943" t="s">
        <v>464</v>
      </c>
      <c r="BR118" s="909"/>
      <c r="BS118" s="909"/>
      <c r="BT118" s="909"/>
      <c r="BU118" s="909"/>
      <c r="BV118" s="909" t="s">
        <v>464</v>
      </c>
      <c r="BW118" s="909"/>
      <c r="BX118" s="909"/>
      <c r="BY118" s="909"/>
      <c r="BZ118" s="909"/>
      <c r="CA118" s="909" t="s">
        <v>464</v>
      </c>
      <c r="CB118" s="909"/>
      <c r="CC118" s="909"/>
      <c r="CD118" s="909"/>
      <c r="CE118" s="909"/>
      <c r="CF118" s="939" t="s">
        <v>467</v>
      </c>
      <c r="CG118" s="940"/>
      <c r="CH118" s="940"/>
      <c r="CI118" s="940"/>
      <c r="CJ118" s="940"/>
      <c r="CK118" s="991"/>
      <c r="CL118" s="885"/>
      <c r="CM118" s="879" t="s">
        <v>468</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467</v>
      </c>
      <c r="DH118" s="844"/>
      <c r="DI118" s="844"/>
      <c r="DJ118" s="844"/>
      <c r="DK118" s="845"/>
      <c r="DL118" s="846" t="s">
        <v>464</v>
      </c>
      <c r="DM118" s="844"/>
      <c r="DN118" s="844"/>
      <c r="DO118" s="844"/>
      <c r="DP118" s="845"/>
      <c r="DQ118" s="846" t="s">
        <v>464</v>
      </c>
      <c r="DR118" s="844"/>
      <c r="DS118" s="844"/>
      <c r="DT118" s="844"/>
      <c r="DU118" s="845"/>
      <c r="DV118" s="888" t="s">
        <v>464</v>
      </c>
      <c r="DW118" s="889"/>
      <c r="DX118" s="889"/>
      <c r="DY118" s="889"/>
      <c r="DZ118" s="890"/>
    </row>
    <row r="119" spans="1:130" s="226" customFormat="1" ht="26.25" customHeight="1" x14ac:dyDescent="0.15">
      <c r="A119" s="882" t="s">
        <v>441</v>
      </c>
      <c r="B119" s="883"/>
      <c r="C119" s="924" t="s">
        <v>442</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464</v>
      </c>
      <c r="AB119" s="953"/>
      <c r="AC119" s="953"/>
      <c r="AD119" s="953"/>
      <c r="AE119" s="954"/>
      <c r="AF119" s="955" t="s">
        <v>467</v>
      </c>
      <c r="AG119" s="953"/>
      <c r="AH119" s="953"/>
      <c r="AI119" s="953"/>
      <c r="AJ119" s="954"/>
      <c r="AK119" s="955" t="s">
        <v>464</v>
      </c>
      <c r="AL119" s="953"/>
      <c r="AM119" s="953"/>
      <c r="AN119" s="953"/>
      <c r="AO119" s="954"/>
      <c r="AP119" s="956" t="s">
        <v>464</v>
      </c>
      <c r="AQ119" s="957"/>
      <c r="AR119" s="957"/>
      <c r="AS119" s="957"/>
      <c r="AT119" s="958"/>
      <c r="AU119" s="998"/>
      <c r="AV119" s="999"/>
      <c r="AW119" s="999"/>
      <c r="AX119" s="999"/>
      <c r="AY119" s="999"/>
      <c r="AZ119" s="247" t="s">
        <v>193</v>
      </c>
      <c r="BA119" s="247"/>
      <c r="BB119" s="247"/>
      <c r="BC119" s="247"/>
      <c r="BD119" s="247"/>
      <c r="BE119" s="247"/>
      <c r="BF119" s="247"/>
      <c r="BG119" s="247"/>
      <c r="BH119" s="247"/>
      <c r="BI119" s="247"/>
      <c r="BJ119" s="247"/>
      <c r="BK119" s="247"/>
      <c r="BL119" s="247"/>
      <c r="BM119" s="247"/>
      <c r="BN119" s="247"/>
      <c r="BO119" s="941" t="s">
        <v>469</v>
      </c>
      <c r="BP119" s="942"/>
      <c r="BQ119" s="943">
        <v>46936951</v>
      </c>
      <c r="BR119" s="909"/>
      <c r="BS119" s="909"/>
      <c r="BT119" s="909"/>
      <c r="BU119" s="909"/>
      <c r="BV119" s="909">
        <v>45881689</v>
      </c>
      <c r="BW119" s="909"/>
      <c r="BX119" s="909"/>
      <c r="BY119" s="909"/>
      <c r="BZ119" s="909"/>
      <c r="CA119" s="909">
        <v>44897657</v>
      </c>
      <c r="CB119" s="909"/>
      <c r="CC119" s="909"/>
      <c r="CD119" s="909"/>
      <c r="CE119" s="909"/>
      <c r="CF119" s="812"/>
      <c r="CG119" s="813"/>
      <c r="CH119" s="813"/>
      <c r="CI119" s="813"/>
      <c r="CJ119" s="898"/>
      <c r="CK119" s="992"/>
      <c r="CL119" s="887"/>
      <c r="CM119" s="902" t="s">
        <v>470</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467</v>
      </c>
      <c r="DH119" s="828"/>
      <c r="DI119" s="828"/>
      <c r="DJ119" s="828"/>
      <c r="DK119" s="829"/>
      <c r="DL119" s="830" t="s">
        <v>467</v>
      </c>
      <c r="DM119" s="828"/>
      <c r="DN119" s="828"/>
      <c r="DO119" s="828"/>
      <c r="DP119" s="829"/>
      <c r="DQ119" s="830" t="s">
        <v>464</v>
      </c>
      <c r="DR119" s="828"/>
      <c r="DS119" s="828"/>
      <c r="DT119" s="828"/>
      <c r="DU119" s="829"/>
      <c r="DV119" s="912" t="s">
        <v>467</v>
      </c>
      <c r="DW119" s="913"/>
      <c r="DX119" s="913"/>
      <c r="DY119" s="913"/>
      <c r="DZ119" s="914"/>
    </row>
    <row r="120" spans="1:130" s="226" customFormat="1" ht="26.25" customHeight="1" x14ac:dyDescent="0.15">
      <c r="A120" s="884"/>
      <c r="B120" s="885"/>
      <c r="C120" s="879" t="s">
        <v>445</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467</v>
      </c>
      <c r="AB120" s="844"/>
      <c r="AC120" s="844"/>
      <c r="AD120" s="844"/>
      <c r="AE120" s="845"/>
      <c r="AF120" s="846" t="s">
        <v>464</v>
      </c>
      <c r="AG120" s="844"/>
      <c r="AH120" s="844"/>
      <c r="AI120" s="844"/>
      <c r="AJ120" s="845"/>
      <c r="AK120" s="846" t="s">
        <v>467</v>
      </c>
      <c r="AL120" s="844"/>
      <c r="AM120" s="844"/>
      <c r="AN120" s="844"/>
      <c r="AO120" s="845"/>
      <c r="AP120" s="888" t="s">
        <v>467</v>
      </c>
      <c r="AQ120" s="889"/>
      <c r="AR120" s="889"/>
      <c r="AS120" s="889"/>
      <c r="AT120" s="890"/>
      <c r="AU120" s="944" t="s">
        <v>471</v>
      </c>
      <c r="AV120" s="945"/>
      <c r="AW120" s="945"/>
      <c r="AX120" s="945"/>
      <c r="AY120" s="946"/>
      <c r="AZ120" s="924" t="s">
        <v>472</v>
      </c>
      <c r="BA120" s="872"/>
      <c r="BB120" s="872"/>
      <c r="BC120" s="872"/>
      <c r="BD120" s="872"/>
      <c r="BE120" s="872"/>
      <c r="BF120" s="872"/>
      <c r="BG120" s="872"/>
      <c r="BH120" s="872"/>
      <c r="BI120" s="872"/>
      <c r="BJ120" s="872"/>
      <c r="BK120" s="872"/>
      <c r="BL120" s="872"/>
      <c r="BM120" s="872"/>
      <c r="BN120" s="872"/>
      <c r="BO120" s="872"/>
      <c r="BP120" s="873"/>
      <c r="BQ120" s="925">
        <v>5441590</v>
      </c>
      <c r="BR120" s="906"/>
      <c r="BS120" s="906"/>
      <c r="BT120" s="906"/>
      <c r="BU120" s="906"/>
      <c r="BV120" s="906">
        <v>5709141</v>
      </c>
      <c r="BW120" s="906"/>
      <c r="BX120" s="906"/>
      <c r="BY120" s="906"/>
      <c r="BZ120" s="906"/>
      <c r="CA120" s="906">
        <v>7338364</v>
      </c>
      <c r="CB120" s="906"/>
      <c r="CC120" s="906"/>
      <c r="CD120" s="906"/>
      <c r="CE120" s="906"/>
      <c r="CF120" s="930">
        <v>53.4</v>
      </c>
      <c r="CG120" s="931"/>
      <c r="CH120" s="931"/>
      <c r="CI120" s="931"/>
      <c r="CJ120" s="931"/>
      <c r="CK120" s="932" t="s">
        <v>473</v>
      </c>
      <c r="CL120" s="916"/>
      <c r="CM120" s="916"/>
      <c r="CN120" s="916"/>
      <c r="CO120" s="917"/>
      <c r="CP120" s="936" t="s">
        <v>474</v>
      </c>
      <c r="CQ120" s="937"/>
      <c r="CR120" s="937"/>
      <c r="CS120" s="937"/>
      <c r="CT120" s="937"/>
      <c r="CU120" s="937"/>
      <c r="CV120" s="937"/>
      <c r="CW120" s="937"/>
      <c r="CX120" s="937"/>
      <c r="CY120" s="937"/>
      <c r="CZ120" s="937"/>
      <c r="DA120" s="937"/>
      <c r="DB120" s="937"/>
      <c r="DC120" s="937"/>
      <c r="DD120" s="937"/>
      <c r="DE120" s="937"/>
      <c r="DF120" s="938"/>
      <c r="DG120" s="925" t="s">
        <v>467</v>
      </c>
      <c r="DH120" s="906"/>
      <c r="DI120" s="906"/>
      <c r="DJ120" s="906"/>
      <c r="DK120" s="906"/>
      <c r="DL120" s="906">
        <v>9211363</v>
      </c>
      <c r="DM120" s="906"/>
      <c r="DN120" s="906"/>
      <c r="DO120" s="906"/>
      <c r="DP120" s="906"/>
      <c r="DQ120" s="906">
        <v>9059204</v>
      </c>
      <c r="DR120" s="906"/>
      <c r="DS120" s="906"/>
      <c r="DT120" s="906"/>
      <c r="DU120" s="906"/>
      <c r="DV120" s="907">
        <v>65.900000000000006</v>
      </c>
      <c r="DW120" s="907"/>
      <c r="DX120" s="907"/>
      <c r="DY120" s="907"/>
      <c r="DZ120" s="908"/>
    </row>
    <row r="121" spans="1:130" s="226" customFormat="1" ht="26.25" customHeight="1" x14ac:dyDescent="0.15">
      <c r="A121" s="884"/>
      <c r="B121" s="885"/>
      <c r="C121" s="927" t="s">
        <v>475</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467</v>
      </c>
      <c r="AB121" s="844"/>
      <c r="AC121" s="844"/>
      <c r="AD121" s="844"/>
      <c r="AE121" s="845"/>
      <c r="AF121" s="846" t="s">
        <v>467</v>
      </c>
      <c r="AG121" s="844"/>
      <c r="AH121" s="844"/>
      <c r="AI121" s="844"/>
      <c r="AJ121" s="845"/>
      <c r="AK121" s="846" t="s">
        <v>467</v>
      </c>
      <c r="AL121" s="844"/>
      <c r="AM121" s="844"/>
      <c r="AN121" s="844"/>
      <c r="AO121" s="845"/>
      <c r="AP121" s="888" t="s">
        <v>467</v>
      </c>
      <c r="AQ121" s="889"/>
      <c r="AR121" s="889"/>
      <c r="AS121" s="889"/>
      <c r="AT121" s="890"/>
      <c r="AU121" s="947"/>
      <c r="AV121" s="948"/>
      <c r="AW121" s="948"/>
      <c r="AX121" s="948"/>
      <c r="AY121" s="949"/>
      <c r="AZ121" s="879" t="s">
        <v>476</v>
      </c>
      <c r="BA121" s="816"/>
      <c r="BB121" s="816"/>
      <c r="BC121" s="816"/>
      <c r="BD121" s="816"/>
      <c r="BE121" s="816"/>
      <c r="BF121" s="816"/>
      <c r="BG121" s="816"/>
      <c r="BH121" s="816"/>
      <c r="BI121" s="816"/>
      <c r="BJ121" s="816"/>
      <c r="BK121" s="816"/>
      <c r="BL121" s="816"/>
      <c r="BM121" s="816"/>
      <c r="BN121" s="816"/>
      <c r="BO121" s="816"/>
      <c r="BP121" s="817"/>
      <c r="BQ121" s="880">
        <v>1081632</v>
      </c>
      <c r="BR121" s="881"/>
      <c r="BS121" s="881"/>
      <c r="BT121" s="881"/>
      <c r="BU121" s="881"/>
      <c r="BV121" s="881">
        <v>927758</v>
      </c>
      <c r="BW121" s="881"/>
      <c r="BX121" s="881"/>
      <c r="BY121" s="881"/>
      <c r="BZ121" s="881"/>
      <c r="CA121" s="881">
        <v>806004</v>
      </c>
      <c r="CB121" s="881"/>
      <c r="CC121" s="881"/>
      <c r="CD121" s="881"/>
      <c r="CE121" s="881"/>
      <c r="CF121" s="939">
        <v>5.9</v>
      </c>
      <c r="CG121" s="940"/>
      <c r="CH121" s="940"/>
      <c r="CI121" s="940"/>
      <c r="CJ121" s="940"/>
      <c r="CK121" s="933"/>
      <c r="CL121" s="919"/>
      <c r="CM121" s="919"/>
      <c r="CN121" s="919"/>
      <c r="CO121" s="920"/>
      <c r="CP121" s="899" t="s">
        <v>477</v>
      </c>
      <c r="CQ121" s="900"/>
      <c r="CR121" s="900"/>
      <c r="CS121" s="900"/>
      <c r="CT121" s="900"/>
      <c r="CU121" s="900"/>
      <c r="CV121" s="900"/>
      <c r="CW121" s="900"/>
      <c r="CX121" s="900"/>
      <c r="CY121" s="900"/>
      <c r="CZ121" s="900"/>
      <c r="DA121" s="900"/>
      <c r="DB121" s="900"/>
      <c r="DC121" s="900"/>
      <c r="DD121" s="900"/>
      <c r="DE121" s="900"/>
      <c r="DF121" s="901"/>
      <c r="DG121" s="880">
        <v>183901</v>
      </c>
      <c r="DH121" s="881"/>
      <c r="DI121" s="881"/>
      <c r="DJ121" s="881"/>
      <c r="DK121" s="881"/>
      <c r="DL121" s="881">
        <v>118721</v>
      </c>
      <c r="DM121" s="881"/>
      <c r="DN121" s="881"/>
      <c r="DO121" s="881"/>
      <c r="DP121" s="881"/>
      <c r="DQ121" s="881">
        <v>69442</v>
      </c>
      <c r="DR121" s="881"/>
      <c r="DS121" s="881"/>
      <c r="DT121" s="881"/>
      <c r="DU121" s="881"/>
      <c r="DV121" s="858">
        <v>0.5</v>
      </c>
      <c r="DW121" s="858"/>
      <c r="DX121" s="858"/>
      <c r="DY121" s="858"/>
      <c r="DZ121" s="859"/>
    </row>
    <row r="122" spans="1:130" s="226" customFormat="1" ht="26.25" customHeight="1" x14ac:dyDescent="0.15">
      <c r="A122" s="884"/>
      <c r="B122" s="885"/>
      <c r="C122" s="879" t="s">
        <v>455</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467</v>
      </c>
      <c r="AB122" s="844"/>
      <c r="AC122" s="844"/>
      <c r="AD122" s="844"/>
      <c r="AE122" s="845"/>
      <c r="AF122" s="846" t="s">
        <v>467</v>
      </c>
      <c r="AG122" s="844"/>
      <c r="AH122" s="844"/>
      <c r="AI122" s="844"/>
      <c r="AJ122" s="845"/>
      <c r="AK122" s="846" t="s">
        <v>467</v>
      </c>
      <c r="AL122" s="844"/>
      <c r="AM122" s="844"/>
      <c r="AN122" s="844"/>
      <c r="AO122" s="845"/>
      <c r="AP122" s="888" t="s">
        <v>464</v>
      </c>
      <c r="AQ122" s="889"/>
      <c r="AR122" s="889"/>
      <c r="AS122" s="889"/>
      <c r="AT122" s="890"/>
      <c r="AU122" s="947"/>
      <c r="AV122" s="948"/>
      <c r="AW122" s="948"/>
      <c r="AX122" s="948"/>
      <c r="AY122" s="949"/>
      <c r="AZ122" s="902" t="s">
        <v>478</v>
      </c>
      <c r="BA122" s="903"/>
      <c r="BB122" s="903"/>
      <c r="BC122" s="903"/>
      <c r="BD122" s="903"/>
      <c r="BE122" s="903"/>
      <c r="BF122" s="903"/>
      <c r="BG122" s="903"/>
      <c r="BH122" s="903"/>
      <c r="BI122" s="903"/>
      <c r="BJ122" s="903"/>
      <c r="BK122" s="903"/>
      <c r="BL122" s="903"/>
      <c r="BM122" s="903"/>
      <c r="BN122" s="903"/>
      <c r="BO122" s="903"/>
      <c r="BP122" s="904"/>
      <c r="BQ122" s="943">
        <v>29604030</v>
      </c>
      <c r="BR122" s="909"/>
      <c r="BS122" s="909"/>
      <c r="BT122" s="909"/>
      <c r="BU122" s="909"/>
      <c r="BV122" s="909">
        <v>29448594</v>
      </c>
      <c r="BW122" s="909"/>
      <c r="BX122" s="909"/>
      <c r="BY122" s="909"/>
      <c r="BZ122" s="909"/>
      <c r="CA122" s="909">
        <v>28656233</v>
      </c>
      <c r="CB122" s="909"/>
      <c r="CC122" s="909"/>
      <c r="CD122" s="909"/>
      <c r="CE122" s="909"/>
      <c r="CF122" s="910">
        <v>208.6</v>
      </c>
      <c r="CG122" s="911"/>
      <c r="CH122" s="911"/>
      <c r="CI122" s="911"/>
      <c r="CJ122" s="911"/>
      <c r="CK122" s="933"/>
      <c r="CL122" s="919"/>
      <c r="CM122" s="919"/>
      <c r="CN122" s="919"/>
      <c r="CO122" s="920"/>
      <c r="CP122" s="899" t="s">
        <v>479</v>
      </c>
      <c r="CQ122" s="900"/>
      <c r="CR122" s="900"/>
      <c r="CS122" s="900"/>
      <c r="CT122" s="900"/>
      <c r="CU122" s="900"/>
      <c r="CV122" s="900"/>
      <c r="CW122" s="900"/>
      <c r="CX122" s="900"/>
      <c r="CY122" s="900"/>
      <c r="CZ122" s="900"/>
      <c r="DA122" s="900"/>
      <c r="DB122" s="900"/>
      <c r="DC122" s="900"/>
      <c r="DD122" s="900"/>
      <c r="DE122" s="900"/>
      <c r="DF122" s="901"/>
      <c r="DG122" s="880" t="s">
        <v>464</v>
      </c>
      <c r="DH122" s="881"/>
      <c r="DI122" s="881"/>
      <c r="DJ122" s="881"/>
      <c r="DK122" s="881"/>
      <c r="DL122" s="881" t="s">
        <v>464</v>
      </c>
      <c r="DM122" s="881"/>
      <c r="DN122" s="881"/>
      <c r="DO122" s="881"/>
      <c r="DP122" s="881"/>
      <c r="DQ122" s="881" t="s">
        <v>464</v>
      </c>
      <c r="DR122" s="881"/>
      <c r="DS122" s="881"/>
      <c r="DT122" s="881"/>
      <c r="DU122" s="881"/>
      <c r="DV122" s="858" t="s">
        <v>464</v>
      </c>
      <c r="DW122" s="858"/>
      <c r="DX122" s="858"/>
      <c r="DY122" s="858"/>
      <c r="DZ122" s="859"/>
    </row>
    <row r="123" spans="1:130" s="226" customFormat="1" ht="26.25" customHeight="1" x14ac:dyDescent="0.15">
      <c r="A123" s="884"/>
      <c r="B123" s="885"/>
      <c r="C123" s="879" t="s">
        <v>461</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464</v>
      </c>
      <c r="AB123" s="844"/>
      <c r="AC123" s="844"/>
      <c r="AD123" s="844"/>
      <c r="AE123" s="845"/>
      <c r="AF123" s="846" t="s">
        <v>464</v>
      </c>
      <c r="AG123" s="844"/>
      <c r="AH123" s="844"/>
      <c r="AI123" s="844"/>
      <c r="AJ123" s="845"/>
      <c r="AK123" s="846" t="s">
        <v>464</v>
      </c>
      <c r="AL123" s="844"/>
      <c r="AM123" s="844"/>
      <c r="AN123" s="844"/>
      <c r="AO123" s="845"/>
      <c r="AP123" s="888" t="s">
        <v>464</v>
      </c>
      <c r="AQ123" s="889"/>
      <c r="AR123" s="889"/>
      <c r="AS123" s="889"/>
      <c r="AT123" s="890"/>
      <c r="AU123" s="950"/>
      <c r="AV123" s="951"/>
      <c r="AW123" s="951"/>
      <c r="AX123" s="951"/>
      <c r="AY123" s="951"/>
      <c r="AZ123" s="247" t="s">
        <v>193</v>
      </c>
      <c r="BA123" s="247"/>
      <c r="BB123" s="247"/>
      <c r="BC123" s="247"/>
      <c r="BD123" s="247"/>
      <c r="BE123" s="247"/>
      <c r="BF123" s="247"/>
      <c r="BG123" s="247"/>
      <c r="BH123" s="247"/>
      <c r="BI123" s="247"/>
      <c r="BJ123" s="247"/>
      <c r="BK123" s="247"/>
      <c r="BL123" s="247"/>
      <c r="BM123" s="247"/>
      <c r="BN123" s="247"/>
      <c r="BO123" s="941" t="s">
        <v>480</v>
      </c>
      <c r="BP123" s="942"/>
      <c r="BQ123" s="896">
        <v>36127252</v>
      </c>
      <c r="BR123" s="897"/>
      <c r="BS123" s="897"/>
      <c r="BT123" s="897"/>
      <c r="BU123" s="897"/>
      <c r="BV123" s="897">
        <v>36085493</v>
      </c>
      <c r="BW123" s="897"/>
      <c r="BX123" s="897"/>
      <c r="BY123" s="897"/>
      <c r="BZ123" s="897"/>
      <c r="CA123" s="897">
        <v>36800601</v>
      </c>
      <c r="CB123" s="897"/>
      <c r="CC123" s="897"/>
      <c r="CD123" s="897"/>
      <c r="CE123" s="897"/>
      <c r="CF123" s="812"/>
      <c r="CG123" s="813"/>
      <c r="CH123" s="813"/>
      <c r="CI123" s="813"/>
      <c r="CJ123" s="898"/>
      <c r="CK123" s="933"/>
      <c r="CL123" s="919"/>
      <c r="CM123" s="919"/>
      <c r="CN123" s="919"/>
      <c r="CO123" s="920"/>
      <c r="CP123" s="899" t="s">
        <v>409</v>
      </c>
      <c r="CQ123" s="900"/>
      <c r="CR123" s="900"/>
      <c r="CS123" s="900"/>
      <c r="CT123" s="900"/>
      <c r="CU123" s="900"/>
      <c r="CV123" s="900"/>
      <c r="CW123" s="900"/>
      <c r="CX123" s="900"/>
      <c r="CY123" s="900"/>
      <c r="CZ123" s="900"/>
      <c r="DA123" s="900"/>
      <c r="DB123" s="900"/>
      <c r="DC123" s="900"/>
      <c r="DD123" s="900"/>
      <c r="DE123" s="900"/>
      <c r="DF123" s="901"/>
      <c r="DG123" s="843" t="s">
        <v>131</v>
      </c>
      <c r="DH123" s="844"/>
      <c r="DI123" s="844"/>
      <c r="DJ123" s="844"/>
      <c r="DK123" s="845"/>
      <c r="DL123" s="846" t="s">
        <v>131</v>
      </c>
      <c r="DM123" s="844"/>
      <c r="DN123" s="844"/>
      <c r="DO123" s="844"/>
      <c r="DP123" s="845"/>
      <c r="DQ123" s="846" t="s">
        <v>481</v>
      </c>
      <c r="DR123" s="844"/>
      <c r="DS123" s="844"/>
      <c r="DT123" s="844"/>
      <c r="DU123" s="845"/>
      <c r="DV123" s="888" t="s">
        <v>481</v>
      </c>
      <c r="DW123" s="889"/>
      <c r="DX123" s="889"/>
      <c r="DY123" s="889"/>
      <c r="DZ123" s="890"/>
    </row>
    <row r="124" spans="1:130" s="226" customFormat="1" ht="26.25" customHeight="1" thickBot="1" x14ac:dyDescent="0.2">
      <c r="A124" s="884"/>
      <c r="B124" s="885"/>
      <c r="C124" s="879" t="s">
        <v>465</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131</v>
      </c>
      <c r="AB124" s="844"/>
      <c r="AC124" s="844"/>
      <c r="AD124" s="844"/>
      <c r="AE124" s="845"/>
      <c r="AF124" s="846" t="s">
        <v>131</v>
      </c>
      <c r="AG124" s="844"/>
      <c r="AH124" s="844"/>
      <c r="AI124" s="844"/>
      <c r="AJ124" s="845"/>
      <c r="AK124" s="846" t="s">
        <v>131</v>
      </c>
      <c r="AL124" s="844"/>
      <c r="AM124" s="844"/>
      <c r="AN124" s="844"/>
      <c r="AO124" s="845"/>
      <c r="AP124" s="888" t="s">
        <v>131</v>
      </c>
      <c r="AQ124" s="889"/>
      <c r="AR124" s="889"/>
      <c r="AS124" s="889"/>
      <c r="AT124" s="890"/>
      <c r="AU124" s="891" t="s">
        <v>482</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84.8</v>
      </c>
      <c r="BR124" s="895"/>
      <c r="BS124" s="895"/>
      <c r="BT124" s="895"/>
      <c r="BU124" s="895"/>
      <c r="BV124" s="895">
        <v>74.3</v>
      </c>
      <c r="BW124" s="895"/>
      <c r="BX124" s="895"/>
      <c r="BY124" s="895"/>
      <c r="BZ124" s="895"/>
      <c r="CA124" s="895">
        <v>58.9</v>
      </c>
      <c r="CB124" s="895"/>
      <c r="CC124" s="895"/>
      <c r="CD124" s="895"/>
      <c r="CE124" s="895"/>
      <c r="CF124" s="790"/>
      <c r="CG124" s="791"/>
      <c r="CH124" s="791"/>
      <c r="CI124" s="791"/>
      <c r="CJ124" s="926"/>
      <c r="CK124" s="934"/>
      <c r="CL124" s="934"/>
      <c r="CM124" s="934"/>
      <c r="CN124" s="934"/>
      <c r="CO124" s="935"/>
      <c r="CP124" s="899" t="s">
        <v>483</v>
      </c>
      <c r="CQ124" s="900"/>
      <c r="CR124" s="900"/>
      <c r="CS124" s="900"/>
      <c r="CT124" s="900"/>
      <c r="CU124" s="900"/>
      <c r="CV124" s="900"/>
      <c r="CW124" s="900"/>
      <c r="CX124" s="900"/>
      <c r="CY124" s="900"/>
      <c r="CZ124" s="900"/>
      <c r="DA124" s="900"/>
      <c r="DB124" s="900"/>
      <c r="DC124" s="900"/>
      <c r="DD124" s="900"/>
      <c r="DE124" s="900"/>
      <c r="DF124" s="901"/>
      <c r="DG124" s="827">
        <v>9793286</v>
      </c>
      <c r="DH124" s="828"/>
      <c r="DI124" s="828"/>
      <c r="DJ124" s="828"/>
      <c r="DK124" s="829"/>
      <c r="DL124" s="830" t="s">
        <v>464</v>
      </c>
      <c r="DM124" s="828"/>
      <c r="DN124" s="828"/>
      <c r="DO124" s="828"/>
      <c r="DP124" s="829"/>
      <c r="DQ124" s="830" t="s">
        <v>464</v>
      </c>
      <c r="DR124" s="828"/>
      <c r="DS124" s="828"/>
      <c r="DT124" s="828"/>
      <c r="DU124" s="829"/>
      <c r="DV124" s="912" t="s">
        <v>464</v>
      </c>
      <c r="DW124" s="913"/>
      <c r="DX124" s="913"/>
      <c r="DY124" s="913"/>
      <c r="DZ124" s="914"/>
    </row>
    <row r="125" spans="1:130" s="226" customFormat="1" ht="26.25" customHeight="1" x14ac:dyDescent="0.15">
      <c r="A125" s="884"/>
      <c r="B125" s="885"/>
      <c r="C125" s="879" t="s">
        <v>468</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464</v>
      </c>
      <c r="AB125" s="844"/>
      <c r="AC125" s="844"/>
      <c r="AD125" s="844"/>
      <c r="AE125" s="845"/>
      <c r="AF125" s="846" t="s">
        <v>464</v>
      </c>
      <c r="AG125" s="844"/>
      <c r="AH125" s="844"/>
      <c r="AI125" s="844"/>
      <c r="AJ125" s="845"/>
      <c r="AK125" s="846" t="s">
        <v>464</v>
      </c>
      <c r="AL125" s="844"/>
      <c r="AM125" s="844"/>
      <c r="AN125" s="844"/>
      <c r="AO125" s="845"/>
      <c r="AP125" s="888" t="s">
        <v>464</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484</v>
      </c>
      <c r="CL125" s="916"/>
      <c r="CM125" s="916"/>
      <c r="CN125" s="916"/>
      <c r="CO125" s="917"/>
      <c r="CP125" s="924" t="s">
        <v>485</v>
      </c>
      <c r="CQ125" s="872"/>
      <c r="CR125" s="872"/>
      <c r="CS125" s="872"/>
      <c r="CT125" s="872"/>
      <c r="CU125" s="872"/>
      <c r="CV125" s="872"/>
      <c r="CW125" s="872"/>
      <c r="CX125" s="872"/>
      <c r="CY125" s="872"/>
      <c r="CZ125" s="872"/>
      <c r="DA125" s="872"/>
      <c r="DB125" s="872"/>
      <c r="DC125" s="872"/>
      <c r="DD125" s="872"/>
      <c r="DE125" s="872"/>
      <c r="DF125" s="873"/>
      <c r="DG125" s="925" t="s">
        <v>464</v>
      </c>
      <c r="DH125" s="906"/>
      <c r="DI125" s="906"/>
      <c r="DJ125" s="906"/>
      <c r="DK125" s="906"/>
      <c r="DL125" s="906" t="s">
        <v>481</v>
      </c>
      <c r="DM125" s="906"/>
      <c r="DN125" s="906"/>
      <c r="DO125" s="906"/>
      <c r="DP125" s="906"/>
      <c r="DQ125" s="906" t="s">
        <v>464</v>
      </c>
      <c r="DR125" s="906"/>
      <c r="DS125" s="906"/>
      <c r="DT125" s="906"/>
      <c r="DU125" s="906"/>
      <c r="DV125" s="907" t="s">
        <v>464</v>
      </c>
      <c r="DW125" s="907"/>
      <c r="DX125" s="907"/>
      <c r="DY125" s="907"/>
      <c r="DZ125" s="908"/>
    </row>
    <row r="126" spans="1:130" s="226" customFormat="1" ht="26.25" customHeight="1" thickBot="1" x14ac:dyDescent="0.2">
      <c r="A126" s="884"/>
      <c r="B126" s="885"/>
      <c r="C126" s="879" t="s">
        <v>470</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464</v>
      </c>
      <c r="AB126" s="844"/>
      <c r="AC126" s="844"/>
      <c r="AD126" s="844"/>
      <c r="AE126" s="845"/>
      <c r="AF126" s="846" t="s">
        <v>464</v>
      </c>
      <c r="AG126" s="844"/>
      <c r="AH126" s="844"/>
      <c r="AI126" s="844"/>
      <c r="AJ126" s="845"/>
      <c r="AK126" s="846" t="s">
        <v>464</v>
      </c>
      <c r="AL126" s="844"/>
      <c r="AM126" s="844"/>
      <c r="AN126" s="844"/>
      <c r="AO126" s="845"/>
      <c r="AP126" s="888" t="s">
        <v>464</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486</v>
      </c>
      <c r="CQ126" s="816"/>
      <c r="CR126" s="816"/>
      <c r="CS126" s="816"/>
      <c r="CT126" s="816"/>
      <c r="CU126" s="816"/>
      <c r="CV126" s="816"/>
      <c r="CW126" s="816"/>
      <c r="CX126" s="816"/>
      <c r="CY126" s="816"/>
      <c r="CZ126" s="816"/>
      <c r="DA126" s="816"/>
      <c r="DB126" s="816"/>
      <c r="DC126" s="816"/>
      <c r="DD126" s="816"/>
      <c r="DE126" s="816"/>
      <c r="DF126" s="817"/>
      <c r="DG126" s="880" t="s">
        <v>481</v>
      </c>
      <c r="DH126" s="881"/>
      <c r="DI126" s="881"/>
      <c r="DJ126" s="881"/>
      <c r="DK126" s="881"/>
      <c r="DL126" s="881" t="s">
        <v>481</v>
      </c>
      <c r="DM126" s="881"/>
      <c r="DN126" s="881"/>
      <c r="DO126" s="881"/>
      <c r="DP126" s="881"/>
      <c r="DQ126" s="881" t="s">
        <v>464</v>
      </c>
      <c r="DR126" s="881"/>
      <c r="DS126" s="881"/>
      <c r="DT126" s="881"/>
      <c r="DU126" s="881"/>
      <c r="DV126" s="858" t="s">
        <v>464</v>
      </c>
      <c r="DW126" s="858"/>
      <c r="DX126" s="858"/>
      <c r="DY126" s="858"/>
      <c r="DZ126" s="859"/>
    </row>
    <row r="127" spans="1:130" s="226" customFormat="1" ht="26.25" customHeight="1" x14ac:dyDescent="0.15">
      <c r="A127" s="886"/>
      <c r="B127" s="887"/>
      <c r="C127" s="902" t="s">
        <v>487</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464</v>
      </c>
      <c r="AB127" s="844"/>
      <c r="AC127" s="844"/>
      <c r="AD127" s="844"/>
      <c r="AE127" s="845"/>
      <c r="AF127" s="846" t="s">
        <v>464</v>
      </c>
      <c r="AG127" s="844"/>
      <c r="AH127" s="844"/>
      <c r="AI127" s="844"/>
      <c r="AJ127" s="845"/>
      <c r="AK127" s="846" t="s">
        <v>464</v>
      </c>
      <c r="AL127" s="844"/>
      <c r="AM127" s="844"/>
      <c r="AN127" s="844"/>
      <c r="AO127" s="845"/>
      <c r="AP127" s="888" t="s">
        <v>464</v>
      </c>
      <c r="AQ127" s="889"/>
      <c r="AR127" s="889"/>
      <c r="AS127" s="889"/>
      <c r="AT127" s="890"/>
      <c r="AU127" s="228"/>
      <c r="AV127" s="228"/>
      <c r="AW127" s="228"/>
      <c r="AX127" s="905" t="s">
        <v>488</v>
      </c>
      <c r="AY127" s="876"/>
      <c r="AZ127" s="876"/>
      <c r="BA127" s="876"/>
      <c r="BB127" s="876"/>
      <c r="BC127" s="876"/>
      <c r="BD127" s="876"/>
      <c r="BE127" s="877"/>
      <c r="BF127" s="875" t="s">
        <v>489</v>
      </c>
      <c r="BG127" s="876"/>
      <c r="BH127" s="876"/>
      <c r="BI127" s="876"/>
      <c r="BJ127" s="876"/>
      <c r="BK127" s="876"/>
      <c r="BL127" s="877"/>
      <c r="BM127" s="875" t="s">
        <v>490</v>
      </c>
      <c r="BN127" s="876"/>
      <c r="BO127" s="876"/>
      <c r="BP127" s="876"/>
      <c r="BQ127" s="876"/>
      <c r="BR127" s="876"/>
      <c r="BS127" s="877"/>
      <c r="BT127" s="875" t="s">
        <v>491</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492</v>
      </c>
      <c r="CQ127" s="816"/>
      <c r="CR127" s="816"/>
      <c r="CS127" s="816"/>
      <c r="CT127" s="816"/>
      <c r="CU127" s="816"/>
      <c r="CV127" s="816"/>
      <c r="CW127" s="816"/>
      <c r="CX127" s="816"/>
      <c r="CY127" s="816"/>
      <c r="CZ127" s="816"/>
      <c r="DA127" s="816"/>
      <c r="DB127" s="816"/>
      <c r="DC127" s="816"/>
      <c r="DD127" s="816"/>
      <c r="DE127" s="816"/>
      <c r="DF127" s="817"/>
      <c r="DG127" s="880" t="s">
        <v>464</v>
      </c>
      <c r="DH127" s="881"/>
      <c r="DI127" s="881"/>
      <c r="DJ127" s="881"/>
      <c r="DK127" s="881"/>
      <c r="DL127" s="881" t="s">
        <v>464</v>
      </c>
      <c r="DM127" s="881"/>
      <c r="DN127" s="881"/>
      <c r="DO127" s="881"/>
      <c r="DP127" s="881"/>
      <c r="DQ127" s="881" t="s">
        <v>464</v>
      </c>
      <c r="DR127" s="881"/>
      <c r="DS127" s="881"/>
      <c r="DT127" s="881"/>
      <c r="DU127" s="881"/>
      <c r="DV127" s="858" t="s">
        <v>464</v>
      </c>
      <c r="DW127" s="858"/>
      <c r="DX127" s="858"/>
      <c r="DY127" s="858"/>
      <c r="DZ127" s="859"/>
    </row>
    <row r="128" spans="1:130" s="226" customFormat="1" ht="26.25" customHeight="1" thickBot="1" x14ac:dyDescent="0.2">
      <c r="A128" s="860" t="s">
        <v>493</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494</v>
      </c>
      <c r="X128" s="862"/>
      <c r="Y128" s="862"/>
      <c r="Z128" s="863"/>
      <c r="AA128" s="864">
        <v>127936</v>
      </c>
      <c r="AB128" s="865"/>
      <c r="AC128" s="865"/>
      <c r="AD128" s="865"/>
      <c r="AE128" s="866"/>
      <c r="AF128" s="867">
        <v>128861</v>
      </c>
      <c r="AG128" s="865"/>
      <c r="AH128" s="865"/>
      <c r="AI128" s="865"/>
      <c r="AJ128" s="866"/>
      <c r="AK128" s="867">
        <v>109404</v>
      </c>
      <c r="AL128" s="865"/>
      <c r="AM128" s="865"/>
      <c r="AN128" s="865"/>
      <c r="AO128" s="866"/>
      <c r="AP128" s="868"/>
      <c r="AQ128" s="869"/>
      <c r="AR128" s="869"/>
      <c r="AS128" s="869"/>
      <c r="AT128" s="870"/>
      <c r="AU128" s="228"/>
      <c r="AV128" s="228"/>
      <c r="AW128" s="228"/>
      <c r="AX128" s="871" t="s">
        <v>495</v>
      </c>
      <c r="AY128" s="872"/>
      <c r="AZ128" s="872"/>
      <c r="BA128" s="872"/>
      <c r="BB128" s="872"/>
      <c r="BC128" s="872"/>
      <c r="BD128" s="872"/>
      <c r="BE128" s="873"/>
      <c r="BF128" s="850" t="s">
        <v>496</v>
      </c>
      <c r="BG128" s="851"/>
      <c r="BH128" s="851"/>
      <c r="BI128" s="851"/>
      <c r="BJ128" s="851"/>
      <c r="BK128" s="851"/>
      <c r="BL128" s="874"/>
      <c r="BM128" s="850">
        <v>12.7</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497</v>
      </c>
      <c r="CQ128" s="794"/>
      <c r="CR128" s="794"/>
      <c r="CS128" s="794"/>
      <c r="CT128" s="794"/>
      <c r="CU128" s="794"/>
      <c r="CV128" s="794"/>
      <c r="CW128" s="794"/>
      <c r="CX128" s="794"/>
      <c r="CY128" s="794"/>
      <c r="CZ128" s="794"/>
      <c r="DA128" s="794"/>
      <c r="DB128" s="794"/>
      <c r="DC128" s="794"/>
      <c r="DD128" s="794"/>
      <c r="DE128" s="794"/>
      <c r="DF128" s="795"/>
      <c r="DG128" s="854">
        <v>20654</v>
      </c>
      <c r="DH128" s="855"/>
      <c r="DI128" s="855"/>
      <c r="DJ128" s="855"/>
      <c r="DK128" s="855"/>
      <c r="DL128" s="855">
        <v>11206</v>
      </c>
      <c r="DM128" s="855"/>
      <c r="DN128" s="855"/>
      <c r="DO128" s="855"/>
      <c r="DP128" s="855"/>
      <c r="DQ128" s="855">
        <v>9411</v>
      </c>
      <c r="DR128" s="855"/>
      <c r="DS128" s="855"/>
      <c r="DT128" s="855"/>
      <c r="DU128" s="855"/>
      <c r="DV128" s="856">
        <v>0.1</v>
      </c>
      <c r="DW128" s="856"/>
      <c r="DX128" s="856"/>
      <c r="DY128" s="856"/>
      <c r="DZ128" s="857"/>
    </row>
    <row r="129" spans="1:131" s="226" customFormat="1" ht="26.25" customHeight="1" x14ac:dyDescent="0.15">
      <c r="A129" s="838" t="s">
        <v>108</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498</v>
      </c>
      <c r="X129" s="841"/>
      <c r="Y129" s="841"/>
      <c r="Z129" s="842"/>
      <c r="AA129" s="843">
        <v>15146997</v>
      </c>
      <c r="AB129" s="844"/>
      <c r="AC129" s="844"/>
      <c r="AD129" s="844"/>
      <c r="AE129" s="845"/>
      <c r="AF129" s="846">
        <v>15549336</v>
      </c>
      <c r="AG129" s="844"/>
      <c r="AH129" s="844"/>
      <c r="AI129" s="844"/>
      <c r="AJ129" s="845"/>
      <c r="AK129" s="846">
        <v>16146109</v>
      </c>
      <c r="AL129" s="844"/>
      <c r="AM129" s="844"/>
      <c r="AN129" s="844"/>
      <c r="AO129" s="845"/>
      <c r="AP129" s="847"/>
      <c r="AQ129" s="848"/>
      <c r="AR129" s="848"/>
      <c r="AS129" s="848"/>
      <c r="AT129" s="849"/>
      <c r="AU129" s="229"/>
      <c r="AV129" s="229"/>
      <c r="AW129" s="229"/>
      <c r="AX129" s="815" t="s">
        <v>499</v>
      </c>
      <c r="AY129" s="816"/>
      <c r="AZ129" s="816"/>
      <c r="BA129" s="816"/>
      <c r="BB129" s="816"/>
      <c r="BC129" s="816"/>
      <c r="BD129" s="816"/>
      <c r="BE129" s="817"/>
      <c r="BF129" s="834" t="s">
        <v>500</v>
      </c>
      <c r="BG129" s="835"/>
      <c r="BH129" s="835"/>
      <c r="BI129" s="835"/>
      <c r="BJ129" s="835"/>
      <c r="BK129" s="835"/>
      <c r="BL129" s="836"/>
      <c r="BM129" s="834">
        <v>17.7</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501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502</v>
      </c>
      <c r="X130" s="841"/>
      <c r="Y130" s="841"/>
      <c r="Z130" s="842"/>
      <c r="AA130" s="843">
        <v>2408313</v>
      </c>
      <c r="AB130" s="844"/>
      <c r="AC130" s="844"/>
      <c r="AD130" s="844"/>
      <c r="AE130" s="845"/>
      <c r="AF130" s="846">
        <v>2373022</v>
      </c>
      <c r="AG130" s="844"/>
      <c r="AH130" s="844"/>
      <c r="AI130" s="844"/>
      <c r="AJ130" s="845"/>
      <c r="AK130" s="846">
        <v>2406814</v>
      </c>
      <c r="AL130" s="844"/>
      <c r="AM130" s="844"/>
      <c r="AN130" s="844"/>
      <c r="AO130" s="845"/>
      <c r="AP130" s="847"/>
      <c r="AQ130" s="848"/>
      <c r="AR130" s="848"/>
      <c r="AS130" s="848"/>
      <c r="AT130" s="849"/>
      <c r="AU130" s="229"/>
      <c r="AV130" s="229"/>
      <c r="AW130" s="229"/>
      <c r="AX130" s="815" t="s">
        <v>503</v>
      </c>
      <c r="AY130" s="816"/>
      <c r="AZ130" s="816"/>
      <c r="BA130" s="816"/>
      <c r="BB130" s="816"/>
      <c r="BC130" s="816"/>
      <c r="BD130" s="816"/>
      <c r="BE130" s="817"/>
      <c r="BF130" s="818">
        <v>9.1999999999999993</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504</v>
      </c>
      <c r="X131" s="825"/>
      <c r="Y131" s="825"/>
      <c r="Z131" s="826"/>
      <c r="AA131" s="827">
        <v>12738684</v>
      </c>
      <c r="AB131" s="828"/>
      <c r="AC131" s="828"/>
      <c r="AD131" s="828"/>
      <c r="AE131" s="829"/>
      <c r="AF131" s="830">
        <v>13176314</v>
      </c>
      <c r="AG131" s="828"/>
      <c r="AH131" s="828"/>
      <c r="AI131" s="828"/>
      <c r="AJ131" s="829"/>
      <c r="AK131" s="830">
        <v>13739295</v>
      </c>
      <c r="AL131" s="828"/>
      <c r="AM131" s="828"/>
      <c r="AN131" s="828"/>
      <c r="AO131" s="829"/>
      <c r="AP131" s="831"/>
      <c r="AQ131" s="832"/>
      <c r="AR131" s="832"/>
      <c r="AS131" s="832"/>
      <c r="AT131" s="833"/>
      <c r="AU131" s="229"/>
      <c r="AV131" s="229"/>
      <c r="AW131" s="229"/>
      <c r="AX131" s="793" t="s">
        <v>505</v>
      </c>
      <c r="AY131" s="794"/>
      <c r="AZ131" s="794"/>
      <c r="BA131" s="794"/>
      <c r="BB131" s="794"/>
      <c r="BC131" s="794"/>
      <c r="BD131" s="794"/>
      <c r="BE131" s="795"/>
      <c r="BF131" s="796">
        <v>58.9</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506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507</v>
      </c>
      <c r="W132" s="806"/>
      <c r="X132" s="806"/>
      <c r="Y132" s="806"/>
      <c r="Z132" s="807"/>
      <c r="AA132" s="808">
        <v>10.8448408</v>
      </c>
      <c r="AB132" s="809"/>
      <c r="AC132" s="809"/>
      <c r="AD132" s="809"/>
      <c r="AE132" s="810"/>
      <c r="AF132" s="811">
        <v>8.9553269600000007</v>
      </c>
      <c r="AG132" s="809"/>
      <c r="AH132" s="809"/>
      <c r="AI132" s="809"/>
      <c r="AJ132" s="810"/>
      <c r="AK132" s="811">
        <v>7.9763190179999999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508</v>
      </c>
      <c r="W133" s="785"/>
      <c r="X133" s="785"/>
      <c r="Y133" s="785"/>
      <c r="Z133" s="786"/>
      <c r="AA133" s="787">
        <v>10.199999999999999</v>
      </c>
      <c r="AB133" s="788"/>
      <c r="AC133" s="788"/>
      <c r="AD133" s="788"/>
      <c r="AE133" s="789"/>
      <c r="AF133" s="787">
        <v>10.1</v>
      </c>
      <c r="AG133" s="788"/>
      <c r="AH133" s="788"/>
      <c r="AI133" s="788"/>
      <c r="AJ133" s="789"/>
      <c r="AK133" s="787">
        <v>9.1999999999999993</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wdK9mccSxRUu/gtn8QcZlr/OpYJaEv/lTMswdWM3CAM1HlRViMo9sJh4P87JuZeKRszbzlW7Oi62Fv94znAxoQ==" saltValue="5+iNeKpTjyERjLyzhjI8y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qwADzZUp3ZUuVE5X26Y35TIlXY3m9JIidbx657sSpDpAPd9ruYzPKpOIHC750acd0hDoVMQ81J9YeaRWBKL9g==" saltValue="hbfDPSRW+My1i5E/vL48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512</v>
      </c>
      <c r="AP7" s="268"/>
      <c r="AQ7" s="269" t="s">
        <v>513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514</v>
      </c>
      <c r="AQ8" s="275" t="s">
        <v>515</v>
      </c>
      <c r="AR8" s="276" t="s">
        <v>516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517</v>
      </c>
      <c r="AL9" s="1195"/>
      <c r="AM9" s="1195"/>
      <c r="AN9" s="1196"/>
      <c r="AO9" s="277">
        <v>3902945</v>
      </c>
      <c r="AP9" s="277">
        <v>62893</v>
      </c>
      <c r="AQ9" s="278">
        <v>72345</v>
      </c>
      <c r="AR9" s="279">
        <v>-13.1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518</v>
      </c>
      <c r="AL10" s="1195"/>
      <c r="AM10" s="1195"/>
      <c r="AN10" s="1196"/>
      <c r="AO10" s="280">
        <v>842198</v>
      </c>
      <c r="AP10" s="280">
        <v>13571</v>
      </c>
      <c r="AQ10" s="281">
        <v>6087</v>
      </c>
      <c r="AR10" s="282">
        <v>123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519</v>
      </c>
      <c r="AL11" s="1195"/>
      <c r="AM11" s="1195"/>
      <c r="AN11" s="1196"/>
      <c r="AO11" s="280" t="s">
        <v>520</v>
      </c>
      <c r="AP11" s="280" t="s">
        <v>520</v>
      </c>
      <c r="AQ11" s="281">
        <v>1128</v>
      </c>
      <c r="AR11" s="282" t="s">
        <v>520</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521</v>
      </c>
      <c r="AL12" s="1195"/>
      <c r="AM12" s="1195"/>
      <c r="AN12" s="1196"/>
      <c r="AO12" s="280" t="s">
        <v>520</v>
      </c>
      <c r="AP12" s="280" t="s">
        <v>520</v>
      </c>
      <c r="AQ12" s="281">
        <v>9</v>
      </c>
      <c r="AR12" s="282" t="s">
        <v>520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522</v>
      </c>
      <c r="AL13" s="1195"/>
      <c r="AM13" s="1195"/>
      <c r="AN13" s="1196"/>
      <c r="AO13" s="280">
        <v>230887</v>
      </c>
      <c r="AP13" s="280">
        <v>3721</v>
      </c>
      <c r="AQ13" s="281">
        <v>2326</v>
      </c>
      <c r="AR13" s="282">
        <v>60</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523</v>
      </c>
      <c r="AL14" s="1195"/>
      <c r="AM14" s="1195"/>
      <c r="AN14" s="1196"/>
      <c r="AO14" s="280">
        <v>135426</v>
      </c>
      <c r="AP14" s="280">
        <v>2182</v>
      </c>
      <c r="AQ14" s="281">
        <v>1625</v>
      </c>
      <c r="AR14" s="282">
        <v>34.299999999999997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524</v>
      </c>
      <c r="AL15" s="1198"/>
      <c r="AM15" s="1198"/>
      <c r="AN15" s="1199"/>
      <c r="AO15" s="280">
        <v>-254321</v>
      </c>
      <c r="AP15" s="280">
        <v>-4098</v>
      </c>
      <c r="AQ15" s="281">
        <v>-4515</v>
      </c>
      <c r="AR15" s="282">
        <v>-9.1999999999999993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193</v>
      </c>
      <c r="AL16" s="1198"/>
      <c r="AM16" s="1198"/>
      <c r="AN16" s="1199"/>
      <c r="AO16" s="280">
        <v>4857135</v>
      </c>
      <c r="AP16" s="280">
        <v>78269</v>
      </c>
      <c r="AQ16" s="281">
        <v>79005</v>
      </c>
      <c r="AR16" s="282">
        <v>-0.9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529</v>
      </c>
      <c r="AL21" s="1201"/>
      <c r="AM21" s="1201"/>
      <c r="AN21" s="1202"/>
      <c r="AO21" s="293">
        <v>7.33</v>
      </c>
      <c r="AP21" s="294">
        <v>7.5</v>
      </c>
      <c r="AQ21" s="295">
        <v>-0.17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530</v>
      </c>
      <c r="AL22" s="1201"/>
      <c r="AM22" s="1201"/>
      <c r="AN22" s="1202"/>
      <c r="AO22" s="298">
        <v>97.8</v>
      </c>
      <c r="AP22" s="299">
        <v>98.5</v>
      </c>
      <c r="AQ22" s="300">
        <v>-0.7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531</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512</v>
      </c>
      <c r="AP30" s="268"/>
      <c r="AQ30" s="269" t="s">
        <v>513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514</v>
      </c>
      <c r="AQ31" s="275" t="s">
        <v>515</v>
      </c>
      <c r="AR31" s="276" t="s">
        <v>516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534</v>
      </c>
      <c r="AL32" s="1185"/>
      <c r="AM32" s="1185"/>
      <c r="AN32" s="1186"/>
      <c r="AO32" s="308">
        <v>2832132</v>
      </c>
      <c r="AP32" s="308">
        <v>45638</v>
      </c>
      <c r="AQ32" s="309">
        <v>42274</v>
      </c>
      <c r="AR32" s="310">
        <v>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535</v>
      </c>
      <c r="AL33" s="1185"/>
      <c r="AM33" s="1185"/>
      <c r="AN33" s="1186"/>
      <c r="AO33" s="308" t="s">
        <v>520</v>
      </c>
      <c r="AP33" s="308" t="s">
        <v>520</v>
      </c>
      <c r="AQ33" s="309" t="s">
        <v>520</v>
      </c>
      <c r="AR33" s="310" t="s">
        <v>520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536</v>
      </c>
      <c r="AL34" s="1185"/>
      <c r="AM34" s="1185"/>
      <c r="AN34" s="1186"/>
      <c r="AO34" s="308" t="s">
        <v>520</v>
      </c>
      <c r="AP34" s="308" t="s">
        <v>520</v>
      </c>
      <c r="AQ34" s="309">
        <v>53</v>
      </c>
      <c r="AR34" s="310" t="s">
        <v>520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537</v>
      </c>
      <c r="AL35" s="1185"/>
      <c r="AM35" s="1185"/>
      <c r="AN35" s="1186"/>
      <c r="AO35" s="308">
        <v>503847</v>
      </c>
      <c r="AP35" s="308">
        <v>8119</v>
      </c>
      <c r="AQ35" s="309">
        <v>12769</v>
      </c>
      <c r="AR35" s="310">
        <v>-36.4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538</v>
      </c>
      <c r="AL36" s="1185"/>
      <c r="AM36" s="1185"/>
      <c r="AN36" s="1186"/>
      <c r="AO36" s="308">
        <v>276129</v>
      </c>
      <c r="AP36" s="308">
        <v>4450</v>
      </c>
      <c r="AQ36" s="309">
        <v>1973</v>
      </c>
      <c r="AR36" s="310">
        <v>125.5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539</v>
      </c>
      <c r="AL37" s="1185"/>
      <c r="AM37" s="1185"/>
      <c r="AN37" s="1186"/>
      <c r="AO37" s="308" t="s">
        <v>520</v>
      </c>
      <c r="AP37" s="308" t="s">
        <v>520</v>
      </c>
      <c r="AQ37" s="309">
        <v>635</v>
      </c>
      <c r="AR37" s="310" t="s">
        <v>520</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540</v>
      </c>
      <c r="AL38" s="1188"/>
      <c r="AM38" s="1188"/>
      <c r="AN38" s="1189"/>
      <c r="AO38" s="311" t="s">
        <v>520</v>
      </c>
      <c r="AP38" s="311" t="s">
        <v>520</v>
      </c>
      <c r="AQ38" s="312">
        <v>1</v>
      </c>
      <c r="AR38" s="300" t="s">
        <v>520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541</v>
      </c>
      <c r="AL39" s="1188"/>
      <c r="AM39" s="1188"/>
      <c r="AN39" s="1189"/>
      <c r="AO39" s="308">
        <v>-109404</v>
      </c>
      <c r="AP39" s="308">
        <v>-1763</v>
      </c>
      <c r="AQ39" s="309">
        <v>-5447</v>
      </c>
      <c r="AR39" s="310">
        <v>-67.599999999999994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542</v>
      </c>
      <c r="AL40" s="1185"/>
      <c r="AM40" s="1185"/>
      <c r="AN40" s="1186"/>
      <c r="AO40" s="308">
        <v>-2406814</v>
      </c>
      <c r="AP40" s="308">
        <v>-38784</v>
      </c>
      <c r="AQ40" s="309">
        <v>-37418</v>
      </c>
      <c r="AR40" s="310">
        <v>3.7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304</v>
      </c>
      <c r="AL41" s="1191"/>
      <c r="AM41" s="1191"/>
      <c r="AN41" s="1192"/>
      <c r="AO41" s="308">
        <v>1095890</v>
      </c>
      <c r="AP41" s="308">
        <v>17659</v>
      </c>
      <c r="AQ41" s="309">
        <v>14840</v>
      </c>
      <c r="AR41" s="310">
        <v>19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512</v>
      </c>
      <c r="AN49" s="1179" t="s">
        <v>546</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547</v>
      </c>
      <c r="AO50" s="325" t="s">
        <v>548</v>
      </c>
      <c r="AP50" s="326" t="s">
        <v>549</v>
      </c>
      <c r="AQ50" s="327" t="s">
        <v>550</v>
      </c>
      <c r="AR50" s="328" t="s">
        <v>551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2326830</v>
      </c>
      <c r="AN51" s="330">
        <v>36336</v>
      </c>
      <c r="AO51" s="331">
        <v>-37.200000000000003</v>
      </c>
      <c r="AP51" s="332">
        <v>62698</v>
      </c>
      <c r="AQ51" s="333">
        <v>-27.6</v>
      </c>
      <c r="AR51" s="334">
        <v>-9.6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1413546</v>
      </c>
      <c r="AN52" s="338">
        <v>22074</v>
      </c>
      <c r="AO52" s="339">
        <v>-47.3</v>
      </c>
      <c r="AP52" s="340">
        <v>31973</v>
      </c>
      <c r="AQ52" s="341">
        <v>-28.7</v>
      </c>
      <c r="AR52" s="342">
        <v>-18.600000000000001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3027330</v>
      </c>
      <c r="AN53" s="330">
        <v>47594</v>
      </c>
      <c r="AO53" s="331">
        <v>31</v>
      </c>
      <c r="AP53" s="332">
        <v>79245</v>
      </c>
      <c r="AQ53" s="333">
        <v>26.4</v>
      </c>
      <c r="AR53" s="334">
        <v>4.5999999999999996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1588971</v>
      </c>
      <c r="AN54" s="338">
        <v>24981</v>
      </c>
      <c r="AO54" s="339">
        <v>13.2</v>
      </c>
      <c r="AP54" s="340">
        <v>40378</v>
      </c>
      <c r="AQ54" s="341">
        <v>26.3</v>
      </c>
      <c r="AR54" s="342">
        <v>-13.1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1926323</v>
      </c>
      <c r="AN55" s="330">
        <v>30554</v>
      </c>
      <c r="AO55" s="331">
        <v>-35.799999999999997</v>
      </c>
      <c r="AP55" s="332">
        <v>71604</v>
      </c>
      <c r="AQ55" s="333">
        <v>-9.6</v>
      </c>
      <c r="AR55" s="334">
        <v>-26.2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1345736</v>
      </c>
      <c r="AN56" s="338">
        <v>21345</v>
      </c>
      <c r="AO56" s="339">
        <v>-14.6</v>
      </c>
      <c r="AP56" s="340">
        <v>45121</v>
      </c>
      <c r="AQ56" s="341">
        <v>11.7</v>
      </c>
      <c r="AR56" s="342">
        <v>-26.3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2920128</v>
      </c>
      <c r="AN57" s="330">
        <v>46670</v>
      </c>
      <c r="AO57" s="331">
        <v>52.7</v>
      </c>
      <c r="AP57" s="332">
        <v>67009</v>
      </c>
      <c r="AQ57" s="333">
        <v>-6.4</v>
      </c>
      <c r="AR57" s="334">
        <v>59.1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2142553</v>
      </c>
      <c r="AN58" s="338">
        <v>34242</v>
      </c>
      <c r="AO58" s="339">
        <v>60.4</v>
      </c>
      <c r="AP58" s="340">
        <v>43028</v>
      </c>
      <c r="AQ58" s="341">
        <v>-4.5999999999999996</v>
      </c>
      <c r="AR58" s="342">
        <v>65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2028968</v>
      </c>
      <c r="AN59" s="330">
        <v>32695</v>
      </c>
      <c r="AO59" s="331">
        <v>-29.9</v>
      </c>
      <c r="AP59" s="332">
        <v>54225</v>
      </c>
      <c r="AQ59" s="333">
        <v>-19.100000000000001</v>
      </c>
      <c r="AR59" s="334">
        <v>-10.8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1216175</v>
      </c>
      <c r="AN60" s="338">
        <v>19598</v>
      </c>
      <c r="AO60" s="339">
        <v>-42.8</v>
      </c>
      <c r="AP60" s="340">
        <v>27337</v>
      </c>
      <c r="AQ60" s="341">
        <v>-36.5</v>
      </c>
      <c r="AR60" s="342">
        <v>-6.3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2445916</v>
      </c>
      <c r="AN61" s="345">
        <v>38770</v>
      </c>
      <c r="AO61" s="346">
        <v>-3.8</v>
      </c>
      <c r="AP61" s="347">
        <v>66956</v>
      </c>
      <c r="AQ61" s="348">
        <v>-7.3</v>
      </c>
      <c r="AR61" s="334">
        <v>3.5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1541396</v>
      </c>
      <c r="AN62" s="338">
        <v>24448</v>
      </c>
      <c r="AO62" s="339">
        <v>-6.2</v>
      </c>
      <c r="AP62" s="340">
        <v>37567</v>
      </c>
      <c r="AQ62" s="341">
        <v>-6.4</v>
      </c>
      <c r="AR62" s="342">
        <v>0.2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tp5DpHWkQ4xoXeVu4vjfC5Ew1s1wrjWvSO/eE4aEc723OtMFlPJdZDdkCLxmGTHc+6VBQbV5myk1GxK5+CQ5oQ==" saltValue="7ztqme3EbZBeWOLNtigSm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560</v>
      </c>
    </row>
    <row r="120" spans="125:125" ht="13.5" hidden="1" customHeight="1" x14ac:dyDescent="0.15"/>
    <row r="121" spans="125:125" ht="13.5" hidden="1" customHeight="1" x14ac:dyDescent="0.15">
      <c r="DU121" s="255"/>
    </row>
  </sheetData>
  <sheetProtection algorithmName="SHA-512" hashValue="rO4h+UYGJZx5uJ01ZLsD9Twk/mCVKw+wb8g4ouxc9eSLwIRSj5/TAh95JvdjCGhhc+BCbFpzG24vYdK7Jx7TtQ==" saltValue="9+axikKNViTvGltn9e26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561</v>
      </c>
    </row>
  </sheetData>
  <sheetProtection algorithmName="SHA-512" hashValue="JeC+x3O9MFtlo6pPFJfv/PrXCprBbQVCO9UK3dC6J9+i4fBEhwCmXRL+8MgFEwENPj7FZrl+5/kEmnwl2lDTTA==" saltValue="swwbY08Tyo+Mf1x9KUBB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3" t="s">
        <v>3</v>
      </c>
      <c r="D47" s="1203"/>
      <c r="E47" s="1204"/>
      <c r="F47" s="11">
        <v>17.079999999999998</v>
      </c>
      <c r="G47" s="12">
        <v>16.87</v>
      </c>
      <c r="H47" s="12">
        <v>16.850000000000001</v>
      </c>
      <c r="I47" s="12">
        <v>17.7</v>
      </c>
      <c r="J47" s="13">
        <v>24.36</v>
      </c>
    </row>
    <row r="48" spans="2:10" ht="57.75" customHeight="1" x14ac:dyDescent="0.15">
      <c r="B48" s="14"/>
      <c r="C48" s="1205" t="s">
        <v>4</v>
      </c>
      <c r="D48" s="1205"/>
      <c r="E48" s="1206"/>
      <c r="F48" s="15">
        <v>5.24</v>
      </c>
      <c r="G48" s="16">
        <v>4.12</v>
      </c>
      <c r="H48" s="16">
        <v>4.8499999999999996</v>
      </c>
      <c r="I48" s="16">
        <v>4.58</v>
      </c>
      <c r="J48" s="17">
        <v>6.19</v>
      </c>
    </row>
    <row r="49" spans="2:10" ht="57.75" customHeight="1" thickBot="1" x14ac:dyDescent="0.2">
      <c r="B49" s="18"/>
      <c r="C49" s="1207" t="s">
        <v>5</v>
      </c>
      <c r="D49" s="1207"/>
      <c r="E49" s="1208"/>
      <c r="F49" s="19" t="s">
        <v>567</v>
      </c>
      <c r="G49" s="20" t="s">
        <v>568</v>
      </c>
      <c r="H49" s="20">
        <v>0.75</v>
      </c>
      <c r="I49" s="20">
        <v>1.1399999999999999</v>
      </c>
      <c r="J49" s="21">
        <v>9.65</v>
      </c>
    </row>
    <row r="50" spans="2:10" x14ac:dyDescent="0.15"/>
  </sheetData>
  <sheetProtection algorithmName="SHA-512" hashValue="M5Z5Tz9igQTpU4b47P+snmwGmQ/ONFEncP8f2K0z61yIlDzIuugqR1YsTvhwmoKXL+ajiKBMUq25K1V8/jj4Fw==" saltValue="IY5vpkGHTGQ8Wmi47LTq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2023-10-03T00:09:14Z</cp:lastPrinted>
  <dcterms:created xsi:type="dcterms:W3CDTF">2023-02-20T04:11:25Z</dcterms:created>
  <dcterms:modified xsi:type="dcterms:W3CDTF">2023-10-16T04:17:08Z</dcterms:modified>
  <cp:category/>
</cp:coreProperties>
</file>