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120" yWindow="-120" windowWidth="20730" windowHeight="11160" tabRatio="90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W36" i="10"/>
  <c r="BE36" i="10"/>
  <c r="C36" i="10"/>
  <c r="CO35" i="10"/>
  <c r="BW35" i="10"/>
  <c r="BE35" i="10"/>
  <c r="C35" i="10"/>
  <c r="CO34" i="10"/>
  <c r="BW34" i="10"/>
  <c r="BE34" i="10"/>
  <c r="C34" i="10"/>
  <c r="U34" i="10" s="1"/>
  <c r="U35" i="10" s="1"/>
  <c r="U36"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<sst xmlns="http://schemas.openxmlformats.org/spreadsheetml/2006/main" count="1139" uniqueCount="616">
  <si>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</si>
  <si>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</si>
  <si>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</si>
  <si>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</si>
  <si>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</si>
  <si>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</si>
  <si>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</si>
  <si>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</si>
  <si>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※令和4年度中に市町村合併した団体で、合併前の団体ごとの決算に基づく連結実質赤字比率を算出していない団体については、グラフを表記しない。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</si>
  <si>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</si>
  <si>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</si>
  <si>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</si>
  <si>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</si>
  <si>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</si>
  <si>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</si>
  <si>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</si>
  <si>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</si>
  <si>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</si>
  <si>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</si>
  <si>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</si>
  <si>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</si>
  <si>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</si>
  <si>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</si>
  <si>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令和4年度中に市町村合併した団体で、合併前の団体ごとの決算に基づく実質公債費比率を算出していない団体については、グラフを表記しない。</t>
    <rPh sb="3" eb="5">
      <t>レイワ</t>
    </rPh>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</si>
  <si>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</si>
  <si>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</si>
  <si>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</si>
  <si>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</si>
  <si>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</si>
  <si>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</si>
  <si>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</si>
  <si>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</si>
  <si>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</si>
  <si>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</si>
  <si>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</si>
  <si>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</si>
  <si>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</si>
  <si>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</si>
  <si>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</si>
  <si>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</si>
  <si>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</si>
  <si>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</si>
  <si>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</si>
  <si>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</si>
  <si>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</si>
  <si>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</si>
  <si>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※令和4年度中に市町村合併した団体で、合併前の団体ごとの決算に基づく将来負担比率を算出していない団体については、グラフを表記しない。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</si>
  <si>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</si>
  <si>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</si>
  <si>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</si>
  <si>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</si>
  <si>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</si>
  <si>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</si>
  <si>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</si>
  <si>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</si>
  <si>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</si>
  <si>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</si>
  <si>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</si>
  <si>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</si>
  <si>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</si>
  <si>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</si>
  <si>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</si>
  <si>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</si>
  <si>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</si>
  <si>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</si>
  <si>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</si>
  <si>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</si>
  <si>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</si>
  <si>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</si>
  <si>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</si>
  <si>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</si>
  <si>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</si>
  <si>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</si>
  <si>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</si>
  <si>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</si>
  <si>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</si>
  <si>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</si>
  <si>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</si>
  <si>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</si>
  <si>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</si>
  <si>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令和3年度　財政状況資料集</t>
    <phoneticPr fontId="6"/>
  </si>
  <si>
    <t>総括表（市町村）</t>
    <rPh sb="0" eb="2">
      <t>ソウカツ</t>
    </rPh>
    <rPh sb="2" eb="3">
      <t>ヒョウ</t>
    </rPh>
    <rPh sb="4" eb="7">
      <t>シチョウソン</t>
    </rPh>
    <phoneticPr fontId="6"/>
  </si>
  <si>
    <t>都道府県名</t>
    <phoneticPr fontId="6"/>
  </si>
  <si>
    <t>茨城県</t>
    <phoneticPr fontId="6"/>
  </si>
  <si>
    <t>市町村類型</t>
    <phoneticPr fontId="6"/>
  </si>
  <si>
    <t>Ⅰ－１</t>
    <phoneticPr fontId="6"/>
  </si>
  <si>
    <t>指定団体等の指定状況</t>
    <phoneticPr fontId="6"/>
  </si>
  <si>
    <t>令和3年度(千円)</t>
    <rPh sb="0" eb="2">
      <t>レイワ</t>
    </rPh>
    <rPh sb="3" eb="5">
      <t>ネンド</t>
    </rPh>
    <rPh sb="6" eb="8">
      <t>センエン</t>
    </rPh>
    <phoneticPr fontId="6"/>
  </si>
  <si>
    <t>令和2年度(千円)</t>
    <rPh sb="0" eb="2">
      <t>レイワ</t>
    </rPh>
    <rPh sb="3" eb="5">
      <t>ネンド</t>
    </rPh>
    <rPh sb="4" eb="5">
      <t>ド</t>
    </rPh>
    <rPh sb="6" eb="8">
      <t>センエン</t>
    </rPh>
    <phoneticPr fontId="6"/>
  </si>
  <si>
    <t>令和3年度(千円･％)</t>
    <rPh sb="0" eb="2">
      <t>レイワ</t>
    </rPh>
    <rPh sb="3" eb="5">
      <t>ネンド</t>
    </rPh>
    <rPh sb="6" eb="8">
      <t>センエン</t>
    </rPh>
    <phoneticPr fontId="6"/>
  </si>
  <si>
    <t>令和2年度(千円･％)</t>
    <rPh sb="0" eb="2">
      <t>レイワ</t>
    </rPh>
    <rPh sb="3" eb="5">
      <t>ネンド</t>
    </rPh>
    <rPh sb="4" eb="5">
      <t>ド</t>
    </rPh>
    <rPh sb="6" eb="8">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</si>
  <si>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</si>
  <si>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</si>
  <si>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</si>
  <si>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</si>
  <si>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</si>
  <si>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</si>
  <si>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</si>
  <si>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常陸太田市</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</si>
  <si>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</si>
  <si>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</si>
  <si>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</si>
  <si>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26"/>
  </si>
  <si>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</si>
  <si>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</si>
  <si>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</si>
  <si>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</si>
  <si>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</si>
  <si>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</si>
  <si>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6"/>
  </si>
  <si>
    <t>財政力指数</t>
    <rPh sb="0" eb="3">
      <t>ザイセイリョク</t>
    </rPh>
    <rPh sb="3" eb="5">
      <t>シスウ</t>
    </rPh>
    <phoneticPr fontId="6"/>
  </si>
  <si>
    <t>人口</t>
    <rPh sb="0" eb="2">
      <t>ジンコウ</t>
    </rPh>
    <phoneticPr fontId="6"/>
  </si>
  <si>
    <t>令和2年国調(人)</t>
    <rPh sb="3" eb="4">
      <t>ネン</t>
    </rPh>
    <rPh sb="4" eb="5">
      <t>コク</t>
    </rPh>
    <rPh sb="5" eb="6">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</si>
  <si>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</si>
  <si>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</si>
  <si>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</si>
  <si>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6"/>
  </si>
  <si>
    <t>公債費負担比率</t>
    <rPh sb="0" eb="3">
      <t>コウサイヒ</t>
    </rPh>
    <rPh sb="3" eb="5">
      <t>フタン</t>
    </rPh>
    <rPh sb="5" eb="7">
      <t>ヒリツ</t>
    </rPh>
    <phoneticPr fontId="6"/>
  </si>
  <si>
    <t>平成27年国調(人)</t>
    <rPh sb="4" eb="5">
      <t>ネン</t>
    </rPh>
    <rPh sb="5" eb="6">
      <t>コク</t>
    </rPh>
    <rPh sb="6" eb="7">
      <t>チョウ</t>
    </rPh>
    <phoneticPr fontId="6"/>
  </si>
  <si>
    <t>過疎</t>
    <rPh sb="0" eb="2">
      <t>カソ</t>
    </rPh>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</si>
  <si>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</si>
  <si>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</si>
  <si>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</si>
  <si>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-7.1</t>
    <phoneticPr fontId="6"/>
  </si>
  <si>
    <t>山振</t>
    <rPh sb="0" eb="1">
      <t>ヤマ</t>
    </rPh>
    <rPh sb="1" eb="2">
      <t>フ</t>
    </rPh>
    <phoneticPr fontId="6"/>
  </si>
  <si>
    <t>○</t>
    <phoneticPr fontId="6"/>
  </si>
  <si>
    <t>繰上償還金</t>
    <phoneticPr fontId="26"/>
  </si>
  <si>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</si>
  <si>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</si>
  <si>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</si>
  <si>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</si>
  <si>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令04.01.01(人)</t>
    <rPh sb="0" eb="1">
      <t>レイ</t>
    </rPh>
    <phoneticPr fontId="6"/>
  </si>
  <si>
    <t>令和2年国調</t>
    <rPh sb="0" eb="2">
      <t>レイワ</t>
    </rPh>
    <rPh sb="3" eb="4">
      <t>ネン</t>
    </rPh>
    <rPh sb="4" eb="5">
      <t>コク</t>
    </rPh>
    <rPh sb="5" eb="6">
      <t>チョウ</t>
    </rPh>
    <phoneticPr fontId="6"/>
  </si>
  <si>
    <t>平成27年国調</t>
    <rPh sb="4" eb="5">
      <t>ネン</t>
    </rPh>
    <rPh sb="5" eb="6">
      <t>コク</t>
    </rPh>
    <rPh sb="6" eb="7">
      <t>チョウ</t>
    </rPh>
    <phoneticPr fontId="6"/>
  </si>
  <si>
    <t>低開発</t>
    <rPh sb="0" eb="1">
      <t>テイ</t>
    </rPh>
    <rPh sb="1" eb="3">
      <t>カイハツ</t>
    </rPh>
    <phoneticPr fontId="6"/>
  </si>
  <si>
    <t>×</t>
    <phoneticPr fontId="6"/>
  </si>
  <si>
    <t>積立金取崩し額</t>
    <phoneticPr fontId="26"/>
  </si>
  <si>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</si>
  <si>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</si>
  <si>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</si>
  <si>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</si>
  <si>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</si>
  <si>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</si>
  <si>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6"/>
  </si>
  <si>
    <t>　実質公債費比率</t>
    <rPh sb="1" eb="3">
      <t>ジッシツ</t>
    </rPh>
    <rPh sb="3" eb="6">
      <t>コウサイヒ</t>
    </rPh>
    <rPh sb="6" eb="8">
      <t>ヒリツ</t>
    </rPh>
    <phoneticPr fontId="6"/>
  </si>
  <si>
    <t>令03.01.01(人)</t>
    <phoneticPr fontId="6"/>
  </si>
  <si>
    <t>　将来負担比率</t>
    <rPh sb="1" eb="3">
      <t>ショウライ</t>
    </rPh>
    <rPh sb="3" eb="5">
      <t>フタン</t>
    </rPh>
    <rPh sb="5" eb="7">
      <t>ヒリツ</t>
    </rPh>
    <phoneticPr fontId="6"/>
  </si>
  <si>
    <t>-</t>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</si>
  <si>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</si>
  <si>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</si>
  <si>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</si>
  <si>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</si>
  <si>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-2.1</t>
    <phoneticPr fontId="6"/>
  </si>
  <si>
    <t>基準財政需要額</t>
    <phoneticPr fontId="26"/>
  </si>
  <si>
    <t>うち日本人(％)</t>
    <phoneticPr fontId="6"/>
  </si>
  <si>
    <t>-2.1</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</si>
  <si>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</si>
  <si>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</si>
  <si>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</si>
  <si>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</si>
  <si>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</si>
  <si>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</si>
  <si>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</si>
  <si>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</si>
  <si>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</si>
  <si>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</si>
  <si>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</si>
  <si>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</si>
  <si>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</si>
  <si>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</si>
  <si>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</si>
  <si>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　うち公的資金</t>
    <rPh sb="3" eb="5">
      <t>コウテキ</t>
    </rPh>
    <phoneticPr fontId="6"/>
  </si>
  <si>
    <t>市区町村長</t>
    <rPh sb="0" eb="2">
      <t>シク</t>
    </rPh>
    <rPh sb="2" eb="4">
      <t>チョウソン</t>
    </rPh>
    <rPh sb="4" eb="5">
      <t>チョウ</t>
    </rPh>
    <phoneticPr fontId="6"/>
  </si>
  <si>
    <t>一般職員</t>
    <rPh sb="0" eb="2">
      <t>イッパン</t>
    </rPh>
    <rPh sb="2" eb="4">
      <t>ショクイン</t>
    </rPh>
    <phoneticPr fontId="6"/>
  </si>
  <si>
    <t>地方債現在高（臨時財政対策債除き）</t>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</si>
  <si>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</si>
  <si>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</si>
  <si>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</si>
  <si>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</si>
  <si>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</si>
  <si>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</si>
  <si>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</si>
  <si>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</si>
  <si>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</si>
  <si>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</si>
  <si>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</si>
  <si>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</si>
  <si>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</si>
  <si>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</si>
  <si>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</si>
  <si>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</si>
  <si>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</si>
  <si>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</si>
  <si>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</si>
  <si>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</si>
  <si>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</si>
  <si>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</si>
  <si>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</si>
  <si>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</si>
  <si>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</si>
  <si>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</si>
  <si>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</si>
  <si>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</si>
  <si>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</si>
  <si>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</si>
  <si>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</si>
  <si>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</si>
  <si>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</si>
  <si>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)内の数値は、「減収補塡債（特例分）」「猶予特例債」及び「臨時財政対策債」を除いて算出したものである。</t>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</si>
  <si>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</si>
  <si>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</si>
  <si>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</si>
  <si>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</si>
  <si>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</si>
  <si>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</si>
  <si>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令和3年度</t>
    <phoneticPr fontId="26"/>
  </si>
  <si>
    <t>茨城県常陸太田市</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</si>
  <si>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</si>
  <si>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</si>
  <si>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</si>
  <si>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</si>
  <si>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</si>
  <si>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</si>
  <si>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</si>
  <si>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</si>
  <si>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</si>
  <si>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</si>
  <si>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</si>
  <si>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</si>
  <si>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</si>
  <si>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</si>
  <si>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</si>
  <si>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</si>
  <si>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</si>
  <si>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</si>
  <si>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</si>
  <si>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</si>
  <si>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</si>
  <si>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</si>
  <si>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</si>
  <si>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</si>
  <si>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</si>
  <si>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</si>
  <si>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</si>
  <si>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t>
    <phoneticPr fontId="6"/>
  </si>
  <si>
    <t>衛生費</t>
  </si>
  <si>
    <t>分離課税所得割交付金</t>
    <phoneticPr fontId="2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</si>
  <si>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</si>
  <si>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</si>
  <si>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</si>
  <si>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</si>
  <si>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</si>
  <si>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</si>
  <si>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</si>
  <si>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</si>
  <si>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</si>
  <si>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</si>
  <si>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</si>
  <si>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</si>
  <si>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</si>
  <si>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</si>
  <si>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</si>
  <si>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</si>
  <si>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</si>
  <si>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</si>
  <si>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</si>
  <si>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</si>
  <si>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法人事業税交付金</t>
    <phoneticPr fontId="17"/>
  </si>
  <si>
    <t>　　特別土地保有税</t>
    <phoneticPr fontId="6"/>
  </si>
  <si>
    <t>公債費</t>
  </si>
  <si>
    <t>地方特例交付金等</t>
    <rPh sb="7" eb="8">
      <t>トウ</t>
    </rPh>
    <phoneticPr fontId="17"/>
  </si>
  <si>
    <t>　法定外普通税</t>
    <phoneticPr fontId="6"/>
  </si>
  <si>
    <t>諸支出金</t>
    <rPh sb="3" eb="4">
      <t>キン</t>
    </rPh>
    <phoneticPr fontId="26"/>
  </si>
  <si>
    <t>　個人住民税減収補塡特例交付金</t>
    <phoneticPr fontId="6"/>
  </si>
  <si>
    <t>目的税</t>
  </si>
  <si>
    <t>前年度繰上充用金</t>
    <phoneticPr fontId="6"/>
  </si>
  <si>
    <t>　自動車税減収補塡特例交付金</t>
    <rPh sb="7" eb="9">
      <t>ホテン</t>
    </rPh>
    <rPh sb="13" eb="14">
      <t>キン</t>
    </rPh>
    <phoneticPr fontId="30"/>
  </si>
  <si>
    <t>　法定目的税</t>
    <phoneticPr fontId="6"/>
  </si>
  <si>
    <t>歳出合計</t>
  </si>
  <si>
    <t>　軽自動車税減収補塡特例交付金</t>
    <rPh sb="8" eb="10">
      <t>ホテン</t>
    </rPh>
    <phoneticPr fontId="30"/>
  </si>
  <si>
    <t>　　入湯税</t>
    <phoneticPr fontId="6"/>
  </si>
  <si>
    <t>　新型コロナウイルス感染症対策地方税減収補塡特別交付金</t>
    <phoneticPr fontId="6"/>
  </si>
  <si>
    <t>　　事業所税</t>
    <phoneticPr fontId="6"/>
  </si>
  <si>
    <t>性質別歳出の状況（単位 千円・％）</t>
    <rPh sb="0" eb="2">
      <t>セイシツ</t>
    </rPh>
    <phoneticPr fontId="6"/>
  </si>
  <si>
    <t>地方交付税</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</si>
  <si>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</si>
  <si>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</si>
  <si>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</si>
  <si>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</si>
  <si>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</si>
  <si>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</si>
  <si>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普通交付税</t>
    <phoneticPr fontId="6"/>
  </si>
  <si>
    <t>　　水利地益税等</t>
    <phoneticPr fontId="6"/>
  </si>
  <si>
    <t>義務的経費計</t>
    <rPh sb="0" eb="3">
      <t>ギムテキ</t>
    </rPh>
    <rPh sb="3" eb="5">
      <t>ケイヒ</t>
    </rPh>
    <rPh sb="5" eb="6">
      <t>ケイ</t>
    </rPh>
    <phoneticPr fontId="6"/>
  </si>
  <si>
    <t>　特別交付税</t>
    <phoneticPr fontId="6"/>
  </si>
  <si>
    <t>　法定外目的税</t>
    <phoneticPr fontId="6"/>
  </si>
  <si>
    <t>　人件費</t>
    <phoneticPr fontId="6"/>
  </si>
  <si>
    <t>　震災復興特別交付税</t>
    <phoneticPr fontId="26"/>
  </si>
  <si>
    <t>旧法による税</t>
  </si>
  <si>
    <t>　　うち職員給</t>
    <rPh sb="4" eb="6">
      <t>ショクイン</t>
    </rPh>
    <rPh sb="6" eb="7">
      <t>キュウ</t>
    </rPh>
    <phoneticPr fontId="6"/>
  </si>
  <si>
    <t>(一般財源計)</t>
    <phoneticPr fontId="6"/>
  </si>
  <si>
    <t>合計</t>
  </si>
  <si>
    <t>　扶助費</t>
    <phoneticPr fontId="6"/>
  </si>
  <si>
    <t>交通安全対策特別交付金</t>
    <phoneticPr fontId="6"/>
  </si>
  <si>
    <t>　公債費</t>
    <phoneticPr fontId="6"/>
  </si>
  <si>
    <t>分担金・負担金</t>
  </si>
  <si>
    <t>内訳</t>
    <rPh sb="0" eb="2">
      <t>ウチワケ</t>
    </rPh>
    <phoneticPr fontId="6"/>
  </si>
  <si>
    <t>使用料</t>
  </si>
  <si>
    <t>令和3年度</t>
    <rPh sb="0" eb="2">
      <t>レイワ</t>
    </rPh>
    <rPh sb="3" eb="5">
      <t>ネンド</t>
    </rPh>
    <phoneticPr fontId="6"/>
  </si>
  <si>
    <t>令和2年度</t>
    <rPh sb="0" eb="2">
      <t>レイワ</t>
    </rPh>
    <rPh sb="3" eb="5">
      <t>ネンド</t>
    </rPh>
    <rPh sb="4" eb="5">
      <t>ド</t>
    </rPh>
    <phoneticPr fontId="6"/>
  </si>
  <si>
    <t>　うち元金</t>
    <phoneticPr fontId="26"/>
  </si>
  <si>
    <t>手数料</t>
  </si>
  <si>
    <t>徴収率
(％)</t>
    <rPh sb="0" eb="2">
      <t>チョウシュウ</t>
    </rPh>
    <rPh sb="2" eb="3">
      <t>リツ</t>
    </rPh>
    <phoneticPr fontId="6"/>
  </si>
  <si>
    <t>現年</t>
    <rPh sb="0" eb="1">
      <t>ゲン</t>
    </rPh>
    <rPh sb="1" eb="2">
      <t>ネン</t>
    </rPh>
    <phoneticPr fontId="6"/>
  </si>
  <si>
    <t>　うち利子</t>
    <phoneticPr fontId="26"/>
  </si>
  <si>
    <t>国庫支出金</t>
  </si>
  <si>
    <t>・計</t>
    <phoneticPr fontId="6"/>
  </si>
  <si>
    <t>市町村民税</t>
    <rPh sb="0" eb="3">
      <t>シチョウソン</t>
    </rPh>
    <rPh sb="3" eb="4">
      <t>ミン</t>
    </rPh>
    <rPh sb="4" eb="5">
      <t>ゼイ</t>
    </rPh>
    <phoneticPr fontId="6"/>
  </si>
  <si>
    <t>一時借入金利子</t>
    <phoneticPr fontId="6"/>
  </si>
  <si>
    <t>国有提供交付金(特別区財調交付金)</t>
  </si>
  <si>
    <t>純固定資産税</t>
    <rPh sb="0" eb="1">
      <t>ジュン</t>
    </rPh>
    <rPh sb="1" eb="3">
      <t>コテイ</t>
    </rPh>
    <rPh sb="3" eb="6">
      <t>シサンゼイ</t>
    </rPh>
    <phoneticPr fontId="6"/>
  </si>
  <si>
    <t>その他の経費</t>
    <rPh sb="2" eb="3">
      <t>タ</t>
    </rPh>
    <rPh sb="4" eb="6">
      <t>ケイヒ</t>
    </rPh>
    <phoneticPr fontId="6"/>
  </si>
  <si>
    <t>都道府県支出金</t>
  </si>
  <si>
    <t>　物件費</t>
    <phoneticPr fontId="6"/>
  </si>
  <si>
    <t>財産収入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</si>
  <si>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</si>
  <si>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</si>
  <si>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</si>
  <si>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寄附金</t>
  </si>
  <si>
    <t>合計</t>
    <phoneticPr fontId="6"/>
  </si>
  <si>
    <t>実質収支</t>
    <rPh sb="0" eb="2">
      <t>ジッシツ</t>
    </rPh>
    <rPh sb="2" eb="4">
      <t>シュウシ</t>
    </rPh>
    <phoneticPr fontId="6"/>
  </si>
  <si>
    <t>　補助費等</t>
    <rPh sb="1" eb="3">
      <t>ホジョ</t>
    </rPh>
    <rPh sb="3" eb="4">
      <t>ヒ</t>
    </rPh>
    <rPh sb="4" eb="5">
      <t>トウ</t>
    </rPh>
    <phoneticPr fontId="6"/>
  </si>
  <si>
    <t>繰入金</t>
  </si>
  <si>
    <t>下水道</t>
    <phoneticPr fontId="6"/>
  </si>
  <si>
    <t>再差引収支</t>
    <rPh sb="0" eb="1">
      <t>サイ</t>
    </rPh>
    <rPh sb="1" eb="3">
      <t>サシヒキ</t>
    </rPh>
    <rPh sb="3" eb="5">
      <t>シュウシ</t>
    </rPh>
    <phoneticPr fontId="6"/>
  </si>
  <si>
    <t>　　うち一部事務組合負担金</t>
    <phoneticPr fontId="6"/>
  </si>
  <si>
    <t>繰越金</t>
  </si>
  <si>
    <t>簡易水道</t>
    <phoneticPr fontId="6"/>
  </si>
  <si>
    <t>加入世帯数(世帯)</t>
  </si>
  <si>
    <t>　繰出金</t>
    <phoneticPr fontId="6"/>
  </si>
  <si>
    <t>諸収入</t>
  </si>
  <si>
    <t>上水道</t>
    <phoneticPr fontId="6"/>
  </si>
  <si>
    <t>被保険者数(人)</t>
  </si>
  <si>
    <t>　積立金</t>
    <phoneticPr fontId="6"/>
  </si>
  <si>
    <t>地方債</t>
  </si>
  <si>
    <t>工業用水道</t>
    <phoneticPr fontId="6"/>
  </si>
  <si>
    <t>被保険者
1人当り</t>
    <phoneticPr fontId="6"/>
  </si>
  <si>
    <t>保険税(料)収入額</t>
    <phoneticPr fontId="6"/>
  </si>
  <si>
    <t>　投資・出資金・貸付金</t>
    <phoneticPr fontId="6"/>
  </si>
  <si>
    <t>　うち減収補塡債(特例分)</t>
    <rPh sb="4" eb="5">
      <t>シュウ</t>
    </rPh>
    <rPh sb="9" eb="10">
      <t>トク</t>
    </rPh>
    <rPh sb="10" eb="11">
      <t>レイ</t>
    </rPh>
    <rPh sb="11" eb="12">
      <t>ブン</t>
    </rPh>
    <phoneticPr fontId="17"/>
  </si>
  <si>
    <t>国民健康保険</t>
    <phoneticPr fontId="6"/>
  </si>
  <si>
    <t>国庫支出金</t>
    <phoneticPr fontId="6"/>
  </si>
  <si>
    <t>　前年度繰上充用金</t>
    <phoneticPr fontId="6"/>
  </si>
  <si>
    <t>　うち猶予特例債</t>
    <phoneticPr fontId="17"/>
  </si>
  <si>
    <t>その他</t>
    <phoneticPr fontId="6"/>
  </si>
  <si>
    <t>保険給付費</t>
    <phoneticPr fontId="6"/>
  </si>
  <si>
    <t>投資的経費計</t>
    <rPh sb="5" eb="6">
      <t>ケイ</t>
    </rPh>
    <phoneticPr fontId="6"/>
  </si>
  <si>
    <t>　うち臨時財政対策債</t>
    <phoneticPr fontId="6"/>
  </si>
  <si>
    <t>　　うち人件費</t>
    <phoneticPr fontId="6"/>
  </si>
  <si>
    <t>歳入合計</t>
    <phoneticPr fontId="6"/>
  </si>
  <si>
    <t>普通建設事業費</t>
    <phoneticPr fontId="6"/>
  </si>
  <si>
    <t>　うち補助</t>
    <phoneticPr fontId="6"/>
  </si>
  <si>
    <t>(注釈)</t>
    <rPh sb="1" eb="2">
      <t>チュウ</t>
    </rPh>
    <rPh sb="2" eb="3">
      <t>シャク</t>
    </rPh>
    <phoneticPr fontId="6"/>
  </si>
  <si>
    <t>　うち単独</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</si>
  <si>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</si>
  <si>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</si>
  <si>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</si>
  <si>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失業対策事業費</t>
    <phoneticPr fontId="6"/>
  </si>
  <si>
    <t>歳出合計</t>
    <phoneticPr fontId="6"/>
  </si>
  <si>
    <t>(2)各会計、関係団体の財政状況及び健全化判断比率（市町村）</t>
    <rPh sb="26" eb="29">
      <t>シチョウソン</t>
    </rPh>
    <phoneticPr fontId="6"/>
  </si>
  <si>
    <t>令和3年度</t>
  </si>
  <si>
    <t>茨城県常陸太田市</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</si>
  <si>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</si>
  <si>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</si>
  <si>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</si>
  <si>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</si>
  <si>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</si>
  <si>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</si>
  <si>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</si>
  <si>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</si>
  <si>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</si>
  <si>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</si>
  <si>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</si>
  <si>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</si>
  <si>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</si>
  <si>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</si>
  <si>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</si>
  <si>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</si>
  <si>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</si>
  <si>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</si>
  <si>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</si>
  <si>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</si>
  <si>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</si>
  <si>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</si>
  <si>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</si>
  <si>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</si>
  <si>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</si>
  <si>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</si>
  <si>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</si>
  <si>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</si>
  <si>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</si>
  <si>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</si>
  <si>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</si>
  <si>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</si>
  <si>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</si>
  <si>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</si>
  <si>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</si>
  <si>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後期高齢者医療特別会計</t>
    <phoneticPr fontId="6"/>
  </si>
  <si>
    <t>介護保険特別会計</t>
    <phoneticPr fontId="6"/>
  </si>
  <si>
    <t>水道事業会計</t>
    <phoneticPr fontId="6"/>
  </si>
  <si>
    <t>法適用企業</t>
    <phoneticPr fontId="6"/>
  </si>
  <si>
    <t>工業用水道事業会計</t>
    <phoneticPr fontId="6"/>
  </si>
  <si>
    <t>簡易水道事業会計</t>
    <phoneticPr fontId="6"/>
  </si>
  <si>
    <t>下水道事業等会計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</si>
  <si>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</si>
  <si>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</si>
  <si>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</si>
  <si>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</si>
  <si>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</si>
  <si>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総収益
（歳入）</t>
    <phoneticPr fontId="6"/>
  </si>
  <si>
    <t>総費用
（歳出）</t>
    <phoneticPr fontId="6"/>
  </si>
  <si>
    <t>純損益
（形式収支）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</si>
  <si>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</si>
  <si>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</si>
  <si>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</si>
  <si>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</si>
  <si>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</si>
  <si>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</si>
  <si>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</si>
  <si>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</si>
  <si>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</si>
  <si>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</si>
  <si>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</si>
  <si>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</si>
  <si>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令和元年度</t>
    <rPh sb="0" eb="2">
      <t>レイワ</t>
    </rPh>
    <rPh sb="2" eb="4">
      <t>ガンネン</t>
    </rPh>
    <rPh sb="3" eb="5">
      <t>ネンド</t>
    </rPh>
    <phoneticPr fontId="6"/>
  </si>
  <si>
    <t>令和2年度</t>
    <rPh sb="0" eb="2">
      <t>レイワ</t>
    </rPh>
    <rPh sb="3" eb="5">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</si>
  <si>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</si>
  <si>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</si>
  <si>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</si>
  <si>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</si>
  <si>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</si>
  <si>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</si>
  <si>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</si>
  <si>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</si>
  <si>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</si>
  <si>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</si>
  <si>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</si>
  <si>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</si>
  <si>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</si>
  <si>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</si>
  <si>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t>
    <phoneticPr fontId="6"/>
  </si>
  <si>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</si>
  <si>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</si>
  <si>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</si>
  <si>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</si>
  <si>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</si>
  <si>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</si>
  <si>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t>
    <phoneticPr fontId="6"/>
  </si>
  <si>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</si>
  <si>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</si>
  <si>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</si>
  <si>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</si>
  <si>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</si>
  <si>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</si>
  <si>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</si>
  <si>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</si>
  <si>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</si>
  <si>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</si>
  <si>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</si>
  <si>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</si>
  <si>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</si>
  <si>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</si>
  <si>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</si>
  <si>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</si>
  <si>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</si>
  <si>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</si>
  <si>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下水道事業等会計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</si>
  <si>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</si>
  <si>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</si>
  <si>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簡易水道事業会計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</si>
  <si>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</si>
  <si>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水道事業会計</t>
    <phoneticPr fontId="6"/>
  </si>
  <si>
    <t>(Ｆ)</t>
    <phoneticPr fontId="6"/>
  </si>
  <si>
    <t>工業用水道事業会計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</si>
  <si>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</si>
  <si>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</si>
  <si>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</si>
  <si>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</si>
  <si>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</si>
  <si>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</si>
  <si>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</si>
  <si>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令和3年度</t>
    <rPh sb="0" eb="2">
      <t>レイワ</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</si>
  <si>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</si>
  <si>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</si>
  <si>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</si>
  <si>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</si>
  <si>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</si>
  <si>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</si>
  <si>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</si>
  <si>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t>
    <phoneticPr fontId="6"/>
  </si>
  <si>
    <t>-</t>
    <phoneticPr fontId="6"/>
  </si>
  <si>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</si>
  <si>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</si>
  <si>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</si>
  <si>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</si>
  <si>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</si>
  <si>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</si>
  <si>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</si>
  <si>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</si>
  <si>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</si>
  <si>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</si>
  <si>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</si>
  <si>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</si>
  <si>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</si>
  <si>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</si>
  <si>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</si>
  <si>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</si>
  <si>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</si>
  <si>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</si>
  <si>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</si>
  <si>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</si>
  <si>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</si>
  <si>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</si>
  <si>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</si>
  <si>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</si>
  <si>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</si>
  <si>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</si>
  <si>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</si>
  <si>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</si>
  <si>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</si>
  <si>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</si>
  <si>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</si>
  <si>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</si>
  <si>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</si>
  <si>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</si>
  <si>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</si>
  <si>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</si>
  <si>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</si>
  <si>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</si>
  <si>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</si>
  <si>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</si>
  <si>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</si>
  <si>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</si>
  <si>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</si>
  <si>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</si>
  <si>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</si>
  <si>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</si>
  <si>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</si>
  <si>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</si>
  <si>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</si>
  <si>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</si>
  <si>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</si>
  <si>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</si>
  <si>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</si>
  <si>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</si>
  <si>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H29</t>
  </si>
  <si>
    <t>うち単独分</t>
    <rPh sb="2" eb="4">
      <t>タンドク</t>
    </rPh>
    <rPh sb="4" eb="5">
      <t>ブン</t>
    </rPh>
    <phoneticPr fontId="6"/>
  </si>
  <si>
    <t xml:space="preserve"> H30</t>
  </si>
  <si>
    <t xml:space="preserve"> R01</t>
  </si>
  <si>
    <t xml:space="preserve"> R02</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</si>
  <si>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</si>
  <si>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</si>
  <si>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</si>
  <si>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</si>
  <si>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</si>
  <si>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H29</t>
  </si>
  <si>
    <t>H30</t>
  </si>
  <si>
    <t>R01</t>
  </si>
  <si>
    <t>R02</t>
  </si>
  <si>
    <t>R03</t>
  </si>
  <si>
    <t>▲ 4.73</t>
  </si>
  <si>
    <t>▲ 3.45</t>
  </si>
  <si>
    <t>▲ 2.47</t>
  </si>
  <si>
    <t>水道事業会計</t>
  </si>
  <si>
    <t>一般会計</t>
  </si>
  <si>
    <t>下水道事業等会計</t>
  </si>
  <si>
    <t>簡易水道事業会計</t>
  </si>
  <si>
    <t>国民健康保険特別会計</t>
  </si>
  <si>
    <t>介護保険特別会計</t>
  </si>
  <si>
    <t>工業用水道事業会計</t>
  </si>
  <si>
    <t>後期高齢者医療特別会計</t>
  </si>
  <si>
    <t>その他会計（赤字）</t>
  </si>
  <si>
    <t>その他会計（黒字）</t>
  </si>
  <si>
    <t>（百万円）</t>
    <phoneticPr fontId="6"/>
  </si>
  <si>
    <t>H28末</t>
    <phoneticPr fontId="6"/>
  </si>
  <si>
    <t>H29末</t>
    <phoneticPr fontId="6"/>
  </si>
  <si>
    <t>H30末</t>
    <phoneticPr fontId="6"/>
  </si>
  <si>
    <t>R01末</t>
    <phoneticPr fontId="6"/>
  </si>
  <si>
    <t>R02末</t>
    <phoneticPr fontId="6"/>
  </si>
  <si>
    <t>まちづくり振興基金</t>
    <phoneticPr fontId="3"/>
  </si>
  <si>
    <t>地域福祉基金</t>
    <phoneticPr fontId="3"/>
  </si>
  <si>
    <t>水府地区観光施設管理基金</t>
    <phoneticPr fontId="3"/>
  </si>
  <si>
    <t>一般廃棄物処理施設整備基金</t>
    <phoneticPr fontId="3"/>
  </si>
  <si>
    <t>県北教育旅行推進事業基金</t>
    <phoneticPr fontId="3"/>
  </si>
  <si>
    <t>-</t>
    <phoneticPr fontId="3"/>
  </si>
  <si>
    <t>茨城県市町村総合事務組合（一般会計）</t>
    <rPh sb="0" eb="12">
      <t>イバラキケンシチョウソンソウゴウジムクミアイ</t>
    </rPh>
    <rPh sb="13" eb="17">
      <t>イッパンカイケイ</t>
    </rPh>
    <phoneticPr fontId="3"/>
  </si>
  <si>
    <t>茨城県市町村総合事務組合（県民交通災害共済事業特別会計）</t>
    <rPh sb="0" eb="12">
      <t>イバラキケンシチョウソンソウゴウジムクミアイ</t>
    </rPh>
    <rPh sb="13" eb="27">
      <t>ケンミンコウツウサイガイキョウサイジギョウトクベツカイケイ</t>
    </rPh>
    <phoneticPr fontId="3"/>
  </si>
  <si>
    <t>茨城北農業共済事務組合</t>
    <rPh sb="0" eb="3">
      <t>イバラキキタ</t>
    </rPh>
    <rPh sb="3" eb="11">
      <t>ノウギョウキョウサイジムクミアイ</t>
    </rPh>
    <phoneticPr fontId="3"/>
  </si>
  <si>
    <t>茨城租税債権管理機構</t>
    <rPh sb="0" eb="4">
      <t>イバラキソゼイ</t>
    </rPh>
    <rPh sb="4" eb="10">
      <t>サイケンカンリキコウ</t>
    </rPh>
    <phoneticPr fontId="3"/>
  </si>
  <si>
    <t>茨城県後期高齢者医療広域連合（一般会計）</t>
    <rPh sb="0" eb="8">
      <t>イバラキケンコウキコウレイシャ</t>
    </rPh>
    <rPh sb="8" eb="14">
      <t>イリョウコウイキレンゴウ</t>
    </rPh>
    <rPh sb="15" eb="19">
      <t>イッパンカイケイ</t>
    </rPh>
    <phoneticPr fontId="3"/>
  </si>
  <si>
    <t>茨城県後期高齢者医療広域連合（後期高齢医療特別会計）</t>
    <rPh sb="0" eb="14">
      <t>イバラキケンコウキコウレイシャイリョウコウイキレンゴウ</t>
    </rPh>
    <rPh sb="15" eb="25">
      <t>コウキコウレイイリョウトクベツカイケイ</t>
    </rPh>
    <phoneticPr fontId="3"/>
  </si>
  <si>
    <t>水府振興公社</t>
    <rPh sb="0" eb="6">
      <t>スイフシンコウコウシャ</t>
    </rPh>
    <phoneticPr fontId="3"/>
  </si>
  <si>
    <t>里美ふるさと振興公社</t>
    <rPh sb="0" eb="2">
      <t>サトミ</t>
    </rPh>
    <rPh sb="6" eb="10">
      <t>シンコウコウシャ</t>
    </rPh>
    <phoneticPr fontId="3"/>
  </si>
  <si>
    <t>常陸太田産業振興株式会社</t>
    <rPh sb="0" eb="8">
      <t>ヒタチオオタサンギョウシンコウ</t>
    </rPh>
    <rPh sb="8" eb="12">
      <t>カブシキカイシャ</t>
    </rPh>
    <phoneticPr fontId="3"/>
  </si>
  <si>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</si>
  <si>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</si>
  <si>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</si>
  <si>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</si>
  <si>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</si>
  <si>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</si>
  <si>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</si>
  <si>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</si>
  <si>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</si>
  <si>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実質公債費比率</t>
    <phoneticPr fontId="6"/>
  </si>
  <si>
    <t>　将来負担比率は平成25年度から算定されていない。
　また，実質公債費比率は，水府小中学校建設に係る過疎対策事業債の償還が増加したことが主な要因で0.8％増加しているものの類似団体平均値は大きく下回っている。
　今後は大型ハード事業による公債費の増加が見込まれているが，その他の借入を抑制することなどにより，引き続き財政の健全化を図っていく。</t>
    <phoneticPr fontId="6"/>
  </si>
  <si>
    <t>　将来負担比率は，地方債現在高の減や職員数の減少による退職手当負担見込額の減，財政調整基金及び減債基金の充当可能基金の増などにより算定されていない。
　類似団体平均に比べて低い状況にあるが、インフラの老朽化に伴い，減価償却費が年々増加している状況にあることから，公共施設等総合管理計画に基づき，老朽化した施設の集約化や除却を進めるとともに，保有すべき施設の検討を行い，適切な施設管理・運営を図っていく。　（※R03の有形固定資産減価償却率を61.2と改める）</t>
    <rPh sb="208" eb="219">
      <t>ユウケイコテイシサンゲンカショウキャクリツ</t>
    </rPh>
    <rPh sb="225" eb="226">
      <t>アラタ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</si>
</sst>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theme="1"/>
      <name val="ＭＳ 明朝"/>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xf numFmtId="0" fontId="39" fillId="0" borderId="0">
      <alignment vertical="center"/>
    </xf>
  </cellStyleXfs>
  <cellXfs count="1302">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alignment vertical="center"/>
    </xf>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NumberFormat="1"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0" fontId="8" fillId="0" borderId="39" xfId="4" applyFont="1" applyFill="1" applyBorder="1" applyAlignment="1">
      <alignment vertical="center"/>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9" xfId="1" applyFont="1" applyFill="1" applyBorder="1" applyAlignment="1">
      <alignment horizontal="center"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0" fontId="14" fillId="0" borderId="50" xfId="1" applyFont="1" applyFill="1" applyBorder="1" applyAlignment="1">
      <alignment horizontal="center" vertical="center"/>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14" fillId="0" borderId="1" xfId="1" applyFont="1" applyFill="1" applyBorder="1" applyAlignment="1">
      <alignment horizontal="center" vertical="center"/>
    </xf>
    <xf numFmtId="177" fontId="14" fillId="0" borderId="51"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Font="1"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5" xfId="6" applyNumberFormat="1" applyFont="1" applyFill="1" applyBorder="1" applyAlignment="1">
      <alignment vertical="center"/>
    </xf>
    <xf numFmtId="179" fontId="18" fillId="0" borderId="53" xfId="6" applyNumberFormat="1" applyFont="1" applyFill="1" applyBorder="1" applyAlignment="1">
      <alignment vertical="center"/>
    </xf>
    <xf numFmtId="180" fontId="18" fillId="0" borderId="56"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Fill="1" applyBorder="1" applyAlignment="1">
      <alignment vertical="center"/>
    </xf>
    <xf numFmtId="179" fontId="18" fillId="0" borderId="59"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60" xfId="6" applyNumberFormat="1" applyFont="1" applyFill="1" applyBorder="1" applyAlignment="1">
      <alignment vertical="center"/>
    </xf>
    <xf numFmtId="180" fontId="18" fillId="0" borderId="61" xfId="6" applyNumberFormat="1" applyFont="1" applyFill="1" applyBorder="1" applyAlignment="1">
      <alignment vertical="center"/>
    </xf>
    <xf numFmtId="180" fontId="18" fillId="0" borderId="58" xfId="6" applyNumberFormat="1" applyFont="1" applyBorder="1" applyAlignment="1">
      <alignment vertical="center"/>
    </xf>
    <xf numFmtId="179" fontId="18" fillId="0" borderId="58"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lignment vertical="center"/>
    </xf>
    <xf numFmtId="49" fontId="21" fillId="0" borderId="0" xfId="8" applyNumberFormat="1" applyFont="1">
      <alignment vertical="center"/>
    </xf>
    <xf numFmtId="0" fontId="23" fillId="0" borderId="0" xfId="8" applyFont="1">
      <alignment vertical="center"/>
    </xf>
    <xf numFmtId="0" fontId="24" fillId="0" borderId="0" xfId="8" applyFont="1">
      <alignment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4" fontId="21" fillId="0" borderId="36" xfId="8" applyNumberFormat="1" applyFont="1" applyBorder="1" applyAlignment="1">
      <alignment horizontal="right" vertical="center" shrinkToFit="1"/>
    </xf>
    <xf numFmtId="184" fontId="21" fillId="0" borderId="8" xfId="8" applyNumberFormat="1" applyFont="1" applyBorder="1" applyAlignment="1">
      <alignment horizontal="right" vertical="center" shrinkToFit="1"/>
    </xf>
    <xf numFmtId="184" fontId="21" fillId="0" borderId="9" xfId="8" applyNumberFormat="1" applyFont="1" applyBorder="1" applyAlignment="1">
      <alignment horizontal="right" vertical="center" shrinkToFit="1"/>
    </xf>
    <xf numFmtId="0" fontId="25" fillId="0" borderId="47" xfId="9" applyFont="1" applyBorder="1">
      <alignment vertical="center"/>
    </xf>
    <xf numFmtId="184" fontId="21" fillId="0" borderId="36" xfId="8" applyNumberFormat="1" applyFont="1" applyBorder="1" applyAlignment="1">
      <alignment vertical="center" shrinkToFit="1"/>
    </xf>
    <xf numFmtId="184" fontId="21" fillId="0" borderId="8" xfId="8" applyNumberFormat="1" applyFont="1" applyBorder="1" applyAlignment="1">
      <alignment vertical="center" shrinkToFit="1"/>
    </xf>
    <xf numFmtId="184" fontId="21" fillId="0" borderId="9" xfId="8" applyNumberFormat="1" applyFont="1" applyBorder="1" applyAlignment="1">
      <alignment vertical="center" shrinkToFit="1"/>
    </xf>
    <xf numFmtId="0" fontId="21" fillId="0" borderId="7" xfId="8" applyFont="1" applyBorder="1" applyAlignment="1">
      <alignment horizontal="left" vertical="center"/>
    </xf>
    <xf numFmtId="0" fontId="25" fillId="0" borderId="71" xfId="9" applyFont="1" applyBorder="1" applyAlignment="1">
      <alignment horizontal="center" vertical="center"/>
    </xf>
    <xf numFmtId="0" fontId="21" fillId="0" borderId="7" xfId="8" applyFont="1" applyBorder="1" applyAlignment="1">
      <alignment horizontal="center" vertical="center"/>
    </xf>
    <xf numFmtId="0" fontId="21" fillId="0" borderId="74" xfId="8" applyFont="1" applyBorder="1" applyAlignment="1">
      <alignment horizontal="center" vertical="center"/>
    </xf>
    <xf numFmtId="0" fontId="27" fillId="0" borderId="75" xfId="8" applyFont="1" applyBorder="1" applyAlignment="1">
      <alignment vertical="center" wrapText="1"/>
    </xf>
    <xf numFmtId="0" fontId="27" fillId="0" borderId="76" xfId="8" applyFont="1" applyBorder="1" applyAlignment="1">
      <alignment vertical="center" wrapText="1"/>
    </xf>
    <xf numFmtId="181" fontId="21" fillId="0" borderId="74" xfId="8" applyNumberFormat="1" applyFont="1" applyBorder="1">
      <alignment vertical="center"/>
    </xf>
    <xf numFmtId="181" fontId="21" fillId="0" borderId="75" xfId="8" applyNumberFormat="1" applyFont="1" applyBorder="1">
      <alignment vertical="center"/>
    </xf>
    <xf numFmtId="181" fontId="21" fillId="0" borderId="76" xfId="8" applyNumberFormat="1" applyFont="1" applyBorder="1">
      <alignment vertical="center"/>
    </xf>
    <xf numFmtId="0" fontId="21" fillId="0" borderId="7" xfId="8" applyFont="1" applyBorder="1">
      <alignment vertical="center"/>
    </xf>
    <xf numFmtId="0" fontId="21" fillId="0" borderId="66" xfId="8" applyFont="1" applyBorder="1">
      <alignment vertical="center"/>
    </xf>
    <xf numFmtId="49" fontId="21" fillId="0" borderId="7" xfId="8" applyNumberFormat="1" applyFont="1" applyBorder="1">
      <alignment vertical="center"/>
    </xf>
    <xf numFmtId="0" fontId="21" fillId="0" borderId="0" xfId="8" applyFont="1" applyAlignment="1">
      <alignment horizontal="center" vertical="center"/>
    </xf>
    <xf numFmtId="49" fontId="21" fillId="0" borderId="0" xfId="8" applyNumberFormat="1" applyFont="1" applyAlignment="1">
      <alignment horizontal="center" vertical="center"/>
    </xf>
    <xf numFmtId="0" fontId="21" fillId="0" borderId="66" xfId="8" applyFont="1" applyBorder="1" applyAlignment="1">
      <alignment horizontal="center" vertical="center"/>
    </xf>
    <xf numFmtId="0" fontId="21" fillId="0" borderId="74" xfId="8" applyFont="1" applyBorder="1">
      <alignment vertical="center"/>
    </xf>
    <xf numFmtId="0" fontId="21" fillId="0" borderId="75" xfId="8" applyFont="1" applyBorder="1">
      <alignment vertical="center"/>
    </xf>
    <xf numFmtId="0" fontId="21" fillId="0" borderId="76" xfId="8" applyFont="1" applyBorder="1">
      <alignment vertical="center"/>
    </xf>
    <xf numFmtId="49" fontId="31" fillId="0" borderId="0" xfId="11" applyNumberFormat="1" applyFont="1">
      <alignment vertical="center"/>
    </xf>
    <xf numFmtId="49" fontId="21" fillId="0" borderId="0" xfId="11" applyNumberFormat="1" applyFont="1">
      <alignment vertical="center"/>
    </xf>
    <xf numFmtId="49" fontId="21" fillId="0" borderId="0" xfId="11" applyNumberFormat="1" applyFont="1" applyFill="1">
      <alignment vertical="center"/>
    </xf>
    <xf numFmtId="0" fontId="21" fillId="0" borderId="0" xfId="11" applyFont="1">
      <alignment vertical="center"/>
    </xf>
    <xf numFmtId="0" fontId="32"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Fill="1">
      <alignment vertical="center"/>
    </xf>
    <xf numFmtId="0" fontId="21" fillId="0" borderId="0" xfId="11" applyFont="1" applyAlignment="1">
      <alignment vertical="center"/>
    </xf>
    <xf numFmtId="0" fontId="21" fillId="0" borderId="0" xfId="11" applyFont="1" applyBorder="1" applyAlignment="1">
      <alignment vertical="center"/>
    </xf>
    <xf numFmtId="0" fontId="21" fillId="0" borderId="0" xfId="11" applyFont="1" applyAlignment="1">
      <alignment vertical="center" shrinkToFit="1"/>
    </xf>
    <xf numFmtId="49" fontId="21" fillId="6" borderId="0" xfId="12" applyNumberFormat="1" applyFont="1" applyFill="1">
      <alignment vertical="center"/>
    </xf>
    <xf numFmtId="0" fontId="21" fillId="6" borderId="0" xfId="12" applyFont="1" applyFill="1">
      <alignment vertical="center"/>
    </xf>
    <xf numFmtId="0" fontId="21" fillId="6" borderId="75" xfId="12" applyFont="1" applyFill="1" applyBorder="1">
      <alignment vertical="center"/>
    </xf>
    <xf numFmtId="0" fontId="2" fillId="6" borderId="0" xfId="13" applyFill="1">
      <alignment vertical="center"/>
    </xf>
    <xf numFmtId="0" fontId="2" fillId="0" borderId="0" xfId="13">
      <alignment vertical="center"/>
    </xf>
    <xf numFmtId="0" fontId="35" fillId="6" borderId="0" xfId="12" applyFont="1" applyFill="1">
      <alignment vertical="center"/>
    </xf>
    <xf numFmtId="0" fontId="36" fillId="6" borderId="0" xfId="12" applyFont="1" applyFill="1">
      <alignment vertical="center"/>
    </xf>
    <xf numFmtId="0" fontId="36" fillId="6" borderId="0" xfId="13" applyFont="1" applyFill="1">
      <alignment vertical="center"/>
    </xf>
    <xf numFmtId="0" fontId="36" fillId="0" borderId="0" xfId="13" applyFont="1">
      <alignment vertical="center"/>
    </xf>
    <xf numFmtId="0" fontId="35" fillId="0" borderId="97" xfId="12" applyFont="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35" fillId="0" borderId="144" xfId="12" applyFont="1" applyBorder="1" applyAlignment="1" applyProtection="1">
      <alignment horizontal="center" vertical="center" shrinkToFit="1"/>
      <protection locked="0"/>
    </xf>
    <xf numFmtId="0" fontId="35" fillId="6" borderId="0" xfId="12" applyFont="1" applyFill="1" applyAlignment="1">
      <alignment horizontal="center" vertical="center" shrinkToFit="1"/>
    </xf>
    <xf numFmtId="0" fontId="35" fillId="6" borderId="0" xfId="12" applyFont="1" applyFill="1" applyAlignment="1">
      <alignment horizontal="left" vertical="center" shrinkToFit="1"/>
    </xf>
    <xf numFmtId="177" fontId="35" fillId="6" borderId="0" xfId="12" applyNumberFormat="1" applyFont="1" applyFill="1" applyAlignment="1">
      <alignment horizontal="right" vertical="center" shrinkToFit="1"/>
    </xf>
    <xf numFmtId="177" fontId="35" fillId="6" borderId="0" xfId="12" applyNumberFormat="1" applyFont="1" applyFill="1" applyAlignment="1">
      <alignment horizontal="left" vertical="center" shrinkToFit="1"/>
    </xf>
    <xf numFmtId="0" fontId="35" fillId="6" borderId="75" xfId="12" applyFont="1" applyFill="1" applyBorder="1">
      <alignment vertical="center"/>
    </xf>
    <xf numFmtId="0" fontId="35" fillId="6" borderId="75" xfId="12" applyFont="1" applyFill="1" applyBorder="1" applyAlignment="1">
      <alignment horizontal="center" vertical="center"/>
    </xf>
    <xf numFmtId="0" fontId="35" fillId="6" borderId="31" xfId="12" applyFont="1" applyFill="1" applyBorder="1">
      <alignment vertical="center"/>
    </xf>
    <xf numFmtId="0" fontId="35" fillId="6" borderId="11" xfId="12" applyFont="1" applyFill="1" applyBorder="1">
      <alignment vertical="center"/>
    </xf>
    <xf numFmtId="0" fontId="35" fillId="6" borderId="12" xfId="12" applyFont="1" applyFill="1" applyBorder="1">
      <alignment vertical="center"/>
    </xf>
    <xf numFmtId="0" fontId="35" fillId="6" borderId="66" xfId="12" applyFont="1" applyFill="1" applyBorder="1">
      <alignment vertical="center"/>
    </xf>
    <xf numFmtId="0" fontId="35" fillId="6" borderId="0" xfId="12" applyFont="1" applyFill="1" applyAlignment="1">
      <alignment horizontal="center" vertical="center"/>
    </xf>
    <xf numFmtId="0" fontId="36" fillId="6" borderId="0" xfId="12" applyFont="1" applyFill="1" applyAlignment="1">
      <alignment horizontal="center" vertical="center"/>
    </xf>
    <xf numFmtId="0" fontId="36" fillId="6" borderId="7" xfId="12" applyFont="1" applyFill="1" applyBorder="1">
      <alignment vertical="center"/>
    </xf>
    <xf numFmtId="0" fontId="38" fillId="6" borderId="0" xfId="13" applyFont="1" applyFill="1">
      <alignment vertical="center"/>
    </xf>
    <xf numFmtId="0" fontId="17" fillId="6" borderId="0" xfId="6" applyFill="1" applyProtection="1">
      <protection hidden="1"/>
    </xf>
    <xf numFmtId="0" fontId="17" fillId="6" borderId="0" xfId="6" applyFill="1"/>
    <xf numFmtId="0" fontId="2" fillId="0" borderId="0" xfId="16" applyFont="1" applyFill="1">
      <alignment vertical="center"/>
    </xf>
    <xf numFmtId="0" fontId="2" fillId="0" borderId="0" xfId="16" applyFont="1" applyFill="1" applyBorder="1">
      <alignment vertical="center"/>
    </xf>
    <xf numFmtId="0" fontId="35"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0" fontId="2" fillId="0" borderId="0" xfId="16" applyNumberFormat="1" applyFont="1" applyFill="1" applyBorder="1">
      <alignment vertical="center"/>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5"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5" xfId="19" applyNumberFormat="1" applyFont="1" applyFill="1" applyBorder="1" applyAlignment="1">
      <alignment horizontal="right" vertical="center" shrinkToFit="1"/>
    </xf>
    <xf numFmtId="177" fontId="18" fillId="0" borderId="53" xfId="19" applyNumberFormat="1" applyFont="1" applyFill="1" applyBorder="1" applyAlignment="1">
      <alignment horizontal="right" vertical="center" shrinkToFit="1"/>
    </xf>
    <xf numFmtId="187" fontId="18" fillId="0" borderId="56"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Fill="1" applyBorder="1" applyAlignment="1">
      <alignment horizontal="right" vertical="center" shrinkToFit="1"/>
    </xf>
    <xf numFmtId="177" fontId="18" fillId="0" borderId="59"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60" xfId="19" applyNumberFormat="1" applyFont="1" applyFill="1" applyBorder="1" applyAlignment="1">
      <alignment horizontal="right" vertical="center" shrinkToFit="1"/>
    </xf>
    <xf numFmtId="187" fontId="18" fillId="0" borderId="61" xfId="19" applyNumberFormat="1" applyFont="1" applyFill="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177" fontId="8" fillId="0" borderId="27" xfId="4" applyNumberFormat="1" applyFont="1" applyBorder="1" applyAlignment="1">
      <alignment horizontal="right" vertical="center" shrinkToFit="1"/>
    </xf>
    <xf numFmtId="177" fontId="8" fillId="0" borderId="28" xfId="4" applyNumberFormat="1" applyFont="1" applyBorder="1" applyAlignment="1">
      <alignment horizontal="right" vertical="center" shrinkToFit="1"/>
    </xf>
    <xf numFmtId="177" fontId="8" fillId="0" borderId="29" xfId="4" applyNumberFormat="1" applyFont="1" applyBorder="1" applyAlignment="1">
      <alignment horizontal="right" vertical="center" shrinkToFit="1"/>
    </xf>
    <xf numFmtId="177" fontId="8" fillId="0" borderId="33" xfId="4" applyNumberFormat="1" applyFont="1" applyBorder="1" applyAlignment="1">
      <alignment horizontal="right" vertical="center" shrinkToFit="1"/>
    </xf>
    <xf numFmtId="177" fontId="8" fillId="0" borderId="34" xfId="4" applyNumberFormat="1" applyFont="1" applyBorder="1" applyAlignment="1">
      <alignment horizontal="right" vertical="center" shrinkToFit="1"/>
    </xf>
    <xf numFmtId="177" fontId="8" fillId="0" borderId="35" xfId="4" applyNumberFormat="1" applyFont="1" applyBorder="1" applyAlignment="1">
      <alignment horizontal="right" vertical="center" shrinkToFit="1"/>
    </xf>
    <xf numFmtId="177" fontId="8" fillId="0" borderId="20" xfId="4" applyNumberFormat="1" applyFont="1" applyBorder="1" applyAlignment="1">
      <alignment horizontal="right" vertical="center" shrinkToFit="1"/>
    </xf>
    <xf numFmtId="177" fontId="8" fillId="0" borderId="21" xfId="4" applyNumberFormat="1" applyFont="1" applyBorder="1" applyAlignment="1">
      <alignment horizontal="right" vertical="center" shrinkToFit="1"/>
    </xf>
    <xf numFmtId="177" fontId="8" fillId="0" borderId="22" xfId="4" applyNumberFormat="1" applyFont="1" applyBorder="1" applyAlignment="1">
      <alignment horizontal="right" vertical="center" shrinkToFit="1"/>
    </xf>
    <xf numFmtId="0" fontId="21" fillId="0" borderId="12" xfId="11" applyFont="1" applyBorder="1">
      <alignment vertical="center"/>
    </xf>
    <xf numFmtId="0" fontId="21" fillId="0" borderId="0" xfId="11" applyFont="1" applyBorder="1">
      <alignment vertical="center"/>
    </xf>
    <xf numFmtId="0" fontId="21" fillId="0" borderId="54" xfId="11" applyFont="1" applyBorder="1">
      <alignment vertical="center"/>
    </xf>
    <xf numFmtId="0" fontId="21" fillId="0" borderId="0"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5" fillId="0" borderId="0" xfId="11" applyFont="1" applyAlignment="1">
      <alignment vertical="center"/>
    </xf>
    <xf numFmtId="0" fontId="25" fillId="0" borderId="0" xfId="11" applyFont="1" applyBorder="1" applyAlignment="1">
      <alignment vertical="center"/>
    </xf>
    <xf numFmtId="0" fontId="0" fillId="6" borderId="0" xfId="6" applyFont="1" applyFill="1" applyAlignment="1">
      <alignment vertical="center"/>
    </xf>
    <xf numFmtId="0" fontId="17" fillId="6" borderId="0" xfId="6" applyFill="1" applyAlignment="1" applyProtection="1">
      <alignment vertical="center"/>
      <protection hidden="1"/>
    </xf>
    <xf numFmtId="0" fontId="2" fillId="0" borderId="0" xfId="16" applyFont="1">
      <alignment vertical="center"/>
    </xf>
    <xf numFmtId="0" fontId="17"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8" xfId="16" applyFont="1" applyBorder="1">
      <alignment vertical="center"/>
    </xf>
    <xf numFmtId="0" fontId="2" fillId="0" borderId="64"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4" xfId="16" applyFont="1" applyBorder="1">
      <alignment vertical="center"/>
    </xf>
    <xf numFmtId="0" fontId="2" fillId="0" borderId="40" xfId="16" applyFont="1" applyBorder="1">
      <alignment vertical="center"/>
    </xf>
    <xf numFmtId="0" fontId="2" fillId="0" borderId="31" xfId="16" applyFont="1" applyBorder="1">
      <alignment vertical="center"/>
    </xf>
    <xf numFmtId="0" fontId="35" fillId="0" borderId="41" xfId="16" applyFont="1" applyBorder="1">
      <alignment vertical="center"/>
    </xf>
    <xf numFmtId="178" fontId="39"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4"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35" fillId="0" borderId="64" xfId="16" applyFont="1" applyBorder="1">
      <alignment vertical="center"/>
    </xf>
    <xf numFmtId="0" fontId="2" fillId="0" borderId="0" xfId="17" applyFont="1">
      <alignment vertical="center"/>
    </xf>
    <xf numFmtId="189" fontId="2" fillId="0" borderId="0" xfId="17" applyNumberFormat="1" applyFont="1">
      <alignment vertical="center"/>
    </xf>
    <xf numFmtId="178" fontId="17" fillId="0" borderId="0" xfId="18" applyNumberFormat="1" applyAlignment="1">
      <alignment vertical="center"/>
    </xf>
    <xf numFmtId="177" fontId="17" fillId="0" borderId="0" xfId="19" applyNumberFormat="1" applyAlignment="1">
      <alignment horizontal="right" vertical="center"/>
    </xf>
    <xf numFmtId="187" fontId="17" fillId="0" borderId="0" xfId="19" applyNumberFormat="1" applyAlignment="1">
      <alignment horizontal="right" vertical="center"/>
    </xf>
    <xf numFmtId="178" fontId="2" fillId="6" borderId="0" xfId="16" applyNumberFormat="1" applyFont="1" applyFill="1" applyAlignment="1">
      <alignment vertical="center" wrapText="1"/>
    </xf>
    <xf numFmtId="178" fontId="17" fillId="0" borderId="0" xfId="18" applyNumberFormat="1" applyAlignment="1">
      <alignment horizontal="center" vertical="center"/>
    </xf>
    <xf numFmtId="0" fontId="40" fillId="0" borderId="0" xfId="21" applyFont="1">
      <alignment vertical="center"/>
    </xf>
    <xf numFmtId="0" fontId="21" fillId="0" borderId="0" xfId="8" applyFont="1">
      <alignment vertical="center"/>
    </xf>
    <xf numFmtId="0" fontId="21" fillId="0" borderId="0" xfId="8" applyFont="1" applyAlignment="1" applyProtection="1">
      <alignment horizontal="center" vertical="center" shrinkToFit="1"/>
      <protection hidden="1"/>
    </xf>
    <xf numFmtId="0" fontId="21" fillId="0" borderId="0" xfId="10">
      <alignment vertical="center"/>
    </xf>
    <xf numFmtId="186" fontId="21" fillId="0" borderId="0" xfId="8" applyNumberFormat="1" applyFont="1" applyAlignment="1" applyProtection="1">
      <alignment horizontal="center" vertical="center" shrinkToFit="1"/>
      <protection hidden="1"/>
    </xf>
    <xf numFmtId="0" fontId="27" fillId="0" borderId="0" xfId="8" applyFont="1" applyAlignment="1" applyProtection="1">
      <alignment horizontal="left" vertical="center" wrapText="1"/>
      <protection hidden="1"/>
    </xf>
    <xf numFmtId="0" fontId="21" fillId="0" borderId="0" xfId="8" applyFont="1" applyAlignment="1">
      <alignment horizontal="center" vertical="center" shrinkToFit="1"/>
    </xf>
    <xf numFmtId="0" fontId="21" fillId="0" borderId="0" xfId="8" applyFont="1" applyAlignment="1">
      <alignment horizontal="center" vertical="center"/>
    </xf>
    <xf numFmtId="49" fontId="21" fillId="0" borderId="0" xfId="8" applyNumberFormat="1" applyFont="1" applyAlignment="1">
      <alignment horizontal="center" vertical="center"/>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42" xfId="8" applyNumberFormat="1" applyFont="1" applyBorder="1" applyAlignment="1">
      <alignment horizontal="right" vertical="center" shrinkToFit="1"/>
    </xf>
    <xf numFmtId="0" fontId="21" fillId="0" borderId="39" xfId="8" applyFont="1" applyBorder="1">
      <alignment vertical="center"/>
    </xf>
    <xf numFmtId="0" fontId="21" fillId="0" borderId="31" xfId="8" applyFont="1" applyBorder="1">
      <alignment vertical="center"/>
    </xf>
    <xf numFmtId="0" fontId="21" fillId="0" borderId="42" xfId="8" applyFont="1" applyBorder="1">
      <alignment vertical="center"/>
    </xf>
    <xf numFmtId="49" fontId="21" fillId="0" borderId="0" xfId="8" applyNumberFormat="1" applyFont="1" applyAlignment="1">
      <alignment horizontal="left" vertical="center"/>
    </xf>
    <xf numFmtId="0" fontId="21" fillId="0" borderId="0" xfId="8" applyFont="1" applyAlignment="1">
      <alignment horizontal="left" vertical="center"/>
    </xf>
    <xf numFmtId="0" fontId="21" fillId="0" borderId="44" xfId="8" applyFont="1" applyBorder="1">
      <alignment vertical="center"/>
    </xf>
    <xf numFmtId="0" fontId="21" fillId="0" borderId="18" xfId="8" applyFont="1" applyBorder="1">
      <alignment vertical="center"/>
    </xf>
    <xf numFmtId="0" fontId="21" fillId="0" borderId="43" xfId="8" applyFont="1" applyBorder="1">
      <alignment vertical="center"/>
    </xf>
    <xf numFmtId="178" fontId="21" fillId="0" borderId="44" xfId="8" applyNumberFormat="1" applyFont="1" applyBorder="1" applyAlignment="1">
      <alignment horizontal="right" vertical="center"/>
    </xf>
    <xf numFmtId="178" fontId="21" fillId="0" borderId="18" xfId="8" applyNumberFormat="1" applyFont="1" applyBorder="1" applyAlignment="1">
      <alignment horizontal="right" vertical="center"/>
    </xf>
    <xf numFmtId="178" fontId="21" fillId="0" borderId="43" xfId="8" applyNumberFormat="1" applyFont="1" applyBorder="1" applyAlignment="1">
      <alignment horizontal="right" vertical="center"/>
    </xf>
    <xf numFmtId="0" fontId="21" fillId="0" borderId="72" xfId="8" applyFont="1" applyBorder="1" applyAlignment="1">
      <alignment horizontal="center" vertical="center" shrinkToFit="1"/>
    </xf>
    <xf numFmtId="0" fontId="21" fillId="0" borderId="75" xfId="8" applyFont="1" applyBorder="1" applyAlignment="1">
      <alignment horizontal="center" vertical="center" shrinkToFit="1"/>
    </xf>
    <xf numFmtId="0" fontId="21" fillId="0" borderId="70" xfId="8" applyFont="1" applyBorder="1" applyAlignment="1">
      <alignment horizontal="center" vertical="center" shrinkToFit="1"/>
    </xf>
    <xf numFmtId="181" fontId="21" fillId="0" borderId="44" xfId="8" applyNumberFormat="1" applyFont="1" applyBorder="1" applyAlignment="1">
      <alignment horizontal="right" vertical="center" shrinkToFit="1"/>
    </xf>
    <xf numFmtId="181" fontId="21" fillId="0" borderId="18" xfId="8" applyNumberFormat="1" applyFont="1" applyBorder="1" applyAlignment="1">
      <alignment horizontal="right" vertical="center" shrinkToFit="1"/>
    </xf>
    <xf numFmtId="181" fontId="21" fillId="0" borderId="19" xfId="8" applyNumberFormat="1" applyFont="1" applyBorder="1" applyAlignment="1">
      <alignment horizontal="right" vertical="center" shrinkToFit="1"/>
    </xf>
    <xf numFmtId="0" fontId="25" fillId="0" borderId="74" xfId="7" applyFont="1" applyBorder="1" applyAlignment="1">
      <alignment horizontal="left" vertical="center"/>
    </xf>
    <xf numFmtId="0" fontId="25" fillId="0" borderId="75" xfId="7" applyFont="1" applyBorder="1" applyAlignment="1">
      <alignment horizontal="left" vertical="center"/>
    </xf>
    <xf numFmtId="0" fontId="25" fillId="0" borderId="76" xfId="7" applyFont="1" applyBorder="1" applyAlignment="1">
      <alignment horizontal="left" vertical="center"/>
    </xf>
    <xf numFmtId="0" fontId="21" fillId="0" borderId="11" xfId="8" applyFont="1" applyBorder="1" applyAlignment="1">
      <alignment horizontal="center" vertical="center" textRotation="255"/>
    </xf>
    <xf numFmtId="0" fontId="21" fillId="0" borderId="12" xfId="8" applyFont="1" applyBorder="1" applyAlignment="1">
      <alignment horizontal="center" vertical="center" textRotation="255"/>
    </xf>
    <xf numFmtId="0" fontId="21" fillId="0" borderId="48" xfId="8" applyFont="1" applyBorder="1" applyAlignment="1">
      <alignment horizontal="center" vertical="center" textRotation="255"/>
    </xf>
    <xf numFmtId="0" fontId="21" fillId="0" borderId="7" xfId="8" applyFont="1" applyBorder="1" applyAlignment="1">
      <alignment horizontal="center" vertical="center" textRotation="255"/>
    </xf>
    <xf numFmtId="0" fontId="21" fillId="0" borderId="0" xfId="8" applyFont="1" applyAlignment="1">
      <alignment horizontal="center" vertical="center" textRotation="255"/>
    </xf>
    <xf numFmtId="0" fontId="21" fillId="0" borderId="38" xfId="8" applyFont="1" applyBorder="1" applyAlignment="1">
      <alignment horizontal="center" vertical="center" textRotation="255"/>
    </xf>
    <xf numFmtId="0" fontId="21" fillId="0" borderId="74" xfId="8" applyFont="1" applyBorder="1" applyAlignment="1">
      <alignment horizontal="center" vertical="center" textRotation="255"/>
    </xf>
    <xf numFmtId="0" fontId="21" fillId="0" borderId="75" xfId="8" applyFont="1" applyBorder="1" applyAlignment="1">
      <alignment horizontal="center" vertical="center" textRotation="255"/>
    </xf>
    <xf numFmtId="0" fontId="21" fillId="0" borderId="70" xfId="8" applyFont="1" applyBorder="1" applyAlignment="1">
      <alignment horizontal="center" vertical="center" textRotation="255"/>
    </xf>
    <xf numFmtId="0" fontId="21" fillId="0" borderId="41" xfId="8" applyFont="1" applyBorder="1" applyAlignment="1">
      <alignment horizontal="center" vertical="center"/>
    </xf>
    <xf numFmtId="0" fontId="21" fillId="0" borderId="12" xfId="8" applyFont="1" applyBorder="1" applyAlignment="1">
      <alignment horizontal="center" vertical="center"/>
    </xf>
    <xf numFmtId="0" fontId="21" fillId="0" borderId="48" xfId="8" applyFont="1" applyBorder="1" applyAlignment="1">
      <alignment horizontal="center" vertical="center"/>
    </xf>
    <xf numFmtId="0" fontId="21" fillId="0" borderId="37" xfId="8" applyFont="1" applyBorder="1" applyAlignment="1">
      <alignment horizontal="center" vertical="center"/>
    </xf>
    <xf numFmtId="0" fontId="21" fillId="0" borderId="54" xfId="8" applyFont="1" applyBorder="1" applyAlignment="1">
      <alignment horizontal="center" vertical="center"/>
    </xf>
    <xf numFmtId="0" fontId="21" fillId="0" borderId="40" xfId="8" applyFont="1" applyBorder="1" applyAlignment="1">
      <alignment horizontal="center" vertical="center"/>
    </xf>
    <xf numFmtId="0" fontId="27" fillId="0" borderId="41" xfId="8" applyFont="1" applyBorder="1" applyAlignment="1">
      <alignment horizontal="center" vertical="center" wrapText="1"/>
    </xf>
    <xf numFmtId="0" fontId="27" fillId="0" borderId="12" xfId="8" applyFont="1" applyBorder="1" applyAlignment="1">
      <alignment horizontal="center" vertical="center" wrapText="1"/>
    </xf>
    <xf numFmtId="0" fontId="27" fillId="0" borderId="48" xfId="8" applyFont="1" applyBorder="1" applyAlignment="1">
      <alignment horizontal="center" vertical="center" wrapText="1"/>
    </xf>
    <xf numFmtId="0" fontId="27" fillId="0" borderId="37" xfId="8" applyFont="1" applyBorder="1" applyAlignment="1">
      <alignment horizontal="center" vertical="center" wrapText="1"/>
    </xf>
    <xf numFmtId="0" fontId="27" fillId="0" borderId="54" xfId="8" applyFont="1" applyBorder="1" applyAlignment="1">
      <alignment horizontal="center" vertical="center" wrapText="1"/>
    </xf>
    <xf numFmtId="0" fontId="27" fillId="0" borderId="40" xfId="8" applyFont="1" applyBorder="1" applyAlignment="1">
      <alignment horizontal="center" vertical="center" wrapText="1"/>
    </xf>
    <xf numFmtId="181" fontId="21" fillId="0" borderId="7" xfId="8" applyNumberFormat="1" applyFont="1" applyBorder="1" applyAlignment="1">
      <alignment horizontal="right" vertical="center" shrinkToFit="1"/>
    </xf>
    <xf numFmtId="181" fontId="21" fillId="0" borderId="0" xfId="8" applyNumberFormat="1" applyFont="1" applyAlignment="1">
      <alignment horizontal="right" vertical="center" shrinkToFit="1"/>
    </xf>
    <xf numFmtId="181" fontId="21" fillId="0" borderId="66" xfId="8" applyNumberFormat="1" applyFont="1" applyBorder="1" applyAlignment="1">
      <alignment horizontal="right" vertical="center" shrinkToFit="1"/>
    </xf>
    <xf numFmtId="178" fontId="21" fillId="0" borderId="7" xfId="8" applyNumberFormat="1" applyFont="1" applyBorder="1" applyAlignment="1">
      <alignment horizontal="right" vertical="center" shrinkToFit="1"/>
    </xf>
    <xf numFmtId="178" fontId="21" fillId="0" borderId="0" xfId="8" applyNumberFormat="1" applyFont="1" applyAlignment="1">
      <alignment horizontal="right" vertical="center" shrinkToFit="1"/>
    </xf>
    <xf numFmtId="178" fontId="21" fillId="0" borderId="66" xfId="8" applyNumberFormat="1" applyFont="1" applyBorder="1" applyAlignment="1">
      <alignment horizontal="right" vertical="center" shrinkToFi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8"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4" xfId="8" applyFont="1" applyBorder="1" applyAlignment="1">
      <alignment horizontal="center" vertical="center" wrapText="1"/>
    </xf>
    <xf numFmtId="0" fontId="21" fillId="0" borderId="40"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67" xfId="8" applyFont="1" applyBorder="1" applyAlignment="1">
      <alignment horizontal="center" vertical="center" wrapText="1"/>
    </xf>
    <xf numFmtId="0" fontId="28" fillId="0" borderId="31" xfId="8" applyFont="1" applyBorder="1">
      <alignment vertical="center"/>
    </xf>
    <xf numFmtId="0" fontId="28" fillId="0" borderId="42" xfId="8" applyFont="1" applyBorder="1">
      <alignment vertical="center"/>
    </xf>
    <xf numFmtId="178" fontId="21" fillId="0" borderId="32" xfId="8" applyNumberFormat="1" applyFont="1" applyBorder="1" applyAlignment="1">
      <alignment horizontal="right" vertical="center" shrinkToFit="1"/>
    </xf>
    <xf numFmtId="0" fontId="25" fillId="0" borderId="7" xfId="7" applyFont="1" applyBorder="1" applyAlignment="1">
      <alignment horizontal="left" vertical="center"/>
    </xf>
    <xf numFmtId="0" fontId="25" fillId="0" borderId="0" xfId="7" applyFont="1" applyAlignment="1">
      <alignment horizontal="left" vertical="center"/>
    </xf>
    <xf numFmtId="0" fontId="25" fillId="0" borderId="66" xfId="7" applyFont="1" applyBorder="1" applyAlignment="1">
      <alignment horizontal="left" vertical="center"/>
    </xf>
    <xf numFmtId="0" fontId="25" fillId="0" borderId="36" xfId="7" applyFont="1" applyBorder="1" applyAlignment="1">
      <alignment horizontal="center" vertical="center" wrapText="1"/>
    </xf>
    <xf numFmtId="0" fontId="25" fillId="0" borderId="8" xfId="7" applyFont="1" applyBorder="1" applyAlignment="1">
      <alignment horizontal="center" vertical="center" wrapText="1"/>
    </xf>
    <xf numFmtId="0" fontId="25" fillId="0" borderId="9" xfId="7" applyFont="1" applyBorder="1" applyAlignment="1">
      <alignment horizontal="center" vertical="center" wrapText="1"/>
    </xf>
    <xf numFmtId="0" fontId="25" fillId="0" borderId="7" xfId="7" applyFont="1" applyBorder="1" applyAlignment="1">
      <alignment horizontal="center" vertical="center" wrapText="1"/>
    </xf>
    <xf numFmtId="0" fontId="25" fillId="0" borderId="0" xfId="7" applyFont="1" applyAlignment="1">
      <alignment horizontal="center" vertical="center" wrapText="1"/>
    </xf>
    <xf numFmtId="0" fontId="25" fillId="0" borderId="66" xfId="7" applyFont="1" applyBorder="1" applyAlignment="1">
      <alignment horizontal="center" vertical="center" wrapText="1"/>
    </xf>
    <xf numFmtId="0" fontId="25" fillId="0" borderId="74" xfId="7" applyFont="1" applyBorder="1" applyAlignment="1">
      <alignment horizontal="center" vertical="center" wrapText="1"/>
    </xf>
    <xf numFmtId="0" fontId="25" fillId="0" borderId="75" xfId="7" applyFont="1" applyBorder="1" applyAlignment="1">
      <alignment horizontal="center" vertical="center" wrapText="1"/>
    </xf>
    <xf numFmtId="0" fontId="25" fillId="0" borderId="76" xfId="7" applyFont="1" applyBorder="1" applyAlignment="1">
      <alignment horizontal="center" vertical="center" wrapText="1"/>
    </xf>
    <xf numFmtId="0" fontId="25" fillId="0" borderId="36" xfId="7" applyFont="1" applyBorder="1" applyAlignment="1">
      <alignment horizontal="left" vertical="center"/>
    </xf>
    <xf numFmtId="0" fontId="25" fillId="0" borderId="8" xfId="7" applyFont="1" applyBorder="1" applyAlignment="1">
      <alignment horizontal="left" vertical="center"/>
    </xf>
    <xf numFmtId="0" fontId="25" fillId="0" borderId="9" xfId="7" applyFont="1" applyBorder="1" applyAlignment="1">
      <alignment horizontal="left" vertical="center"/>
    </xf>
    <xf numFmtId="178" fontId="21" fillId="0" borderId="36"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7" fillId="0" borderId="0" xfId="8" applyFont="1" applyAlignment="1">
      <alignment horizontal="left" vertical="center" wrapText="1"/>
    </xf>
    <xf numFmtId="0" fontId="27" fillId="0" borderId="66" xfId="8" applyFont="1" applyBorder="1" applyAlignment="1">
      <alignment horizontal="left" vertical="center" wrapText="1"/>
    </xf>
    <xf numFmtId="178" fontId="21" fillId="0" borderId="74" xfId="8" applyNumberFormat="1" applyFont="1" applyBorder="1" applyAlignment="1">
      <alignment horizontal="right" vertical="center" shrinkToFit="1"/>
    </xf>
    <xf numFmtId="178" fontId="21" fillId="0" borderId="75" xfId="8" applyNumberFormat="1" applyFont="1" applyBorder="1" applyAlignment="1">
      <alignment horizontal="right" vertical="center" shrinkToFit="1"/>
    </xf>
    <xf numFmtId="178" fontId="21" fillId="0" borderId="76" xfId="8" applyNumberFormat="1" applyFont="1" applyBorder="1" applyAlignment="1">
      <alignment horizontal="right" vertical="center" shrinkToFit="1"/>
    </xf>
    <xf numFmtId="0" fontId="21" fillId="0" borderId="74" xfId="8" applyFont="1" applyBorder="1" applyAlignment="1">
      <alignment horizontal="left" vertical="center"/>
    </xf>
    <xf numFmtId="0" fontId="21" fillId="0" borderId="75" xfId="8" applyFont="1" applyBorder="1" applyAlignment="1">
      <alignment horizontal="left" vertical="center"/>
    </xf>
    <xf numFmtId="0" fontId="21" fillId="0" borderId="76" xfId="8" applyFont="1" applyBorder="1" applyAlignment="1">
      <alignment horizontal="left" vertical="center"/>
    </xf>
    <xf numFmtId="0" fontId="21" fillId="0" borderId="7" xfId="8" applyFont="1" applyBorder="1" applyAlignment="1">
      <alignment horizontal="left" vertical="center"/>
    </xf>
    <xf numFmtId="0" fontId="21" fillId="0" borderId="66" xfId="8" applyFont="1" applyBorder="1" applyAlignment="1">
      <alignment horizontal="left" vertical="center"/>
    </xf>
    <xf numFmtId="0" fontId="21" fillId="0" borderId="41" xfId="8" applyFont="1" applyBorder="1" applyAlignment="1">
      <alignment horizontal="center" vertical="center" textRotation="255"/>
    </xf>
    <xf numFmtId="0" fontId="21" fillId="0" borderId="64" xfId="8" applyFont="1" applyBorder="1" applyAlignment="1">
      <alignment horizontal="center" vertical="center" textRotation="255"/>
    </xf>
    <xf numFmtId="0" fontId="21" fillId="0" borderId="37" xfId="8" applyFont="1" applyBorder="1" applyAlignment="1">
      <alignment horizontal="center" vertical="center" textRotation="255"/>
    </xf>
    <xf numFmtId="0" fontId="21" fillId="0" borderId="54" xfId="8" applyFont="1" applyBorder="1" applyAlignment="1">
      <alignment horizontal="center" vertical="center" textRotation="255"/>
    </xf>
    <xf numFmtId="0" fontId="21" fillId="0" borderId="40" xfId="8" applyFont="1" applyBorder="1" applyAlignment="1">
      <alignment horizontal="center" vertical="center" textRotation="255"/>
    </xf>
    <xf numFmtId="0" fontId="21" fillId="0" borderId="81" xfId="8" applyFont="1" applyBorder="1" applyAlignment="1">
      <alignment horizontal="center" vertical="center"/>
    </xf>
    <xf numFmtId="0" fontId="21" fillId="0" borderId="25" xfId="8" applyFont="1" applyBorder="1" applyAlignment="1">
      <alignment horizontal="center" vertical="center"/>
    </xf>
    <xf numFmtId="0" fontId="21" fillId="0" borderId="26" xfId="8" applyFont="1" applyBorder="1" applyAlignment="1">
      <alignment horizontal="center" vertical="center"/>
    </xf>
    <xf numFmtId="0" fontId="21" fillId="0" borderId="78" xfId="8" applyFont="1" applyBorder="1" applyAlignment="1">
      <alignment horizontal="center" vertical="center"/>
    </xf>
    <xf numFmtId="0" fontId="21" fillId="0" borderId="77" xfId="8" applyFont="1" applyBorder="1" applyAlignment="1">
      <alignment horizontal="center" vertical="center"/>
    </xf>
    <xf numFmtId="0" fontId="21" fillId="0" borderId="51" xfId="8" applyFont="1" applyBorder="1" applyAlignment="1">
      <alignment horizontal="center" vertical="center"/>
    </xf>
    <xf numFmtId="183" fontId="21" fillId="0" borderId="51" xfId="8" applyNumberFormat="1" applyFont="1" applyBorder="1" applyAlignment="1">
      <alignment horizontal="right" vertical="center" shrinkToFit="1"/>
    </xf>
    <xf numFmtId="183" fontId="21" fillId="0" borderId="79" xfId="8" applyNumberFormat="1" applyFont="1" applyBorder="1" applyAlignment="1">
      <alignment horizontal="right" vertical="center" shrinkToFit="1"/>
    </xf>
    <xf numFmtId="183" fontId="21" fillId="0" borderId="6" xfId="8" applyNumberFormat="1" applyFont="1" applyBorder="1" applyAlignment="1">
      <alignment horizontal="right" vertical="center" shrinkToFit="1"/>
    </xf>
    <xf numFmtId="181" fontId="21" fillId="0" borderId="43" xfId="8" applyNumberFormat="1" applyFont="1" applyBorder="1" applyAlignment="1">
      <alignment horizontal="right" vertical="center" shrinkToFit="1"/>
    </xf>
    <xf numFmtId="0" fontId="21" fillId="0" borderId="30" xfId="8" applyFont="1" applyBorder="1">
      <alignment vertical="center"/>
    </xf>
    <xf numFmtId="0" fontId="21" fillId="0" borderId="39" xfId="8" applyFont="1" applyBorder="1" applyAlignment="1">
      <alignment horizontal="center" vertical="center"/>
    </xf>
    <xf numFmtId="0" fontId="21" fillId="0" borderId="31" xfId="8" applyFont="1" applyBorder="1" applyAlignment="1">
      <alignment horizontal="center" vertical="center"/>
    </xf>
    <xf numFmtId="178" fontId="21" fillId="0" borderId="51" xfId="8" applyNumberFormat="1" applyFont="1" applyBorder="1" applyAlignment="1">
      <alignment horizontal="right" vertical="center" shrinkToFit="1"/>
    </xf>
    <xf numFmtId="178" fontId="21" fillId="0" borderId="79" xfId="8" applyNumberFormat="1" applyFont="1" applyBorder="1" applyAlignment="1">
      <alignment horizontal="right" vertical="center" shrinkToFit="1"/>
    </xf>
    <xf numFmtId="178" fontId="21" fillId="0" borderId="6" xfId="8" applyNumberFormat="1" applyFont="1" applyBorder="1" applyAlignment="1">
      <alignment horizontal="right" vertical="center" shrinkToFit="1"/>
    </xf>
    <xf numFmtId="181" fontId="21" fillId="0" borderId="75" xfId="8" applyNumberFormat="1" applyFont="1" applyBorder="1" applyAlignment="1">
      <alignment horizontal="right" vertical="center"/>
    </xf>
    <xf numFmtId="181" fontId="21" fillId="0" borderId="76" xfId="8" applyNumberFormat="1" applyFont="1" applyBorder="1" applyAlignment="1">
      <alignment horizontal="right" vertical="center"/>
    </xf>
    <xf numFmtId="0" fontId="21" fillId="0" borderId="17" xfId="8" applyFont="1" applyBorder="1">
      <alignment vertical="center"/>
    </xf>
    <xf numFmtId="0" fontId="21" fillId="0" borderId="22" xfId="8" applyFont="1" applyBorder="1" applyAlignment="1">
      <alignment horizontal="center" vertical="center"/>
    </xf>
    <xf numFmtId="0" fontId="21" fillId="0" borderId="19" xfId="8" applyFont="1" applyBorder="1" applyAlignment="1">
      <alignment horizontal="center" vertical="center"/>
    </xf>
    <xf numFmtId="0" fontId="21" fillId="0" borderId="80" xfId="8" applyFont="1" applyBorder="1" applyAlignment="1">
      <alignment horizontal="center" vertical="center"/>
    </xf>
    <xf numFmtId="0" fontId="21" fillId="0" borderId="36" xfId="8" applyFont="1" applyBorder="1" applyAlignment="1">
      <alignment horizontal="center" vertical="center"/>
    </xf>
    <xf numFmtId="0" fontId="21" fillId="0" borderId="8" xfId="8" applyFont="1" applyBorder="1" applyAlignment="1">
      <alignment horizontal="center" vertical="center"/>
    </xf>
    <xf numFmtId="0" fontId="21" fillId="0" borderId="74" xfId="8" applyFont="1" applyBorder="1" applyAlignment="1">
      <alignment horizontal="center" vertical="center"/>
    </xf>
    <xf numFmtId="0" fontId="21" fillId="0" borderId="75" xfId="8" applyFont="1" applyBorder="1" applyAlignment="1">
      <alignment horizontal="center" vertical="center"/>
    </xf>
    <xf numFmtId="178" fontId="21" fillId="0" borderId="8" xfId="8" applyNumberFormat="1" applyFont="1" applyBorder="1" applyAlignment="1">
      <alignment horizontal="right" vertical="center"/>
    </xf>
    <xf numFmtId="0" fontId="25" fillId="0" borderId="41" xfId="8" applyFont="1" applyBorder="1">
      <alignment vertical="center"/>
    </xf>
    <xf numFmtId="0" fontId="25" fillId="0" borderId="12" xfId="8" applyFont="1" applyBorder="1">
      <alignment vertical="center"/>
    </xf>
    <xf numFmtId="0" fontId="25" fillId="0" borderId="48" xfId="8" applyFont="1" applyBorder="1">
      <alignment vertical="center"/>
    </xf>
    <xf numFmtId="185" fontId="25" fillId="0" borderId="41" xfId="8" applyNumberFormat="1" applyFont="1" applyBorder="1" applyAlignment="1">
      <alignment horizontal="right" vertical="center" shrinkToFit="1"/>
    </xf>
    <xf numFmtId="185" fontId="25" fillId="0" borderId="12" xfId="8" applyNumberFormat="1" applyFont="1" applyBorder="1" applyAlignment="1">
      <alignment horizontal="right" vertical="center" shrinkToFit="1"/>
    </xf>
    <xf numFmtId="185" fontId="25" fillId="0" borderId="13" xfId="8" applyNumberFormat="1" applyFont="1" applyBorder="1" applyAlignment="1">
      <alignment horizontal="right" vertical="center" shrinkToFit="1"/>
    </xf>
    <xf numFmtId="181" fontId="21" fillId="0" borderId="39" xfId="8" applyNumberFormat="1" applyFont="1" applyBorder="1" applyAlignment="1">
      <alignment horizontal="right" vertical="center" shrinkToFit="1"/>
    </xf>
    <xf numFmtId="181" fontId="21" fillId="0" borderId="31" xfId="8" applyNumberFormat="1" applyFont="1" applyBorder="1" applyAlignment="1">
      <alignment horizontal="right" vertical="center" shrinkToFit="1"/>
    </xf>
    <xf numFmtId="181" fontId="21" fillId="0" borderId="42" xfId="8" applyNumberFormat="1" applyFont="1" applyBorder="1" applyAlignment="1">
      <alignment horizontal="right" vertical="center" shrinkToFit="1"/>
    </xf>
    <xf numFmtId="181" fontId="21" fillId="0" borderId="32" xfId="8" applyNumberFormat="1" applyFont="1" applyBorder="1" applyAlignment="1">
      <alignment horizontal="right" vertical="center" shrinkToFit="1"/>
    </xf>
    <xf numFmtId="0" fontId="25" fillId="0" borderId="41" xfId="9" applyFont="1" applyBorder="1" applyAlignment="1">
      <alignment horizontal="center" vertical="center" shrinkToFit="1"/>
    </xf>
    <xf numFmtId="0" fontId="25" fillId="0" borderId="12" xfId="9" applyFont="1" applyBorder="1" applyAlignment="1">
      <alignment horizontal="center" vertical="center" shrinkToFit="1"/>
    </xf>
    <xf numFmtId="0" fontId="25" fillId="0" borderId="48" xfId="9" applyFont="1" applyBorder="1" applyAlignment="1">
      <alignment horizontal="center" vertical="center" shrinkToFit="1"/>
    </xf>
    <xf numFmtId="178" fontId="25" fillId="0" borderId="39" xfId="8" applyNumberFormat="1" applyFont="1" applyBorder="1" applyAlignment="1">
      <alignment horizontal="right" vertical="center" shrinkToFit="1"/>
    </xf>
    <xf numFmtId="178" fontId="25" fillId="0" borderId="31" xfId="8" applyNumberFormat="1" applyFont="1" applyBorder="1" applyAlignment="1">
      <alignment horizontal="right" vertical="center" shrinkToFit="1"/>
    </xf>
    <xf numFmtId="178" fontId="25" fillId="0" borderId="32" xfId="8" applyNumberFormat="1" applyFont="1" applyBorder="1" applyAlignment="1">
      <alignment horizontal="right" vertical="center" shrinkToFit="1"/>
    </xf>
    <xf numFmtId="0" fontId="21" fillId="0" borderId="11" xfId="8" applyFont="1" applyBorder="1" applyAlignment="1">
      <alignment horizontal="center" vertical="center"/>
    </xf>
    <xf numFmtId="0" fontId="21" fillId="0" borderId="24" xfId="8" applyFont="1" applyBorder="1" applyAlignment="1">
      <alignment horizontal="center" vertical="center"/>
    </xf>
    <xf numFmtId="178" fontId="21" fillId="0" borderId="9" xfId="8" applyNumberFormat="1" applyFont="1" applyBorder="1" applyAlignment="1">
      <alignment horizontal="right" vertical="center"/>
    </xf>
    <xf numFmtId="0" fontId="25" fillId="0" borderId="44" xfId="9" applyFont="1" applyBorder="1" applyAlignment="1">
      <alignment horizontal="center" vertical="center" shrinkToFit="1"/>
    </xf>
    <xf numFmtId="0" fontId="25" fillId="0" borderId="18" xfId="9" applyFont="1" applyBorder="1" applyAlignment="1">
      <alignment horizontal="center" vertical="center" shrinkToFit="1"/>
    </xf>
    <xf numFmtId="0" fontId="25" fillId="0" borderId="43" xfId="9" applyFont="1" applyBorder="1" applyAlignment="1">
      <alignment horizontal="center" vertical="center" shrinkToFit="1"/>
    </xf>
    <xf numFmtId="0" fontId="21" fillId="0" borderId="70" xfId="8" applyFont="1" applyBorder="1" applyAlignment="1">
      <alignment horizontal="center" vertical="center"/>
    </xf>
    <xf numFmtId="181" fontId="21" fillId="0" borderId="74" xfId="8" applyNumberFormat="1" applyFont="1" applyBorder="1" applyAlignment="1">
      <alignment horizontal="right" vertical="center" shrinkToFit="1"/>
    </xf>
    <xf numFmtId="181" fontId="21" fillId="0" borderId="75" xfId="8" applyNumberFormat="1" applyFont="1" applyBorder="1" applyAlignment="1">
      <alignment horizontal="right" vertical="center" shrinkToFit="1"/>
    </xf>
    <xf numFmtId="181" fontId="21" fillId="0" borderId="76" xfId="8" applyNumberFormat="1" applyFont="1" applyBorder="1" applyAlignment="1">
      <alignment horizontal="right" vertical="center" shrinkToFit="1"/>
    </xf>
    <xf numFmtId="0" fontId="21" fillId="0" borderId="36" xfId="10" applyFont="1" applyBorder="1" applyAlignment="1">
      <alignment horizontal="left" vertical="center"/>
    </xf>
    <xf numFmtId="0" fontId="21" fillId="0" borderId="8" xfId="10" applyFont="1" applyBorder="1" applyAlignment="1">
      <alignment horizontal="left" vertical="center"/>
    </xf>
    <xf numFmtId="0" fontId="21" fillId="0" borderId="9" xfId="10" applyFont="1" applyBorder="1" applyAlignment="1">
      <alignment horizontal="left" vertical="center"/>
    </xf>
    <xf numFmtId="183" fontId="21" fillId="0" borderId="7" xfId="8" applyNumberFormat="1" applyFont="1" applyBorder="1" applyAlignment="1">
      <alignment horizontal="right" vertical="center" shrinkToFit="1"/>
    </xf>
    <xf numFmtId="183" fontId="21" fillId="0" borderId="0" xfId="8" applyNumberFormat="1" applyFont="1" applyAlignment="1">
      <alignment horizontal="right" vertical="center" shrinkToFit="1"/>
    </xf>
    <xf numFmtId="183" fontId="21" fillId="0" borderId="66" xfId="8" applyNumberFormat="1" applyFont="1" applyBorder="1" applyAlignment="1">
      <alignment horizontal="right" vertical="center" shrinkToFit="1"/>
    </xf>
    <xf numFmtId="0" fontId="21" fillId="0" borderId="36" xfId="8" applyFont="1" applyBorder="1" applyAlignment="1">
      <alignment horizontal="center" vertical="center" wrapText="1"/>
    </xf>
    <xf numFmtId="0" fontId="21" fillId="0" borderId="8" xfId="8" applyFont="1" applyBorder="1" applyAlignment="1">
      <alignment horizontal="center" vertical="center" wrapText="1"/>
    </xf>
    <xf numFmtId="0" fontId="21" fillId="0" borderId="23" xfId="8" applyFont="1" applyBorder="1" applyAlignment="1">
      <alignment horizontal="center" vertical="center" wrapText="1"/>
    </xf>
    <xf numFmtId="0" fontId="21" fillId="0" borderId="7" xfId="8" applyFont="1" applyBorder="1" applyAlignment="1">
      <alignment horizontal="center" vertical="center" wrapText="1"/>
    </xf>
    <xf numFmtId="0" fontId="21" fillId="0" borderId="0" xfId="8" applyFont="1" applyAlignment="1">
      <alignment horizontal="center" vertical="center" wrapText="1"/>
    </xf>
    <xf numFmtId="0" fontId="21" fillId="0" borderId="38" xfId="8" applyFont="1" applyBorder="1" applyAlignment="1">
      <alignment horizontal="center" vertical="center" wrapText="1"/>
    </xf>
    <xf numFmtId="0" fontId="21" fillId="0" borderId="74" xfId="8" applyFont="1" applyBorder="1" applyAlignment="1">
      <alignment horizontal="center" vertical="center" wrapText="1"/>
    </xf>
    <xf numFmtId="0" fontId="21" fillId="0" borderId="75" xfId="8" applyFont="1" applyBorder="1" applyAlignment="1">
      <alignment horizontal="center" vertical="center" wrapText="1"/>
    </xf>
    <xf numFmtId="0" fontId="21" fillId="0" borderId="70" xfId="8" applyFont="1" applyBorder="1" applyAlignment="1">
      <alignment horizontal="center" vertical="center" wrapText="1"/>
    </xf>
    <xf numFmtId="0" fontId="25" fillId="0" borderId="62" xfId="8" applyFont="1" applyBorder="1">
      <alignment vertical="center"/>
    </xf>
    <xf numFmtId="0" fontId="25" fillId="0" borderId="25" xfId="8" applyFont="1" applyBorder="1">
      <alignment vertical="center"/>
    </xf>
    <xf numFmtId="0" fontId="25" fillId="0" borderId="46" xfId="8" applyFont="1" applyBorder="1">
      <alignment vertical="center"/>
    </xf>
    <xf numFmtId="178" fontId="25" fillId="0" borderId="62" xfId="8" applyNumberFormat="1" applyFont="1" applyBorder="1" applyAlignment="1">
      <alignment horizontal="right" vertical="center" shrinkToFit="1"/>
    </xf>
    <xf numFmtId="178" fontId="25" fillId="0" borderId="8" xfId="8" applyNumberFormat="1" applyFont="1" applyBorder="1" applyAlignment="1">
      <alignment horizontal="right" vertical="center" shrinkToFit="1"/>
    </xf>
    <xf numFmtId="178" fontId="25" fillId="0" borderId="9" xfId="8" applyNumberFormat="1" applyFont="1" applyBorder="1" applyAlignment="1">
      <alignment horizontal="right" vertical="center" shrinkToFit="1"/>
    </xf>
    <xf numFmtId="0" fontId="21" fillId="0" borderId="30" xfId="8" applyFont="1" applyBorder="1" applyAlignment="1">
      <alignment horizontal="center" vertical="center"/>
    </xf>
    <xf numFmtId="0" fontId="21" fillId="0" borderId="42" xfId="8" applyFont="1" applyBorder="1" applyAlignment="1">
      <alignment horizontal="center" vertical="center"/>
    </xf>
    <xf numFmtId="0" fontId="21" fillId="0" borderId="39" xfId="8" applyFont="1" applyBorder="1" applyAlignment="1">
      <alignment horizontal="center" vertical="center" shrinkToFit="1"/>
    </xf>
    <xf numFmtId="0" fontId="21" fillId="0" borderId="31" xfId="8" applyFont="1" applyBorder="1" applyAlignment="1">
      <alignment horizontal="center" vertical="center" shrinkToFit="1"/>
    </xf>
    <xf numFmtId="0" fontId="21" fillId="0" borderId="42" xfId="8" applyFont="1" applyBorder="1" applyAlignment="1">
      <alignment horizontal="center" vertical="center" shrinkToFit="1"/>
    </xf>
    <xf numFmtId="0" fontId="21" fillId="0" borderId="32" xfId="8" applyFont="1" applyBorder="1" applyAlignment="1">
      <alignment horizontal="center" vertical="center" shrinkToFit="1"/>
    </xf>
    <xf numFmtId="0" fontId="25" fillId="0" borderId="31" xfId="8" applyFont="1" applyBorder="1">
      <alignment vertical="center"/>
    </xf>
    <xf numFmtId="0" fontId="25" fillId="0" borderId="42" xfId="8" applyFont="1" applyBorder="1">
      <alignment vertical="center"/>
    </xf>
    <xf numFmtId="185" fontId="21" fillId="0" borderId="44" xfId="8" applyNumberFormat="1" applyFont="1" applyBorder="1" applyAlignment="1">
      <alignment horizontal="right" vertical="center" shrinkToFit="1"/>
    </xf>
    <xf numFmtId="185" fontId="21" fillId="0" borderId="18" xfId="8" applyNumberFormat="1" applyFont="1" applyBorder="1" applyAlignment="1">
      <alignment horizontal="right" vertical="center" shrinkToFit="1"/>
    </xf>
    <xf numFmtId="185" fontId="21" fillId="0" borderId="19" xfId="8" applyNumberFormat="1" applyFont="1" applyBorder="1" applyAlignment="1">
      <alignment horizontal="right" vertical="center" shrinkToFit="1"/>
    </xf>
    <xf numFmtId="0" fontId="21" fillId="0" borderId="1" xfId="8" applyFont="1" applyBorder="1" applyAlignment="1">
      <alignment horizontal="center" vertical="center"/>
    </xf>
    <xf numFmtId="0" fontId="21" fillId="0" borderId="2" xfId="8" applyFont="1" applyBorder="1" applyAlignment="1">
      <alignment horizontal="center" vertical="center"/>
    </xf>
    <xf numFmtId="0" fontId="21" fillId="0" borderId="4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45" xfId="8" applyNumberFormat="1" applyFont="1" applyBorder="1" applyAlignment="1">
      <alignment horizontal="right" vertical="center" shrinkToFit="1"/>
    </xf>
    <xf numFmtId="178" fontId="21" fillId="0" borderId="25" xfId="8" applyNumberFormat="1" applyFont="1" applyBorder="1" applyAlignment="1">
      <alignment horizontal="right" vertical="center" shrinkToFit="1"/>
    </xf>
    <xf numFmtId="178" fontId="21" fillId="0" borderId="26" xfId="8" applyNumberFormat="1" applyFont="1" applyBorder="1" applyAlignment="1">
      <alignment horizontal="right" vertical="center" shrinkToFit="1"/>
    </xf>
    <xf numFmtId="0" fontId="21" fillId="0" borderId="9" xfId="8" applyFont="1" applyBorder="1" applyAlignment="1">
      <alignment horizontal="center" vertical="center"/>
    </xf>
    <xf numFmtId="0" fontId="21" fillId="0" borderId="7" xfId="8" applyFont="1" applyBorder="1" applyAlignment="1">
      <alignment horizontal="center" vertical="center"/>
    </xf>
    <xf numFmtId="0" fontId="21" fillId="0" borderId="66" xfId="8" applyFont="1" applyBorder="1" applyAlignment="1">
      <alignment horizontal="center" vertical="center"/>
    </xf>
    <xf numFmtId="182" fontId="21" fillId="0" borderId="7" xfId="8" applyNumberFormat="1" applyFont="1" applyBorder="1" applyAlignment="1">
      <alignment horizontal="right" vertical="center" shrinkToFit="1"/>
    </xf>
    <xf numFmtId="182" fontId="21" fillId="0" borderId="0" xfId="8" applyNumberFormat="1" applyFont="1" applyAlignment="1">
      <alignment horizontal="right" vertical="center" shrinkToFit="1"/>
    </xf>
    <xf numFmtId="182" fontId="21" fillId="0" borderId="66" xfId="8" applyNumberFormat="1" applyFont="1" applyBorder="1" applyAlignment="1">
      <alignment horizontal="right" vertical="center" shrinkToFit="1"/>
    </xf>
    <xf numFmtId="0" fontId="21" fillId="0" borderId="14" xfId="8" applyFont="1" applyBorder="1" applyAlignment="1">
      <alignment horizontal="center" vertical="center"/>
    </xf>
    <xf numFmtId="0" fontId="21" fillId="0" borderId="15" xfId="8" applyFont="1" applyBorder="1" applyAlignment="1">
      <alignment horizontal="center" vertical="center"/>
    </xf>
    <xf numFmtId="0" fontId="21" fillId="0" borderId="49" xfId="8" applyFont="1" applyBorder="1" applyAlignment="1">
      <alignment horizontal="center" vertical="center"/>
    </xf>
    <xf numFmtId="0" fontId="21" fillId="0" borderId="38" xfId="8" applyFont="1" applyBorder="1" applyAlignment="1">
      <alignment horizontal="center" vertical="center"/>
    </xf>
    <xf numFmtId="0" fontId="21" fillId="0" borderId="63" xfId="8" applyFont="1" applyBorder="1" applyAlignment="1">
      <alignment horizontal="center" vertical="center"/>
    </xf>
    <xf numFmtId="0" fontId="21" fillId="0" borderId="50" xfId="8" applyFont="1" applyBorder="1" applyAlignment="1">
      <alignment horizontal="center" vertical="center"/>
    </xf>
    <xf numFmtId="0" fontId="21" fillId="0" borderId="71" xfId="8" applyFont="1" applyBorder="1" applyAlignment="1">
      <alignment horizontal="center" vertical="center"/>
    </xf>
    <xf numFmtId="0" fontId="21" fillId="0" borderId="16" xfId="8" applyFont="1" applyBorder="1" applyAlignment="1">
      <alignment horizontal="center" vertical="center"/>
    </xf>
    <xf numFmtId="0" fontId="21" fillId="0" borderId="64" xfId="8" applyFont="1" applyBorder="1" applyAlignment="1">
      <alignment horizontal="center" vertical="center"/>
    </xf>
    <xf numFmtId="0" fontId="21" fillId="0" borderId="65" xfId="8" applyFont="1" applyBorder="1" applyAlignment="1">
      <alignment horizontal="center" vertical="center"/>
    </xf>
    <xf numFmtId="0" fontId="21" fillId="0" borderId="72" xfId="8" applyFont="1" applyBorder="1" applyAlignment="1">
      <alignment horizontal="center" vertical="center"/>
    </xf>
    <xf numFmtId="0" fontId="21" fillId="0" borderId="73" xfId="8" applyFont="1" applyBorder="1" applyAlignment="1">
      <alignment horizontal="center" vertical="center"/>
    </xf>
    <xf numFmtId="49" fontId="21" fillId="0" borderId="41" xfId="8" applyNumberFormat="1" applyFont="1" applyBorder="1" applyAlignment="1">
      <alignment horizontal="center" vertical="center"/>
    </xf>
    <xf numFmtId="49" fontId="21" fillId="0" borderId="12" xfId="8" applyNumberFormat="1" applyFont="1" applyBorder="1" applyAlignment="1">
      <alignment horizontal="center" vertical="center"/>
    </xf>
    <xf numFmtId="49" fontId="21" fillId="0" borderId="13" xfId="8" applyNumberFormat="1" applyFont="1" applyBorder="1" applyAlignment="1">
      <alignment horizontal="center" vertical="center"/>
    </xf>
    <xf numFmtId="49" fontId="21" fillId="0" borderId="64" xfId="8" applyNumberFormat="1" applyFont="1" applyBorder="1" applyAlignment="1">
      <alignment horizontal="center" vertical="center"/>
    </xf>
    <xf numFmtId="49" fontId="21" fillId="0" borderId="66" xfId="8" applyNumberFormat="1" applyFont="1" applyBorder="1" applyAlignment="1">
      <alignment horizontal="center" vertical="center"/>
    </xf>
    <xf numFmtId="49" fontId="21" fillId="0" borderId="72" xfId="8" applyNumberFormat="1" applyFont="1" applyBorder="1" applyAlignment="1">
      <alignment horizontal="center" vertical="center"/>
    </xf>
    <xf numFmtId="49" fontId="21" fillId="0" borderId="75" xfId="8" applyNumberFormat="1" applyFont="1" applyBorder="1" applyAlignment="1">
      <alignment horizontal="center" vertical="center"/>
    </xf>
    <xf numFmtId="49" fontId="21" fillId="0" borderId="76" xfId="8" applyNumberFormat="1" applyFont="1" applyBorder="1" applyAlignment="1">
      <alignment horizontal="center"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1" fontId="21" fillId="0" borderId="36" xfId="8" applyNumberFormat="1" applyFont="1" applyBorder="1" applyAlignment="1">
      <alignment horizontal="right" vertical="center" shrinkToFit="1"/>
    </xf>
    <xf numFmtId="181" fontId="21" fillId="0" borderId="8" xfId="8" applyNumberFormat="1" applyFont="1" applyBorder="1" applyAlignment="1">
      <alignment horizontal="right" vertical="center" shrinkToFit="1"/>
    </xf>
    <xf numFmtId="181" fontId="21" fillId="0" borderId="9" xfId="8" applyNumberFormat="1" applyFont="1" applyBorder="1" applyAlignment="1">
      <alignment horizontal="right" vertical="center" shrinkToFit="1"/>
    </xf>
    <xf numFmtId="49" fontId="22" fillId="0" borderId="0" xfId="8" applyNumberFormat="1" applyFont="1" applyAlignment="1">
      <alignment horizontal="center" vertical="center"/>
    </xf>
    <xf numFmtId="0" fontId="21" fillId="0" borderId="4" xfId="8" applyFont="1" applyBorder="1" applyAlignment="1">
      <alignment horizontal="center" vertical="center"/>
    </xf>
    <xf numFmtId="0" fontId="21" fillId="0" borderId="23" xfId="8" applyFont="1" applyBorder="1" applyAlignment="1">
      <alignment horizontal="center" vertical="center"/>
    </xf>
    <xf numFmtId="0" fontId="21" fillId="0" borderId="5" xfId="8" applyFont="1" applyBorder="1" applyAlignment="1">
      <alignment horizontal="center" vertical="center"/>
    </xf>
    <xf numFmtId="0" fontId="21" fillId="0" borderId="68" xfId="8" applyFont="1" applyBorder="1" applyAlignment="1">
      <alignment horizontal="center" vertical="center"/>
    </xf>
    <xf numFmtId="0" fontId="21" fillId="0" borderId="47" xfId="8" applyFont="1" applyBorder="1" applyAlignment="1">
      <alignment horizontal="center" vertical="center"/>
    </xf>
    <xf numFmtId="0" fontId="21" fillId="0" borderId="62" xfId="8" applyFont="1" applyBorder="1" applyAlignment="1">
      <alignment horizontal="center" vertical="center"/>
    </xf>
    <xf numFmtId="0" fontId="21" fillId="0" borderId="10" xfId="8" applyFont="1" applyBorder="1" applyAlignment="1">
      <alignment horizontal="center" vertical="center"/>
    </xf>
    <xf numFmtId="0" fontId="21" fillId="0" borderId="69" xfId="8" applyFont="1" applyBorder="1" applyAlignment="1">
      <alignment horizontal="center" vertical="center"/>
    </xf>
    <xf numFmtId="0" fontId="21" fillId="0" borderId="67" xfId="8" applyFont="1" applyBorder="1" applyAlignment="1">
      <alignment horizontal="center" vertical="center"/>
    </xf>
    <xf numFmtId="0" fontId="21" fillId="0" borderId="3" xfId="8" applyFont="1" applyBorder="1" applyAlignment="1">
      <alignment horizontal="center" vertical="center"/>
    </xf>
    <xf numFmtId="49" fontId="24" fillId="0" borderId="1" xfId="11" applyNumberFormat="1" applyFont="1" applyFill="1" applyBorder="1" applyAlignment="1">
      <alignment horizontal="center" vertical="center"/>
    </xf>
    <xf numFmtId="49" fontId="24" fillId="0" borderId="2" xfId="11" applyNumberFormat="1" applyFont="1" applyFill="1" applyBorder="1" applyAlignment="1">
      <alignment horizontal="center" vertical="center"/>
    </xf>
    <xf numFmtId="49" fontId="24" fillId="0" borderId="3" xfId="11" applyNumberFormat="1" applyFont="1" applyFill="1" applyBorder="1" applyAlignment="1">
      <alignment horizontal="center"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21" fillId="0" borderId="34" xfId="11" applyFont="1" applyBorder="1" applyAlignment="1">
      <alignment horizontal="center" vertical="center"/>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78" fontId="21" fillId="0" borderId="41" xfId="11" applyNumberFormat="1" applyFont="1" applyFill="1" applyBorder="1" applyAlignment="1">
      <alignment horizontal="right" vertical="center" shrinkToFit="1"/>
    </xf>
    <xf numFmtId="178" fontId="21" fillId="0" borderId="12" xfId="11" applyNumberFormat="1" applyFont="1" applyFill="1" applyBorder="1" applyAlignment="1">
      <alignment horizontal="right" vertical="center" shrinkToFit="1"/>
    </xf>
    <xf numFmtId="178" fontId="21" fillId="0" borderId="82" xfId="11" applyNumberFormat="1" applyFont="1" applyFill="1" applyBorder="1" applyAlignment="1">
      <alignment horizontal="right" vertical="center" shrinkToFit="1"/>
    </xf>
    <xf numFmtId="181" fontId="21" fillId="0" borderId="83" xfId="11" applyNumberFormat="1" applyFont="1" applyFill="1" applyBorder="1" applyAlignment="1">
      <alignment horizontal="right" vertical="center" shrinkToFit="1"/>
    </xf>
    <xf numFmtId="178" fontId="21" fillId="0" borderId="83" xfId="11" applyNumberFormat="1" applyFont="1" applyFill="1" applyBorder="1" applyAlignment="1">
      <alignment horizontal="right" vertical="center" shrinkToFit="1"/>
    </xf>
    <xf numFmtId="181" fontId="21" fillId="0" borderId="84" xfId="11" applyNumberFormat="1" applyFont="1" applyFill="1" applyBorder="1" applyAlignment="1">
      <alignment horizontal="right" vertical="center" shrinkToFit="1"/>
    </xf>
    <xf numFmtId="181" fontId="21" fillId="0" borderId="12" xfId="11" applyNumberFormat="1" applyFont="1" applyFill="1" applyBorder="1" applyAlignment="1">
      <alignment horizontal="right" vertical="center" shrinkToFit="1"/>
    </xf>
    <xf numFmtId="181" fontId="21" fillId="0" borderId="48" xfId="11" applyNumberFormat="1" applyFont="1" applyFill="1" applyBorder="1" applyAlignment="1">
      <alignment horizontal="right" vertical="center" shrinkToFit="1"/>
    </xf>
    <xf numFmtId="0" fontId="21" fillId="0" borderId="64" xfId="11" applyFont="1" applyBorder="1">
      <alignment vertical="center"/>
    </xf>
    <xf numFmtId="0" fontId="21" fillId="0" borderId="0" xfId="11" applyFont="1" applyBorder="1">
      <alignment vertical="center"/>
    </xf>
    <xf numFmtId="0" fontId="21" fillId="0" borderId="38" xfId="11" applyFont="1" applyBorder="1">
      <alignment vertical="center"/>
    </xf>
    <xf numFmtId="178" fontId="21" fillId="0" borderId="64" xfId="11" applyNumberFormat="1" applyFont="1" applyFill="1" applyBorder="1" applyAlignment="1">
      <alignment horizontal="right" vertical="center" shrinkToFit="1"/>
    </xf>
    <xf numFmtId="178" fontId="21" fillId="0" borderId="0" xfId="11" applyNumberFormat="1" applyFont="1" applyFill="1" applyBorder="1" applyAlignment="1">
      <alignment horizontal="right" vertical="center" shrinkToFit="1"/>
    </xf>
    <xf numFmtId="178" fontId="21" fillId="0" borderId="85" xfId="11" applyNumberFormat="1" applyFont="1" applyFill="1" applyBorder="1" applyAlignment="1">
      <alignment horizontal="right" vertical="center" shrinkToFit="1"/>
    </xf>
    <xf numFmtId="181" fontId="21" fillId="0" borderId="86" xfId="11" applyNumberFormat="1" applyFont="1" applyFill="1" applyBorder="1" applyAlignment="1">
      <alignment horizontal="right" vertical="center" shrinkToFit="1"/>
    </xf>
    <xf numFmtId="178" fontId="21" fillId="0" borderId="86" xfId="11" applyNumberFormat="1" applyFont="1" applyFill="1" applyBorder="1" applyAlignment="1">
      <alignment horizontal="right" vertical="center" shrinkToFit="1"/>
    </xf>
    <xf numFmtId="181" fontId="21" fillId="0" borderId="88" xfId="11" applyNumberFormat="1" applyFont="1" applyFill="1" applyBorder="1" applyAlignment="1">
      <alignment horizontal="right" vertical="center" shrinkToFit="1"/>
    </xf>
    <xf numFmtId="181" fontId="21" fillId="0" borderId="0" xfId="11" applyNumberFormat="1" applyFont="1" applyFill="1" applyBorder="1" applyAlignment="1">
      <alignment horizontal="right" vertical="center" shrinkToFit="1"/>
    </xf>
    <xf numFmtId="181" fontId="21" fillId="0" borderId="38" xfId="11" applyNumberFormat="1" applyFont="1" applyFill="1" applyBorder="1" applyAlignment="1">
      <alignment horizontal="right" vertical="center" shrinkToFit="1"/>
    </xf>
    <xf numFmtId="178" fontId="21" fillId="0" borderId="87" xfId="11" applyNumberFormat="1" applyFont="1" applyFill="1" applyBorder="1" applyAlignment="1">
      <alignment horizontal="right" vertical="center" shrinkToFit="1"/>
    </xf>
    <xf numFmtId="178" fontId="21" fillId="0" borderId="88" xfId="11" applyNumberFormat="1" applyFont="1" applyFill="1" applyBorder="1" applyAlignment="1">
      <alignment horizontal="right" vertical="center" shrinkToFit="1"/>
    </xf>
    <xf numFmtId="178" fontId="21" fillId="0" borderId="38" xfId="11" applyNumberFormat="1" applyFont="1" applyFill="1" applyBorder="1" applyAlignment="1">
      <alignment horizontal="right" vertical="center" shrinkToFit="1"/>
    </xf>
    <xf numFmtId="0" fontId="21" fillId="0" borderId="41" xfId="11" applyFont="1" applyFill="1" applyBorder="1">
      <alignment vertical="center"/>
    </xf>
    <xf numFmtId="0" fontId="21" fillId="0" borderId="12" xfId="11" applyFont="1" applyFill="1" applyBorder="1">
      <alignment vertical="center"/>
    </xf>
    <xf numFmtId="0" fontId="21" fillId="0" borderId="48" xfId="11" applyFont="1" applyFill="1" applyBorder="1">
      <alignment vertical="center"/>
    </xf>
    <xf numFmtId="181" fontId="21" fillId="0" borderId="82" xfId="11" applyNumberFormat="1" applyFont="1" applyFill="1" applyBorder="1" applyAlignment="1">
      <alignment horizontal="right" vertical="center" shrinkToFit="1"/>
    </xf>
    <xf numFmtId="0" fontId="21" fillId="0" borderId="64" xfId="11" applyFont="1" applyFill="1" applyBorder="1">
      <alignment vertical="center"/>
    </xf>
    <xf numFmtId="0" fontId="21" fillId="0" borderId="0" xfId="11" applyFont="1" applyFill="1" applyBorder="1">
      <alignment vertical="center"/>
    </xf>
    <xf numFmtId="0" fontId="21" fillId="0" borderId="38" xfId="11" applyFont="1" applyFill="1" applyBorder="1">
      <alignment vertical="center"/>
    </xf>
    <xf numFmtId="181" fontId="21" fillId="0" borderId="85" xfId="11" applyNumberFormat="1" applyFont="1" applyFill="1" applyBorder="1" applyAlignment="1">
      <alignment horizontal="right" vertical="center" shrinkToFit="1"/>
    </xf>
    <xf numFmtId="0" fontId="21" fillId="0" borderId="64" xfId="11" applyFont="1" applyBorder="1" applyAlignment="1">
      <alignment vertical="center"/>
    </xf>
    <xf numFmtId="0" fontId="17" fillId="0" borderId="0" xfId="6" applyAlignment="1">
      <alignment vertical="center"/>
    </xf>
    <xf numFmtId="0" fontId="17" fillId="0" borderId="38" xfId="6" applyBorder="1" applyAlignment="1">
      <alignment vertical="center"/>
    </xf>
    <xf numFmtId="178" fontId="21" fillId="0" borderId="88" xfId="11" applyNumberFormat="1" applyFont="1" applyFill="1" applyBorder="1" applyAlignment="1">
      <alignment horizontal="right" vertical="center"/>
    </xf>
    <xf numFmtId="178" fontId="21" fillId="0" borderId="0" xfId="11" applyNumberFormat="1" applyFont="1" applyFill="1" applyBorder="1" applyAlignment="1">
      <alignment horizontal="right" vertical="center"/>
    </xf>
    <xf numFmtId="178" fontId="21" fillId="0" borderId="38" xfId="11" applyNumberFormat="1" applyFont="1" applyFill="1" applyBorder="1" applyAlignment="1">
      <alignment horizontal="right" vertical="center"/>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0" fontId="21" fillId="0" borderId="37" xfId="11" applyFont="1" applyFill="1" applyBorder="1">
      <alignment vertical="center"/>
    </xf>
    <xf numFmtId="0" fontId="21" fillId="0" borderId="54" xfId="11" applyFont="1" applyFill="1" applyBorder="1">
      <alignment vertical="center"/>
    </xf>
    <xf numFmtId="0" fontId="21" fillId="0" borderId="40" xfId="11" applyFont="1" applyFill="1" applyBorder="1">
      <alignment vertical="center"/>
    </xf>
    <xf numFmtId="178" fontId="21" fillId="0" borderId="64" xfId="11" applyNumberFormat="1" applyFont="1" applyFill="1" applyBorder="1" applyAlignment="1">
      <alignment horizontal="right" vertical="center"/>
    </xf>
    <xf numFmtId="178" fontId="21" fillId="0" borderId="85" xfId="11" applyNumberFormat="1" applyFont="1" applyFill="1" applyBorder="1" applyAlignment="1">
      <alignment horizontal="right" vertical="center"/>
    </xf>
    <xf numFmtId="181" fontId="21" fillId="0" borderId="86" xfId="11" applyNumberFormat="1" applyFont="1" applyFill="1" applyBorder="1" applyAlignment="1">
      <alignment horizontal="right" vertical="center"/>
    </xf>
    <xf numFmtId="0" fontId="27" fillId="0" borderId="39" xfId="11" applyFont="1" applyFill="1" applyBorder="1" applyAlignment="1">
      <alignment horizontal="center" vertical="center"/>
    </xf>
    <xf numFmtId="0" fontId="27" fillId="0" borderId="31" xfId="11" applyFont="1" applyFill="1" applyBorder="1" applyAlignment="1">
      <alignment horizontal="center" vertical="center"/>
    </xf>
    <xf numFmtId="0" fontId="27" fillId="0" borderId="42" xfId="11" applyFont="1" applyFill="1" applyBorder="1" applyAlignment="1">
      <alignment horizontal="center" vertical="center"/>
    </xf>
    <xf numFmtId="0" fontId="27" fillId="0" borderId="64" xfId="11" applyFont="1" applyBorder="1">
      <alignment vertical="center"/>
    </xf>
    <xf numFmtId="0" fontId="27" fillId="0" borderId="0" xfId="11" applyFont="1" applyBorder="1">
      <alignment vertical="center"/>
    </xf>
    <xf numFmtId="0" fontId="27" fillId="0" borderId="38" xfId="11" applyFont="1" applyBorder="1">
      <alignment vertical="center"/>
    </xf>
    <xf numFmtId="178" fontId="21"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7" fillId="0" borderId="0" xfId="6" applyBorder="1" applyAlignment="1">
      <alignment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1" fillId="0" borderId="41" xfId="11" applyFont="1" applyFill="1" applyBorder="1" applyAlignment="1">
      <alignment horizontal="center" vertical="center" textRotation="255"/>
    </xf>
    <xf numFmtId="0" fontId="21" fillId="0" borderId="48" xfId="11" applyFont="1" applyFill="1" applyBorder="1" applyAlignment="1">
      <alignment horizontal="center" vertical="center" textRotation="255"/>
    </xf>
    <xf numFmtId="0" fontId="21" fillId="0" borderId="64" xfId="11" applyFont="1" applyFill="1" applyBorder="1" applyAlignment="1">
      <alignment horizontal="center" vertical="center" textRotation="255"/>
    </xf>
    <xf numFmtId="0" fontId="21" fillId="0" borderId="38" xfId="11" applyFont="1" applyFill="1" applyBorder="1" applyAlignment="1">
      <alignment horizontal="center" vertical="center" textRotation="255"/>
    </xf>
    <xf numFmtId="0" fontId="21" fillId="0" borderId="37" xfId="11" applyFont="1" applyFill="1" applyBorder="1" applyAlignment="1">
      <alignment horizontal="center" vertical="center" textRotation="255"/>
    </xf>
    <xf numFmtId="0" fontId="21" fillId="0" borderId="40" xfId="11" applyFont="1" applyFill="1" applyBorder="1" applyAlignment="1">
      <alignment horizontal="center" vertical="center" textRotation="255"/>
    </xf>
    <xf numFmtId="0" fontId="2" fillId="0" borderId="12" xfId="11" applyFill="1" applyBorder="1" applyAlignment="1">
      <alignment horizontal="right" vertical="center" shrinkToFit="1"/>
    </xf>
    <xf numFmtId="0" fontId="2" fillId="0" borderId="48" xfId="1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21" fillId="0" borderId="41" xfId="11" applyNumberFormat="1" applyFont="1" applyFill="1" applyBorder="1" applyAlignment="1">
      <alignment horizontal="right" vertical="center" shrinkToFit="1"/>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Border="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Border="1" applyAlignment="1">
      <alignment vertical="center" textRotation="255"/>
    </xf>
    <xf numFmtId="0" fontId="21" fillId="0" borderId="54" xfId="11" applyFont="1" applyBorder="1" applyAlignment="1">
      <alignment vertical="center" textRotation="255"/>
    </xf>
    <xf numFmtId="181" fontId="21" fillId="0" borderId="64" xfId="11" applyNumberFormat="1" applyFont="1" applyFill="1" applyBorder="1" applyAlignment="1">
      <alignment horizontal="right" vertical="center" shrinkToFit="1"/>
    </xf>
    <xf numFmtId="181" fontId="21"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181" fontId="21"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1" fillId="0" borderId="41" xfId="11" applyFont="1" applyFill="1" applyBorder="1" applyAlignment="1">
      <alignment horizontal="left" vertical="center"/>
    </xf>
    <xf numFmtId="0" fontId="21" fillId="0" borderId="12" xfId="11" applyFont="1" applyFill="1" applyBorder="1" applyAlignment="1">
      <alignment horizontal="left" vertical="center"/>
    </xf>
    <xf numFmtId="0" fontId="21" fillId="0" borderId="48" xfId="11" applyFont="1" applyFill="1" applyBorder="1" applyAlignment="1">
      <alignment horizontal="left" vertical="center"/>
    </xf>
    <xf numFmtId="178" fontId="21" fillId="0" borderId="48" xfId="11" applyNumberFormat="1" applyFont="1" applyFill="1" applyBorder="1" applyAlignment="1">
      <alignment horizontal="right" vertical="center" shrinkToFit="1"/>
    </xf>
    <xf numFmtId="0" fontId="21" fillId="0" borderId="64"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38" xfId="11" applyFont="1" applyFill="1" applyBorder="1" applyAlignment="1">
      <alignment horizontal="left" vertical="center"/>
    </xf>
    <xf numFmtId="0" fontId="21" fillId="0" borderId="64"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1" fillId="0" borderId="37"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37" xfId="11" applyFont="1" applyFill="1" applyBorder="1" applyAlignment="1">
      <alignment horizontal="left" vertical="center"/>
    </xf>
    <xf numFmtId="0" fontId="21" fillId="0" borderId="54" xfId="11" applyFont="1" applyFill="1" applyBorder="1" applyAlignment="1">
      <alignment horizontal="left" vertical="center"/>
    </xf>
    <xf numFmtId="0" fontId="21" fillId="0" borderId="40" xfId="11" applyFont="1" applyFill="1" applyBorder="1" applyAlignment="1">
      <alignment horizontal="left" vertical="center"/>
    </xf>
    <xf numFmtId="0" fontId="21" fillId="5" borderId="88" xfId="11" applyFont="1" applyFill="1" applyBorder="1" applyAlignment="1">
      <alignment horizontal="right" vertical="center" shrinkToFit="1"/>
    </xf>
    <xf numFmtId="0" fontId="21" fillId="5" borderId="0" xfId="11" applyFont="1" applyFill="1" applyBorder="1" applyAlignment="1">
      <alignment horizontal="right" vertical="center" shrinkToFit="1"/>
    </xf>
    <xf numFmtId="0" fontId="21" fillId="5" borderId="38" xfId="11" applyFont="1" applyFill="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Border="1" applyAlignment="1">
      <alignment horizontal="right" vertical="center" shrinkToFit="1"/>
    </xf>
    <xf numFmtId="178" fontId="21" fillId="5" borderId="85" xfId="11" applyNumberFormat="1" applyFont="1" applyFill="1" applyBorder="1" applyAlignment="1">
      <alignment horizontal="right" vertical="center" shrinkToFit="1"/>
    </xf>
    <xf numFmtId="178" fontId="21" fillId="0" borderId="37" xfId="11" applyNumberFormat="1" applyFont="1" applyFill="1" applyBorder="1" applyAlignment="1">
      <alignment horizontal="right" vertical="center" shrinkToFit="1"/>
    </xf>
    <xf numFmtId="178" fontId="21" fillId="0" borderId="54" xfId="11" applyNumberFormat="1" applyFont="1" applyFill="1" applyBorder="1" applyAlignment="1">
      <alignment horizontal="right" vertical="center" shrinkToFit="1"/>
    </xf>
    <xf numFmtId="178" fontId="21" fillId="0" borderId="89" xfId="11" applyNumberFormat="1" applyFont="1" applyFill="1" applyBorder="1" applyAlignment="1">
      <alignment horizontal="right" vertical="center" shrinkToFit="1"/>
    </xf>
    <xf numFmtId="181" fontId="21" fillId="0" borderId="90" xfId="11" applyNumberFormat="1" applyFont="1" applyFill="1" applyBorder="1" applyAlignment="1">
      <alignment horizontal="right" vertical="center" shrinkToFit="1"/>
    </xf>
    <xf numFmtId="178" fontId="21" fillId="0" borderId="90" xfId="11" applyNumberFormat="1" applyFont="1" applyFill="1" applyBorder="1" applyAlignment="1">
      <alignment horizontal="right" vertical="center" shrinkToFit="1"/>
    </xf>
    <xf numFmtId="181" fontId="21" fillId="0" borderId="91" xfId="11" applyNumberFormat="1" applyFont="1" applyFill="1" applyBorder="1" applyAlignment="1">
      <alignment horizontal="right" vertical="center" shrinkToFit="1"/>
    </xf>
    <xf numFmtId="181" fontId="21" fillId="0" borderId="40" xfId="11" applyNumberFormat="1" applyFont="1" applyFill="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178" fontId="21" fillId="0" borderId="40"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1" fillId="0" borderId="91" xfId="11" applyNumberFormat="1" applyFont="1" applyFill="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5" fillId="0" borderId="0" xfId="11" applyFont="1" applyAlignment="1">
      <alignment vertical="center"/>
    </xf>
    <xf numFmtId="0" fontId="25" fillId="0" borderId="0" xfId="11" applyFont="1" applyBorder="1" applyAlignment="1">
      <alignment vertical="center"/>
    </xf>
    <xf numFmtId="0" fontId="35" fillId="6" borderId="75" xfId="12" applyFont="1" applyFill="1" applyBorder="1" applyAlignment="1">
      <alignment horizontal="center" vertical="center"/>
    </xf>
    <xf numFmtId="0" fontId="35" fillId="6" borderId="70" xfId="12" applyFont="1" applyFill="1" applyBorder="1" applyAlignment="1">
      <alignment horizontal="center" vertical="center"/>
    </xf>
    <xf numFmtId="187" fontId="35" fillId="6" borderId="130" xfId="14" applyNumberFormat="1" applyFont="1" applyFill="1" applyBorder="1" applyAlignment="1">
      <alignment horizontal="right" vertical="center" shrinkToFit="1"/>
    </xf>
    <xf numFmtId="187" fontId="35" fillId="6" borderId="18" xfId="14" applyNumberFormat="1" applyFont="1" applyFill="1" applyBorder="1" applyAlignment="1">
      <alignment horizontal="right" vertical="center" shrinkToFit="1"/>
    </xf>
    <xf numFmtId="187" fontId="35" fillId="6" borderId="184" xfId="14" applyNumberFormat="1" applyFont="1" applyFill="1" applyBorder="1" applyAlignment="1">
      <alignment horizontal="right" vertical="center" shrinkToFit="1"/>
    </xf>
    <xf numFmtId="187" fontId="35" fillId="6" borderId="166" xfId="14" applyNumberFormat="1" applyFont="1" applyFill="1" applyBorder="1" applyAlignment="1">
      <alignment horizontal="right" vertical="center" shrinkToFit="1"/>
    </xf>
    <xf numFmtId="187" fontId="35" fillId="6" borderId="167" xfId="14" applyNumberFormat="1" applyFont="1" applyFill="1" applyBorder="1" applyAlignment="1">
      <alignment horizontal="right" vertical="center" shrinkToFit="1"/>
    </xf>
    <xf numFmtId="187" fontId="35" fillId="6" borderId="185" xfId="14" applyNumberFormat="1" applyFont="1" applyFill="1" applyBorder="1" applyAlignment="1">
      <alignment horizontal="right" vertical="center" shrinkToFit="1"/>
    </xf>
    <xf numFmtId="0" fontId="35" fillId="6" borderId="74" xfId="12" applyFont="1" applyFill="1" applyBorder="1">
      <alignment vertical="center"/>
    </xf>
    <xf numFmtId="0" fontId="35" fillId="6" borderId="75" xfId="12" applyFont="1" applyFill="1" applyBorder="1">
      <alignment vertical="center"/>
    </xf>
    <xf numFmtId="0" fontId="35" fillId="6" borderId="70" xfId="12" applyFont="1" applyFill="1" applyBorder="1">
      <alignment vertical="center"/>
    </xf>
    <xf numFmtId="188" fontId="35" fillId="6" borderId="72" xfId="14" applyNumberFormat="1" applyFont="1" applyFill="1" applyBorder="1" applyAlignment="1">
      <alignment horizontal="right" vertical="center" shrinkToFit="1"/>
    </xf>
    <xf numFmtId="188" fontId="35" fillId="6" borderId="75" xfId="14" applyNumberFormat="1" applyFont="1" applyFill="1" applyBorder="1" applyAlignment="1">
      <alignment horizontal="right" vertical="center" shrinkToFit="1"/>
    </xf>
    <xf numFmtId="188" fontId="35" fillId="6" borderId="70" xfId="14" applyNumberFormat="1" applyFont="1" applyFill="1" applyBorder="1" applyAlignment="1">
      <alignment horizontal="right" vertical="center" shrinkToFit="1"/>
    </xf>
    <xf numFmtId="188" fontId="35" fillId="6" borderId="181" xfId="14" applyNumberFormat="1" applyFont="1" applyFill="1" applyBorder="1" applyAlignment="1">
      <alignment horizontal="right" vertical="center" shrinkToFit="1"/>
    </xf>
    <xf numFmtId="188" fontId="35" fillId="6" borderId="182" xfId="14" applyNumberFormat="1" applyFont="1" applyFill="1" applyBorder="1" applyAlignment="1">
      <alignment horizontal="right" vertical="center" shrinkToFit="1"/>
    </xf>
    <xf numFmtId="188" fontId="35" fillId="6" borderId="183" xfId="14" applyNumberFormat="1" applyFont="1" applyFill="1" applyBorder="1" applyAlignment="1">
      <alignment horizontal="right" vertical="center" shrinkToFit="1"/>
    </xf>
    <xf numFmtId="0" fontId="35" fillId="6" borderId="11" xfId="12" applyFont="1" applyFill="1" applyBorder="1" applyAlignment="1">
      <alignment horizontal="left" vertical="center" wrapText="1"/>
    </xf>
    <xf numFmtId="0" fontId="35" fillId="6" borderId="12" xfId="12" applyFont="1" applyFill="1" applyBorder="1" applyAlignment="1">
      <alignment horizontal="left" vertical="center" wrapText="1"/>
    </xf>
    <xf numFmtId="0" fontId="35" fillId="6" borderId="74" xfId="12" applyFont="1" applyFill="1" applyBorder="1" applyAlignment="1">
      <alignment horizontal="left" vertical="center" wrapText="1"/>
    </xf>
    <xf numFmtId="0" fontId="35" fillId="6" borderId="75" xfId="12" applyFont="1" applyFill="1" applyBorder="1" applyAlignment="1">
      <alignment horizontal="left" vertical="center" wrapText="1"/>
    </xf>
    <xf numFmtId="0" fontId="35" fillId="6" borderId="12" xfId="12" applyFont="1" applyFill="1" applyBorder="1" applyAlignment="1">
      <alignment horizontal="center" vertical="center"/>
    </xf>
    <xf numFmtId="0" fontId="35" fillId="6" borderId="48" xfId="12" applyFont="1" applyFill="1" applyBorder="1" applyAlignment="1">
      <alignment horizontal="center" vertical="center"/>
    </xf>
    <xf numFmtId="187" fontId="35" fillId="6" borderId="39" xfId="14" applyNumberFormat="1" applyFont="1" applyFill="1" applyBorder="1" applyAlignment="1">
      <alignment horizontal="right" vertical="center" shrinkToFit="1"/>
    </xf>
    <xf numFmtId="187" fontId="35" fillId="6" borderId="31" xfId="14" applyNumberFormat="1" applyFont="1" applyFill="1" applyBorder="1" applyAlignment="1">
      <alignment horizontal="right" vertical="center" shrinkToFit="1"/>
    </xf>
    <xf numFmtId="187" fontId="35" fillId="6" borderId="156" xfId="14" applyNumberFormat="1" applyFont="1" applyFill="1" applyBorder="1" applyAlignment="1">
      <alignment horizontal="right" vertical="center" shrinkToFit="1"/>
    </xf>
    <xf numFmtId="187" fontId="35" fillId="6" borderId="157" xfId="14" applyNumberFormat="1" applyFont="1" applyFill="1" applyBorder="1" applyAlignment="1">
      <alignment horizontal="right" vertical="center" shrinkToFit="1"/>
    </xf>
    <xf numFmtId="187" fontId="35" fillId="6" borderId="158" xfId="14" applyNumberFormat="1" applyFont="1" applyFill="1" applyBorder="1" applyAlignment="1">
      <alignment horizontal="right" vertical="center" shrinkToFit="1"/>
    </xf>
    <xf numFmtId="187" fontId="35" fillId="6" borderId="159" xfId="14" applyNumberFormat="1" applyFont="1" applyFill="1" applyBorder="1" applyAlignment="1">
      <alignment horizontal="right" vertical="center" shrinkToFit="1"/>
    </xf>
    <xf numFmtId="187" fontId="35" fillId="6" borderId="160" xfId="14" applyNumberFormat="1" applyFont="1" applyFill="1" applyBorder="1" applyAlignment="1">
      <alignment horizontal="right" vertical="center" shrinkToFit="1"/>
    </xf>
    <xf numFmtId="0" fontId="35" fillId="6" borderId="7" xfId="12" applyFont="1" applyFill="1" applyBorder="1">
      <alignment vertical="center"/>
    </xf>
    <xf numFmtId="0" fontId="35" fillId="6" borderId="0" xfId="12" applyFont="1" applyFill="1">
      <alignment vertical="center"/>
    </xf>
    <xf numFmtId="0" fontId="35" fillId="6" borderId="38" xfId="12" applyFont="1" applyFill="1" applyBorder="1">
      <alignment vertical="center"/>
    </xf>
    <xf numFmtId="188" fontId="35" fillId="6" borderId="64" xfId="14" applyNumberFormat="1" applyFont="1" applyFill="1" applyBorder="1" applyAlignment="1">
      <alignment horizontal="right" vertical="center" shrinkToFit="1"/>
    </xf>
    <xf numFmtId="188" fontId="35" fillId="6" borderId="0" xfId="14" applyNumberFormat="1" applyFont="1" applyFill="1" applyAlignment="1">
      <alignment horizontal="right" vertical="center" shrinkToFit="1"/>
    </xf>
    <xf numFmtId="188" fontId="35" fillId="6" borderId="38" xfId="14" applyNumberFormat="1" applyFont="1" applyFill="1" applyBorder="1" applyAlignment="1">
      <alignment horizontal="right" vertical="center" shrinkToFit="1"/>
    </xf>
    <xf numFmtId="188" fontId="35" fillId="6" borderId="66" xfId="14" applyNumberFormat="1" applyFont="1" applyFill="1" applyBorder="1" applyAlignment="1">
      <alignment horizontal="right" vertical="center" shrinkToFit="1"/>
    </xf>
    <xf numFmtId="0" fontId="37" fillId="6" borderId="24" xfId="12" applyFont="1" applyFill="1" applyBorder="1" applyAlignment="1">
      <alignment horizontal="left" vertical="center"/>
    </xf>
    <xf numFmtId="0" fontId="35" fillId="6" borderId="54" xfId="12" applyFont="1" applyFill="1" applyBorder="1" applyAlignment="1">
      <alignment horizontal="left" vertical="center"/>
    </xf>
    <xf numFmtId="0" fontId="35" fillId="6" borderId="54" xfId="12" applyFont="1" applyFill="1" applyBorder="1" applyAlignment="1">
      <alignment horizontal="right" vertical="center" wrapText="1"/>
    </xf>
    <xf numFmtId="0" fontId="35" fillId="6" borderId="54" xfId="12" applyFont="1" applyFill="1" applyBorder="1" applyAlignment="1">
      <alignment horizontal="right" vertical="center"/>
    </xf>
    <xf numFmtId="0" fontId="35" fillId="6" borderId="40" xfId="12" applyFont="1" applyFill="1" applyBorder="1" applyAlignment="1">
      <alignment horizontal="right" vertical="center"/>
    </xf>
    <xf numFmtId="177" fontId="35" fillId="6" borderId="37" xfId="14" applyNumberFormat="1" applyFont="1" applyFill="1" applyBorder="1" applyAlignment="1">
      <alignment horizontal="right" vertical="center" shrinkToFit="1"/>
    </xf>
    <xf numFmtId="177" fontId="35" fillId="6" borderId="54" xfId="14" applyNumberFormat="1" applyFont="1" applyFill="1" applyBorder="1" applyAlignment="1">
      <alignment horizontal="right" vertical="center" shrinkToFit="1"/>
    </xf>
    <xf numFmtId="177" fontId="35" fillId="6" borderId="89" xfId="14" applyNumberFormat="1" applyFont="1" applyFill="1" applyBorder="1" applyAlignment="1">
      <alignment horizontal="right" vertical="center" shrinkToFit="1"/>
    </xf>
    <xf numFmtId="177" fontId="35" fillId="6" borderId="91" xfId="14" applyNumberFormat="1" applyFont="1" applyFill="1" applyBorder="1" applyAlignment="1">
      <alignment horizontal="right" vertical="center" shrinkToFit="1"/>
    </xf>
    <xf numFmtId="187" fontId="35" fillId="6" borderId="178" xfId="14" applyNumberFormat="1" applyFont="1" applyFill="1" applyBorder="1" applyAlignment="1">
      <alignment horizontal="right" vertical="center" shrinkToFit="1"/>
    </xf>
    <xf numFmtId="187" fontId="35" fillId="6" borderId="179" xfId="14" applyNumberFormat="1" applyFont="1" applyFill="1" applyBorder="1" applyAlignment="1">
      <alignment horizontal="right" vertical="center" shrinkToFit="1"/>
    </xf>
    <xf numFmtId="187" fontId="35" fillId="6" borderId="180" xfId="14" applyNumberFormat="1" applyFont="1" applyFill="1" applyBorder="1" applyAlignment="1">
      <alignment horizontal="right" vertical="center" shrinkToFit="1"/>
    </xf>
    <xf numFmtId="176" fontId="35" fillId="6" borderId="64" xfId="14" applyNumberFormat="1" applyFont="1" applyFill="1" applyBorder="1" applyAlignment="1">
      <alignment horizontal="right" vertical="center" shrinkToFit="1"/>
    </xf>
    <xf numFmtId="176" fontId="35" fillId="6" borderId="0" xfId="14" applyNumberFormat="1" applyFont="1" applyFill="1" applyAlignment="1">
      <alignment horizontal="right" vertical="center" shrinkToFit="1"/>
    </xf>
    <xf numFmtId="176" fontId="35" fillId="6" borderId="38" xfId="14" applyNumberFormat="1" applyFont="1" applyFill="1" applyBorder="1" applyAlignment="1">
      <alignment horizontal="right" vertical="center" shrinkToFit="1"/>
    </xf>
    <xf numFmtId="176" fontId="35" fillId="6" borderId="66" xfId="14" applyNumberFormat="1" applyFont="1" applyFill="1" applyBorder="1" applyAlignment="1">
      <alignment horizontal="right" vertical="center" shrinkToFit="1"/>
    </xf>
    <xf numFmtId="0" fontId="35" fillId="6" borderId="7" xfId="12" applyFont="1" applyFill="1" applyBorder="1" applyAlignment="1">
      <alignment horizontal="left" vertical="center"/>
    </xf>
    <xf numFmtId="0" fontId="35" fillId="6" borderId="0" xfId="12" applyFont="1" applyFill="1" applyAlignment="1">
      <alignment horizontal="left" vertical="center"/>
    </xf>
    <xf numFmtId="0" fontId="35" fillId="6" borderId="0" xfId="12" applyFont="1" applyFill="1" applyAlignment="1">
      <alignment horizontal="right" vertical="center" wrapText="1"/>
    </xf>
    <xf numFmtId="0" fontId="35" fillId="6" borderId="0" xfId="12" applyFont="1" applyFill="1" applyAlignment="1">
      <alignment horizontal="right" vertical="center"/>
    </xf>
    <xf numFmtId="0" fontId="35" fillId="6" borderId="38" xfId="12" applyFont="1" applyFill="1" applyBorder="1" applyAlignment="1">
      <alignment horizontal="right" vertical="center"/>
    </xf>
    <xf numFmtId="177" fontId="35" fillId="6" borderId="64" xfId="14" applyNumberFormat="1" applyFont="1" applyFill="1" applyBorder="1" applyAlignment="1">
      <alignment horizontal="right" vertical="center" shrinkToFit="1"/>
    </xf>
    <xf numFmtId="177" fontId="35" fillId="6" borderId="0" xfId="14" applyNumberFormat="1" applyFont="1" applyFill="1" applyAlignment="1">
      <alignment horizontal="right" vertical="center" shrinkToFit="1"/>
    </xf>
    <xf numFmtId="177" fontId="35" fillId="6" borderId="85" xfId="14" applyNumberFormat="1" applyFont="1" applyFill="1" applyBorder="1" applyAlignment="1">
      <alignment horizontal="right" vertical="center" shrinkToFit="1"/>
    </xf>
    <xf numFmtId="177" fontId="35" fillId="6" borderId="88" xfId="14" applyNumberFormat="1" applyFont="1" applyFill="1" applyBorder="1" applyAlignment="1">
      <alignment horizontal="right" vertical="center" shrinkToFit="1"/>
    </xf>
    <xf numFmtId="187" fontId="35" fillId="6" borderId="175" xfId="14" applyNumberFormat="1" applyFont="1" applyFill="1" applyBorder="1" applyAlignment="1">
      <alignment horizontal="right" vertical="center" shrinkToFit="1"/>
    </xf>
    <xf numFmtId="187" fontId="35" fillId="6" borderId="176" xfId="14" applyNumberFormat="1" applyFont="1" applyFill="1" applyBorder="1" applyAlignment="1">
      <alignment horizontal="right" vertical="center" shrinkToFit="1"/>
    </xf>
    <xf numFmtId="187" fontId="35" fillId="6" borderId="177" xfId="14" applyNumberFormat="1" applyFont="1" applyFill="1" applyBorder="1" applyAlignment="1">
      <alignment horizontal="right" vertical="center" shrinkToFit="1"/>
    </xf>
    <xf numFmtId="176" fontId="35" fillId="6" borderId="41" xfId="14" applyNumberFormat="1" applyFont="1" applyFill="1" applyBorder="1" applyAlignment="1">
      <alignment horizontal="right" vertical="center" shrinkToFit="1"/>
    </xf>
    <xf numFmtId="176" fontId="35" fillId="6" borderId="12" xfId="14" applyNumberFormat="1" applyFont="1" applyFill="1" applyBorder="1" applyAlignment="1">
      <alignment horizontal="right" vertical="center" shrinkToFit="1"/>
    </xf>
    <xf numFmtId="176" fontId="35" fillId="6" borderId="13" xfId="14" applyNumberFormat="1" applyFont="1" applyFill="1" applyBorder="1" applyAlignment="1">
      <alignment horizontal="right" vertical="center" shrinkToFit="1"/>
    </xf>
    <xf numFmtId="0" fontId="35" fillId="6" borderId="72" xfId="12" applyFont="1" applyFill="1" applyBorder="1">
      <alignment vertical="center"/>
    </xf>
    <xf numFmtId="177" fontId="35" fillId="6" borderId="172" xfId="14" applyNumberFormat="1" applyFont="1" applyFill="1" applyBorder="1" applyAlignment="1">
      <alignment horizontal="right" vertical="center" shrinkToFit="1"/>
    </xf>
    <xf numFmtId="177" fontId="35" fillId="6" borderId="173" xfId="14" applyNumberFormat="1" applyFont="1" applyFill="1" applyBorder="1" applyAlignment="1">
      <alignment horizontal="right" vertical="center" shrinkToFit="1"/>
    </xf>
    <xf numFmtId="187" fontId="35" fillId="6" borderId="173" xfId="14" applyNumberFormat="1" applyFont="1" applyFill="1" applyBorder="1" applyAlignment="1">
      <alignment horizontal="right" vertical="center" shrinkToFit="1"/>
    </xf>
    <xf numFmtId="187" fontId="35" fillId="6" borderId="174" xfId="14" applyNumberFormat="1" applyFont="1" applyFill="1" applyBorder="1" applyAlignment="1">
      <alignment horizontal="right" vertical="center" shrinkToFit="1"/>
    </xf>
    <xf numFmtId="187" fontId="35" fillId="6" borderId="86" xfId="14" applyNumberFormat="1" applyFont="1" applyFill="1" applyBorder="1" applyAlignment="1">
      <alignment horizontal="right" vertical="center" shrinkToFit="1"/>
    </xf>
    <xf numFmtId="187" fontId="35" fillId="6" borderId="155" xfId="14" applyNumberFormat="1" applyFont="1" applyFill="1" applyBorder="1" applyAlignment="1">
      <alignment horizontal="right" vertical="center" shrinkToFit="1"/>
    </xf>
    <xf numFmtId="0" fontId="35" fillId="6" borderId="11" xfId="12" applyFont="1" applyFill="1" applyBorder="1" applyAlignment="1">
      <alignment horizontal="left" vertical="center"/>
    </xf>
    <xf numFmtId="0" fontId="35" fillId="6" borderId="12" xfId="12" applyFont="1" applyFill="1" applyBorder="1" applyAlignment="1">
      <alignment horizontal="left" vertical="center"/>
    </xf>
    <xf numFmtId="0" fontId="35" fillId="6" borderId="12" xfId="12" applyFont="1" applyFill="1" applyBorder="1" applyAlignment="1">
      <alignment horizontal="right" vertical="center"/>
    </xf>
    <xf numFmtId="0" fontId="35" fillId="6" borderId="48" xfId="12" applyFont="1" applyFill="1" applyBorder="1" applyAlignment="1">
      <alignment horizontal="right" vertical="center"/>
    </xf>
    <xf numFmtId="177" fontId="35" fillId="6" borderId="41" xfId="13" applyNumberFormat="1" applyFont="1" applyFill="1" applyBorder="1" applyAlignment="1">
      <alignment horizontal="right" vertical="center" shrinkToFit="1"/>
    </xf>
    <xf numFmtId="177" fontId="35" fillId="6" borderId="12" xfId="13" applyNumberFormat="1" applyFont="1" applyFill="1" applyBorder="1" applyAlignment="1">
      <alignment horizontal="right" vertical="center" shrinkToFit="1"/>
    </xf>
    <xf numFmtId="177" fontId="35" fillId="6" borderId="82" xfId="13" applyNumberFormat="1" applyFont="1" applyFill="1" applyBorder="1" applyAlignment="1">
      <alignment horizontal="right" vertical="center" shrinkToFit="1"/>
    </xf>
    <xf numFmtId="177" fontId="35" fillId="6" borderId="84" xfId="13" applyNumberFormat="1" applyFont="1" applyFill="1" applyBorder="1" applyAlignment="1">
      <alignment horizontal="right" vertical="center" shrinkToFit="1"/>
    </xf>
    <xf numFmtId="187" fontId="35" fillId="6" borderId="169" xfId="14" applyNumberFormat="1" applyFont="1" applyFill="1" applyBorder="1" applyAlignment="1">
      <alignment horizontal="right" vertical="center" shrinkToFit="1"/>
    </xf>
    <xf numFmtId="187" fontId="35" fillId="6" borderId="170" xfId="14" applyNumberFormat="1" applyFont="1" applyFill="1" applyBorder="1" applyAlignment="1">
      <alignment horizontal="right" vertical="center" shrinkToFit="1"/>
    </xf>
    <xf numFmtId="187" fontId="35" fillId="6" borderId="171" xfId="14" applyNumberFormat="1" applyFont="1" applyFill="1" applyBorder="1" applyAlignment="1">
      <alignment horizontal="right" vertical="center" shrinkToFit="1"/>
    </xf>
    <xf numFmtId="0" fontId="35" fillId="6" borderId="11" xfId="12" applyFont="1" applyFill="1" applyBorder="1">
      <alignment vertical="center"/>
    </xf>
    <xf numFmtId="0" fontId="35" fillId="6" borderId="12" xfId="12" applyFont="1" applyFill="1" applyBorder="1">
      <alignment vertical="center"/>
    </xf>
    <xf numFmtId="0" fontId="35" fillId="6" borderId="48" xfId="12" applyFont="1" applyFill="1" applyBorder="1">
      <alignment vertical="center"/>
    </xf>
    <xf numFmtId="176" fontId="35" fillId="6" borderId="48" xfId="14" applyNumberFormat="1" applyFont="1" applyFill="1" applyBorder="1" applyAlignment="1">
      <alignment horizontal="right" vertical="center" shrinkToFit="1"/>
    </xf>
    <xf numFmtId="0" fontId="35" fillId="6" borderId="45" xfId="12" applyFont="1" applyFill="1" applyBorder="1" applyAlignment="1">
      <alignment horizontal="center" vertical="center"/>
    </xf>
    <xf numFmtId="0" fontId="35" fillId="6" borderId="25" xfId="12" applyFont="1" applyFill="1" applyBorder="1" applyAlignment="1">
      <alignment horizontal="center" vertical="center"/>
    </xf>
    <xf numFmtId="0" fontId="35" fillId="6" borderId="46" xfId="12" applyFont="1" applyFill="1" applyBorder="1" applyAlignment="1">
      <alignment horizontal="center" vertical="center"/>
    </xf>
    <xf numFmtId="0" fontId="35" fillId="6" borderId="26" xfId="12" applyFont="1" applyFill="1" applyBorder="1" applyAlignment="1">
      <alignment horizontal="center" vertical="center"/>
    </xf>
    <xf numFmtId="0" fontId="35" fillId="6" borderId="64" xfId="12" applyFont="1" applyFill="1" applyBorder="1">
      <alignment vertical="center"/>
    </xf>
    <xf numFmtId="177" fontId="35" fillId="6" borderId="154" xfId="14" applyNumberFormat="1" applyFont="1" applyFill="1" applyBorder="1" applyAlignment="1">
      <alignment horizontal="right" vertical="center" shrinkToFit="1"/>
    </xf>
    <xf numFmtId="177" fontId="35" fillId="6" borderId="86" xfId="14" applyNumberFormat="1" applyFont="1" applyFill="1" applyBorder="1" applyAlignment="1">
      <alignment horizontal="right" vertical="center" shrinkToFit="1"/>
    </xf>
    <xf numFmtId="0" fontId="35" fillId="6" borderId="11" xfId="12" applyFont="1" applyFill="1" applyBorder="1" applyAlignment="1">
      <alignment horizontal="center" vertical="center" textRotation="255" wrapText="1"/>
    </xf>
    <xf numFmtId="0" fontId="35" fillId="6" borderId="48" xfId="12" applyFont="1" applyFill="1" applyBorder="1" applyAlignment="1">
      <alignment horizontal="center" vertical="center" textRotation="255" wrapText="1"/>
    </xf>
    <xf numFmtId="0" fontId="35" fillId="6" borderId="7" xfId="12" applyFont="1" applyFill="1" applyBorder="1" applyAlignment="1">
      <alignment horizontal="center" vertical="center" textRotation="255" wrapText="1"/>
    </xf>
    <xf numFmtId="0" fontId="35" fillId="6" borderId="38" xfId="12" applyFont="1" applyFill="1" applyBorder="1" applyAlignment="1">
      <alignment horizontal="center" vertical="center" textRotation="255" wrapText="1"/>
    </xf>
    <xf numFmtId="0" fontId="35" fillId="6" borderId="24" xfId="12" applyFont="1" applyFill="1" applyBorder="1" applyAlignment="1">
      <alignment horizontal="center" vertical="center" textRotation="255" wrapText="1"/>
    </xf>
    <xf numFmtId="0" fontId="35" fillId="6" borderId="40" xfId="12" applyFont="1" applyFill="1" applyBorder="1" applyAlignment="1">
      <alignment horizontal="center" vertical="center" textRotation="255" wrapText="1"/>
    </xf>
    <xf numFmtId="187" fontId="35" fillId="6" borderId="88" xfId="14" applyNumberFormat="1" applyFont="1" applyFill="1" applyBorder="1" applyAlignment="1">
      <alignment horizontal="right" vertical="center" shrinkToFit="1"/>
    </xf>
    <xf numFmtId="187" fontId="35" fillId="6" borderId="0" xfId="14" applyNumberFormat="1" applyFont="1" applyFill="1" applyAlignment="1">
      <alignment horizontal="right" vertical="center" shrinkToFit="1"/>
    </xf>
    <xf numFmtId="187" fontId="35" fillId="6" borderId="66" xfId="14" applyNumberFormat="1" applyFont="1" applyFill="1" applyBorder="1" applyAlignment="1">
      <alignment horizontal="right" vertical="center" shrinkToFit="1"/>
    </xf>
    <xf numFmtId="0" fontId="35" fillId="6" borderId="17" xfId="12" applyFont="1" applyFill="1" applyBorder="1" applyAlignment="1">
      <alignment horizontal="left" vertical="center" wrapText="1"/>
    </xf>
    <xf numFmtId="0" fontId="35" fillId="6" borderId="18" xfId="12" applyFont="1" applyFill="1" applyBorder="1" applyAlignment="1">
      <alignment horizontal="left" vertical="center"/>
    </xf>
    <xf numFmtId="0" fontId="35" fillId="6" borderId="43" xfId="12" applyFont="1" applyFill="1" applyBorder="1" applyAlignment="1">
      <alignment horizontal="left" vertical="center"/>
    </xf>
    <xf numFmtId="187" fontId="35" fillId="6" borderId="128" xfId="14" applyNumberFormat="1" applyFont="1" applyFill="1" applyBorder="1" applyAlignment="1">
      <alignment horizontal="right" vertical="center" shrinkToFit="1"/>
    </xf>
    <xf numFmtId="187" fontId="35" fillId="6" borderId="129" xfId="14" applyNumberFormat="1" applyFont="1" applyFill="1" applyBorder="1" applyAlignment="1">
      <alignment horizontal="right" vertical="center" shrinkToFit="1"/>
    </xf>
    <xf numFmtId="177" fontId="35" fillId="6" borderId="164" xfId="14" applyNumberFormat="1" applyFont="1" applyFill="1" applyBorder="1" applyAlignment="1">
      <alignment horizontal="right" vertical="center" shrinkToFit="1"/>
    </xf>
    <xf numFmtId="177" fontId="35" fillId="6" borderId="165" xfId="14" applyNumberFormat="1" applyFont="1" applyFill="1" applyBorder="1" applyAlignment="1">
      <alignment horizontal="right" vertical="center" shrinkToFit="1"/>
    </xf>
    <xf numFmtId="187" fontId="35" fillId="6" borderId="162" xfId="14" applyNumberFormat="1" applyFont="1" applyFill="1" applyBorder="1" applyAlignment="1">
      <alignment horizontal="right" vertical="center" shrinkToFit="1"/>
    </xf>
    <xf numFmtId="0" fontId="35" fillId="6" borderId="64" xfId="14" applyFont="1" applyFill="1" applyBorder="1" applyAlignment="1">
      <alignment horizontal="left" vertical="center" shrinkToFit="1"/>
    </xf>
    <xf numFmtId="0" fontId="35" fillId="6" borderId="0" xfId="14" applyFont="1" applyFill="1" applyAlignment="1">
      <alignment horizontal="left" vertical="center" shrinkToFit="1"/>
    </xf>
    <xf numFmtId="0" fontId="35" fillId="6" borderId="38" xfId="14" applyFont="1" applyFill="1" applyBorder="1" applyAlignment="1">
      <alignment horizontal="left" vertical="center" shrinkToFit="1"/>
    </xf>
    <xf numFmtId="0" fontId="35" fillId="6" borderId="37" xfId="12" applyFont="1" applyFill="1" applyBorder="1">
      <alignment vertical="center"/>
    </xf>
    <xf numFmtId="0" fontId="35" fillId="6" borderId="54" xfId="12" applyFont="1" applyFill="1" applyBorder="1">
      <alignment vertical="center"/>
    </xf>
    <xf numFmtId="0" fontId="35" fillId="6" borderId="40" xfId="12" applyFont="1" applyFill="1" applyBorder="1">
      <alignment vertical="center"/>
    </xf>
    <xf numFmtId="0" fontId="35" fillId="6" borderId="81" xfId="12" applyFont="1" applyFill="1" applyBorder="1" applyAlignment="1">
      <alignment horizontal="center" vertical="center"/>
    </xf>
    <xf numFmtId="177" fontId="35" fillId="6" borderId="83" xfId="14" applyNumberFormat="1" applyFont="1" applyFill="1" applyBorder="1" applyAlignment="1">
      <alignment horizontal="right" vertical="center" shrinkToFit="1"/>
    </xf>
    <xf numFmtId="187" fontId="35" fillId="6" borderId="83" xfId="14" applyNumberFormat="1" applyFont="1" applyFill="1" applyBorder="1" applyAlignment="1">
      <alignment horizontal="right" vertical="center" shrinkToFit="1"/>
    </xf>
    <xf numFmtId="187" fontId="35" fillId="6" borderId="153" xfId="14" applyNumberFormat="1" applyFont="1" applyFill="1" applyBorder="1" applyAlignment="1">
      <alignment horizontal="right" vertical="center" shrinkToFit="1"/>
    </xf>
    <xf numFmtId="177" fontId="35" fillId="6" borderId="90" xfId="14" applyNumberFormat="1" applyFont="1" applyFill="1" applyBorder="1" applyAlignment="1">
      <alignment horizontal="right" vertical="center" shrinkToFit="1"/>
    </xf>
    <xf numFmtId="187" fontId="35" fillId="6" borderId="163" xfId="14" applyNumberFormat="1" applyFont="1" applyFill="1" applyBorder="1" applyAlignment="1">
      <alignment horizontal="right" vertical="center" shrinkToFit="1"/>
    </xf>
    <xf numFmtId="187" fontId="35" fillId="6" borderId="47" xfId="14" applyNumberFormat="1" applyFont="1" applyFill="1" applyBorder="1" applyAlignment="1">
      <alignment horizontal="right" vertical="center" shrinkToFit="1"/>
    </xf>
    <xf numFmtId="187" fontId="35" fillId="6" borderId="91" xfId="14" applyNumberFormat="1" applyFont="1" applyFill="1" applyBorder="1" applyAlignment="1">
      <alignment horizontal="right" vertical="center" shrinkToFit="1"/>
    </xf>
    <xf numFmtId="187" fontId="35" fillId="6" borderId="54" xfId="14" applyNumberFormat="1" applyFont="1" applyFill="1" applyBorder="1" applyAlignment="1">
      <alignment horizontal="right" vertical="center" shrinkToFit="1"/>
    </xf>
    <xf numFmtId="187" fontId="35" fillId="6" borderId="67" xfId="14" applyNumberFormat="1" applyFont="1" applyFill="1" applyBorder="1" applyAlignment="1">
      <alignment horizontal="right" vertical="center" shrinkToFit="1"/>
    </xf>
    <xf numFmtId="0" fontId="35" fillId="6" borderId="11" xfId="12" applyFont="1" applyFill="1" applyBorder="1" applyAlignment="1">
      <alignment horizontal="center" vertical="center" wrapText="1"/>
    </xf>
    <xf numFmtId="0" fontId="35" fillId="6" borderId="12" xfId="12" applyFont="1" applyFill="1" applyBorder="1" applyAlignment="1">
      <alignment horizontal="center" vertical="center" wrapText="1"/>
    </xf>
    <xf numFmtId="0" fontId="35" fillId="6" borderId="48" xfId="12" applyFont="1" applyFill="1" applyBorder="1" applyAlignment="1">
      <alignment horizontal="center" vertical="center" wrapText="1"/>
    </xf>
    <xf numFmtId="0" fontId="35" fillId="6" borderId="7" xfId="12" applyFont="1" applyFill="1" applyBorder="1" applyAlignment="1">
      <alignment horizontal="center" vertical="center" wrapText="1"/>
    </xf>
    <xf numFmtId="0" fontId="35" fillId="6" borderId="0" xfId="12" applyFont="1" applyFill="1" applyAlignment="1">
      <alignment horizontal="center" vertical="center" wrapText="1"/>
    </xf>
    <xf numFmtId="0" fontId="35" fillId="6" borderId="38" xfId="12" applyFont="1" applyFill="1" applyBorder="1" applyAlignment="1">
      <alignment horizontal="center" vertical="center" wrapText="1"/>
    </xf>
    <xf numFmtId="0" fontId="35" fillId="6" borderId="74" xfId="12" applyFont="1" applyFill="1" applyBorder="1" applyAlignment="1">
      <alignment horizontal="center" vertical="center" wrapText="1"/>
    </xf>
    <xf numFmtId="0" fontId="35" fillId="6" borderId="75" xfId="12" applyFont="1" applyFill="1" applyBorder="1" applyAlignment="1">
      <alignment horizontal="center" vertical="center" wrapText="1"/>
    </xf>
    <xf numFmtId="0" fontId="35" fillId="6" borderId="70" xfId="12" applyFont="1" applyFill="1" applyBorder="1" applyAlignment="1">
      <alignment horizontal="center" vertical="center" wrapText="1"/>
    </xf>
    <xf numFmtId="0" fontId="35" fillId="6" borderId="41" xfId="12" applyFont="1" applyFill="1" applyBorder="1">
      <alignment vertical="center"/>
    </xf>
    <xf numFmtId="177" fontId="35" fillId="6" borderId="151" xfId="14" applyNumberFormat="1" applyFont="1" applyFill="1" applyBorder="1" applyAlignment="1">
      <alignment horizontal="right" vertical="center" shrinkToFit="1"/>
    </xf>
    <xf numFmtId="187" fontId="35" fillId="6" borderId="168" xfId="14" applyNumberFormat="1" applyFont="1" applyFill="1" applyBorder="1" applyAlignment="1">
      <alignment horizontal="right" vertical="center" shrinkToFit="1"/>
    </xf>
    <xf numFmtId="0" fontId="35" fillId="6" borderId="64" xfId="12" applyFont="1" applyFill="1" applyBorder="1" applyAlignment="1">
      <alignment vertical="center" shrinkToFit="1"/>
    </xf>
    <xf numFmtId="0" fontId="35" fillId="6" borderId="0" xfId="12" applyFont="1" applyFill="1" applyAlignment="1">
      <alignment vertical="center" shrinkToFit="1"/>
    </xf>
    <xf numFmtId="0" fontId="35" fillId="6" borderId="38" xfId="12" applyFont="1" applyFill="1" applyBorder="1" applyAlignment="1">
      <alignment vertical="center" shrinkToFit="1"/>
    </xf>
    <xf numFmtId="187" fontId="35" fillId="6" borderId="152" xfId="14" applyNumberFormat="1" applyFont="1" applyFill="1" applyBorder="1" applyAlignment="1">
      <alignment horizontal="right" vertical="center" shrinkToFit="1"/>
    </xf>
    <xf numFmtId="187" fontId="35" fillId="6" borderId="15" xfId="14" applyNumberFormat="1" applyFont="1" applyFill="1" applyBorder="1" applyAlignment="1">
      <alignment horizontal="right" vertical="center" shrinkToFit="1"/>
    </xf>
    <xf numFmtId="0" fontId="35" fillId="6" borderId="41" xfId="12" applyFont="1" applyFill="1" applyBorder="1" applyAlignment="1">
      <alignment horizontal="center" vertical="center" wrapText="1"/>
    </xf>
    <xf numFmtId="0" fontId="35" fillId="6" borderId="64" xfId="12" applyFont="1" applyFill="1" applyBorder="1" applyAlignment="1">
      <alignment horizontal="center" vertical="center" wrapText="1"/>
    </xf>
    <xf numFmtId="0" fontId="35" fillId="6" borderId="54" xfId="12" applyFont="1" applyFill="1" applyBorder="1" applyAlignment="1">
      <alignment horizontal="center" vertical="center" wrapText="1"/>
    </xf>
    <xf numFmtId="0" fontId="35" fillId="6" borderId="40" xfId="12" applyFont="1" applyFill="1" applyBorder="1" applyAlignment="1">
      <alignment horizontal="center" vertical="center" wrapText="1"/>
    </xf>
    <xf numFmtId="0" fontId="35" fillId="6" borderId="41" xfId="14" applyFont="1" applyFill="1" applyBorder="1" applyAlignment="1">
      <alignment horizontal="left" vertical="center" shrinkToFit="1"/>
    </xf>
    <xf numFmtId="0" fontId="35" fillId="6" borderId="12" xfId="14" applyFont="1" applyFill="1" applyBorder="1" applyAlignment="1">
      <alignment horizontal="left" vertical="center" shrinkToFit="1"/>
    </xf>
    <xf numFmtId="0" fontId="35" fillId="6" borderId="48" xfId="14" applyFont="1" applyFill="1" applyBorder="1" applyAlignment="1">
      <alignment horizontal="left" vertical="center" shrinkToFit="1"/>
    </xf>
    <xf numFmtId="187" fontId="35" fillId="6" borderId="87" xfId="14" applyNumberFormat="1" applyFont="1" applyFill="1" applyBorder="1" applyAlignment="1">
      <alignment horizontal="right" vertical="center" shrinkToFit="1"/>
    </xf>
    <xf numFmtId="187" fontId="35" fillId="6" borderId="63" xfId="14" applyNumberFormat="1" applyFont="1" applyFill="1" applyBorder="1" applyAlignment="1">
      <alignment horizontal="right" vertical="center" shrinkToFit="1"/>
    </xf>
    <xf numFmtId="0" fontId="35" fillId="6" borderId="31" xfId="12" applyFont="1" applyFill="1" applyBorder="1" applyAlignment="1">
      <alignment horizontal="center" vertical="center" wrapText="1"/>
    </xf>
    <xf numFmtId="0" fontId="37" fillId="6" borderId="42" xfId="12" applyFont="1" applyFill="1" applyBorder="1" applyAlignment="1">
      <alignment horizontal="center" vertical="center"/>
    </xf>
    <xf numFmtId="177" fontId="35" fillId="6" borderId="161" xfId="14" applyNumberFormat="1" applyFont="1" applyFill="1" applyBorder="1" applyAlignment="1">
      <alignment horizontal="right" vertical="center" shrinkToFit="1"/>
    </xf>
    <xf numFmtId="0" fontId="35" fillId="6" borderId="11" xfId="12" applyFont="1" applyFill="1" applyBorder="1" applyAlignment="1">
      <alignment horizontal="center" vertical="top" wrapText="1"/>
    </xf>
    <xf numFmtId="0" fontId="35" fillId="6" borderId="12" xfId="12" applyFont="1" applyFill="1" applyBorder="1" applyAlignment="1">
      <alignment horizontal="center" vertical="top" wrapText="1"/>
    </xf>
    <xf numFmtId="0" fontId="35" fillId="6" borderId="48" xfId="12" applyFont="1" applyFill="1" applyBorder="1" applyAlignment="1">
      <alignment horizontal="center" vertical="top" wrapText="1"/>
    </xf>
    <xf numFmtId="0" fontId="35" fillId="6" borderId="7" xfId="12" applyFont="1" applyFill="1" applyBorder="1" applyAlignment="1">
      <alignment horizontal="center" vertical="top" wrapText="1"/>
    </xf>
    <xf numFmtId="0" fontId="35" fillId="6" borderId="0" xfId="12" applyFont="1" applyFill="1" applyAlignment="1">
      <alignment horizontal="center" vertical="top" wrapText="1"/>
    </xf>
    <xf numFmtId="0" fontId="35" fillId="6" borderId="38" xfId="12" applyFont="1" applyFill="1" applyBorder="1" applyAlignment="1">
      <alignment horizontal="center" vertical="top" wrapText="1"/>
    </xf>
    <xf numFmtId="0" fontId="35" fillId="6" borderId="24" xfId="12" applyFont="1" applyFill="1" applyBorder="1" applyAlignment="1">
      <alignment horizontal="center" vertical="top" wrapText="1"/>
    </xf>
    <xf numFmtId="0" fontId="35" fillId="6" borderId="54" xfId="12" applyFont="1" applyFill="1" applyBorder="1" applyAlignment="1">
      <alignment horizontal="center" vertical="top" wrapText="1"/>
    </xf>
    <xf numFmtId="177" fontId="35" fillId="6" borderId="41" xfId="14" applyNumberFormat="1" applyFont="1" applyFill="1" applyBorder="1" applyAlignment="1">
      <alignment horizontal="right" vertical="center" shrinkToFit="1"/>
    </xf>
    <xf numFmtId="177" fontId="35" fillId="6" borderId="12" xfId="14" applyNumberFormat="1" applyFont="1" applyFill="1" applyBorder="1" applyAlignment="1">
      <alignment horizontal="right" vertical="center" shrinkToFit="1"/>
    </xf>
    <xf numFmtId="177" fontId="35" fillId="6" borderId="82" xfId="14" applyNumberFormat="1" applyFont="1" applyFill="1" applyBorder="1" applyAlignment="1">
      <alignment horizontal="right" vertical="center" shrinkToFit="1"/>
    </xf>
    <xf numFmtId="177" fontId="35" fillId="6" borderId="84" xfId="14" applyNumberFormat="1" applyFont="1" applyFill="1" applyBorder="1" applyAlignment="1">
      <alignment horizontal="right" vertical="center" shrinkToFit="1"/>
    </xf>
    <xf numFmtId="187" fontId="35" fillId="6" borderId="84" xfId="14" applyNumberFormat="1" applyFont="1" applyFill="1" applyBorder="1" applyAlignment="1">
      <alignment horizontal="right" vertical="center" shrinkToFit="1"/>
    </xf>
    <xf numFmtId="187" fontId="35" fillId="6" borderId="12" xfId="14" applyNumberFormat="1" applyFont="1" applyFill="1" applyBorder="1" applyAlignment="1">
      <alignment horizontal="right" vertical="center" shrinkToFit="1"/>
    </xf>
    <xf numFmtId="187" fontId="35" fillId="6" borderId="13" xfId="14" applyNumberFormat="1" applyFont="1" applyFill="1" applyBorder="1" applyAlignment="1">
      <alignment horizontal="right" vertical="center" shrinkToFit="1"/>
    </xf>
    <xf numFmtId="0" fontId="35" fillId="6" borderId="30" xfId="12" applyFont="1" applyFill="1" applyBorder="1" applyAlignment="1">
      <alignment horizontal="center" vertical="center"/>
    </xf>
    <xf numFmtId="0" fontId="35" fillId="6" borderId="31" xfId="12" applyFont="1" applyFill="1" applyBorder="1" applyAlignment="1">
      <alignment horizontal="center" vertical="center"/>
    </xf>
    <xf numFmtId="0" fontId="35" fillId="6" borderId="42" xfId="12" applyFont="1" applyFill="1" applyBorder="1" applyAlignment="1">
      <alignment horizontal="center" vertical="center"/>
    </xf>
    <xf numFmtId="0" fontId="35" fillId="6" borderId="39" xfId="12" applyFont="1" applyFill="1" applyBorder="1" applyAlignment="1">
      <alignment horizontal="center" vertical="center"/>
    </xf>
    <xf numFmtId="0" fontId="35" fillId="6" borderId="39" xfId="14" applyFont="1" applyFill="1" applyBorder="1" applyAlignment="1">
      <alignment horizontal="center" vertical="center"/>
    </xf>
    <xf numFmtId="0" fontId="35" fillId="6" borderId="31" xfId="14" applyFont="1" applyFill="1" applyBorder="1" applyAlignment="1">
      <alignment horizontal="center" vertical="center"/>
    </xf>
    <xf numFmtId="0" fontId="35" fillId="6" borderId="32" xfId="14" applyFont="1" applyFill="1" applyBorder="1" applyAlignment="1">
      <alignment horizontal="center" vertical="center"/>
    </xf>
    <xf numFmtId="177" fontId="35" fillId="6" borderId="39" xfId="14" applyNumberFormat="1" applyFont="1" applyFill="1" applyBorder="1" applyAlignment="1">
      <alignment horizontal="right" vertical="center" shrinkToFit="1"/>
    </xf>
    <xf numFmtId="177" fontId="35" fillId="6" borderId="31" xfId="14" applyNumberFormat="1" applyFont="1" applyFill="1" applyBorder="1" applyAlignment="1">
      <alignment horizontal="right" vertical="center" shrinkToFit="1"/>
    </xf>
    <xf numFmtId="177" fontId="35" fillId="6" borderId="156" xfId="14" applyNumberFormat="1" applyFont="1" applyFill="1" applyBorder="1" applyAlignment="1">
      <alignment horizontal="right" vertical="center" shrinkToFit="1"/>
    </xf>
    <xf numFmtId="177" fontId="35" fillId="6" borderId="157" xfId="14" applyNumberFormat="1" applyFont="1" applyFill="1" applyBorder="1" applyAlignment="1">
      <alignment horizontal="right" vertical="center" shrinkToFit="1"/>
    </xf>
    <xf numFmtId="177" fontId="35" fillId="6" borderId="158" xfId="14" applyNumberFormat="1" applyFont="1" applyFill="1" applyBorder="1" applyAlignment="1">
      <alignment horizontal="right" vertical="center" shrinkToFit="1"/>
    </xf>
    <xf numFmtId="177" fontId="35" fillId="6" borderId="159" xfId="14" applyNumberFormat="1" applyFont="1" applyFill="1" applyBorder="1" applyAlignment="1">
      <alignment horizontal="right" vertical="center" shrinkToFit="1"/>
    </xf>
    <xf numFmtId="177" fontId="35" fillId="6" borderId="160" xfId="14" applyNumberFormat="1" applyFont="1" applyFill="1" applyBorder="1" applyAlignment="1">
      <alignment horizontal="right" vertical="center" shrinkToFit="1"/>
    </xf>
    <xf numFmtId="0" fontId="2" fillId="6" borderId="64" xfId="12" applyFont="1" applyFill="1" applyBorder="1" applyAlignment="1">
      <alignment vertical="center" shrinkToFit="1"/>
    </xf>
    <xf numFmtId="0" fontId="2" fillId="6" borderId="0" xfId="12" applyFont="1" applyFill="1" applyAlignment="1">
      <alignment vertical="center" shrinkToFit="1"/>
    </xf>
    <xf numFmtId="0" fontId="2" fillId="6" borderId="38" xfId="12" applyFont="1" applyFill="1" applyBorder="1" applyAlignment="1">
      <alignment vertical="center" shrinkToFit="1"/>
    </xf>
    <xf numFmtId="0" fontId="35" fillId="6" borderId="11" xfId="12" applyFont="1" applyFill="1" applyBorder="1" applyAlignment="1">
      <alignment horizontal="center" vertical="center" textRotation="255" shrinkToFit="1"/>
    </xf>
    <xf numFmtId="0" fontId="35" fillId="6" borderId="48" xfId="12" applyFont="1" applyFill="1" applyBorder="1" applyAlignment="1">
      <alignment horizontal="center" vertical="center" textRotation="255" shrinkToFit="1"/>
    </xf>
    <xf numFmtId="0" fontId="35" fillId="6" borderId="7" xfId="12" applyFont="1" applyFill="1" applyBorder="1" applyAlignment="1">
      <alignment horizontal="center" vertical="center" textRotation="255" shrinkToFit="1"/>
    </xf>
    <xf numFmtId="0" fontId="35" fillId="6" borderId="38" xfId="12" applyFont="1" applyFill="1" applyBorder="1" applyAlignment="1">
      <alignment horizontal="center" vertical="center" textRotation="255" shrinkToFit="1"/>
    </xf>
    <xf numFmtId="0" fontId="35" fillId="6" borderId="24" xfId="12" applyFont="1" applyFill="1" applyBorder="1" applyAlignment="1">
      <alignment horizontal="center" vertical="center" textRotation="255" shrinkToFit="1"/>
    </xf>
    <xf numFmtId="0" fontId="35" fillId="6" borderId="40" xfId="12" applyFont="1" applyFill="1" applyBorder="1" applyAlignment="1">
      <alignment horizontal="center" vertical="center" textRotation="255" shrinkToFit="1"/>
    </xf>
    <xf numFmtId="177" fontId="35" fillId="6" borderId="64" xfId="13" applyNumberFormat="1" applyFont="1" applyFill="1" applyBorder="1" applyAlignment="1">
      <alignment horizontal="right" vertical="center" shrinkToFit="1"/>
    </xf>
    <xf numFmtId="177" fontId="35" fillId="6" borderId="0" xfId="13" applyNumberFormat="1" applyFont="1" applyFill="1" applyAlignment="1">
      <alignment horizontal="right" vertical="center" shrinkToFit="1"/>
    </xf>
    <xf numFmtId="177" fontId="35" fillId="6" borderId="85" xfId="13" applyNumberFormat="1" applyFont="1" applyFill="1" applyBorder="1" applyAlignment="1">
      <alignment horizontal="right" vertical="center" shrinkToFit="1"/>
    </xf>
    <xf numFmtId="177" fontId="35" fillId="6" borderId="88" xfId="13" applyNumberFormat="1" applyFont="1" applyFill="1" applyBorder="1" applyAlignment="1">
      <alignment horizontal="right" vertical="center" shrinkToFit="1"/>
    </xf>
    <xf numFmtId="187" fontId="35" fillId="6" borderId="88" xfId="13" applyNumberFormat="1" applyFont="1" applyFill="1" applyBorder="1" applyAlignment="1">
      <alignment horizontal="right" vertical="center" shrinkToFit="1"/>
    </xf>
    <xf numFmtId="187" fontId="35" fillId="6" borderId="0" xfId="13" applyNumberFormat="1" applyFont="1" applyFill="1" applyAlignment="1">
      <alignment horizontal="right" vertical="center" shrinkToFit="1"/>
    </xf>
    <xf numFmtId="187" fontId="35" fillId="6" borderId="66" xfId="13" applyNumberFormat="1" applyFont="1" applyFill="1" applyBorder="1" applyAlignment="1">
      <alignment horizontal="right" vertical="center" shrinkToFit="1"/>
    </xf>
    <xf numFmtId="0" fontId="35" fillId="6" borderId="38" xfId="12" applyFont="1" applyFill="1" applyBorder="1" applyAlignment="1">
      <alignment horizontal="left" vertical="center"/>
    </xf>
    <xf numFmtId="0" fontId="35" fillId="6" borderId="41" xfId="12" applyFont="1" applyFill="1" applyBorder="1" applyAlignment="1">
      <alignment horizontal="center" vertical="center" textRotation="255" wrapText="1"/>
    </xf>
    <xf numFmtId="0" fontId="35" fillId="6" borderId="64" xfId="12" applyFont="1" applyFill="1" applyBorder="1" applyAlignment="1">
      <alignment horizontal="center" vertical="center" textRotation="255" wrapText="1"/>
    </xf>
    <xf numFmtId="0" fontId="35" fillId="6" borderId="37" xfId="12" applyFont="1" applyFill="1" applyBorder="1" applyAlignment="1">
      <alignment horizontal="center" vertical="center" textRotation="255" wrapText="1"/>
    </xf>
    <xf numFmtId="0" fontId="35" fillId="6" borderId="32" xfId="12" applyFont="1" applyFill="1" applyBorder="1" applyAlignment="1">
      <alignment horizontal="center" vertical="center"/>
    </xf>
    <xf numFmtId="0" fontId="35" fillId="6" borderId="11" xfId="12" applyFont="1" applyFill="1" applyBorder="1" applyAlignment="1">
      <alignment horizontal="center" vertical="top"/>
    </xf>
    <xf numFmtId="0" fontId="35" fillId="6" borderId="12" xfId="12" applyFont="1" applyFill="1" applyBorder="1" applyAlignment="1">
      <alignment horizontal="center" vertical="top"/>
    </xf>
    <xf numFmtId="0" fontId="35" fillId="6" borderId="7" xfId="12" applyFont="1" applyFill="1" applyBorder="1" applyAlignment="1">
      <alignment horizontal="center" vertical="top"/>
    </xf>
    <xf numFmtId="0" fontId="35" fillId="6" borderId="0" xfId="12" applyFont="1" applyFill="1" applyAlignment="1">
      <alignment horizontal="center" vertical="top"/>
    </xf>
    <xf numFmtId="0" fontId="35" fillId="6" borderId="24" xfId="12" applyFont="1" applyFill="1" applyBorder="1" applyAlignment="1">
      <alignment horizontal="center" vertical="top"/>
    </xf>
    <xf numFmtId="0" fontId="35" fillId="6" borderId="54" xfId="12" applyFont="1" applyFill="1" applyBorder="1" applyAlignment="1">
      <alignment horizontal="center" vertical="top"/>
    </xf>
    <xf numFmtId="0" fontId="35" fillId="6" borderId="34" xfId="12" applyFont="1" applyFill="1" applyBorder="1" applyAlignment="1">
      <alignment horizontal="center" vertical="center"/>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19" xfId="12" applyFont="1" applyFill="1" applyBorder="1" applyAlignment="1" applyProtection="1">
      <alignment horizontal="left" vertical="center" shrinkToFit="1"/>
      <protection locked="0"/>
    </xf>
    <xf numFmtId="0" fontId="35" fillId="6" borderId="8" xfId="12" applyFont="1" applyFill="1" applyBorder="1" applyAlignment="1">
      <alignment horizontal="left" vertical="center" wrapText="1"/>
    </xf>
    <xf numFmtId="0" fontId="35" fillId="6" borderId="0" xfId="13" applyFont="1" applyFill="1" applyAlignment="1">
      <alignment horizontal="left" vertical="center"/>
    </xf>
    <xf numFmtId="0" fontId="35" fillId="6" borderId="24" xfId="12" applyFont="1" applyFill="1" applyBorder="1" applyAlignment="1">
      <alignment horizontal="center" vertical="center"/>
    </xf>
    <xf numFmtId="0" fontId="35" fillId="6" borderId="54" xfId="12" applyFont="1" applyFill="1" applyBorder="1" applyAlignment="1">
      <alignment horizontal="center" vertical="center"/>
    </xf>
    <xf numFmtId="0" fontId="35" fillId="6" borderId="67" xfId="12" applyFont="1" applyFill="1" applyBorder="1" applyAlignment="1">
      <alignment horizontal="center" vertical="center"/>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9"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114"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0" fontId="35" fillId="8" borderId="129" xfId="12" applyFont="1" applyFill="1" applyBorder="1" applyAlignment="1" applyProtection="1">
      <alignment horizontal="left" vertical="center" shrinkToFit="1"/>
      <protection locked="0"/>
    </xf>
    <xf numFmtId="0" fontId="35" fillId="8" borderId="132" xfId="12" applyFont="1" applyFill="1" applyBorder="1" applyAlignment="1" applyProtection="1">
      <alignment horizontal="lef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Font="1" applyFill="1" applyBorder="1" applyAlignment="1" applyProtection="1">
      <alignment horizontal="left" vertical="center" shrinkToFit="1"/>
      <protection locked="0"/>
    </xf>
    <xf numFmtId="0" fontId="35" fillId="6" borderId="127" xfId="12" applyFont="1" applyFill="1" applyBorder="1" applyAlignment="1" applyProtection="1">
      <alignment horizontal="left" vertical="center" shrinkToFit="1"/>
      <protection locked="0"/>
    </xf>
    <xf numFmtId="177" fontId="35" fillId="0" borderId="116"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177" fontId="35" fillId="0" borderId="102" xfId="12" applyNumberFormat="1" applyFont="1" applyBorder="1" applyAlignment="1" applyProtection="1">
      <alignment horizontal="right" vertical="center" shrinkToFit="1"/>
      <protection locked="0"/>
    </xf>
    <xf numFmtId="0" fontId="35" fillId="0" borderId="102" xfId="12" applyFont="1" applyBorder="1" applyAlignment="1" applyProtection="1">
      <alignment horizontal="left" vertical="center" shrinkToFit="1"/>
      <protection locked="0"/>
    </xf>
    <xf numFmtId="0" fontId="35" fillId="0" borderId="108" xfId="12" applyFont="1" applyBorder="1" applyAlignment="1" applyProtection="1">
      <alignment horizontal="left" vertical="center" shrinkToFit="1"/>
      <protection locked="0"/>
    </xf>
    <xf numFmtId="0" fontId="35" fillId="0" borderId="98"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177" fontId="35" fillId="0" borderId="101" xfId="12" applyNumberFormat="1" applyFont="1" applyBorder="1" applyAlignment="1" applyProtection="1">
      <alignment horizontal="righ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9" xfId="15" applyFont="1" applyBorder="1" applyAlignment="1" applyProtection="1">
      <alignment horizontal="lef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5" fillId="7" borderId="62"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5" fillId="7" borderId="62"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0" borderId="114" xfId="15" applyFont="1" applyBorder="1" applyAlignment="1" applyProtection="1">
      <alignment horizontal="left" vertical="center" shrinkToFi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187" fontId="35" fillId="8" borderId="134" xfId="12" applyNumberFormat="1" applyFont="1" applyFill="1" applyBorder="1" applyAlignment="1" applyProtection="1">
      <alignment horizontal="righ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0" fontId="35" fillId="6" borderId="75" xfId="12" applyFont="1" applyFill="1" applyBorder="1" applyAlignment="1">
      <alignment horizontal="left" vertical="center"/>
    </xf>
    <xf numFmtId="0" fontId="35" fillId="6" borderId="8" xfId="12" applyFont="1" applyFill="1" applyBorder="1" applyAlignment="1">
      <alignment horizontal="left" vertical="center"/>
    </xf>
    <xf numFmtId="177" fontId="35" fillId="8" borderId="129" xfId="15" applyNumberFormat="1" applyFont="1" applyFill="1" applyBorder="1" applyAlignment="1" applyProtection="1">
      <alignment horizontal="right" vertical="center" shrinkToFit="1"/>
      <protection locked="0"/>
    </xf>
    <xf numFmtId="0" fontId="35" fillId="8" borderId="129" xfId="15" applyFont="1" applyFill="1" applyBorder="1" applyAlignment="1" applyProtection="1">
      <alignment horizontal="left" vertical="center" shrinkToFit="1"/>
      <protection locked="0"/>
    </xf>
    <xf numFmtId="0" fontId="35" fillId="8" borderId="132" xfId="15" applyFont="1" applyFill="1" applyBorder="1" applyAlignment="1" applyProtection="1">
      <alignment horizontal="left" vertical="center" shrinkToFit="1"/>
      <protection locked="0"/>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Font="1" applyBorder="1" applyAlignment="1" applyProtection="1">
      <alignment horizontal="left" vertical="center" shrinkToFit="1"/>
      <protection locked="0"/>
    </xf>
    <xf numFmtId="0" fontId="35" fillId="0" borderId="127" xfId="15" applyFont="1" applyBorder="1" applyAlignment="1" applyProtection="1">
      <alignment horizontal="left" vertical="center" shrinkToFit="1"/>
      <protection locked="0"/>
    </xf>
    <xf numFmtId="0" fontId="35" fillId="0" borderId="116" xfId="15" applyFont="1" applyBorder="1" applyAlignment="1" applyProtection="1">
      <alignment horizontal="left" vertical="center" shrinkToFit="1"/>
      <protection locked="0"/>
    </xf>
    <xf numFmtId="0" fontId="35" fillId="0" borderId="121" xfId="15" applyFont="1" applyBorder="1" applyAlignment="1" applyProtection="1">
      <alignment horizontal="lef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0" fontId="2" fillId="7" borderId="62" xfId="12" applyFill="1" applyBorder="1" applyAlignment="1" applyProtection="1">
      <alignment horizontal="center" vertical="center" wrapText="1"/>
      <protection locked="0"/>
    </xf>
    <xf numFmtId="0" fontId="2" fillId="7" borderId="8" xfId="12" applyFill="1" applyBorder="1" applyAlignment="1" applyProtection="1">
      <alignment horizontal="center" vertical="center" wrapText="1"/>
      <protection locked="0"/>
    </xf>
    <xf numFmtId="0" fontId="2" fillId="7" borderId="23" xfId="12" applyFill="1" applyBorder="1" applyAlignment="1" applyProtection="1">
      <alignment horizontal="center" vertical="center" wrapText="1"/>
      <protection locked="0"/>
    </xf>
    <xf numFmtId="0" fontId="2" fillId="7" borderId="95" xfId="12" applyFill="1" applyBorder="1" applyAlignment="1" applyProtection="1">
      <alignment horizontal="center" vertical="center" wrapText="1"/>
      <protection locked="0"/>
    </xf>
    <xf numFmtId="0" fontId="2" fillId="7" borderId="93" xfId="12" applyFill="1" applyBorder="1" applyAlignment="1" applyProtection="1">
      <alignment horizontal="center" vertical="center" wrapText="1"/>
      <protection locked="0"/>
    </xf>
    <xf numFmtId="0" fontId="2" fillId="7" borderId="94" xfId="12" applyFill="1" applyBorder="1" applyAlignment="1" applyProtection="1">
      <alignment horizontal="center" vertical="center" wrapText="1"/>
      <protection locked="0"/>
    </xf>
    <xf numFmtId="0" fontId="34" fillId="6" borderId="1" xfId="12" applyFont="1" applyFill="1" applyBorder="1" applyAlignment="1">
      <alignment horizontal="center" vertical="center"/>
    </xf>
    <xf numFmtId="0" fontId="34" fillId="6" borderId="2" xfId="12" applyFont="1" applyFill="1" applyBorder="1" applyAlignment="1">
      <alignment horizontal="center" vertical="center"/>
    </xf>
    <xf numFmtId="0" fontId="34" fillId="6" borderId="3" xfId="12" applyFont="1" applyFill="1" applyBorder="1" applyAlignment="1">
      <alignment horizontal="center"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10" xfId="15" applyFont="1" applyBorder="1" applyAlignment="1" applyProtection="1">
      <alignment horizontal="left" vertical="center" shrinkToFi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Font="1" applyBorder="1" applyAlignment="1" applyProtection="1">
      <alignment horizontal="left" vertical="center" shrinkToFit="1"/>
      <protection locked="0"/>
    </xf>
    <xf numFmtId="0" fontId="35" fillId="0" borderId="108"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177" fontId="35" fillId="0" borderId="118" xfId="12" applyNumberFormat="1" applyFont="1" applyBorder="1" applyAlignment="1" applyProtection="1">
      <alignment horizontal="right" vertical="center" shrinkToFit="1"/>
      <protection locked="0"/>
    </xf>
    <xf numFmtId="187" fontId="35" fillId="0" borderId="117" xfId="12" applyNumberFormat="1" applyFont="1" applyBorder="1" applyAlignment="1" applyProtection="1">
      <alignment horizontal="right" vertical="center" shrinkToFit="1"/>
      <protection locked="0"/>
    </xf>
    <xf numFmtId="187" fontId="35" fillId="0" borderId="113" xfId="12" applyNumberFormat="1" applyFont="1" applyBorder="1" applyAlignment="1" applyProtection="1">
      <alignment horizontal="right" vertical="center" shrinkToFit="1"/>
      <protection locked="0"/>
    </xf>
    <xf numFmtId="187" fontId="35" fillId="0" borderId="120" xfId="12" applyNumberFormat="1" applyFont="1" applyBorder="1" applyAlignment="1" applyProtection="1">
      <alignment horizontal="right" vertical="center" shrinkToFit="1"/>
      <protection locked="0"/>
    </xf>
    <xf numFmtId="0" fontId="33" fillId="6" borderId="0" xfId="12" applyFont="1" applyFill="1">
      <alignment vertical="center"/>
    </xf>
    <xf numFmtId="177" fontId="35" fillId="0" borderId="141" xfId="12" applyNumberFormat="1" applyFont="1" applyBorder="1" applyAlignment="1" applyProtection="1">
      <alignment horizontal="right" vertical="center" shrinkToFit="1"/>
      <protection locked="0"/>
    </xf>
    <xf numFmtId="177" fontId="35" fillId="0" borderId="137" xfId="12" applyNumberFormat="1" applyFont="1" applyBorder="1" applyAlignment="1" applyProtection="1">
      <alignment horizontal="right" vertical="center" shrinkToFit="1"/>
      <protection locked="0"/>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4" fillId="0" borderId="12" xfId="16" applyNumberFormat="1" applyFont="1" applyFill="1" applyBorder="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39" xfId="16" applyNumberFormat="1" applyFont="1" applyBorder="1">
      <alignment vertical="center"/>
    </xf>
    <xf numFmtId="178" fontId="18" fillId="0" borderId="31" xfId="16" applyNumberFormat="1" applyFont="1" applyBorder="1">
      <alignment vertical="center"/>
    </xf>
    <xf numFmtId="178" fontId="18" fillId="0" borderId="42" xfId="16" applyNumberFormat="1" applyFont="1" applyBorder="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xf numFmtId="0" fontId="2" fillId="0" borderId="0" xfId="16"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87" fontId="2" fillId="6" borderId="34" xfId="17" applyNumberFormat="1" applyFont="1" applyFill="1" applyBorder="1" applyAlignment="1">
      <alignment horizontal="center" vertical="center"/>
    </xf>
    <xf numFmtId="179" fontId="2" fillId="6" borderId="34" xfId="17" applyNumberFormat="1" applyFont="1" applyFill="1" applyBorder="1" applyAlignment="1">
      <alignment horizontal="center" vertical="center" wrapText="1"/>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87" fontId="2" fillId="6" borderId="0" xfId="17" applyNumberFormat="1" applyFont="1" applyFill="1" applyAlignment="1">
      <alignment horizontal="center" vertical="center"/>
    </xf>
    <xf numFmtId="179" fontId="2" fillId="6" borderId="0" xfId="17" applyNumberFormat="1" applyFont="1" applyFill="1" applyAlignment="1">
      <alignment horizontal="center" vertical="center" wrapText="1"/>
    </xf>
    <xf numFmtId="179" fontId="2" fillId="0" borderId="0" xfId="17" applyNumberFormat="1" applyFont="1" applyAlignment="1">
      <alignment horizontal="center" vertical="center" wrapText="1"/>
    </xf>
    <xf numFmtId="178" fontId="17" fillId="0" borderId="0" xfId="16" applyNumberFormat="1" applyAlignment="1">
      <alignment horizontal="center" vertical="center"/>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92632</c:v>
                </c:pt>
                <c:pt idx="4">
                  <c:v>96469</c:v>
                </c:pt>
              </c:numCache>
            </c:numRef>
          </c:val>
          <c:smooth val="0"/>
          <c:extLst>
            <c:ext xmlns:c16="http://schemas.microsoft.com/office/drawing/2014/chart" uri="{C3380CC4-5D6E-409C-BE32-E72D297353CC}">
              <c16:uniqueId val="{00000000-B11A-411E-A1D7-1F63E43EFB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56872</c:v>
                </c:pt>
                <c:pt idx="1">
                  <c:v>68902</c:v>
                </c:pt>
                <c:pt idx="2">
                  <c:v>80006</c:v>
                </c:pt>
                <c:pt idx="3">
                  <c:v>90945</c:v>
                </c:pt>
                <c:pt idx="4">
                  <c:v>63433</c:v>
                </c:pt>
              </c:numCache>
            </c:numRef>
          </c:val>
          <c:smooth val="0"/>
          <c:extLst>
            <c:ext xmlns:c16="http://schemas.microsoft.com/office/drawing/2014/chart" uri="{C3380CC4-5D6E-409C-BE32-E72D297353CC}">
              <c16:uniqueId val="{00000001-B11A-411E-A1D7-1F63E43EFB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3.99</c:v>
                </c:pt>
                <c:pt idx="1">
                  <c:v>4.13</c:v>
                </c:pt>
                <c:pt idx="2">
                  <c:v>7.59</c:v>
                </c:pt>
                <c:pt idx="3">
                  <c:v>8.69</c:v>
                </c:pt>
                <c:pt idx="4">
                  <c:v>9.77</c:v>
                </c:pt>
              </c:numCache>
            </c:numRef>
          </c:val>
          <c:extLst>
            <c:ext xmlns:c16="http://schemas.microsoft.com/office/drawing/2014/chart" uri="{C3380CC4-5D6E-409C-BE32-E72D297353CC}">
              <c16:uniqueId val="{00000000-3E04-49FD-8C51-D21628BF21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36.520000000000003</c:v>
                </c:pt>
                <c:pt idx="1">
                  <c:v>32.770000000000003</c:v>
                </c:pt>
                <c:pt idx="2">
                  <c:v>28.01</c:v>
                </c:pt>
                <c:pt idx="3">
                  <c:v>31.07</c:v>
                </c:pt>
                <c:pt idx="4">
                  <c:v>35.75</c:v>
                </c:pt>
              </c:numCache>
            </c:numRef>
          </c:val>
          <c:extLst>
            <c:ext xmlns:c16="http://schemas.microsoft.com/office/drawing/2014/chart" uri="{C3380CC4-5D6E-409C-BE32-E72D297353CC}">
              <c16:uniqueId val="{00000001-3E04-49FD-8C51-D21628BF21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-4.7300000000000004</c:v>
                </c:pt>
                <c:pt idx="1">
                  <c:v>-3.45</c:v>
                </c:pt>
                <c:pt idx="2">
                  <c:v>-2.4700000000000002</c:v>
                </c:pt>
                <c:pt idx="3">
                  <c:v>5</c:v>
                </c:pt>
                <c:pt idx="4">
                  <c:v>7.18</c:v>
                </c:pt>
              </c:numCache>
            </c:numRef>
          </c:val>
          <c:smooth val="0"/>
          <c:extLst>
            <c:ext xmlns:c16="http://schemas.microsoft.com/office/drawing/2014/chart" uri="{C3380CC4-5D6E-409C-BE32-E72D297353CC}">
              <c16:uniqueId val="{00000002-3E04-49FD-8C51-D21628BF21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0.45</c:v>
                </c:pt>
                <c:pt idx="2">
                  <c:v>#N/A</c:v>
                </c:pt>
                <c:pt idx="3">
                  <c:v>1.02</c:v>
                </c:pt>
                <c:pt idx="4">
                  <c:v>0</c:v>
                </c:pt>
                <c:pt idx="5">
                  <c:v>0</c:v>
                </c:pt>
                <c:pt idx="6">
                  <c:v>0</c:v>
                </c:pt>
                <c:pt idx="7">
                  <c:v>0</c:v>
                </c:pt>
                <c:pt idx="8">
                  <c:v>0</c:v>
                </c:pt>
                <c:pt idx="9">
                  <c:v>0</c:v>
                </c:pt>
              </c:numCache>
            </c:numRef>
          </c:val>
          <c:extLst>
            <c:ext xmlns:c16="http://schemas.microsoft.com/office/drawing/2014/chart" uri="{C3380CC4-5D6E-409C-BE32-E72D297353CC}">
              <c16:uniqueId val="{00000000-EB32-489A-B347-713DE60F43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32-489A-B347-713DE60F438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EB32-489A-B347-713DE60F4384}"/>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c:v>
                </c:pt>
                <c:pt idx="2">
                  <c:v>#N/A</c:v>
                </c:pt>
                <c:pt idx="3">
                  <c:v>0.64</c:v>
                </c:pt>
                <c:pt idx="4">
                  <c:v>#N/A</c:v>
                </c:pt>
                <c:pt idx="5">
                  <c:v>0.68</c:v>
                </c:pt>
                <c:pt idx="6">
                  <c:v>#N/A</c:v>
                </c:pt>
                <c:pt idx="7">
                  <c:v>0.74</c:v>
                </c:pt>
                <c:pt idx="8">
                  <c:v>#N/A</c:v>
                </c:pt>
                <c:pt idx="9">
                  <c:v>0.76</c:v>
                </c:pt>
              </c:numCache>
            </c:numRef>
          </c:val>
          <c:extLst>
            <c:ext xmlns:c16="http://schemas.microsoft.com/office/drawing/2014/chart" uri="{C3380CC4-5D6E-409C-BE32-E72D297353CC}">
              <c16:uniqueId val="{00000003-EB32-489A-B347-713DE60F438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1.04</c:v>
                </c:pt>
                <c:pt idx="4">
                  <c:v>#N/A</c:v>
                </c:pt>
                <c:pt idx="5">
                  <c:v>0.56999999999999995</c:v>
                </c:pt>
                <c:pt idx="6">
                  <c:v>#N/A</c:v>
                </c:pt>
                <c:pt idx="7">
                  <c:v>1.08</c:v>
                </c:pt>
                <c:pt idx="8">
                  <c:v>#N/A</c:v>
                </c:pt>
                <c:pt idx="9">
                  <c:v>1.35</c:v>
                </c:pt>
              </c:numCache>
            </c:numRef>
          </c:val>
          <c:extLst>
            <c:ext xmlns:c16="http://schemas.microsoft.com/office/drawing/2014/chart" uri="{C3380CC4-5D6E-409C-BE32-E72D297353CC}">
              <c16:uniqueId val="{00000004-EB32-489A-B347-713DE60F438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3.26</c:v>
                </c:pt>
                <c:pt idx="2">
                  <c:v>#N/A</c:v>
                </c:pt>
                <c:pt idx="3">
                  <c:v>1.1000000000000001</c:v>
                </c:pt>
                <c:pt idx="4">
                  <c:v>#N/A</c:v>
                </c:pt>
                <c:pt idx="5">
                  <c:v>1.1000000000000001</c:v>
                </c:pt>
                <c:pt idx="6">
                  <c:v>#N/A</c:v>
                </c:pt>
                <c:pt idx="7">
                  <c:v>1.31</c:v>
                </c:pt>
                <c:pt idx="8">
                  <c:v>#N/A</c:v>
                </c:pt>
                <c:pt idx="9">
                  <c:v>1.37</c:v>
                </c:pt>
              </c:numCache>
            </c:numRef>
          </c:val>
          <c:extLst>
            <c:ext xmlns:c16="http://schemas.microsoft.com/office/drawing/2014/chart" uri="{C3380CC4-5D6E-409C-BE32-E72D297353CC}">
              <c16:uniqueId val="{00000005-EB32-489A-B347-713DE60F4384}"/>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0.45</c:v>
                </c:pt>
                <c:pt idx="6">
                  <c:v>#N/A</c:v>
                </c:pt>
                <c:pt idx="7">
                  <c:v>1</c:v>
                </c:pt>
                <c:pt idx="8">
                  <c:v>#N/A</c:v>
                </c:pt>
                <c:pt idx="9">
                  <c:v>1.61</c:v>
                </c:pt>
              </c:numCache>
            </c:numRef>
          </c:val>
          <c:extLst>
            <c:ext xmlns:c16="http://schemas.microsoft.com/office/drawing/2014/chart" uri="{C3380CC4-5D6E-409C-BE32-E72D297353CC}">
              <c16:uniqueId val="{00000006-EB32-489A-B347-713DE60F4384}"/>
            </c:ext>
          </c:extLst>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2.2400000000000002</c:v>
                </c:pt>
                <c:pt idx="6">
                  <c:v>#N/A</c:v>
                </c:pt>
                <c:pt idx="7">
                  <c:v>5.22</c:v>
                </c:pt>
                <c:pt idx="8">
                  <c:v>#N/A</c:v>
                </c:pt>
                <c:pt idx="9">
                  <c:v>9.15</c:v>
                </c:pt>
              </c:numCache>
            </c:numRef>
          </c:val>
          <c:extLst>
            <c:ext xmlns:c16="http://schemas.microsoft.com/office/drawing/2014/chart" uri="{C3380CC4-5D6E-409C-BE32-E72D297353CC}">
              <c16:uniqueId val="{00000007-EB32-489A-B347-713DE60F43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3.99</c:v>
                </c:pt>
                <c:pt idx="2">
                  <c:v>#N/A</c:v>
                </c:pt>
                <c:pt idx="3">
                  <c:v>4.13</c:v>
                </c:pt>
                <c:pt idx="4">
                  <c:v>#N/A</c:v>
                </c:pt>
                <c:pt idx="5">
                  <c:v>7.58</c:v>
                </c:pt>
                <c:pt idx="6">
                  <c:v>#N/A</c:v>
                </c:pt>
                <c:pt idx="7">
                  <c:v>8.68</c:v>
                </c:pt>
                <c:pt idx="8">
                  <c:v>#N/A</c:v>
                </c:pt>
                <c:pt idx="9">
                  <c:v>9.77</c:v>
                </c:pt>
              </c:numCache>
            </c:numRef>
          </c:val>
          <c:extLst>
            <c:ext xmlns:c16="http://schemas.microsoft.com/office/drawing/2014/chart" uri="{C3380CC4-5D6E-409C-BE32-E72D297353CC}">
              <c16:uniqueId val="{00000008-EB32-489A-B347-713DE60F438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12.64</c:v>
                </c:pt>
                <c:pt idx="2">
                  <c:v>#N/A</c:v>
                </c:pt>
                <c:pt idx="3">
                  <c:v>12.95</c:v>
                </c:pt>
                <c:pt idx="4">
                  <c:v>#N/A</c:v>
                </c:pt>
                <c:pt idx="5">
                  <c:v>13.48</c:v>
                </c:pt>
                <c:pt idx="6">
                  <c:v>#N/A</c:v>
                </c:pt>
                <c:pt idx="7">
                  <c:v>13.23</c:v>
                </c:pt>
                <c:pt idx="8">
                  <c:v>#N/A</c:v>
                </c:pt>
                <c:pt idx="9">
                  <c:v>12.67</c:v>
                </c:pt>
              </c:numCache>
            </c:numRef>
          </c:val>
          <c:extLst>
            <c:ext xmlns:c16="http://schemas.microsoft.com/office/drawing/2014/chart" uri="{C3380CC4-5D6E-409C-BE32-E72D297353CC}">
              <c16:uniqueId val="{00000009-EB32-489A-B347-713DE60F43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2766</c:v>
                </c:pt>
                <c:pt idx="5">
                  <c:v>2712</c:v>
                </c:pt>
                <c:pt idx="8">
                  <c:v>2566</c:v>
                </c:pt>
                <c:pt idx="11">
                  <c:v>2536</c:v>
                </c:pt>
                <c:pt idx="14">
                  <c:v>2429</c:v>
                </c:pt>
              </c:numCache>
            </c:numRef>
          </c:val>
          <c:extLst>
            <c:ext xmlns:c16="http://schemas.microsoft.com/office/drawing/2014/chart" uri="{C3380CC4-5D6E-409C-BE32-E72D297353CC}">
              <c16:uniqueId val="{00000000-7571-4561-BF57-C165E1346C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71-4561-BF57-C165E1346C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71-4561-BF57-C165E1346C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71-4561-BF57-C165E1346C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838</c:v>
                </c:pt>
                <c:pt idx="3">
                  <c:v>765</c:v>
                </c:pt>
                <c:pt idx="6">
                  <c:v>770</c:v>
                </c:pt>
                <c:pt idx="9">
                  <c:v>778</c:v>
                </c:pt>
                <c:pt idx="12">
                  <c:v>693</c:v>
                </c:pt>
              </c:numCache>
            </c:numRef>
          </c:val>
          <c:extLst>
            <c:ext xmlns:c16="http://schemas.microsoft.com/office/drawing/2014/chart" uri="{C3380CC4-5D6E-409C-BE32-E72D297353CC}">
              <c16:uniqueId val="{00000004-7571-4561-BF57-C165E1346C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17</c:v>
                </c:pt>
                <c:pt idx="3">
                  <c:v>10</c:v>
                </c:pt>
                <c:pt idx="6">
                  <c:v>3</c:v>
                </c:pt>
                <c:pt idx="9">
                  <c:v>0</c:v>
                </c:pt>
                <c:pt idx="12">
                  <c:v>0</c:v>
                </c:pt>
              </c:numCache>
            </c:numRef>
          </c:val>
          <c:extLst>
            <c:ext xmlns:c16="http://schemas.microsoft.com/office/drawing/2014/chart" uri="{C3380CC4-5D6E-409C-BE32-E72D297353CC}">
              <c16:uniqueId val="{00000005-7571-4561-BF57-C165E1346C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71-4561-BF57-C165E1346C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2156</c:v>
                </c:pt>
                <c:pt idx="3">
                  <c:v>2113</c:v>
                </c:pt>
                <c:pt idx="6">
                  <c:v>2091</c:v>
                </c:pt>
                <c:pt idx="9">
                  <c:v>2162</c:v>
                </c:pt>
                <c:pt idx="12">
                  <c:v>2248</c:v>
                </c:pt>
              </c:numCache>
            </c:numRef>
          </c:val>
          <c:extLst>
            <c:ext xmlns:c16="http://schemas.microsoft.com/office/drawing/2014/chart" uri="{C3380CC4-5D6E-409C-BE32-E72D297353CC}">
              <c16:uniqueId val="{00000007-7571-4561-BF57-C165E1346C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245</c:v>
                </c:pt>
                <c:pt idx="2">
                  <c:v>#N/A</c:v>
                </c:pt>
                <c:pt idx="3">
                  <c:v>#N/A</c:v>
                </c:pt>
                <c:pt idx="4">
                  <c:v>176</c:v>
                </c:pt>
                <c:pt idx="5">
                  <c:v>#N/A</c:v>
                </c:pt>
                <c:pt idx="6">
                  <c:v>#N/A</c:v>
                </c:pt>
                <c:pt idx="7">
                  <c:v>298</c:v>
                </c:pt>
                <c:pt idx="8">
                  <c:v>#N/A</c:v>
                </c:pt>
                <c:pt idx="9">
                  <c:v>#N/A</c:v>
                </c:pt>
                <c:pt idx="10">
                  <c:v>404</c:v>
                </c:pt>
                <c:pt idx="11">
                  <c:v>#N/A</c:v>
                </c:pt>
                <c:pt idx="12">
                  <c:v>#N/A</c:v>
                </c:pt>
                <c:pt idx="13">
                  <c:v>512</c:v>
                </c:pt>
                <c:pt idx="14">
                  <c:v>#N/A</c:v>
                </c:pt>
              </c:numCache>
            </c:numRef>
          </c:val>
          <c:smooth val="0"/>
          <c:extLst>
            <c:ext xmlns:c16="http://schemas.microsoft.com/office/drawing/2014/chart" uri="{C3380CC4-5D6E-409C-BE32-E72D297353CC}">
              <c16:uniqueId val="{00000008-7571-4561-BF57-C165E1346C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22751</c:v>
                </c:pt>
                <c:pt idx="5">
                  <c:v>22228</c:v>
                </c:pt>
                <c:pt idx="8">
                  <c:v>21832</c:v>
                </c:pt>
                <c:pt idx="11">
                  <c:v>21292</c:v>
                </c:pt>
                <c:pt idx="14">
                  <c:v>21224</c:v>
                </c:pt>
              </c:numCache>
            </c:numRef>
          </c:val>
          <c:extLst>
            <c:ext xmlns:c16="http://schemas.microsoft.com/office/drawing/2014/chart" uri="{C3380CC4-5D6E-409C-BE32-E72D297353CC}">
              <c16:uniqueId val="{00000000-D362-4C9E-B163-04E3B0929C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1773</c:v>
                </c:pt>
                <c:pt idx="5">
                  <c:v>1691</c:v>
                </c:pt>
                <c:pt idx="8">
                  <c:v>1644</c:v>
                </c:pt>
                <c:pt idx="11">
                  <c:v>1564</c:v>
                </c:pt>
                <c:pt idx="14">
                  <c:v>1383</c:v>
                </c:pt>
              </c:numCache>
            </c:numRef>
          </c:val>
          <c:extLst>
            <c:ext xmlns:c16="http://schemas.microsoft.com/office/drawing/2014/chart" uri="{C3380CC4-5D6E-409C-BE32-E72D297353CC}">
              <c16:uniqueId val="{00000001-D362-4C9E-B163-04E3B0929C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18053</c:v>
                </c:pt>
                <c:pt idx="5">
                  <c:v>17288</c:v>
                </c:pt>
                <c:pt idx="8">
                  <c:v>16438</c:v>
                </c:pt>
                <c:pt idx="11">
                  <c:v>15236</c:v>
                </c:pt>
                <c:pt idx="14">
                  <c:v>16488</c:v>
                </c:pt>
              </c:numCache>
            </c:numRef>
          </c:val>
          <c:extLst>
            <c:ext xmlns:c16="http://schemas.microsoft.com/office/drawing/2014/chart" uri="{C3380CC4-5D6E-409C-BE32-E72D297353CC}">
              <c16:uniqueId val="{00000002-D362-4C9E-B163-04E3B0929C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62-4C9E-B163-04E3B0929C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62-4C9E-B163-04E3B0929C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2</c:v>
                </c:pt>
                <c:pt idx="6">
                  <c:v>6</c:v>
                </c:pt>
                <c:pt idx="9">
                  <c:v>0</c:v>
                </c:pt>
                <c:pt idx="12">
                  <c:v>0</c:v>
                </c:pt>
              </c:numCache>
            </c:numRef>
          </c:val>
          <c:extLst>
            <c:ext xmlns:c16="http://schemas.microsoft.com/office/drawing/2014/chart" uri="{C3380CC4-5D6E-409C-BE32-E72D297353CC}">
              <c16:uniqueId val="{00000005-D362-4C9E-B163-04E3B0929C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5995</c:v>
                </c:pt>
                <c:pt idx="3">
                  <c:v>5841</c:v>
                </c:pt>
                <c:pt idx="6">
                  <c:v>5876</c:v>
                </c:pt>
                <c:pt idx="9">
                  <c:v>5854</c:v>
                </c:pt>
                <c:pt idx="12">
                  <c:v>5810</c:v>
                </c:pt>
              </c:numCache>
            </c:numRef>
          </c:val>
          <c:extLst>
            <c:ext xmlns:c16="http://schemas.microsoft.com/office/drawing/2014/chart" uri="{C3380CC4-5D6E-409C-BE32-E72D297353CC}">
              <c16:uniqueId val="{00000006-D362-4C9E-B163-04E3B0929C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362-4C9E-B163-04E3B0929C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8566</c:v>
                </c:pt>
                <c:pt idx="3">
                  <c:v>8188</c:v>
                </c:pt>
                <c:pt idx="6">
                  <c:v>7974</c:v>
                </c:pt>
                <c:pt idx="9">
                  <c:v>8125</c:v>
                </c:pt>
                <c:pt idx="12">
                  <c:v>7856</c:v>
                </c:pt>
              </c:numCache>
            </c:numRef>
          </c:val>
          <c:extLst>
            <c:ext xmlns:c16="http://schemas.microsoft.com/office/drawing/2014/chart" uri="{C3380CC4-5D6E-409C-BE32-E72D297353CC}">
              <c16:uniqueId val="{00000008-D362-4C9E-B163-04E3B0929C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62-4C9E-B163-04E3B0929C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19262</c:v>
                </c:pt>
                <c:pt idx="3">
                  <c:v>18682</c:v>
                </c:pt>
                <c:pt idx="6">
                  <c:v>18500</c:v>
                </c:pt>
                <c:pt idx="9">
                  <c:v>18341</c:v>
                </c:pt>
                <c:pt idx="12">
                  <c:v>18182</c:v>
                </c:pt>
              </c:numCache>
            </c:numRef>
          </c:val>
          <c:extLst>
            <c:ext xmlns:c16="http://schemas.microsoft.com/office/drawing/2014/chart" uri="{C3380CC4-5D6E-409C-BE32-E72D297353CC}">
              <c16:uniqueId val="{0000000A-D362-4C9E-B163-04E3B0929C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62-4C9E-B163-04E3B0929C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4116</c:v>
                </c:pt>
                <c:pt idx="1">
                  <c:v>4675</c:v>
                </c:pt>
                <c:pt idx="2">
                  <c:v>5578</c:v>
                </c:pt>
              </c:numCache>
            </c:numRef>
          </c:val>
          <c:extLst>
            <c:ext xmlns:c16="http://schemas.microsoft.com/office/drawing/2014/chart" uri="{C3380CC4-5D6E-409C-BE32-E72D297353CC}">
              <c16:uniqueId val="{00000000-8663-4DA9-9734-93121B0A8F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7989</c:v>
                </c:pt>
                <c:pt idx="1">
                  <c:v>7706</c:v>
                </c:pt>
                <c:pt idx="2">
                  <c:v>7911</c:v>
                </c:pt>
              </c:numCache>
            </c:numRef>
          </c:val>
          <c:extLst>
            <c:ext xmlns:c16="http://schemas.microsoft.com/office/drawing/2014/chart" uri="{C3380CC4-5D6E-409C-BE32-E72D297353CC}">
              <c16:uniqueId val="{00000001-8663-4DA9-9734-93121B0A8F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4956</c:v>
                </c:pt>
                <c:pt idx="1">
                  <c:v>4851</c:v>
                </c:pt>
                <c:pt idx="2">
                  <c:v>4876</c:v>
                </c:pt>
              </c:numCache>
            </c:numRef>
          </c:val>
          <c:extLst>
            <c:ext xmlns:c16="http://schemas.microsoft.com/office/drawing/2014/chart" uri="{C3380CC4-5D6E-409C-BE32-E72D297353CC}">
              <c16:uniqueId val="{00000002-8663-4DA9-9734-93121B0A8F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{DF4C71A1-EB80-400A-90B4-D57AA1E43F59}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23E-4244-8B3F-30CC1F1574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{4792E2B7-D4BC-4D02-855A-8C3A57C4A4EA}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3E-4244-8B3F-30CC1F1574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{7B566EE6-D7F1-45F4-8E06-8B24ABEA51E3}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3E-4244-8B3F-30CC1F1574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{C0B694E2-42FE-4EDA-A524-AF6A614727E2}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3E-4244-8B3F-30CC1F1574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{2EA6C6C9-2596-48A9-A6F7-25F2326911E8}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3E-4244-8B3F-30CC1F1574E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{92F8D620-8FAA-4157-9564-991217022010}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23E-4244-8B3F-30CC1F1574E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{84D5EE10-02F6-44FC-B747-F1953EA65A81}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23E-4244-8B3F-30CC1F1574E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{F0FBD80F-2197-4452-B60C-7BEDDB1714F5}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23E-4244-8B3F-30CC1F1574E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{6DB947BE-092D-4BFA-BB6A-094BB8E19253}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23E-4244-8B3F-30CC1F1574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56.4</c:v>
                </c:pt>
                <c:pt idx="16">
                  <c:v>57.9</c:v>
                </c:pt>
                <c:pt idx="24">
                  <c:v>59.3</c:v>
                </c:pt>
                <c:pt idx="32">
                  <c:v>55.6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3E-4244-8B3F-30CC1F1574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{1C6AE5D6-E8E0-498B-AF4D-93CC7668F0A0}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23E-4244-8B3F-30CC1F1574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{79E2A31B-9C6B-42A8-B821-28A3A64A71C5}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3E-4244-8B3F-30CC1F1574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{80283696-52FD-44BF-995C-BD7D0DDF5F65}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3E-4244-8B3F-30CC1F1574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{996AB86E-B9FA-4DC7-9E97-ACD6A82D9861}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3E-4244-8B3F-30CC1F1574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{EBCA7081-54F3-4B56-8D0E-94AADF593CF5}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3E-4244-8B3F-30CC1F1574E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{C90AC55E-655A-47F6-8347-ADBE11D8A318}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23E-4244-8B3F-30CC1F1574E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{69597B64-7E5E-4115-B0AE-C65D522DD94B}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23E-4244-8B3F-30CC1F1574E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{CB5843CF-24E4-4496-9EBC-075088D58E32}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23E-4244-8B3F-30CC1F1574E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{C7FE28A4-5E1D-40BA-81E2-F419C983CC3C}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23E-4244-8B3F-30CC1F1574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61.7</c:v>
                </c:pt>
                <c:pt idx="32">
                  <c:v>62.4</c:v>
                </c:pt>
              </c:numCache>
            </c:numRef>
          </c:xVal>
          <c:yVal>
            <c:numRef>
              <c:f>公会計指標分析・財政指標組合せ分析表!$BP$55:$DC$55</c:f>
              <c:numCache>
                <c:formatCode>#,##0.0;"▲ "#,##0.0</c:formatCode>
                <c:ptCount val="40"/>
                <c:pt idx="0">
                  <c:v>30.2</c:v>
                </c:pt>
                <c:pt idx="8">
                  <c:v>25.4</c:v>
                </c:pt>
                <c:pt idx="16">
                  <c:v>23</c:v>
                </c:pt>
                <c:pt idx="24">
                  <c:v>41.5</c:v>
                </c:pt>
                <c:pt idx="32">
                  <c:v>25.2</c:v>
                </c:pt>
              </c:numCache>
            </c:numRef>
          </c:yVal>
          <c:smooth val="0"/>
          <c:extLst>
            <c:ext xmlns:c16="http://schemas.microsoft.com/office/drawing/2014/chart" uri="{C3380CC4-5D6E-409C-BE32-E72D297353CC}">
              <c16:uniqueId val="{00000013-D23E-4244-8B3F-30CC1F1574EB}"/>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{5F735A4A-DD46-4B52-9F47-6A3132F7E992}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A40-4B5C-BA0B-ADC26D9A1A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{7F436002-F730-4B56-90A9-898B7A0A812F}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40-4B5C-BA0B-ADC26D9A1A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{FDDFE745-A03B-41A0-A0A7-818014F85ADA}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40-4B5C-BA0B-ADC26D9A1A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{5A143092-9D6C-4815-AAD2-6E8B391C6F2C}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40-4B5C-BA0B-ADC26D9A1A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{F2D11C09-75F9-4FCE-8E1C-A2A11DA296CE}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40-4B5C-BA0B-ADC26D9A1A5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{6A7B07C7-264F-4A95-9DA9-76F38A0414F4}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A40-4B5C-BA0B-ADC26D9A1A5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{40912081-9B07-4DCC-982C-3D5C04B027A9}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A40-4B5C-BA0B-ADC26D9A1A5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{DECBC32C-E2CA-44DB-8EFF-10F349D9495B}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A40-4B5C-BA0B-ADC26D9A1A5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{4B96A794-5F95-4A74-93FA-CF63E539AF2F}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A40-4B5C-BA0B-ADC26D9A1A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2.2000000000000002</c:v>
                </c:pt>
                <c:pt idx="16">
                  <c:v>1.9</c:v>
                </c:pt>
                <c:pt idx="24">
                  <c:v>2</c:v>
                </c:pt>
                <c:pt idx="32">
                  <c:v>2.8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A40-4B5C-BA0B-ADC26D9A1A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{774C68F5-F8B7-4D58-AE6B-E18AF9683090}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A40-4B5C-BA0B-ADC26D9A1A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{0B003385-E3CE-4510-8D3C-771DBC7D3A0A}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40-4B5C-BA0B-ADC26D9A1A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{AC78AB6C-DB6C-42D0-B453-C1D25772231B}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40-4B5C-BA0B-ADC26D9A1A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{FC4DCA61-1E9A-491C-B20B-A1A8621CC162}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40-4B5C-BA0B-ADC26D9A1A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{ADD883DC-BC8E-4C08-BE5F-2B1870608D59}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40-4B5C-BA0B-ADC26D9A1A5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{A6BD09A4-CCDD-4045-8576-0C22D577EE9E}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A40-4B5C-BA0B-ADC26D9A1A5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{4756B5B1-42BD-4B88-884F-F2B06A5AB58F}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A40-4B5C-BA0B-ADC26D9A1A5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{D9A671DC-44AA-4FAF-B2F5-9A99BC7AD9CE}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A40-4B5C-BA0B-ADC26D9A1A5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{675D196B-F899-41CF-842F-1ECEB05E2EFC}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A40-4B5C-BA0B-ADC26D9A1A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9.1999999999999993</c:v>
                </c:pt>
                <c:pt idx="32">
                  <c:v>8.9</c:v>
                </c:pt>
              </c:numCache>
            </c:numRef>
          </c:xVal>
          <c:yVal>
            <c:numRef>
              <c:f>公会計指標分析・財政指標組合せ分析表!$BP$77:$DC$77</c:f>
              <c:numCache>
                <c:formatCode>#,##0.0;"▲ "#,##0.0</c:formatCode>
                <c:ptCount val="40"/>
                <c:pt idx="0">
                  <c:v>30.2</c:v>
                </c:pt>
                <c:pt idx="8">
                  <c:v>25.4</c:v>
                </c:pt>
                <c:pt idx="16">
                  <c:v>23</c:v>
                </c:pt>
                <c:pt idx="24">
                  <c:v>41.5</c:v>
                </c:pt>
                <c:pt idx="32">
                  <c:v>25.2</c:v>
                </c:pt>
              </c:numCache>
            </c:numRef>
          </c:yVal>
          <c:smooth val="0"/>
          <c:extLst>
            <c:ext xmlns:c16="http://schemas.microsoft.com/office/drawing/2014/chart" uri="{C3380CC4-5D6E-409C-BE32-E72D297353CC}">
              <c16:uniqueId val="{00000013-7A40-4B5C-BA0B-ADC26D9A1A5E}"/>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）のうち，元利償還金が前年度より増加した理由は，令和元年度に借入した災害対策債，合併特例債，学校教育等施設整備事業債の償還が始まったことによる。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今後も，新たな借入の抑制により，償還費の負担軽減を図っていく。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令和２年度末の残高は，令和元年度末の残高</a:t>
          </a:r>
          <a:r>
            <a:rPr kumimoji="1" lang="en-US" altLang="ja-JP" sz="1000">
              <a:latin typeface="ＭＳ ゴシック" pitchFamily="49" charset="-128"/>
              <a:ea typeface="ＭＳ ゴシック" pitchFamily="49" charset="-128"/>
            </a:rPr>
            <a:t>80</a:t>
          </a:r>
          <a:r>
            <a:rPr kumimoji="1" lang="ja-JP" altLang="en-US" sz="1000">
              <a:latin typeface="ＭＳ ゴシック" pitchFamily="49" charset="-128"/>
              <a:ea typeface="ＭＳ ゴシック" pitchFamily="49" charset="-128"/>
            </a:rPr>
            <a:t>百万円を全額取崩して償還したため，残高は</a:t>
          </a:r>
          <a:r>
            <a:rPr kumimoji="1" lang="en-US" altLang="ja-JP" sz="1000">
              <a:latin typeface="ＭＳ ゴシック" pitchFamily="49" charset="-128"/>
              <a:ea typeface="ＭＳ ゴシック" pitchFamily="49" charset="-128"/>
            </a:rPr>
            <a:t>0</a:t>
          </a:r>
          <a:r>
            <a:rPr kumimoji="1" lang="ja-JP" altLang="en-US" sz="1000">
              <a:latin typeface="ＭＳ ゴシック" pitchFamily="49" charset="-128"/>
              <a:ea typeface="ＭＳ ゴシック" pitchFamily="49" charset="-128"/>
            </a:rPr>
            <a:t>円となっている。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）については減少傾向にある。これは，一般会計における地方債の借入抑制による地方債現在高の減少が要因となっている。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）については，新型コロナウイルス感染症の影響で，当初予算計上事業が中止等になったため，財政調整基金の取崩しを行わなかったことが増加の要因となっている。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今後も，借入と償還のバランスに配慮した地方債発行を実施し，将来の公債費負担の縮減を図っていく。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茨城県常陸太田市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となった主な理由は，新型コロナウイルス感染症の影響で当初予算計上事業が中止等になったことにより，財政調整基金の基金取崩しを行わなかったことと，普通交付税再算定により費目として追加された臨時財政対策債償還基金費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少子高齢化による生産年齢人口の減少に伴う税収の減，公共施設の老朽化対策等に係る経費の増，高齢化に伴う社会保障給付費の増などが予想され，基金取り崩しによる財源確保が見込まれることから，適正な定員管理による人件費の削減，公共施設再配置計画に基づく施設の廃止・集約化による施設管理経費の削減，地方債借入抑制による公債費の削減などを徹底し，基金繰入に頼らない収支均衡の予算編成と，安定した財政構造の確立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・まちづくり振興基金：市民の一体感の醸成および地域の振興並びに都市施設の効率的な整備の促進を図る。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・水府地区観光施設管理基金：水府地区における観光施設の維持管理に必要な財源を確保し，適正な運営を図る。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・県北教育旅行推進事業基金：民泊を中心とした教育旅行推進事業を茨城県北地域（日立市，常陸太田市，高萩市，北茨城市，常陸大宮市及び大子町）が連携し，広域的に推進を図る。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・一般廃棄物処理施設整備基金：施設整備のために積立てしたことにより，前年度と比較して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・里美風力発電設備解体基金：令和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年度の施設解体に向けて，計画的に積立てを行ったことにより，前年度と比較して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・森林環境譲与税基金：今後の森林整備に向けて，計画的に積立てを行ったことにより，前年度と比較して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・まちづくり振興基金：新体育館整備事業や新市街地開発事業の財源として充当したことにより，前年度と比較して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・里美地区学校建設基金：施設の建設に係る公債費償還の財源として充当したことにより，前年度と比較して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・公共施設，インフラ等の長寿命化計画や維持補修，建替えによる多額の費用負担が見込まれる特定の財政支出に備えるため，計画的に基金の積立てを行い，適切に運用していく。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・新型コロナウイルス感染症の影響で，当初予算計上事業が中止等になったことから，財源として予定していた財政調整基金の取崩しを行わなかったため，前年度と比較して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・将来の財源不足に備え，計画的に積立てを行ってきたことにより，標準財政規模の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％程度を積立ておくことができている。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少子高齢化による生産年齢人口の減少に伴う税収の減，公共施設の老朽化対策等に係る経費の増，高齢化に伴う社会保障給付費の増などが予想され，基金取崩しによる財源確保が見込まれることから，将来的に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％程度を維持できるよう，維持可能な財政運営を進めていく。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普通交付税再算定により費目として追加された臨時財政対策債償還基金費として積立てたことにより，前年度と比較して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・地方債償還の財源として適切に管理し，必要に応じて取崩しを行うとともに，今後，市道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号線道路整備工事，新総合体育館整備工事に伴う新たな地方債発行が見込まれることから，計画的な積立てを行っていく。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1B33DB9-BF39-492C-A208-CACAC0C2C6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4AB3AE6-CCCE-466B-9D5B-C526688356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B7C8FBF-E779-4534-B2B0-429C3F1F190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325EE5E-482E-4C89-A827-1EE496E602B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9BE760F-6F40-46F7-89F1-1CE2BF2F8DF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74BFED5-45D3-4E65-9663-083DB9A1A37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87AF86C-64BF-4ACB-B6AC-1A7D6C8FAA9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0CBA6E9-0F43-413A-AA7C-C8FB8ED1D3F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6FFC496-E2F3-4364-B967-4EAE4E64FF2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AF95A9E-7459-4F01-817A-7A644D8429E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C67B967-D47C-481F-8F9C-6E8141402AD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FD63399-79B3-402B-A534-62C633B1E79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C18D592-4FDA-497B-87DD-71C56E5D5E6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8B34C49-F71A-4CD9-858C-0D795A7C5F4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5D682BA-F97D-454D-8ECE-D91B77D3FF2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392CB44-F8EA-462E-B4B8-4CCF2CD0F4E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8FBE592-C5D7-4FFA-BB88-16E31ED42C9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0417062-0BD6-447C-A35B-DE9793E3F2C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24ED007-F852-4CBA-898A-0D0C5874219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750572B-863F-453E-917E-595092A8DAB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169B02D-7347-462D-90B5-6D01FBEAFC6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A8F22B8-1470-46AD-9337-C7857E5A784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49,236
49,034
371.99
27,890,315
26,204,284
1,524,534
15,602,900
18,182,253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BF5C43B-B351-476C-A137-F6195F11450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312C90F-7FAE-4BE1-937A-4D07CD9D2DF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49A7E14-BDE5-41B4-ADE1-166877E1A78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2C49D88-0A99-4EBB-BDC5-2E24900A79B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4B3A8A2-5DDD-423B-93F1-3096010CD96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A4FDD89-FB1A-4156-9A3D-646FA05246D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D4D1394-D86D-4CC7-845E-2C446DAA72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4C2B075-C651-4450-8E40-AEB832542E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5533278-1682-4B8D-A409-1ABA61DE5B9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B1B3747-FEE7-4C89-95D4-6AA44E573F3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80D5142-2440-49F1-B762-55CDCA5ED0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7EA5718-E8C5-4C38-9D3B-EBBDC39A850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81C52CC-AC52-4DA6-B492-7F83BEB8836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E774DC1-11C2-42C4-9087-ACB95BB21FB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7B31D7B-2B35-49D9-8DAA-4586CB0A743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30C393D-418C-47CE-8E31-DABC6854EAA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1708EC2-E666-4369-BBBD-9395E2758FF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2D49BA1-441C-4364-A064-2EC900A0BC2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9EB6CEC-6636-4D39-ADCF-602AAE22F6E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BC7E4BE-0B9F-49BA-8845-BAE9F87BF1E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46BB359-3129-4410-BA4F-1055357D55F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7589F61-B2DC-42C9-AD45-3FA4B68F582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6CE4508-A132-4941-8568-9EC4D9E5068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44D3CF1-FD0E-4A11-8FE9-FE74DF0C8A2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BEA43CE-7640-4BB5-9D43-24DC32731FB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AA31BCC-3444-46A6-BB8D-E4AD0FA954C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A5DB449-71B6-49E6-8756-ECA00D6E60F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26D3DEA-34FD-447A-81CD-27E4B03E61F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AAE47A1-11D8-41C6-AE96-B48A408D691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5F795AB-CE3C-42F8-8255-9E803A730F4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1084014-7A0D-4A83-B830-5B223C24501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D4EFAB6-1A7A-4C17-BAFB-9DD26AEBE9C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AECC513-7347-4F2F-84D8-2BC3CB8F018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07491AF-9AED-4ADB-BCF0-EE608D7C70D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DB2A083-4D72-4EFD-95ED-4DF59F03C72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市町村合併前の各市町村で整備した類似施設を複数保有している状況にあることから，平成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年度に策定した公共施設等総合管理計画に基づき，施設保有に係る将来費用の抑制を図るため，老朽化した施設の集約化や除却を進めている。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また，人口減少に伴い，市民ニーズの変化も考えられることから，これからのまちづくりのために必要な施設を精査し，保有を続ける施設等の検討を進めていく。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の有形固定資産減価償却率を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と改める）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B0004B6-6A19-49DC-8433-6F5C777594A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B7CDAFE-E5B0-4E23-B859-08A07DA2879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CC12EFB0-62BC-4AF1-A3F8-D43C1A07013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EDED4984-0862-4CBF-A8EA-76709B3962E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EE6C3760-D111-4FC4-A055-37DE4D6EBBA8}"/>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3F27E245-66C0-4CD4-B17D-7DE5CEFA3BD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7CDABDBC-1C12-4E3D-A114-CED5A236AAD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544BF2A0-356C-4780-87B8-445A72BE0AE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36D0C27-9903-41EB-825B-42F21EA0C32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A979AEA5-81D7-4CAB-8AD5-0A67C44E99D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4FC81E4B-3293-4C10-96B0-4B125641577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061C7D2-396F-4E03-A17F-EF0FF44CBDC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419AC030-9152-4BC4-BCE1-A2B8AA55135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52A3F425-432B-4050-97AF-42E5ED8A3FE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540DCD20-C4D0-4BD3-A942-25EBF136D7BE}"/>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496F9B4F-9E87-4808-95D1-3D3FF8440B4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a:extLst>
            <a:ext uri="{FF2B5EF4-FFF2-40B4-BE49-F238E27FC236}">
              <a16:creationId xmlns:a16="http://schemas.microsoft.com/office/drawing/2014/main" id="{5DA20825-11FA-4305-909B-37BF83117297}"/>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a:extLst>
            <a:ext uri="{FF2B5EF4-FFF2-40B4-BE49-F238E27FC236}">
              <a16:creationId xmlns:a16="http://schemas.microsoft.com/office/drawing/2014/main" id="{447D246E-FFB5-4C9B-B212-A9681830989B}"/>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a:extLst>
            <a:ext uri="{FF2B5EF4-FFF2-40B4-BE49-F238E27FC236}">
              <a16:creationId xmlns:a16="http://schemas.microsoft.com/office/drawing/2014/main" id="{FB6D9065-637D-46AF-A63D-EC92086D2778}"/>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a:extLst>
            <a:ext uri="{FF2B5EF4-FFF2-40B4-BE49-F238E27FC236}">
              <a16:creationId xmlns:a16="http://schemas.microsoft.com/office/drawing/2014/main" id="{2DF84B95-88BA-4235-AE75-A39963338AF4}"/>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a:extLst>
            <a:ext uri="{FF2B5EF4-FFF2-40B4-BE49-F238E27FC236}">
              <a16:creationId xmlns:a16="http://schemas.microsoft.com/office/drawing/2014/main" id="{A02468F8-651B-4464-910D-4E6B49602E8B}"/>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0" name="有形固定資産減価償却率平均値テキスト">
          <a:extLst>
            <a:ext uri="{FF2B5EF4-FFF2-40B4-BE49-F238E27FC236}">
              <a16:creationId xmlns:a16="http://schemas.microsoft.com/office/drawing/2014/main" id="{DBE7C058-A5B6-402D-BD63-ADA0BA0BA149}"/>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a:extLst>
            <a:ext uri="{FF2B5EF4-FFF2-40B4-BE49-F238E27FC236}">
              <a16:creationId xmlns:a16="http://schemas.microsoft.com/office/drawing/2014/main" id="{A80B27E6-1A64-4321-A1FE-FB9CADC66A6B}"/>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a:extLst>
            <a:ext uri="{FF2B5EF4-FFF2-40B4-BE49-F238E27FC236}">
              <a16:creationId xmlns:a16="http://schemas.microsoft.com/office/drawing/2014/main" id="{CB0365FF-B622-44F2-8CE8-83F750C043B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83" name="フローチャート: 判断 82">
          <a:extLst>
            <a:ext uri="{FF2B5EF4-FFF2-40B4-BE49-F238E27FC236}">
              <a16:creationId xmlns:a16="http://schemas.microsoft.com/office/drawing/2014/main" id="{0DC8B8AD-F61F-4347-9F30-8D0D725D05FE}"/>
            </a:ext>
          </a:extLst>
        </xdr:cNvPr>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19CF5B2C-EBAD-4C36-9780-52155DD1890B}"/>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46884</xdr:rowOff>
    </xdr:from>
    <xdr:to>
      <xdr:col>7</xdr:col>
      <xdr:colOff>187325</xdr:colOff>
      <xdr:row>30</xdr:row>
      <xdr:rowOff>148484</xdr:rowOff>
    </xdr:to>
    <xdr:sp macro="" textlink="">
      <xdr:nvSpPr>
        <xdr:cNvPr id="85" name="フローチャート: 判断 84">
          <a:extLst>
            <a:ext uri="{FF2B5EF4-FFF2-40B4-BE49-F238E27FC236}">
              <a16:creationId xmlns:a16="http://schemas.microsoft.com/office/drawing/2014/main" id="{9B927552-9D14-4F59-B577-0C5AC5B15EDF}"/>
            </a:ext>
          </a:extLst>
        </xdr:cNvPr>
        <xdr:cNvSpPr/>
      </xdr:nvSpPr>
      <xdr:spPr>
        <a:xfrm>
          <a:off x="1714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5278B00-669D-4223-80A1-38D335EAA70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A7DCD37-B84C-4F4D-B52A-2671EB62DF9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B5C424E-BA02-42CD-A507-4D66FB97CF9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097B656-22E2-4EC2-B29C-71AC0CC4CC3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B81A39C-7EB8-4406-AC71-DE8E0D7DA74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158962</xdr:rowOff>
    </xdr:from>
    <xdr:to>
      <xdr:col>23</xdr:col>
      <xdr:colOff>136525</xdr:colOff>
      <xdr:row>30</xdr:row>
      <xdr:rowOff>89112</xdr:rowOff>
    </xdr:to>
    <xdr:sp macro="" textlink="">
      <xdr:nvSpPr>
        <xdr:cNvPr id="91" name="楕円 90">
          <a:extLst>
            <a:ext uri="{FF2B5EF4-FFF2-40B4-BE49-F238E27FC236}">
              <a16:creationId xmlns:a16="http://schemas.microsoft.com/office/drawing/2014/main" id="{C134993D-1AF2-4AA8-A3C4-049BFDD7CAFB}"/>
            </a:ext>
          </a:extLst>
        </xdr:cNvPr>
        <xdr:cNvSpPr/>
      </xdr:nvSpPr>
      <xdr:spPr>
        <a:xfrm>
          <a:off x="47117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10389</xdr:rowOff>
    </xdr:from>
    <xdr:ext cx="405111" cy="259045"/>
    <xdr:sp macro="" textlink="">
      <xdr:nvSpPr>
        <xdr:cNvPr id="92" name="有形固定資産減価償却率該当値テキスト">
          <a:extLst>
            <a:ext uri="{FF2B5EF4-FFF2-40B4-BE49-F238E27FC236}">
              <a16:creationId xmlns:a16="http://schemas.microsoft.com/office/drawing/2014/main" id="{F81375EC-618D-46FE-88CA-BB5E49CB9D6B}"/>
            </a:ext>
          </a:extLst>
        </xdr:cNvPr>
        <xdr:cNvSpPr txBox="1"/>
      </xdr:nvSpPr>
      <xdr:spPr>
        <a:xfrm>
          <a:off x="4813300" y="57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54081</xdr:rowOff>
    </xdr:from>
    <xdr:to>
      <xdr:col>19</xdr:col>
      <xdr:colOff>187325</xdr:colOff>
      <xdr:row>30</xdr:row>
      <xdr:rowOff>155681</xdr:rowOff>
    </xdr:to>
    <xdr:sp macro="" textlink="">
      <xdr:nvSpPr>
        <xdr:cNvPr id="93" name="楕円 92">
          <a:extLst>
            <a:ext uri="{FF2B5EF4-FFF2-40B4-BE49-F238E27FC236}">
              <a16:creationId xmlns:a16="http://schemas.microsoft.com/office/drawing/2014/main" id="{C7D3101E-23FC-4B7B-AC18-D1A26E039D34}"/>
            </a:ext>
          </a:extLst>
        </xdr:cNvPr>
        <xdr:cNvSpPr/>
      </xdr:nvSpPr>
      <xdr:spPr>
        <a:xfrm>
          <a:off x="4000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38312</xdr:rowOff>
    </xdr:from>
    <xdr:to>
      <xdr:col>23</xdr:col>
      <xdr:colOff>85725</xdr:colOff>
      <xdr:row>30</xdr:row>
      <xdr:rowOff>104881</xdr:rowOff>
    </xdr:to>
    <xdr:cxnSp macro="">
      <xdr:nvCxnSpPr>
        <xdr:cNvPr id="94" name="直線コネクタ 93">
          <a:extLst>
            <a:ext uri="{FF2B5EF4-FFF2-40B4-BE49-F238E27FC236}">
              <a16:creationId xmlns:a16="http://schemas.microsoft.com/office/drawing/2014/main" id="{D6D1A165-933A-4074-8E60-0B397527DB91}"/>
            </a:ext>
          </a:extLst>
        </xdr:cNvPr>
        <xdr:cNvCxnSpPr/>
      </xdr:nvCxnSpPr>
      <xdr:spPr>
        <a:xfrm flipV="1">
          <a:off x="4051300" y="5953337"/>
          <a:ext cx="7112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28892</xdr:rowOff>
    </xdr:from>
    <xdr:to>
      <xdr:col>15</xdr:col>
      <xdr:colOff>187325</xdr:colOff>
      <xdr:row>30</xdr:row>
      <xdr:rowOff>130492</xdr:rowOff>
    </xdr:to>
    <xdr:sp macro="" textlink="">
      <xdr:nvSpPr>
        <xdr:cNvPr id="95" name="楕円 94">
          <a:extLst>
            <a:ext uri="{FF2B5EF4-FFF2-40B4-BE49-F238E27FC236}">
              <a16:creationId xmlns:a16="http://schemas.microsoft.com/office/drawing/2014/main" id="{32FDE26A-FBB4-4809-B6BE-5AD7B82C71E4}"/>
            </a:ext>
          </a:extLst>
        </xdr:cNvPr>
        <xdr:cNvSpPr/>
      </xdr:nvSpPr>
      <xdr:spPr>
        <a:xfrm>
          <a:off x="3238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79692</xdr:rowOff>
    </xdr:from>
    <xdr:to>
      <xdr:col>19</xdr:col>
      <xdr:colOff>136525</xdr:colOff>
      <xdr:row>30</xdr:row>
      <xdr:rowOff>104881</xdr:rowOff>
    </xdr:to>
    <xdr:cxnSp macro="">
      <xdr:nvCxnSpPr>
        <xdr:cNvPr id="96" name="直線コネクタ 95">
          <a:extLst>
            <a:ext uri="{FF2B5EF4-FFF2-40B4-BE49-F238E27FC236}">
              <a16:creationId xmlns:a16="http://schemas.microsoft.com/office/drawing/2014/main" id="{067ED1D4-CA40-4379-80B0-B26489128378}"/>
            </a:ext>
          </a:extLst>
        </xdr:cNvPr>
        <xdr:cNvCxnSpPr/>
      </xdr:nvCxnSpPr>
      <xdr:spPr>
        <a:xfrm>
          <a:off x="3289300" y="5994717"/>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97" name="楕円 96">
          <a:extLst>
            <a:ext uri="{FF2B5EF4-FFF2-40B4-BE49-F238E27FC236}">
              <a16:creationId xmlns:a16="http://schemas.microsoft.com/office/drawing/2014/main" id="{2CA254C5-6A7C-4F0C-9AE4-C3093C96541F}"/>
            </a:ext>
          </a:extLst>
        </xdr:cNvPr>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79692</xdr:rowOff>
    </xdr:to>
    <xdr:cxnSp macro="">
      <xdr:nvCxnSpPr>
        <xdr:cNvPr id="98" name="直線コネクタ 97">
          <a:extLst>
            <a:ext uri="{FF2B5EF4-FFF2-40B4-BE49-F238E27FC236}">
              <a16:creationId xmlns:a16="http://schemas.microsoft.com/office/drawing/2014/main" id="{5B894D73-0665-48BF-8221-96C4DD8444EC}"/>
            </a:ext>
          </a:extLst>
        </xdr:cNvPr>
        <xdr:cNvCxnSpPr/>
      </xdr:nvCxnSpPr>
      <xdr:spPr>
        <a:xfrm>
          <a:off x="2527300" y="5967730"/>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146367</xdr:rowOff>
    </xdr:from>
    <xdr:to>
      <xdr:col>7</xdr:col>
      <xdr:colOff>187325</xdr:colOff>
      <xdr:row>30</xdr:row>
      <xdr:rowOff>76517</xdr:rowOff>
    </xdr:to>
    <xdr:sp macro="" textlink="">
      <xdr:nvSpPr>
        <xdr:cNvPr id="99" name="楕円 98">
          <a:extLst>
            <a:ext uri="{FF2B5EF4-FFF2-40B4-BE49-F238E27FC236}">
              <a16:creationId xmlns:a16="http://schemas.microsoft.com/office/drawing/2014/main" id="{E4826D6C-8458-4F98-BF2F-312F8BA904F1}"/>
            </a:ext>
          </a:extLst>
        </xdr:cNvPr>
        <xdr:cNvSpPr/>
      </xdr:nvSpPr>
      <xdr:spPr>
        <a:xfrm>
          <a:off x="17145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25717</xdr:rowOff>
    </xdr:from>
    <xdr:to>
      <xdr:col>11</xdr:col>
      <xdr:colOff>136525</xdr:colOff>
      <xdr:row>30</xdr:row>
      <xdr:rowOff>52705</xdr:rowOff>
    </xdr:to>
    <xdr:cxnSp macro="">
      <xdr:nvCxnSpPr>
        <xdr:cNvPr id="100" name="直線コネクタ 99">
          <a:extLst>
            <a:ext uri="{FF2B5EF4-FFF2-40B4-BE49-F238E27FC236}">
              <a16:creationId xmlns:a16="http://schemas.microsoft.com/office/drawing/2014/main" id="{2D0B03DA-BECD-4C19-820D-985B4BA87414}"/>
            </a:ext>
          </a:extLst>
        </xdr:cNvPr>
        <xdr:cNvCxnSpPr/>
      </xdr:nvCxnSpPr>
      <xdr:spPr>
        <a:xfrm>
          <a:off x="1765300" y="5940742"/>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101" name="n_1aveValue有形固定資産減価償却率">
          <a:extLst>
            <a:ext uri="{FF2B5EF4-FFF2-40B4-BE49-F238E27FC236}">
              <a16:creationId xmlns:a16="http://schemas.microsoft.com/office/drawing/2014/main" id="{4482B91B-A988-4590-A069-3CD61C08E3C6}"/>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102" name="n_2aveValue有形固定資産減価償却率">
          <a:extLst>
            <a:ext uri="{FF2B5EF4-FFF2-40B4-BE49-F238E27FC236}">
              <a16:creationId xmlns:a16="http://schemas.microsoft.com/office/drawing/2014/main" id="{6F688834-8E5A-4F4A-87EE-3A1DB8F45107}"/>
            </a:ext>
          </a:extLst>
        </xdr:cNvPr>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a:extLst>
            <a:ext uri="{FF2B5EF4-FFF2-40B4-BE49-F238E27FC236}">
              <a16:creationId xmlns:a16="http://schemas.microsoft.com/office/drawing/2014/main" id="{8914352F-6B3F-4C59-A272-FBF3E587E744}"/>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139611</xdr:rowOff>
    </xdr:from>
    <xdr:ext cx="405111" cy="259045"/>
    <xdr:sp macro="" textlink="">
      <xdr:nvSpPr>
        <xdr:cNvPr id="104" name="n_4aveValue有形固定資産減価償却率">
          <a:extLst>
            <a:ext uri="{FF2B5EF4-FFF2-40B4-BE49-F238E27FC236}">
              <a16:creationId xmlns:a16="http://schemas.microsoft.com/office/drawing/2014/main" id="{6A8313D0-7FD7-4058-978C-C129934D29F9}"/>
            </a:ext>
          </a:extLst>
        </xdr:cNvPr>
        <xdr:cNvSpPr txBox="1"/>
      </xdr:nvSpPr>
      <xdr:spPr>
        <a:xfrm>
          <a:off x="1562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758</xdr:rowOff>
    </xdr:from>
    <xdr:ext cx="405111" cy="259045"/>
    <xdr:sp macro="" textlink="">
      <xdr:nvSpPr>
        <xdr:cNvPr id="105" name="n_1mainValue有形固定資産減価償却率">
          <a:extLst>
            <a:ext uri="{FF2B5EF4-FFF2-40B4-BE49-F238E27FC236}">
              <a16:creationId xmlns:a16="http://schemas.microsoft.com/office/drawing/2014/main" id="{60FFF3D4-2B3A-4DD5-9A11-5F9565151F5E}"/>
            </a:ext>
          </a:extLst>
        </xdr:cNvPr>
        <xdr:cNvSpPr txBox="1"/>
      </xdr:nvSpPr>
      <xdr:spPr>
        <a:xfrm>
          <a:off x="38360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147019</xdr:rowOff>
    </xdr:from>
    <xdr:ext cx="405111" cy="259045"/>
    <xdr:sp macro="" textlink="">
      <xdr:nvSpPr>
        <xdr:cNvPr id="106" name="n_2mainValue有形固定資産減価償却率">
          <a:extLst>
            <a:ext uri="{FF2B5EF4-FFF2-40B4-BE49-F238E27FC236}">
              <a16:creationId xmlns:a16="http://schemas.microsoft.com/office/drawing/2014/main" id="{13688ECC-DBC6-4994-A637-3918085C2005}"/>
            </a:ext>
          </a:extLst>
        </xdr:cNvPr>
        <xdr:cNvSpPr txBox="1"/>
      </xdr:nvSpPr>
      <xdr:spPr>
        <a:xfrm>
          <a:off x="3086744" y="571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107" name="n_3mainValue有形固定資産減価償却率">
          <a:extLst>
            <a:ext uri="{FF2B5EF4-FFF2-40B4-BE49-F238E27FC236}">
              <a16:creationId xmlns:a16="http://schemas.microsoft.com/office/drawing/2014/main" id="{F24D1FC3-E530-4A1C-B3DA-EFC6DF0C15D8}"/>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93044</xdr:rowOff>
    </xdr:from>
    <xdr:ext cx="405111" cy="259045"/>
    <xdr:sp macro="" textlink="">
      <xdr:nvSpPr>
        <xdr:cNvPr id="108" name="n_4mainValue有形固定資産減価償却率">
          <a:extLst>
            <a:ext uri="{FF2B5EF4-FFF2-40B4-BE49-F238E27FC236}">
              <a16:creationId xmlns:a16="http://schemas.microsoft.com/office/drawing/2014/main" id="{39D22FDD-2FF0-4608-8F3A-4B690D9831D6}"/>
            </a:ext>
          </a:extLst>
        </xdr:cNvPr>
        <xdr:cNvSpPr txBox="1"/>
      </xdr:nvSpPr>
      <xdr:spPr>
        <a:xfrm>
          <a:off x="1562744" y="566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7E9A2270-03A0-4ACF-AB05-DD60B4840AE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30F0F7BE-8568-4ED5-8952-5DDA9C64307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E31DB3C6-00D1-48C2-89FB-0CA0B9AD1DF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B54DEB9A-A990-4EBF-98AC-3E34F573243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2A70381-45D9-48C5-A19A-35F40E1258F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4A79EA6F-D6AC-47FA-8E5C-B3388B480DD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2EF249A4-12C9-4EF8-9F52-EC63465FFA1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EA3A07CE-A96E-4860-8263-FD25076300D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CBD49943-71D5-41DC-B058-618AA18322C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2E37FDFD-2E33-4276-9F01-41213B8BF50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33ED5880-DE53-4CAF-B385-DF28F0352DA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AAD0F27-3D83-4A24-B24C-28E30D23EC8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258571EA-B26B-4468-822D-5B250FDE50E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て大きく下回っているが，今後は施設の維持・更新費用の増加により基金が減少し，債務償還比率が伸びていくことが予想されるため，引き続き地方債の借入抑制や業務支出の縮減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65F06104-51AB-40D1-AFC7-99EBD292F12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6F2B9E4C-D59A-4304-8E66-A4A106836B0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91A028C1-7992-40D9-B2F0-92DC2167184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1CB8951-2D05-4076-9816-13FBC4E5E35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4A7B7D11-BEC5-4451-8A20-D776186F0C2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5A343262-50DB-4C1D-962E-04694DBFE92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C156F7A4-4A56-4664-9604-66D09675F1A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C3BC1240-9C07-4CAF-9B7D-D04E46BCAA4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38F12DF4-3413-4BC9-8561-5C2547A4480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9673DA3B-4E72-4303-8E93-715B180A618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875543D3-DA3B-4E1F-82EC-714C0E89EB8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EF9C4E6-94CC-4F6A-8003-DC59B887888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E5E23D53-2B5E-444E-8432-2D722E5B9D6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F4886F6E-2550-4BE2-A1BC-3BB3B339614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9D78FF2C-9DEF-4086-9C31-ABFB4C60099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C12D563D-B304-43D6-9B19-2F582C011A6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BD504345-DF38-4F92-B294-812696A9EE0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a:extLst>
            <a:ext uri="{FF2B5EF4-FFF2-40B4-BE49-F238E27FC236}">
              <a16:creationId xmlns:a16="http://schemas.microsoft.com/office/drawing/2014/main" id="{A23813CC-8540-4E6A-81C7-0F9FD22C9871}"/>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a:extLst>
            <a:ext uri="{FF2B5EF4-FFF2-40B4-BE49-F238E27FC236}">
              <a16:creationId xmlns:a16="http://schemas.microsoft.com/office/drawing/2014/main" id="{C4EA755D-A21F-4FAA-AC05-381985E77E57}"/>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a:extLst>
            <a:ext uri="{FF2B5EF4-FFF2-40B4-BE49-F238E27FC236}">
              <a16:creationId xmlns:a16="http://schemas.microsoft.com/office/drawing/2014/main" id="{77C0CB3A-3A9D-49AC-81C0-403B766093F1}"/>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a:extLst>
            <a:ext uri="{FF2B5EF4-FFF2-40B4-BE49-F238E27FC236}">
              <a16:creationId xmlns:a16="http://schemas.microsoft.com/office/drawing/2014/main" id="{3F3A109D-4B89-45B5-8DCD-36950A8506B9}"/>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a:extLst>
            <a:ext uri="{FF2B5EF4-FFF2-40B4-BE49-F238E27FC236}">
              <a16:creationId xmlns:a16="http://schemas.microsoft.com/office/drawing/2014/main" id="{0B8F07D2-4442-4312-908B-42A097003AEF}"/>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a:extLst>
            <a:ext uri="{FF2B5EF4-FFF2-40B4-BE49-F238E27FC236}">
              <a16:creationId xmlns:a16="http://schemas.microsoft.com/office/drawing/2014/main" id="{6E970A6A-C5C1-44BA-B9B6-0821CBA68F09}"/>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a:extLst>
            <a:ext uri="{FF2B5EF4-FFF2-40B4-BE49-F238E27FC236}">
              <a16:creationId xmlns:a16="http://schemas.microsoft.com/office/drawing/2014/main" id="{1AE1EF46-ACC1-4241-A45D-78E9001521A2}"/>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a:extLst>
            <a:ext uri="{FF2B5EF4-FFF2-40B4-BE49-F238E27FC236}">
              <a16:creationId xmlns:a16="http://schemas.microsoft.com/office/drawing/2014/main" id="{0E412F9D-6D60-4E18-A12C-98AFBD7FF4DF}"/>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a:extLst>
            <a:ext uri="{FF2B5EF4-FFF2-40B4-BE49-F238E27FC236}">
              <a16:creationId xmlns:a16="http://schemas.microsoft.com/office/drawing/2014/main" id="{CC4933B1-9536-4CFF-B3B4-A0F31D7FE2F0}"/>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9CCCAC1D-6340-4CA9-A757-3CF6889C0D63}"/>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a:extLst>
            <a:ext uri="{FF2B5EF4-FFF2-40B4-BE49-F238E27FC236}">
              <a16:creationId xmlns:a16="http://schemas.microsoft.com/office/drawing/2014/main" id="{CEE0DD3A-6434-4DF7-BC7B-812B552F60E4}"/>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E0CB373-2273-4913-9A73-BB7AC1435A5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1518263-F0CA-4126-A392-CC3AFF14B3F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8E17A37-F8B0-488C-9B65-E1AD41243B7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C188A9E-BF6B-4CFE-96F5-EE5F5EC7BEB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AE6067A-8393-460F-B1F3-B135C2CA83E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37302</xdr:rowOff>
    </xdr:from>
    <xdr:to>
      <xdr:col>76</xdr:col>
      <xdr:colOff>73025</xdr:colOff>
      <xdr:row>28</xdr:row>
      <xdr:rowOff>138902</xdr:rowOff>
    </xdr:to>
    <xdr:sp macro="" textlink="">
      <xdr:nvSpPr>
        <xdr:cNvPr id="155" name="楕円 154">
          <a:extLst>
            <a:ext uri="{FF2B5EF4-FFF2-40B4-BE49-F238E27FC236}">
              <a16:creationId xmlns:a16="http://schemas.microsoft.com/office/drawing/2014/main" id="{1E3EEDE0-5FAD-4AA9-8DE6-0EC09C5EDCA8}"/>
            </a:ext>
          </a:extLst>
        </xdr:cNvPr>
        <xdr:cNvSpPr/>
      </xdr:nvSpPr>
      <xdr:spPr>
        <a:xfrm>
          <a:off x="14744700" y="5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60179</xdr:rowOff>
    </xdr:from>
    <xdr:ext cx="469744" cy="259045"/>
    <xdr:sp macro="" textlink="">
      <xdr:nvSpPr>
        <xdr:cNvPr id="156" name="債務償還比率該当値テキスト">
          <a:extLst>
            <a:ext uri="{FF2B5EF4-FFF2-40B4-BE49-F238E27FC236}">
              <a16:creationId xmlns:a16="http://schemas.microsoft.com/office/drawing/2014/main" id="{BFB4D453-E63F-4EBD-839F-7EE5661E5B0F}"/>
            </a:ext>
          </a:extLst>
        </xdr:cNvPr>
        <xdr:cNvSpPr txBox="1"/>
      </xdr:nvSpPr>
      <xdr:spPr>
        <a:xfrm>
          <a:off x="14846300" y="546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70648</xdr:rowOff>
    </xdr:from>
    <xdr:to>
      <xdr:col>72</xdr:col>
      <xdr:colOff>123825</xdr:colOff>
      <xdr:row>30</xdr:row>
      <xdr:rowOff>798</xdr:rowOff>
    </xdr:to>
    <xdr:sp macro="" textlink="">
      <xdr:nvSpPr>
        <xdr:cNvPr id="157" name="楕円 156">
          <a:extLst>
            <a:ext uri="{FF2B5EF4-FFF2-40B4-BE49-F238E27FC236}">
              <a16:creationId xmlns:a16="http://schemas.microsoft.com/office/drawing/2014/main" id="{7AB28373-12D5-4532-B039-01033701FBFB}"/>
            </a:ext>
          </a:extLst>
        </xdr:cNvPr>
        <xdr:cNvSpPr/>
      </xdr:nvSpPr>
      <xdr:spPr>
        <a:xfrm>
          <a:off x="14033500" y="58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88102</xdr:rowOff>
    </xdr:from>
    <xdr:to>
      <xdr:col>76</xdr:col>
      <xdr:colOff>22225</xdr:colOff>
      <xdr:row>29</xdr:row>
      <xdr:rowOff>121448</xdr:rowOff>
    </xdr:to>
    <xdr:cxnSp macro="">
      <xdr:nvCxnSpPr>
        <xdr:cNvPr id="158" name="直線コネクタ 157">
          <a:extLst>
            <a:ext uri="{FF2B5EF4-FFF2-40B4-BE49-F238E27FC236}">
              <a16:creationId xmlns:a16="http://schemas.microsoft.com/office/drawing/2014/main" id="{D0F5192F-8390-4951-A726-2FD206B85C28}"/>
            </a:ext>
          </a:extLst>
        </xdr:cNvPr>
        <xdr:cNvCxnSpPr/>
      </xdr:nvCxnSpPr>
      <xdr:spPr>
        <a:xfrm flipV="1">
          <a:off x="14084300" y="5660227"/>
          <a:ext cx="711200" cy="20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2023</xdr:rowOff>
    </xdr:from>
    <xdr:to>
      <xdr:col>68</xdr:col>
      <xdr:colOff>123825</xdr:colOff>
      <xdr:row>29</xdr:row>
      <xdr:rowOff>103623</xdr:rowOff>
    </xdr:to>
    <xdr:sp macro="" textlink="">
      <xdr:nvSpPr>
        <xdr:cNvPr id="159" name="楕円 158">
          <a:extLst>
            <a:ext uri="{FF2B5EF4-FFF2-40B4-BE49-F238E27FC236}">
              <a16:creationId xmlns:a16="http://schemas.microsoft.com/office/drawing/2014/main" id="{51A7FB97-F8DE-44D1-98D7-C7BD2C2F53FC}"/>
            </a:ext>
          </a:extLst>
        </xdr:cNvPr>
        <xdr:cNvSpPr/>
      </xdr:nvSpPr>
      <xdr:spPr>
        <a:xfrm>
          <a:off x="13271500" y="57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52823</xdr:rowOff>
    </xdr:from>
    <xdr:to>
      <xdr:col>72</xdr:col>
      <xdr:colOff>73025</xdr:colOff>
      <xdr:row>29</xdr:row>
      <xdr:rowOff>121448</xdr:rowOff>
    </xdr:to>
    <xdr:cxnSp macro="">
      <xdr:nvCxnSpPr>
        <xdr:cNvPr id="160" name="直線コネクタ 159">
          <a:extLst>
            <a:ext uri="{FF2B5EF4-FFF2-40B4-BE49-F238E27FC236}">
              <a16:creationId xmlns:a16="http://schemas.microsoft.com/office/drawing/2014/main" id="{1F5531E6-2935-4525-AC02-1DE6786AE284}"/>
            </a:ext>
          </a:extLst>
        </xdr:cNvPr>
        <xdr:cNvCxnSpPr/>
      </xdr:nvCxnSpPr>
      <xdr:spPr>
        <a:xfrm>
          <a:off x="13322300" y="5796398"/>
          <a:ext cx="762000" cy="6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121194</xdr:rowOff>
    </xdr:from>
    <xdr:to>
      <xdr:col>64</xdr:col>
      <xdr:colOff>123825</xdr:colOff>
      <xdr:row>29</xdr:row>
      <xdr:rowOff>51344</xdr:rowOff>
    </xdr:to>
    <xdr:sp macro="" textlink="">
      <xdr:nvSpPr>
        <xdr:cNvPr id="161" name="楕円 160">
          <a:extLst>
            <a:ext uri="{FF2B5EF4-FFF2-40B4-BE49-F238E27FC236}">
              <a16:creationId xmlns:a16="http://schemas.microsoft.com/office/drawing/2014/main" id="{BD6B28EE-8C0E-402E-B861-A1FB4B7C256A}"/>
            </a:ext>
          </a:extLst>
        </xdr:cNvPr>
        <xdr:cNvSpPr/>
      </xdr:nvSpPr>
      <xdr:spPr>
        <a:xfrm>
          <a:off x="12509500" y="56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544</xdr:rowOff>
    </xdr:from>
    <xdr:to>
      <xdr:col>68</xdr:col>
      <xdr:colOff>73025</xdr:colOff>
      <xdr:row>29</xdr:row>
      <xdr:rowOff>52823</xdr:rowOff>
    </xdr:to>
    <xdr:cxnSp macro="">
      <xdr:nvCxnSpPr>
        <xdr:cNvPr id="162" name="直線コネクタ 161">
          <a:extLst>
            <a:ext uri="{FF2B5EF4-FFF2-40B4-BE49-F238E27FC236}">
              <a16:creationId xmlns:a16="http://schemas.microsoft.com/office/drawing/2014/main" id="{792FC6FB-94D4-48E0-A95F-DF7C8B2B61DA}"/>
            </a:ext>
          </a:extLst>
        </xdr:cNvPr>
        <xdr:cNvCxnSpPr/>
      </xdr:nvCxnSpPr>
      <xdr:spPr>
        <a:xfrm>
          <a:off x="12560300" y="5744119"/>
          <a:ext cx="762000" cy="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112558</xdr:rowOff>
    </xdr:from>
    <xdr:to>
      <xdr:col>60</xdr:col>
      <xdr:colOff>123825</xdr:colOff>
      <xdr:row>29</xdr:row>
      <xdr:rowOff>42708</xdr:rowOff>
    </xdr:to>
    <xdr:sp macro="" textlink="">
      <xdr:nvSpPr>
        <xdr:cNvPr id="163" name="楕円 162">
          <a:extLst>
            <a:ext uri="{FF2B5EF4-FFF2-40B4-BE49-F238E27FC236}">
              <a16:creationId xmlns:a16="http://schemas.microsoft.com/office/drawing/2014/main" id="{1F12B461-BD4F-49E9-9964-329ED7D0C77E}"/>
            </a:ext>
          </a:extLst>
        </xdr:cNvPr>
        <xdr:cNvSpPr/>
      </xdr:nvSpPr>
      <xdr:spPr>
        <a:xfrm>
          <a:off x="11747500" y="56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163358</xdr:rowOff>
    </xdr:from>
    <xdr:to>
      <xdr:col>64</xdr:col>
      <xdr:colOff>73025</xdr:colOff>
      <xdr:row>29</xdr:row>
      <xdr:rowOff>544</xdr:rowOff>
    </xdr:to>
    <xdr:cxnSp macro="">
      <xdr:nvCxnSpPr>
        <xdr:cNvPr id="164" name="直線コネクタ 163">
          <a:extLst>
            <a:ext uri="{FF2B5EF4-FFF2-40B4-BE49-F238E27FC236}">
              <a16:creationId xmlns:a16="http://schemas.microsoft.com/office/drawing/2014/main" id="{0CA6D126-1876-4DF1-BCAF-F33CEBECEECC}"/>
            </a:ext>
          </a:extLst>
        </xdr:cNvPr>
        <xdr:cNvCxnSpPr/>
      </xdr:nvCxnSpPr>
      <xdr:spPr>
        <a:xfrm>
          <a:off x="11798300" y="5735483"/>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a:extLst>
            <a:ext uri="{FF2B5EF4-FFF2-40B4-BE49-F238E27FC236}">
              <a16:creationId xmlns:a16="http://schemas.microsoft.com/office/drawing/2014/main" id="{5304A82E-2F1B-43A6-9F32-6EB97377D41B}"/>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a:extLst>
            <a:ext uri="{FF2B5EF4-FFF2-40B4-BE49-F238E27FC236}">
              <a16:creationId xmlns:a16="http://schemas.microsoft.com/office/drawing/2014/main" id="{686F2A61-97F5-4803-A755-BC39D3F20C39}"/>
            </a:ext>
          </a:extLst>
        </xdr:cNvPr>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85CE7409-6FC8-4136-8B8F-0553B6D0E557}"/>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a:extLst>
            <a:ext uri="{FF2B5EF4-FFF2-40B4-BE49-F238E27FC236}">
              <a16:creationId xmlns:a16="http://schemas.microsoft.com/office/drawing/2014/main" id="{33839780-8F03-4497-8798-EB646D473769}"/>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17325</xdr:rowOff>
    </xdr:from>
    <xdr:ext cx="469744" cy="259045"/>
    <xdr:sp macro="" textlink="">
      <xdr:nvSpPr>
        <xdr:cNvPr id="169" name="n_1mainValue債務償還比率">
          <a:extLst>
            <a:ext uri="{FF2B5EF4-FFF2-40B4-BE49-F238E27FC236}">
              <a16:creationId xmlns:a16="http://schemas.microsoft.com/office/drawing/2014/main" id="{CD20DC48-5EB9-4031-BD66-8AB62C7E3156}"/>
            </a:ext>
          </a:extLst>
        </xdr:cNvPr>
        <xdr:cNvSpPr txBox="1"/>
      </xdr:nvSpPr>
      <xdr:spPr>
        <a:xfrm>
          <a:off x="13836727" y="558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120150</xdr:rowOff>
    </xdr:from>
    <xdr:ext cx="469744" cy="259045"/>
    <xdr:sp macro="" textlink="">
      <xdr:nvSpPr>
        <xdr:cNvPr id="170" name="n_2mainValue債務償還比率">
          <a:extLst>
            <a:ext uri="{FF2B5EF4-FFF2-40B4-BE49-F238E27FC236}">
              <a16:creationId xmlns:a16="http://schemas.microsoft.com/office/drawing/2014/main" id="{9D851640-06B6-4821-AEB2-D0DE2B0F09F7}"/>
            </a:ext>
          </a:extLst>
        </xdr:cNvPr>
        <xdr:cNvSpPr txBox="1"/>
      </xdr:nvSpPr>
      <xdr:spPr>
        <a:xfrm>
          <a:off x="13087427" y="552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67871</xdr:rowOff>
    </xdr:from>
    <xdr:ext cx="469744" cy="259045"/>
    <xdr:sp macro="" textlink="">
      <xdr:nvSpPr>
        <xdr:cNvPr id="171" name="n_3mainValue債務償還比率">
          <a:extLst>
            <a:ext uri="{FF2B5EF4-FFF2-40B4-BE49-F238E27FC236}">
              <a16:creationId xmlns:a16="http://schemas.microsoft.com/office/drawing/2014/main" id="{C0C12E97-FBB6-48A6-AC91-89F0E828C5F6}"/>
            </a:ext>
          </a:extLst>
        </xdr:cNvPr>
        <xdr:cNvSpPr txBox="1"/>
      </xdr:nvSpPr>
      <xdr:spPr>
        <a:xfrm>
          <a:off x="12325427" y="54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59235</xdr:rowOff>
    </xdr:from>
    <xdr:ext cx="469744" cy="259045"/>
    <xdr:sp macro="" textlink="">
      <xdr:nvSpPr>
        <xdr:cNvPr id="172" name="n_4mainValue債務償還比率">
          <a:extLst>
            <a:ext uri="{FF2B5EF4-FFF2-40B4-BE49-F238E27FC236}">
              <a16:creationId xmlns:a16="http://schemas.microsoft.com/office/drawing/2014/main" id="{F99D02A9-3B91-4F87-A778-37354874C6DA}"/>
            </a:ext>
          </a:extLst>
        </xdr:cNvPr>
        <xdr:cNvSpPr txBox="1"/>
      </xdr:nvSpPr>
      <xdr:spPr>
        <a:xfrm>
          <a:off x="11563427" y="545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63E953E0-83CF-4851-8948-1EFCF05E37D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ED8E939A-AD56-47E9-8C66-B7989A35C73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D1B5C295-9884-4D6D-A915-33B29643723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73EF02E2-E1A3-4E2B-BF32-B2BF06A7157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5FA1EEB2-74B8-4DE3-8827-8EB81AB4980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9789CCA9-B317-4271-AC24-9A33818837E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DEF89E-8D95-455C-A759-994296BE39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48636EF-7520-4AAB-B7B9-1AC93F3023A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785CABB-0DEC-4434-98A6-E12FB9F92F5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7E740E-431F-40BD-8E51-A98B83A752B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17DBAA-AC19-4D65-8491-2EFE982455F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8071D0A-BCD7-4D83-A80E-D5E4FC523C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B4D4B06-40D5-4827-AC2C-F2D5DEEB294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A6E0AC-2809-4A35-82CE-EF85E988B9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310B94-F7DE-48B0-BEC9-CA39532B09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880F5D1-4277-42E9-834E-8C59CF72047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49,236
49,034
371.99
27,890,315
26,204,284
1,524,534
15,602,900
18,182,253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ACABE0-1384-4D81-891B-2AF41071C07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1B7D2B-EAD2-47B5-91EE-800316E7E5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8AE31A-EC66-4019-9245-9BFA584CC1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57BAE5-6972-4B92-9301-920663840F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F12E47-9B7C-4899-9798-8F1D1BA904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8639C7-3079-41FE-8A3C-2BE9E4C0E10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5C2DF2-172F-4B33-B742-D64A156FF8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F34B213-315F-480E-8635-2D29D2C62B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7B355D-88BE-4A2F-AE6E-86BD6F5492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E0A1DF-15BF-48E0-82B6-6C23B4FAD36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07A1233-00CB-4540-9AFC-A2F8F806DE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88A6CD-2741-4754-8D2C-D6F257DDAD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29E54B-F26A-4124-B1BA-7517E08564E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5C9A40A-BD66-4147-9DE1-926994BA548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7CC9D9-710B-4119-A732-3A885CD7149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4CB6A1-D722-4426-B2A5-B0A1C7E1E43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0AD1E4-B4D2-49BF-9B8C-F9F745C10F3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4D42FD-DCF6-42CF-BD7D-B2BFFEF393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E86DD4-C7C2-4DAF-85D3-ABABD6C129E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6F3F8DB-3E36-410E-919F-319DDACE434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52D2EF4-F47D-4008-8A2D-4FE847EC640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11638CF-DB08-4716-8B90-BE9A239C6DD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06D396-C381-4E2F-BF70-BC2F2787F73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40B1921-7702-433D-97A3-C5E7A4F8C8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B6BFB28-F0A4-4807-883F-F33CA9B0E1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7231FB0-4037-4DB4-8741-8E9EDD072F4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944CD96-342B-4DE5-9D42-2639E1E765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BC474F2-62AF-49A4-9B3C-D606962858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882745-7A5C-4038-B2BE-DA58CB01D8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6D5A7E4-ACD5-4883-9254-30AAF668163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5CE648A-BC92-4426-9BA0-22E82087CDB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1AC2345-C3FA-42F3-BBAD-5CF90C406CF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2AC7114-4639-468F-8F77-244A1F2BD83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9DF3EF2-A0D0-456D-987D-BEE3E3CA3D1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C0FA779-1A33-4510-9DB2-F3413CEC697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B664B95-4F9F-4DAE-AFD5-1A3A3029361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49988ED-0641-4BF6-8E2F-14AA62F955A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1910A3D-F8D2-44C4-9EE7-A33F31B8A4F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B223540-1A23-49D7-A158-D90CB18D160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A8C2998-E57C-4118-A205-40962FDDAB7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863C22B-70B4-4C30-832B-0A4B16585F7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74534F6-C1B5-4B8E-9D1F-B055A05A9F1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D4640D5-6F71-4F83-AB6D-E7F277617AC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C8C9C19-A83C-4C3A-BDE6-C2A5E28F14C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19F4781-F1C0-4FC2-BB29-F1CAFE654F6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E636ACF7-25DC-4480-B482-3E44A4D55BE4}"/>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C4D96579-CC7A-4A7C-879B-AD925A83852F}"/>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335B7B9F-EC9C-4B5E-8A39-92FEFFD10848}"/>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5D1EF61A-F25A-4CEF-92FB-7A6CB2A19DDB}"/>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47966A6C-C29E-4767-9FB1-731A631ED9AF}"/>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85206525-252D-4270-B1F7-D6CA2497FD89}"/>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4617BEDF-07FF-45D5-BE00-C7B8F0DFD4F9}"/>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7CD8965E-95BB-4048-8452-3C2827F23B68}"/>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48EEA9B0-9018-49D9-BF9F-97DEED19D88B}"/>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E3A1974C-5C08-4262-A671-F2180886FEF3}"/>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D1D44FCF-6750-451A-8A22-3D5D810CF674}"/>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17B5E0F-6417-4608-AEAF-ECBA6005A6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B2FFAC6-1432-4C4F-950E-DF9D768B05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E45B6B8-CADB-48B1-880A-1A0E7163FC2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7CAD3A3-5440-442D-93E6-0B8A767F57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BE5C10-A8D0-407D-98B2-31784C4CE02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3" name="楕円 72">
          <a:extLst>
            <a:ext uri="{FF2B5EF4-FFF2-40B4-BE49-F238E27FC236}">
              <a16:creationId xmlns:a16="http://schemas.microsoft.com/office/drawing/2014/main" id="{6BABB7E1-AFB8-492D-8A02-D1A3BA75CDD1}"/>
            </a:ext>
          </a:extLst>
        </xdr:cNvPr>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114952</xdr:rowOff>
    </xdr:from>
    <xdr:ext cx="405111" cy="259045"/>
    <xdr:sp macro="" textlink="">
      <xdr:nvSpPr>
        <xdr:cNvPr id="74" name="【道路】&#10;有形固定資産減価償却率該当値テキスト">
          <a:extLst>
            <a:ext uri="{FF2B5EF4-FFF2-40B4-BE49-F238E27FC236}">
              <a16:creationId xmlns:a16="http://schemas.microsoft.com/office/drawing/2014/main" id="{6F64BFDC-152B-41B7-89E5-A2BFDC392EFF}"/>
            </a:ext>
          </a:extLst>
        </xdr:cNvPr>
        <xdr:cNvSpPr txBox="1"/>
      </xdr:nvSpPr>
      <xdr:spPr>
        <a:xfrm>
          <a:off x="46736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53975</xdr:rowOff>
    </xdr:from>
    <xdr:to>
      <xdr:col>20</xdr:col>
      <xdr:colOff>38100</xdr:colOff>
      <xdr:row>37</xdr:row>
      <xdr:rowOff>155575</xdr:rowOff>
    </xdr:to>
    <xdr:sp macro="" textlink="">
      <xdr:nvSpPr>
        <xdr:cNvPr id="75" name="楕円 74">
          <a:extLst>
            <a:ext uri="{FF2B5EF4-FFF2-40B4-BE49-F238E27FC236}">
              <a16:creationId xmlns:a16="http://schemas.microsoft.com/office/drawing/2014/main" id="{77C3E5CD-7130-4D8D-9969-0311B958BA98}"/>
            </a:ext>
          </a:extLst>
        </xdr:cNvPr>
        <xdr:cNvSpPr/>
      </xdr:nvSpPr>
      <xdr:spPr>
        <a:xfrm>
          <a:off x="3746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142875</xdr:rowOff>
    </xdr:to>
    <xdr:cxnSp macro="">
      <xdr:nvCxnSpPr>
        <xdr:cNvPr id="76" name="直線コネクタ 75">
          <a:extLst>
            <a:ext uri="{FF2B5EF4-FFF2-40B4-BE49-F238E27FC236}">
              <a16:creationId xmlns:a16="http://schemas.microsoft.com/office/drawing/2014/main" id="{13087F7E-5243-4A2C-A799-C5186EE06829}"/>
            </a:ext>
          </a:extLst>
        </xdr:cNvPr>
        <xdr:cNvCxnSpPr/>
      </xdr:nvCxnSpPr>
      <xdr:spPr>
        <a:xfrm>
          <a:off x="3797300" y="64484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7" name="楕円 76">
          <a:extLst>
            <a:ext uri="{FF2B5EF4-FFF2-40B4-BE49-F238E27FC236}">
              <a16:creationId xmlns:a16="http://schemas.microsoft.com/office/drawing/2014/main" id="{C50DBAD8-6075-4993-B617-474FCB90C7BA}"/>
            </a:ext>
          </a:extLst>
        </xdr:cNvPr>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104775</xdr:rowOff>
    </xdr:to>
    <xdr:cxnSp macro="">
      <xdr:nvCxnSpPr>
        <xdr:cNvPr id="78" name="直線コネクタ 77">
          <a:extLst>
            <a:ext uri="{FF2B5EF4-FFF2-40B4-BE49-F238E27FC236}">
              <a16:creationId xmlns:a16="http://schemas.microsoft.com/office/drawing/2014/main" id="{4BBDA2AD-2E68-445F-8A4D-1A0D9993FC54}"/>
            </a:ext>
          </a:extLst>
        </xdr:cNvPr>
        <xdr:cNvCxnSpPr/>
      </xdr:nvCxnSpPr>
      <xdr:spPr>
        <a:xfrm>
          <a:off x="2908300" y="6431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160655</xdr:rowOff>
    </xdr:from>
    <xdr:to>
      <xdr:col>10</xdr:col>
      <xdr:colOff>165100</xdr:colOff>
      <xdr:row>37</xdr:row>
      <xdr:rowOff>90805</xdr:rowOff>
    </xdr:to>
    <xdr:sp macro="" textlink="">
      <xdr:nvSpPr>
        <xdr:cNvPr id="79" name="楕円 78">
          <a:extLst>
            <a:ext uri="{FF2B5EF4-FFF2-40B4-BE49-F238E27FC236}">
              <a16:creationId xmlns:a16="http://schemas.microsoft.com/office/drawing/2014/main" id="{111214CD-1B9B-4A69-805D-B66CA647EE4D}"/>
            </a:ext>
          </a:extLst>
        </xdr:cNvPr>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40005</xdr:rowOff>
    </xdr:from>
    <xdr:to>
      <xdr:col>15</xdr:col>
      <xdr:colOff>50800</xdr:colOff>
      <xdr:row>37</xdr:row>
      <xdr:rowOff>87630</xdr:rowOff>
    </xdr:to>
    <xdr:cxnSp macro="">
      <xdr:nvCxnSpPr>
        <xdr:cNvPr id="80" name="直線コネクタ 79">
          <a:extLst>
            <a:ext uri="{FF2B5EF4-FFF2-40B4-BE49-F238E27FC236}">
              <a16:creationId xmlns:a16="http://schemas.microsoft.com/office/drawing/2014/main" id="{DFE1FB2A-4BC1-46E7-BBAF-83DC5904DEE2}"/>
            </a:ext>
          </a:extLst>
        </xdr:cNvPr>
        <xdr:cNvCxnSpPr/>
      </xdr:nvCxnSpPr>
      <xdr:spPr>
        <a:xfrm>
          <a:off x="2019300" y="63836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137795</xdr:rowOff>
    </xdr:from>
    <xdr:to>
      <xdr:col>6</xdr:col>
      <xdr:colOff>38100</xdr:colOff>
      <xdr:row>37</xdr:row>
      <xdr:rowOff>67945</xdr:rowOff>
    </xdr:to>
    <xdr:sp macro="" textlink="">
      <xdr:nvSpPr>
        <xdr:cNvPr id="81" name="楕円 80">
          <a:extLst>
            <a:ext uri="{FF2B5EF4-FFF2-40B4-BE49-F238E27FC236}">
              <a16:creationId xmlns:a16="http://schemas.microsoft.com/office/drawing/2014/main" id="{95EF6473-AD7B-4121-9EC4-2E0CDC382F16}"/>
            </a:ext>
          </a:extLst>
        </xdr:cNvPr>
        <xdr:cNvSpPr/>
      </xdr:nvSpPr>
      <xdr:spPr>
        <a:xfrm>
          <a:off x="1079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17145</xdr:rowOff>
    </xdr:from>
    <xdr:to>
      <xdr:col>10</xdr:col>
      <xdr:colOff>114300</xdr:colOff>
      <xdr:row>37</xdr:row>
      <xdr:rowOff>40005</xdr:rowOff>
    </xdr:to>
    <xdr:cxnSp macro="">
      <xdr:nvCxnSpPr>
        <xdr:cNvPr id="82" name="直線コネクタ 81">
          <a:extLst>
            <a:ext uri="{FF2B5EF4-FFF2-40B4-BE49-F238E27FC236}">
              <a16:creationId xmlns:a16="http://schemas.microsoft.com/office/drawing/2014/main" id="{050513C4-2433-4FDC-AE1A-083F248537DC}"/>
            </a:ext>
          </a:extLst>
        </xdr:cNvPr>
        <xdr:cNvCxnSpPr/>
      </xdr:nvCxnSpPr>
      <xdr:spPr>
        <a:xfrm>
          <a:off x="1130300" y="6360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4C12EA8B-C014-482C-9130-187AEB785748}"/>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691FF253-2028-4D85-9341-2E3D53A76F3B}"/>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01CF6B36-C38F-4B94-9689-745A9C613705}"/>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F276985F-651E-45F2-98B1-F670292933EE}"/>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87" name="n_1mainValue【道路】&#10;有形固定資産減価償却率">
          <a:extLst>
            <a:ext uri="{FF2B5EF4-FFF2-40B4-BE49-F238E27FC236}">
              <a16:creationId xmlns:a16="http://schemas.microsoft.com/office/drawing/2014/main" id="{B5D0CB74-52C7-4359-A474-498EB72BE96B}"/>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8" name="n_2mainValue【道路】&#10;有形固定資産減価償却率">
          <a:extLst>
            <a:ext uri="{FF2B5EF4-FFF2-40B4-BE49-F238E27FC236}">
              <a16:creationId xmlns:a16="http://schemas.microsoft.com/office/drawing/2014/main" id="{FF4C289A-44F7-41CB-8C79-7DE8C27AB868}"/>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107332</xdr:rowOff>
    </xdr:from>
    <xdr:ext cx="405111" cy="259045"/>
    <xdr:sp macro="" textlink="">
      <xdr:nvSpPr>
        <xdr:cNvPr id="89" name="n_3mainValue【道路】&#10;有形固定資産減価償却率">
          <a:extLst>
            <a:ext uri="{FF2B5EF4-FFF2-40B4-BE49-F238E27FC236}">
              <a16:creationId xmlns:a16="http://schemas.microsoft.com/office/drawing/2014/main" id="{3699658D-EB6E-426F-A790-41B4570879E1}"/>
            </a:ext>
          </a:extLst>
        </xdr:cNvPr>
        <xdr:cNvSpPr txBox="1"/>
      </xdr:nvSpPr>
      <xdr:spPr>
        <a:xfrm>
          <a:off x="1816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90" name="n_4mainValue【道路】&#10;有形固定資産減価償却率">
          <a:extLst>
            <a:ext uri="{FF2B5EF4-FFF2-40B4-BE49-F238E27FC236}">
              <a16:creationId xmlns:a16="http://schemas.microsoft.com/office/drawing/2014/main" id="{6D2D1541-962F-4004-8CE0-3EC44EBC6EE1}"/>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A11C960-75AB-4C7E-8EF9-5138760861B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5414E5B-8EFD-4BC6-BD0F-BC6C460682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3B273A4-03C2-4DAA-B432-169FCE944BA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06046CE-57EB-4FBD-8E01-11887B3AAB9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1699D57-4C87-4B2E-9FDF-ECF4B1A3FC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03C6FE6-8291-44A6-8263-5B5FFA607A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419EF67-CDA9-4DCA-B7E4-D60B30DA44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38A1D25-BCB7-422E-AEF5-2BD39340D91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4523A9F-21FE-47B2-9EBD-E9CC42DC4BA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FCEA89D-BD70-48B6-B82D-74AE81CAE5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E68BD05D-ACEA-48CA-845D-C87828EAF17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74334C7-0716-48DD-AB58-6C932774535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D411DD3-FCE9-4A36-8729-8E6C29CD9DB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8F81867E-0612-436B-8ECA-11C1269D0245}"/>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DA6DD664-024D-4705-A6B9-6E7A3A20CD2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FF90093F-39CA-4F5C-8DFA-122F9803C4F8}"/>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D1E627AA-3129-48B9-A1AF-A87DB0E7769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BD6932E-4E13-49F5-94B4-E06CCDAAB6D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6B5F7DA-C1A8-4EF2-8EC1-41D7725B35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24BA8202-F09C-4DFC-B814-34FEA653044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A0F8CE7-E4EF-4C93-A902-FAF6E7EBC7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751A94A2-703B-4D8B-9D21-EB4C4DE3FDD6}"/>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62F20D69-033B-427B-A311-DAD55510A8F6}"/>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596768D2-4B81-45DA-A72C-F615C1BBF0C7}"/>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35415799-DFEB-4CAF-BD11-47FA508A9A9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921B2801-7583-43EA-9FC1-0A08B29F2FFB}"/>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1077C1EB-657A-4ED7-935C-1E14C98C95BA}"/>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6BE137E-D221-430D-A4F0-09D9939F9DDF}"/>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8046A8DB-5F89-441B-863A-B75E99718EDB}"/>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78298</xdr:rowOff>
    </xdr:from>
    <xdr:to>
      <xdr:col>46</xdr:col>
      <xdr:colOff>38100</xdr:colOff>
      <xdr:row>41</xdr:row>
      <xdr:rowOff>8448</xdr:rowOff>
    </xdr:to>
    <xdr:sp macro="" textlink="">
      <xdr:nvSpPr>
        <xdr:cNvPr id="120" name="フローチャート: 判断 119">
          <a:extLst>
            <a:ext uri="{FF2B5EF4-FFF2-40B4-BE49-F238E27FC236}">
              <a16:creationId xmlns:a16="http://schemas.microsoft.com/office/drawing/2014/main" id="{FB23603D-D9FD-4C5E-9982-75CD6E8ADF91}"/>
            </a:ext>
          </a:extLst>
        </xdr:cNvPr>
        <xdr:cNvSpPr/>
      </xdr:nvSpPr>
      <xdr:spPr>
        <a:xfrm>
          <a:off x="8699500" y="69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80657</xdr:rowOff>
    </xdr:from>
    <xdr:to>
      <xdr:col>41</xdr:col>
      <xdr:colOff>101600</xdr:colOff>
      <xdr:row>41</xdr:row>
      <xdr:rowOff>10807</xdr:rowOff>
    </xdr:to>
    <xdr:sp macro="" textlink="">
      <xdr:nvSpPr>
        <xdr:cNvPr id="121" name="フローチャート: 判断 120">
          <a:extLst>
            <a:ext uri="{FF2B5EF4-FFF2-40B4-BE49-F238E27FC236}">
              <a16:creationId xmlns:a16="http://schemas.microsoft.com/office/drawing/2014/main" id="{3C46812A-75EF-4D46-BB70-0A8EBA96C6E9}"/>
            </a:ext>
          </a:extLst>
        </xdr:cNvPr>
        <xdr:cNvSpPr/>
      </xdr:nvSpPr>
      <xdr:spPr>
        <a:xfrm>
          <a:off x="7810500" y="6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88750</xdr:rowOff>
    </xdr:from>
    <xdr:to>
      <xdr:col>36</xdr:col>
      <xdr:colOff>165100</xdr:colOff>
      <xdr:row>41</xdr:row>
      <xdr:rowOff>18900</xdr:rowOff>
    </xdr:to>
    <xdr:sp macro="" textlink="">
      <xdr:nvSpPr>
        <xdr:cNvPr id="122" name="フローチャート: 判断 121">
          <a:extLst>
            <a:ext uri="{FF2B5EF4-FFF2-40B4-BE49-F238E27FC236}">
              <a16:creationId xmlns:a16="http://schemas.microsoft.com/office/drawing/2014/main" id="{A5230ADA-0059-4D01-89FA-BCE6248263EF}"/>
            </a:ext>
          </a:extLst>
        </xdr:cNvPr>
        <xdr:cNvSpPr/>
      </xdr:nvSpPr>
      <xdr:spPr>
        <a:xfrm>
          <a:off x="6921500" y="69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44D6DCF-2E7D-4B8E-88FD-73CCF1862DA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6A12046-FFCE-47F3-A3D9-A54F85D99EF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E5A79C9-B334-4DD2-B31B-505CD87476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518444-C000-4743-A1B5-511E341322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1A61106-B9D6-4CAE-9339-5EC9D630D7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61564</xdr:rowOff>
    </xdr:from>
    <xdr:to>
      <xdr:col>55</xdr:col>
      <xdr:colOff>50800</xdr:colOff>
      <xdr:row>40</xdr:row>
      <xdr:rowOff>163164</xdr:rowOff>
    </xdr:to>
    <xdr:sp macro="" textlink="">
      <xdr:nvSpPr>
        <xdr:cNvPr id="128" name="楕円 127">
          <a:extLst>
            <a:ext uri="{FF2B5EF4-FFF2-40B4-BE49-F238E27FC236}">
              <a16:creationId xmlns:a16="http://schemas.microsoft.com/office/drawing/2014/main" id="{4030A7FC-B644-40D7-9B46-FF302E0B0AB2}"/>
            </a:ext>
          </a:extLst>
        </xdr:cNvPr>
        <xdr:cNvSpPr/>
      </xdr:nvSpPr>
      <xdr:spPr>
        <a:xfrm>
          <a:off x="10426700" y="69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39991</xdr:rowOff>
    </xdr:from>
    <xdr:ext cx="534377" cy="259045"/>
    <xdr:sp macro="" textlink="">
      <xdr:nvSpPr>
        <xdr:cNvPr id="129" name="【道路】&#10;一人当たり延長該当値テキスト">
          <a:extLst>
            <a:ext uri="{FF2B5EF4-FFF2-40B4-BE49-F238E27FC236}">
              <a16:creationId xmlns:a16="http://schemas.microsoft.com/office/drawing/2014/main" id="{56A68B14-BE64-43ED-8D5E-8F41F4D6D304}"/>
            </a:ext>
          </a:extLst>
        </xdr:cNvPr>
        <xdr:cNvSpPr txBox="1"/>
      </xdr:nvSpPr>
      <xdr:spPr>
        <a:xfrm>
          <a:off x="10515600" y="68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66164</xdr:rowOff>
    </xdr:from>
    <xdr:to>
      <xdr:col>50</xdr:col>
      <xdr:colOff>165100</xdr:colOff>
      <xdr:row>40</xdr:row>
      <xdr:rowOff>167764</xdr:rowOff>
    </xdr:to>
    <xdr:sp macro="" textlink="">
      <xdr:nvSpPr>
        <xdr:cNvPr id="130" name="楕円 129">
          <a:extLst>
            <a:ext uri="{FF2B5EF4-FFF2-40B4-BE49-F238E27FC236}">
              <a16:creationId xmlns:a16="http://schemas.microsoft.com/office/drawing/2014/main" id="{9DBFF2F3-C72A-4E9A-A1F4-F0AF27B5BE00}"/>
            </a:ext>
          </a:extLst>
        </xdr:cNvPr>
        <xdr:cNvSpPr/>
      </xdr:nvSpPr>
      <xdr:spPr>
        <a:xfrm>
          <a:off x="9588500" y="692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112364</xdr:rowOff>
    </xdr:from>
    <xdr:to>
      <xdr:col>55</xdr:col>
      <xdr:colOff>0</xdr:colOff>
      <xdr:row>40</xdr:row>
      <xdr:rowOff>116964</xdr:rowOff>
    </xdr:to>
    <xdr:cxnSp macro="">
      <xdr:nvCxnSpPr>
        <xdr:cNvPr id="131" name="直線コネクタ 130">
          <a:extLst>
            <a:ext uri="{FF2B5EF4-FFF2-40B4-BE49-F238E27FC236}">
              <a16:creationId xmlns:a16="http://schemas.microsoft.com/office/drawing/2014/main" id="{717AAA2B-88DD-4B77-90B4-9F7EB3C80176}"/>
            </a:ext>
          </a:extLst>
        </xdr:cNvPr>
        <xdr:cNvCxnSpPr/>
      </xdr:nvCxnSpPr>
      <xdr:spPr>
        <a:xfrm flipV="1">
          <a:off x="9639300" y="6970364"/>
          <a:ext cx="838200" cy="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69228</xdr:rowOff>
    </xdr:from>
    <xdr:to>
      <xdr:col>46</xdr:col>
      <xdr:colOff>38100</xdr:colOff>
      <xdr:row>40</xdr:row>
      <xdr:rowOff>170828</xdr:rowOff>
    </xdr:to>
    <xdr:sp macro="" textlink="">
      <xdr:nvSpPr>
        <xdr:cNvPr id="132" name="楕円 131">
          <a:extLst>
            <a:ext uri="{FF2B5EF4-FFF2-40B4-BE49-F238E27FC236}">
              <a16:creationId xmlns:a16="http://schemas.microsoft.com/office/drawing/2014/main" id="{8F365B4D-B247-4ABA-BC0C-7BF10C1E453A}"/>
            </a:ext>
          </a:extLst>
        </xdr:cNvPr>
        <xdr:cNvSpPr/>
      </xdr:nvSpPr>
      <xdr:spPr>
        <a:xfrm>
          <a:off x="8699500" y="69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116964</xdr:rowOff>
    </xdr:from>
    <xdr:to>
      <xdr:col>50</xdr:col>
      <xdr:colOff>114300</xdr:colOff>
      <xdr:row>40</xdr:row>
      <xdr:rowOff>120028</xdr:rowOff>
    </xdr:to>
    <xdr:cxnSp macro="">
      <xdr:nvCxnSpPr>
        <xdr:cNvPr id="133" name="直線コネクタ 132">
          <a:extLst>
            <a:ext uri="{FF2B5EF4-FFF2-40B4-BE49-F238E27FC236}">
              <a16:creationId xmlns:a16="http://schemas.microsoft.com/office/drawing/2014/main" id="{4DBC08B3-A887-4C30-B546-ECF7D603032B}"/>
            </a:ext>
          </a:extLst>
        </xdr:cNvPr>
        <xdr:cNvCxnSpPr/>
      </xdr:nvCxnSpPr>
      <xdr:spPr>
        <a:xfrm flipV="1">
          <a:off x="8750300" y="6974964"/>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72501</xdr:rowOff>
    </xdr:from>
    <xdr:to>
      <xdr:col>41</xdr:col>
      <xdr:colOff>101600</xdr:colOff>
      <xdr:row>41</xdr:row>
      <xdr:rowOff>2651</xdr:rowOff>
    </xdr:to>
    <xdr:sp macro="" textlink="">
      <xdr:nvSpPr>
        <xdr:cNvPr id="134" name="楕円 133">
          <a:extLst>
            <a:ext uri="{FF2B5EF4-FFF2-40B4-BE49-F238E27FC236}">
              <a16:creationId xmlns:a16="http://schemas.microsoft.com/office/drawing/2014/main" id="{24B516BF-1EC6-4259-B054-C616C9FBC5B2}"/>
            </a:ext>
          </a:extLst>
        </xdr:cNvPr>
        <xdr:cNvSpPr/>
      </xdr:nvSpPr>
      <xdr:spPr>
        <a:xfrm>
          <a:off x="7810500" y="69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120028</xdr:rowOff>
    </xdr:from>
    <xdr:to>
      <xdr:col>45</xdr:col>
      <xdr:colOff>177800</xdr:colOff>
      <xdr:row>40</xdr:row>
      <xdr:rowOff>123301</xdr:rowOff>
    </xdr:to>
    <xdr:cxnSp macro="">
      <xdr:nvCxnSpPr>
        <xdr:cNvPr id="135" name="直線コネクタ 134">
          <a:extLst>
            <a:ext uri="{FF2B5EF4-FFF2-40B4-BE49-F238E27FC236}">
              <a16:creationId xmlns:a16="http://schemas.microsoft.com/office/drawing/2014/main" id="{B13D2D99-D62C-4483-BE45-CB4281D36E04}"/>
            </a:ext>
          </a:extLst>
        </xdr:cNvPr>
        <xdr:cNvCxnSpPr/>
      </xdr:nvCxnSpPr>
      <xdr:spPr>
        <a:xfrm flipV="1">
          <a:off x="7861300" y="6978028"/>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78444</xdr:rowOff>
    </xdr:from>
    <xdr:to>
      <xdr:col>36</xdr:col>
      <xdr:colOff>165100</xdr:colOff>
      <xdr:row>41</xdr:row>
      <xdr:rowOff>8594</xdr:rowOff>
    </xdr:to>
    <xdr:sp macro="" textlink="">
      <xdr:nvSpPr>
        <xdr:cNvPr id="136" name="楕円 135">
          <a:extLst>
            <a:ext uri="{FF2B5EF4-FFF2-40B4-BE49-F238E27FC236}">
              <a16:creationId xmlns:a16="http://schemas.microsoft.com/office/drawing/2014/main" id="{169D5815-5BAD-43A4-AD97-BDD2C39378D7}"/>
            </a:ext>
          </a:extLst>
        </xdr:cNvPr>
        <xdr:cNvSpPr/>
      </xdr:nvSpPr>
      <xdr:spPr>
        <a:xfrm>
          <a:off x="6921500" y="69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123301</xdr:rowOff>
    </xdr:from>
    <xdr:to>
      <xdr:col>41</xdr:col>
      <xdr:colOff>50800</xdr:colOff>
      <xdr:row>40</xdr:row>
      <xdr:rowOff>129244</xdr:rowOff>
    </xdr:to>
    <xdr:cxnSp macro="">
      <xdr:nvCxnSpPr>
        <xdr:cNvPr id="137" name="直線コネクタ 136">
          <a:extLst>
            <a:ext uri="{FF2B5EF4-FFF2-40B4-BE49-F238E27FC236}">
              <a16:creationId xmlns:a16="http://schemas.microsoft.com/office/drawing/2014/main" id="{B7BB8050-41CF-4BA1-807B-F5C06C6D2DEF}"/>
            </a:ext>
          </a:extLst>
        </xdr:cNvPr>
        <xdr:cNvCxnSpPr/>
      </xdr:nvCxnSpPr>
      <xdr:spPr>
        <a:xfrm flipV="1">
          <a:off x="6972300" y="698130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FB61C8A5-BA36-4980-8560-B63F5ABE041E}"/>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171025</xdr:rowOff>
    </xdr:from>
    <xdr:ext cx="534377" cy="259045"/>
    <xdr:sp macro="" textlink="">
      <xdr:nvSpPr>
        <xdr:cNvPr id="139" name="n_2aveValue【道路】&#10;一人当たり延長">
          <a:extLst>
            <a:ext uri="{FF2B5EF4-FFF2-40B4-BE49-F238E27FC236}">
              <a16:creationId xmlns:a16="http://schemas.microsoft.com/office/drawing/2014/main" id="{4575D665-BB44-4715-8114-73445B89B14A}"/>
            </a:ext>
          </a:extLst>
        </xdr:cNvPr>
        <xdr:cNvSpPr txBox="1"/>
      </xdr:nvSpPr>
      <xdr:spPr>
        <a:xfrm>
          <a:off x="8483111" y="70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1934</xdr:rowOff>
    </xdr:from>
    <xdr:ext cx="534377" cy="259045"/>
    <xdr:sp macro="" textlink="">
      <xdr:nvSpPr>
        <xdr:cNvPr id="140" name="n_3aveValue【道路】&#10;一人当たり延長">
          <a:extLst>
            <a:ext uri="{FF2B5EF4-FFF2-40B4-BE49-F238E27FC236}">
              <a16:creationId xmlns:a16="http://schemas.microsoft.com/office/drawing/2014/main" id="{1A95A76B-E947-482D-851E-26B12309B849}"/>
            </a:ext>
          </a:extLst>
        </xdr:cNvPr>
        <xdr:cNvSpPr txBox="1"/>
      </xdr:nvSpPr>
      <xdr:spPr>
        <a:xfrm>
          <a:off x="7594111" y="70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10027</xdr:rowOff>
    </xdr:from>
    <xdr:ext cx="534377" cy="259045"/>
    <xdr:sp macro="" textlink="">
      <xdr:nvSpPr>
        <xdr:cNvPr id="141" name="n_4aveValue【道路】&#10;一人当たり延長">
          <a:extLst>
            <a:ext uri="{FF2B5EF4-FFF2-40B4-BE49-F238E27FC236}">
              <a16:creationId xmlns:a16="http://schemas.microsoft.com/office/drawing/2014/main" id="{65D9BB62-9836-4FF1-9E94-15FFA5BD6ECE}"/>
            </a:ext>
          </a:extLst>
        </xdr:cNvPr>
        <xdr:cNvSpPr txBox="1"/>
      </xdr:nvSpPr>
      <xdr:spPr>
        <a:xfrm>
          <a:off x="6705111" y="703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158891</xdr:rowOff>
    </xdr:from>
    <xdr:ext cx="534377" cy="259045"/>
    <xdr:sp macro="" textlink="">
      <xdr:nvSpPr>
        <xdr:cNvPr id="142" name="n_1mainValue【道路】&#10;一人当たり延長">
          <a:extLst>
            <a:ext uri="{FF2B5EF4-FFF2-40B4-BE49-F238E27FC236}">
              <a16:creationId xmlns:a16="http://schemas.microsoft.com/office/drawing/2014/main" id="{9B1EDA55-45FC-495E-A50C-D627F04A165F}"/>
            </a:ext>
          </a:extLst>
        </xdr:cNvPr>
        <xdr:cNvSpPr txBox="1"/>
      </xdr:nvSpPr>
      <xdr:spPr>
        <a:xfrm>
          <a:off x="9359411" y="70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15905</xdr:rowOff>
    </xdr:from>
    <xdr:ext cx="534377" cy="259045"/>
    <xdr:sp macro="" textlink="">
      <xdr:nvSpPr>
        <xdr:cNvPr id="143" name="n_2mainValue【道路】&#10;一人当たり延長">
          <a:extLst>
            <a:ext uri="{FF2B5EF4-FFF2-40B4-BE49-F238E27FC236}">
              <a16:creationId xmlns:a16="http://schemas.microsoft.com/office/drawing/2014/main" id="{17053058-391A-43FF-BB48-AD4559310032}"/>
            </a:ext>
          </a:extLst>
        </xdr:cNvPr>
        <xdr:cNvSpPr txBox="1"/>
      </xdr:nvSpPr>
      <xdr:spPr>
        <a:xfrm>
          <a:off x="8483111" y="67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19178</xdr:rowOff>
    </xdr:from>
    <xdr:ext cx="534377" cy="259045"/>
    <xdr:sp macro="" textlink="">
      <xdr:nvSpPr>
        <xdr:cNvPr id="144" name="n_3mainValue【道路】&#10;一人当たり延長">
          <a:extLst>
            <a:ext uri="{FF2B5EF4-FFF2-40B4-BE49-F238E27FC236}">
              <a16:creationId xmlns:a16="http://schemas.microsoft.com/office/drawing/2014/main" id="{7AEF2EC4-FADC-4577-9372-E3B95AB90AAB}"/>
            </a:ext>
          </a:extLst>
        </xdr:cNvPr>
        <xdr:cNvSpPr txBox="1"/>
      </xdr:nvSpPr>
      <xdr:spPr>
        <a:xfrm>
          <a:off x="7594111" y="670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25121</xdr:rowOff>
    </xdr:from>
    <xdr:ext cx="534377" cy="259045"/>
    <xdr:sp macro="" textlink="">
      <xdr:nvSpPr>
        <xdr:cNvPr id="145" name="n_4mainValue【道路】&#10;一人当たり延長">
          <a:extLst>
            <a:ext uri="{FF2B5EF4-FFF2-40B4-BE49-F238E27FC236}">
              <a16:creationId xmlns:a16="http://schemas.microsoft.com/office/drawing/2014/main" id="{98B7EC40-AC98-4C40-91AB-C4F5589A9601}"/>
            </a:ext>
          </a:extLst>
        </xdr:cNvPr>
        <xdr:cNvSpPr txBox="1"/>
      </xdr:nvSpPr>
      <xdr:spPr>
        <a:xfrm>
          <a:off x="6705111" y="671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5B122D9-5486-4F9C-9233-0FA6BFFDF27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ADA8842-CEEB-4ED5-A28B-9AC084EBC13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A0AD1CB-9AC7-491F-AB44-F34681C3F7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230A6DB-7796-4655-9405-AB9C17CA8D8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30EDE21-A252-440E-BB8E-7893931A77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48148EE-C237-4027-AC43-AA7A5D421D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9AF68FB-672C-41DE-8E85-57A2E86F3A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3BFA870-80BC-4E2E-8326-5A9901003B8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0C03303-0421-49C1-8DDD-8D2B8BAE4BB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188B584-E039-4F83-857E-BCFA5CA6374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2CDB859-B024-4A7E-98B5-929D9AE6ACD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78C92F9-D176-46DC-83C4-E8C68D91565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848DF56-F96F-404E-8C99-BBE9244D7F9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462BD3CB-1891-4E31-9DF0-8D4976930F5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CE73FC80-A230-434D-8666-EDD390F0E3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EDF559F-31C7-402D-807C-D5B0FE20E83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5D887EE-335A-48C2-B81F-A89E63C0809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788A323F-24DC-46B9-A63D-7BCB9634EA6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7604237-0E53-4155-9089-B33AA3AE7C7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5C9D190-5271-44A0-8E02-B4D39157C21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755A0C15-8223-4836-B09F-18C44D0565F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5067E9A-7752-4AD4-9AD5-DC1AC714A1A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821436C-BAA5-47F9-9B38-DBE6B4A7B2E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913D950-B85F-47A7-8892-2491C16ADCE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87F98E29-AC61-4C98-8D47-CCCFCDF104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DA053879-B157-4932-B245-A898725394B5}"/>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6B776CB1-2E71-4AF6-B927-24A597A9432F}"/>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FA4B6B10-40E2-48B1-A78B-50E926607C69}"/>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F20F652-F04E-4ECD-8B52-C14FC9A2C6F3}"/>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115FD339-01D4-4E9E-B160-DDF5F4CCD262}"/>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A137F779-BFF9-4324-821D-CBB4D7E488C7}"/>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4A42239E-102E-46B8-934F-B70E8A3BB0C3}"/>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8CD099EE-B470-4371-B717-4AF70F2B1AF1}"/>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79" name="フローチャート: 判断 178">
          <a:extLst>
            <a:ext uri="{FF2B5EF4-FFF2-40B4-BE49-F238E27FC236}">
              <a16:creationId xmlns:a16="http://schemas.microsoft.com/office/drawing/2014/main" id="{380970A6-978A-4620-AF70-C2CC5AC9622B}"/>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53722A91-5B41-4F84-BD6B-328C8F95DAB6}"/>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1" name="フローチャート: 判断 180">
          <a:extLst>
            <a:ext uri="{FF2B5EF4-FFF2-40B4-BE49-F238E27FC236}">
              <a16:creationId xmlns:a16="http://schemas.microsoft.com/office/drawing/2014/main" id="{7A50569A-FEAE-4438-A7E0-6BDA497B57F6}"/>
            </a:ext>
          </a:extLst>
        </xdr:cNvPr>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60D432F-3271-4F1F-94E6-D06E8B199D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FAF46A9-1B70-4680-9087-9580DA4CC2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6535433-2B84-42FE-89E0-83D51F632B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3148580-2F45-4545-93FD-9EC10FB0CD9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D8A39C4-5073-41EF-A630-2B51E1692D5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87" name="楕円 186">
          <a:extLst>
            <a:ext uri="{FF2B5EF4-FFF2-40B4-BE49-F238E27FC236}">
              <a16:creationId xmlns:a16="http://schemas.microsoft.com/office/drawing/2014/main" id="{254F61B6-CA71-4D1D-8B87-AA3C58050471}"/>
            </a:ext>
          </a:extLst>
        </xdr:cNvPr>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143527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D203BAD9-433B-419D-B501-821D70E7CA25}"/>
            </a:ext>
          </a:extLst>
        </xdr:cNvPr>
        <xdr:cNvSpPr txBox="1"/>
      </xdr:nvSpPr>
      <xdr:spPr>
        <a:xfrm>
          <a:off x="4673600"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89" name="楕円 188">
          <a:extLst>
            <a:ext uri="{FF2B5EF4-FFF2-40B4-BE49-F238E27FC236}">
              <a16:creationId xmlns:a16="http://schemas.microsoft.com/office/drawing/2014/main" id="{97C30E64-0CB9-4740-9A8E-0979CF06CD3B}"/>
            </a:ext>
          </a:extLst>
        </xdr:cNvPr>
        <xdr:cNvSpPr/>
      </xdr:nvSpPr>
      <xdr:spPr>
        <a:xfrm>
          <a:off x="3746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151856</xdr:rowOff>
    </xdr:from>
    <xdr:to>
      <xdr:col>24</xdr:col>
      <xdr:colOff>63500</xdr:colOff>
      <xdr:row>61</xdr:row>
      <xdr:rowOff>0</xdr:rowOff>
    </xdr:to>
    <xdr:cxnSp macro="">
      <xdr:nvCxnSpPr>
        <xdr:cNvPr id="190" name="直線コネクタ 189">
          <a:extLst>
            <a:ext uri="{FF2B5EF4-FFF2-40B4-BE49-F238E27FC236}">
              <a16:creationId xmlns:a16="http://schemas.microsoft.com/office/drawing/2014/main" id="{02D91C10-F288-45B5-93B8-072012352550}"/>
            </a:ext>
          </a:extLst>
        </xdr:cNvPr>
        <xdr:cNvCxnSpPr/>
      </xdr:nvCxnSpPr>
      <xdr:spPr>
        <a:xfrm>
          <a:off x="3797300" y="1043885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91" name="楕円 190">
          <a:extLst>
            <a:ext uri="{FF2B5EF4-FFF2-40B4-BE49-F238E27FC236}">
              <a16:creationId xmlns:a16="http://schemas.microsoft.com/office/drawing/2014/main" id="{81F3409C-EB6B-45FA-86C7-7B016C1F356E}"/>
            </a:ext>
          </a:extLst>
        </xdr:cNvPr>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60</xdr:row>
      <xdr:rowOff>151856</xdr:rowOff>
    </xdr:to>
    <xdr:cxnSp macro="">
      <xdr:nvCxnSpPr>
        <xdr:cNvPr id="192" name="直線コネクタ 191">
          <a:extLst>
            <a:ext uri="{FF2B5EF4-FFF2-40B4-BE49-F238E27FC236}">
              <a16:creationId xmlns:a16="http://schemas.microsoft.com/office/drawing/2014/main" id="{1E1A8AE8-22F4-4DA8-96F2-A657D8465358}"/>
            </a:ext>
          </a:extLst>
        </xdr:cNvPr>
        <xdr:cNvCxnSpPr/>
      </xdr:nvCxnSpPr>
      <xdr:spPr>
        <a:xfrm>
          <a:off x="2908300" y="10415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53703</xdr:rowOff>
    </xdr:from>
    <xdr:to>
      <xdr:col>10</xdr:col>
      <xdr:colOff>165100</xdr:colOff>
      <xdr:row>60</xdr:row>
      <xdr:rowOff>155303</xdr:rowOff>
    </xdr:to>
    <xdr:sp macro="" textlink="">
      <xdr:nvSpPr>
        <xdr:cNvPr id="193" name="楕円 192">
          <a:extLst>
            <a:ext uri="{FF2B5EF4-FFF2-40B4-BE49-F238E27FC236}">
              <a16:creationId xmlns:a16="http://schemas.microsoft.com/office/drawing/2014/main" id="{B0470615-B66B-4F11-A284-60CE6D421D16}"/>
            </a:ext>
          </a:extLst>
        </xdr:cNvPr>
        <xdr:cNvSpPr/>
      </xdr:nvSpPr>
      <xdr:spPr>
        <a:xfrm>
          <a:off x="1968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104503</xdr:rowOff>
    </xdr:from>
    <xdr:to>
      <xdr:col>15</xdr:col>
      <xdr:colOff>50800</xdr:colOff>
      <xdr:row>60</xdr:row>
      <xdr:rowOff>128996</xdr:rowOff>
    </xdr:to>
    <xdr:cxnSp macro="">
      <xdr:nvCxnSpPr>
        <xdr:cNvPr id="194" name="直線コネクタ 193">
          <a:extLst>
            <a:ext uri="{FF2B5EF4-FFF2-40B4-BE49-F238E27FC236}">
              <a16:creationId xmlns:a16="http://schemas.microsoft.com/office/drawing/2014/main" id="{3A71DB80-E5AD-42C4-BE26-F599678264F0}"/>
            </a:ext>
          </a:extLst>
        </xdr:cNvPr>
        <xdr:cNvCxnSpPr/>
      </xdr:nvCxnSpPr>
      <xdr:spPr>
        <a:xfrm>
          <a:off x="2019300" y="103915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163104</xdr:rowOff>
    </xdr:from>
    <xdr:to>
      <xdr:col>6</xdr:col>
      <xdr:colOff>38100</xdr:colOff>
      <xdr:row>60</xdr:row>
      <xdr:rowOff>93254</xdr:rowOff>
    </xdr:to>
    <xdr:sp macro="" textlink="">
      <xdr:nvSpPr>
        <xdr:cNvPr id="195" name="楕円 194">
          <a:extLst>
            <a:ext uri="{FF2B5EF4-FFF2-40B4-BE49-F238E27FC236}">
              <a16:creationId xmlns:a16="http://schemas.microsoft.com/office/drawing/2014/main" id="{14FA4133-9BC0-4876-8E6E-65B70EFE9345}"/>
            </a:ext>
          </a:extLst>
        </xdr:cNvPr>
        <xdr:cNvSpPr/>
      </xdr:nvSpPr>
      <xdr:spPr>
        <a:xfrm>
          <a:off x="1079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42454</xdr:rowOff>
    </xdr:from>
    <xdr:to>
      <xdr:col>10</xdr:col>
      <xdr:colOff>114300</xdr:colOff>
      <xdr:row>60</xdr:row>
      <xdr:rowOff>104503</xdr:rowOff>
    </xdr:to>
    <xdr:cxnSp macro="">
      <xdr:nvCxnSpPr>
        <xdr:cNvPr id="196" name="直線コネクタ 195">
          <a:extLst>
            <a:ext uri="{FF2B5EF4-FFF2-40B4-BE49-F238E27FC236}">
              <a16:creationId xmlns:a16="http://schemas.microsoft.com/office/drawing/2014/main" id="{3808397E-1893-4E2E-AA01-5F89164AA957}"/>
            </a:ext>
          </a:extLst>
        </xdr:cNvPr>
        <xdr:cNvCxnSpPr/>
      </xdr:nvCxnSpPr>
      <xdr:spPr>
        <a:xfrm>
          <a:off x="1130300" y="1032945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18042A8-6BFF-4062-8675-731E495A58A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3319C449-7E01-4349-82CE-830AF5996154}"/>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1BF7E5E-8845-4C1F-9E00-71F08CB7683A}"/>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76E06EC9-ECE4-43A4-B756-DAC663F47274}"/>
            </a:ext>
          </a:extLst>
        </xdr:cNvPr>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47733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533E332-3231-48C8-ADDB-39B60A629C5E}"/>
            </a:ext>
          </a:extLst>
        </xdr:cNvPr>
        <xdr:cNvSpPr txBox="1"/>
      </xdr:nvSpPr>
      <xdr:spPr>
        <a:xfrm>
          <a:off x="3582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24873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001A0A4-3791-4A00-88E8-115EB3367F54}"/>
            </a:ext>
          </a:extLst>
        </xdr:cNvPr>
        <xdr:cNvSpPr txBox="1"/>
      </xdr:nvSpPr>
      <xdr:spPr>
        <a:xfrm>
          <a:off x="2705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0B10255-A276-4FF4-9433-537B51FBAB8A}"/>
            </a:ext>
          </a:extLst>
        </xdr:cNvPr>
        <xdr:cNvSpPr txBox="1"/>
      </xdr:nvSpPr>
      <xdr:spPr>
        <a:xfrm>
          <a:off x="1816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FA1A787-D43D-45D2-94C3-F50BD7E3A421}"/>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C1C125C-5185-4039-9F01-0B8D00718F5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15B6628-B706-4304-AA61-697E25CE12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41CFB26-876A-47AB-B5A1-D92C0F17B61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62BB802-370C-4F11-8E11-3C37D7CBFC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C361FE4-136F-4635-B464-229537A28E3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3ED3E15-6602-49C2-BF55-64B95C1AD3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390E1C8-28D8-4328-8924-26B99CBF05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A252045-525B-49AA-BAB3-536F82CD9AA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E77A419-24EA-4998-8F8B-C655370AAC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3659598-20A6-4F8D-990F-A8D5DFD1F44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A6B0901-EEFA-4E98-B07B-63EC08D88DA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A6FA01CB-A016-4E59-834A-1796C1115A2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1F4616AC-E690-4862-B8C5-6515FEB1151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F65D33C7-B43E-48F2-8BEB-15746F59D70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116429CE-858F-4D34-BD85-75FD521D49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36C88A9D-B1D8-4B46-835C-434D6301EF7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D229BAEF-B1BF-467E-BF41-2F037E2EC08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DC7BB692-8B4A-4420-9A22-DA2E82EDDFC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D990871-85E7-4FC5-95F9-89B63C63BC4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38C57BF-BB34-4E92-B698-FF3A5D35B7B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19D8383-30E4-42CB-9CF9-241023AEC4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1C3FCDA8-3972-4760-AEB4-A1E9F39D1B6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3A51E96-27FF-4182-AA12-3ECBFD3B480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3B663CB1-7B6F-49D3-B3E8-CE672B8BCFF9}"/>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3781C25C-6212-4B6E-B2F9-0A5D91AF41F2}"/>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DEBB69B0-ABD7-4994-AEE3-27658C23178F}"/>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EE4A3084-DA6C-42CA-A310-DFBDC6D84805}"/>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4B462CCE-BC5F-42DD-B4E1-E7F87A8A3686}"/>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55326070-8A9C-4590-A0D6-08CCAEE2AB34}"/>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CFD94BCC-CCA3-48FB-9F44-6743B9BDCDA4}"/>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A6B92ECB-0470-4E32-B67A-0D01887953C4}"/>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116434</xdr:rowOff>
    </xdr:from>
    <xdr:to>
      <xdr:col>46</xdr:col>
      <xdr:colOff>38100</xdr:colOff>
      <xdr:row>63</xdr:row>
      <xdr:rowOff>46584</xdr:rowOff>
    </xdr:to>
    <xdr:sp macro="" textlink="">
      <xdr:nvSpPr>
        <xdr:cNvPr id="236" name="フローチャート: 判断 235">
          <a:extLst>
            <a:ext uri="{FF2B5EF4-FFF2-40B4-BE49-F238E27FC236}">
              <a16:creationId xmlns:a16="http://schemas.microsoft.com/office/drawing/2014/main" id="{9F7E5E55-3A77-4F0C-9B2F-07D8636F3ED3}"/>
            </a:ext>
          </a:extLst>
        </xdr:cNvPr>
        <xdr:cNvSpPr/>
      </xdr:nvSpPr>
      <xdr:spPr>
        <a:xfrm>
          <a:off x="8699500" y="107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114926</xdr:rowOff>
    </xdr:from>
    <xdr:to>
      <xdr:col>41</xdr:col>
      <xdr:colOff>101600</xdr:colOff>
      <xdr:row>63</xdr:row>
      <xdr:rowOff>45076</xdr:rowOff>
    </xdr:to>
    <xdr:sp macro="" textlink="">
      <xdr:nvSpPr>
        <xdr:cNvPr id="237" name="フローチャート: 判断 236">
          <a:extLst>
            <a:ext uri="{FF2B5EF4-FFF2-40B4-BE49-F238E27FC236}">
              <a16:creationId xmlns:a16="http://schemas.microsoft.com/office/drawing/2014/main" id="{A4D2A3DE-E63C-459A-A89F-E524E04C4C97}"/>
            </a:ext>
          </a:extLst>
        </xdr:cNvPr>
        <xdr:cNvSpPr/>
      </xdr:nvSpPr>
      <xdr:spPr>
        <a:xfrm>
          <a:off x="7810500" y="107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113181</xdr:rowOff>
    </xdr:from>
    <xdr:to>
      <xdr:col>36</xdr:col>
      <xdr:colOff>165100</xdr:colOff>
      <xdr:row>63</xdr:row>
      <xdr:rowOff>43331</xdr:rowOff>
    </xdr:to>
    <xdr:sp macro="" textlink="">
      <xdr:nvSpPr>
        <xdr:cNvPr id="238" name="フローチャート: 判断 237">
          <a:extLst>
            <a:ext uri="{FF2B5EF4-FFF2-40B4-BE49-F238E27FC236}">
              <a16:creationId xmlns:a16="http://schemas.microsoft.com/office/drawing/2014/main" id="{CE965D9E-F8ED-4A0F-AA80-9F2537869FEC}"/>
            </a:ext>
          </a:extLst>
        </xdr:cNvPr>
        <xdr:cNvSpPr/>
      </xdr:nvSpPr>
      <xdr:spPr>
        <a:xfrm>
          <a:off x="6921500" y="1074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305DDAC-0CB4-4BB9-B853-19CFD8891B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50CA9E5-D5B7-4A27-9C27-853F8ABC04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0C87641-4CCF-461B-9078-0EE483ED1A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3AA1938-D625-4F7E-8FD7-D7AAC3823C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ACD8A15-E341-45EB-A94E-44EAD5391DD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1132</xdr:rowOff>
    </xdr:from>
    <xdr:to>
      <xdr:col>55</xdr:col>
      <xdr:colOff>50800</xdr:colOff>
      <xdr:row>62</xdr:row>
      <xdr:rowOff>102732</xdr:rowOff>
    </xdr:to>
    <xdr:sp macro="" textlink="">
      <xdr:nvSpPr>
        <xdr:cNvPr id="244" name="楕円 243">
          <a:extLst>
            <a:ext uri="{FF2B5EF4-FFF2-40B4-BE49-F238E27FC236}">
              <a16:creationId xmlns:a16="http://schemas.microsoft.com/office/drawing/2014/main" id="{B9798022-711C-4E95-A118-1E7254661368}"/>
            </a:ext>
          </a:extLst>
        </xdr:cNvPr>
        <xdr:cNvSpPr/>
      </xdr:nvSpPr>
      <xdr:spPr>
        <a:xfrm>
          <a:off x="10426700" y="1063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24009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3C6BB387-A5CF-4A43-BD42-043499D39218}"/>
            </a:ext>
          </a:extLst>
        </xdr:cNvPr>
        <xdr:cNvSpPr txBox="1"/>
      </xdr:nvSpPr>
      <xdr:spPr>
        <a:xfrm>
          <a:off x="10515600" y="1048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10096</xdr:rowOff>
    </xdr:from>
    <xdr:to>
      <xdr:col>50</xdr:col>
      <xdr:colOff>165100</xdr:colOff>
      <xdr:row>62</xdr:row>
      <xdr:rowOff>111696</xdr:rowOff>
    </xdr:to>
    <xdr:sp macro="" textlink="">
      <xdr:nvSpPr>
        <xdr:cNvPr id="246" name="楕円 245">
          <a:extLst>
            <a:ext uri="{FF2B5EF4-FFF2-40B4-BE49-F238E27FC236}">
              <a16:creationId xmlns:a16="http://schemas.microsoft.com/office/drawing/2014/main" id="{261B68C6-3D7A-4A79-87AB-DD96FB7784D0}"/>
            </a:ext>
          </a:extLst>
        </xdr:cNvPr>
        <xdr:cNvSpPr/>
      </xdr:nvSpPr>
      <xdr:spPr>
        <a:xfrm>
          <a:off x="9588500" y="106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51932</xdr:rowOff>
    </xdr:from>
    <xdr:to>
      <xdr:col>55</xdr:col>
      <xdr:colOff>0</xdr:colOff>
      <xdr:row>62</xdr:row>
      <xdr:rowOff>60896</xdr:rowOff>
    </xdr:to>
    <xdr:cxnSp macro="">
      <xdr:nvCxnSpPr>
        <xdr:cNvPr id="247" name="直線コネクタ 246">
          <a:extLst>
            <a:ext uri="{FF2B5EF4-FFF2-40B4-BE49-F238E27FC236}">
              <a16:creationId xmlns:a16="http://schemas.microsoft.com/office/drawing/2014/main" id="{4248C27A-580F-49C2-AAB5-7FE446120FFF}"/>
            </a:ext>
          </a:extLst>
        </xdr:cNvPr>
        <xdr:cNvCxnSpPr/>
      </xdr:nvCxnSpPr>
      <xdr:spPr>
        <a:xfrm flipV="1">
          <a:off x="9639300" y="10681832"/>
          <a:ext cx="8382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16856</xdr:rowOff>
    </xdr:from>
    <xdr:to>
      <xdr:col>46</xdr:col>
      <xdr:colOff>38100</xdr:colOff>
      <xdr:row>62</xdr:row>
      <xdr:rowOff>118456</xdr:rowOff>
    </xdr:to>
    <xdr:sp macro="" textlink="">
      <xdr:nvSpPr>
        <xdr:cNvPr id="248" name="楕円 247">
          <a:extLst>
            <a:ext uri="{FF2B5EF4-FFF2-40B4-BE49-F238E27FC236}">
              <a16:creationId xmlns:a16="http://schemas.microsoft.com/office/drawing/2014/main" id="{4BD249EF-952F-4DE6-9A5F-530DC16B523E}"/>
            </a:ext>
          </a:extLst>
        </xdr:cNvPr>
        <xdr:cNvSpPr/>
      </xdr:nvSpPr>
      <xdr:spPr>
        <a:xfrm>
          <a:off x="8699500" y="106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60896</xdr:rowOff>
    </xdr:from>
    <xdr:to>
      <xdr:col>50</xdr:col>
      <xdr:colOff>114300</xdr:colOff>
      <xdr:row>62</xdr:row>
      <xdr:rowOff>67656</xdr:rowOff>
    </xdr:to>
    <xdr:cxnSp macro="">
      <xdr:nvCxnSpPr>
        <xdr:cNvPr id="249" name="直線コネクタ 248">
          <a:extLst>
            <a:ext uri="{FF2B5EF4-FFF2-40B4-BE49-F238E27FC236}">
              <a16:creationId xmlns:a16="http://schemas.microsoft.com/office/drawing/2014/main" id="{971160A5-2A6B-4D07-B2EF-6EB085C2FF24}"/>
            </a:ext>
          </a:extLst>
        </xdr:cNvPr>
        <xdr:cNvCxnSpPr/>
      </xdr:nvCxnSpPr>
      <xdr:spPr>
        <a:xfrm flipV="1">
          <a:off x="8750300" y="10690796"/>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23089</xdr:rowOff>
    </xdr:from>
    <xdr:to>
      <xdr:col>41</xdr:col>
      <xdr:colOff>101600</xdr:colOff>
      <xdr:row>62</xdr:row>
      <xdr:rowOff>124689</xdr:rowOff>
    </xdr:to>
    <xdr:sp macro="" textlink="">
      <xdr:nvSpPr>
        <xdr:cNvPr id="250" name="楕円 249">
          <a:extLst>
            <a:ext uri="{FF2B5EF4-FFF2-40B4-BE49-F238E27FC236}">
              <a16:creationId xmlns:a16="http://schemas.microsoft.com/office/drawing/2014/main" id="{36A29466-D8D7-4FDF-ACFB-1FD2AE69EA36}"/>
            </a:ext>
          </a:extLst>
        </xdr:cNvPr>
        <xdr:cNvSpPr/>
      </xdr:nvSpPr>
      <xdr:spPr>
        <a:xfrm>
          <a:off x="7810500" y="106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67656</xdr:rowOff>
    </xdr:from>
    <xdr:to>
      <xdr:col>45</xdr:col>
      <xdr:colOff>177800</xdr:colOff>
      <xdr:row>62</xdr:row>
      <xdr:rowOff>73889</xdr:rowOff>
    </xdr:to>
    <xdr:cxnSp macro="">
      <xdr:nvCxnSpPr>
        <xdr:cNvPr id="251" name="直線コネクタ 250">
          <a:extLst>
            <a:ext uri="{FF2B5EF4-FFF2-40B4-BE49-F238E27FC236}">
              <a16:creationId xmlns:a16="http://schemas.microsoft.com/office/drawing/2014/main" id="{72A48593-7D98-497A-8FA8-C73B5BAD0FCD}"/>
            </a:ext>
          </a:extLst>
        </xdr:cNvPr>
        <xdr:cNvCxnSpPr/>
      </xdr:nvCxnSpPr>
      <xdr:spPr>
        <a:xfrm flipV="1">
          <a:off x="7861300" y="10697556"/>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163977</xdr:rowOff>
    </xdr:from>
    <xdr:to>
      <xdr:col>36</xdr:col>
      <xdr:colOff>165100</xdr:colOff>
      <xdr:row>62</xdr:row>
      <xdr:rowOff>94127</xdr:rowOff>
    </xdr:to>
    <xdr:sp macro="" textlink="">
      <xdr:nvSpPr>
        <xdr:cNvPr id="252" name="楕円 251">
          <a:extLst>
            <a:ext uri="{FF2B5EF4-FFF2-40B4-BE49-F238E27FC236}">
              <a16:creationId xmlns:a16="http://schemas.microsoft.com/office/drawing/2014/main" id="{8D71FAC3-E258-4E7C-9DBC-7221678D8F19}"/>
            </a:ext>
          </a:extLst>
        </xdr:cNvPr>
        <xdr:cNvSpPr/>
      </xdr:nvSpPr>
      <xdr:spPr>
        <a:xfrm>
          <a:off x="6921500" y="106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43327</xdr:rowOff>
    </xdr:from>
    <xdr:to>
      <xdr:col>41</xdr:col>
      <xdr:colOff>50800</xdr:colOff>
      <xdr:row>62</xdr:row>
      <xdr:rowOff>73889</xdr:rowOff>
    </xdr:to>
    <xdr:cxnSp macro="">
      <xdr:nvCxnSpPr>
        <xdr:cNvPr id="253" name="直線コネクタ 252">
          <a:extLst>
            <a:ext uri="{FF2B5EF4-FFF2-40B4-BE49-F238E27FC236}">
              <a16:creationId xmlns:a16="http://schemas.microsoft.com/office/drawing/2014/main" id="{271E95E8-A23C-4A88-BA30-111701BD557B}"/>
            </a:ext>
          </a:extLst>
        </xdr:cNvPr>
        <xdr:cNvCxnSpPr/>
      </xdr:nvCxnSpPr>
      <xdr:spPr>
        <a:xfrm>
          <a:off x="6972300" y="10673227"/>
          <a:ext cx="889000" cy="3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9C1CB0CB-1D97-4BBB-9BA0-1BE7D856A4C0}"/>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37711</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4F3697C3-2EC7-4A29-97CB-98121ED07FC4}"/>
            </a:ext>
          </a:extLst>
        </xdr:cNvPr>
        <xdr:cNvSpPr txBox="1"/>
      </xdr:nvSpPr>
      <xdr:spPr>
        <a:xfrm>
          <a:off x="8450795" y="10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36203</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58F89FB-16B1-4569-A35D-9F81A2508DF0}"/>
            </a:ext>
          </a:extLst>
        </xdr:cNvPr>
        <xdr:cNvSpPr txBox="1"/>
      </xdr:nvSpPr>
      <xdr:spPr>
        <a:xfrm>
          <a:off x="7561795" y="1083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34458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8591E07C-45FB-4E23-9498-E4860F3DDC17}"/>
            </a:ext>
          </a:extLst>
        </xdr:cNvPr>
        <xdr:cNvSpPr txBox="1"/>
      </xdr:nvSpPr>
      <xdr:spPr>
        <a:xfrm>
          <a:off x="6672795" y="1083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128223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E031B524-4AE7-416B-9216-B88A301DA03A}"/>
            </a:ext>
          </a:extLst>
        </xdr:cNvPr>
        <xdr:cNvSpPr txBox="1"/>
      </xdr:nvSpPr>
      <xdr:spPr>
        <a:xfrm>
          <a:off x="9327095" y="1041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134983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366950D9-1A43-4CE4-AAE3-E9C350F3D550}"/>
            </a:ext>
          </a:extLst>
        </xdr:cNvPr>
        <xdr:cNvSpPr txBox="1"/>
      </xdr:nvSpPr>
      <xdr:spPr>
        <a:xfrm>
          <a:off x="8450795" y="1042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141216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EF46331D-C6C2-4814-BA71-8B47904147FE}"/>
            </a:ext>
          </a:extLst>
        </xdr:cNvPr>
        <xdr:cNvSpPr txBox="1"/>
      </xdr:nvSpPr>
      <xdr:spPr>
        <a:xfrm>
          <a:off x="7561795" y="1042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110654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AA59E91A-6ECE-4D6E-A553-593C6331FA7D}"/>
            </a:ext>
          </a:extLst>
        </xdr:cNvPr>
        <xdr:cNvSpPr txBox="1"/>
      </xdr:nvSpPr>
      <xdr:spPr>
        <a:xfrm>
          <a:off x="6672795" y="1039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864BCD8-CDD9-4DE1-BDBC-DEC860DA3D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5026EF6-FAAF-413D-B226-C84B3E931E1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8A4F5A8-9E4A-4D63-A1BE-A15657964A7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5B4B0B7-27CC-484D-85E1-24EADC725C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0700AEF-B083-490E-9716-2A87BF1923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3B63B12-EF0A-4817-B816-145534824C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8FDE84C-4B7D-4C2A-9658-30A761487A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4DA075A-E4DC-4619-B0E5-FADD186EE6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D5D98B9-5828-4EE0-BD1D-BE99789ECCE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753FD57-D54E-4982-AFAD-04FDE2562F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819E6654-5BFB-4ABE-9422-88C4CAEC4A2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1DC2C8F1-CADA-41C4-8EE7-5E8E5EA650E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8ADE4E18-34E6-4C22-BFDE-11D0D3DC462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BCCBB1E0-344D-4018-A0BD-440FF0F604B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20692C68-4517-48AE-AD54-AD40B023047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9B6341C-CE89-404D-A850-EF8967B2802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B114A96C-5191-43C4-83B7-6A1A69B7D8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412E9877-B5F8-457F-B4A1-0D38E3B25E8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2F03445C-331B-4EEF-A98A-F517A5E5066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8B272BF-7410-4447-AEC2-8B1FE51254D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B04BE9A-962F-404D-B9FE-B219D78CA19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507FFAD2-1D3B-4127-A869-2F09FCF5D1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60CE33F7-7916-47CE-AA36-98450A1C3E3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5F62591B-2E2E-4000-B98C-769350370F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26109B0-A2BA-4128-9CF9-0B773FA94B8E}"/>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271AB5EE-AD13-4C89-9EF7-21C96708C7A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3A07492F-4890-4855-98A1-19AD84E3BC6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F568AE23-E69D-447D-A68A-F6C37F947266}"/>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BB056A2E-7075-48BE-8535-BC514012998D}"/>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34171A0-D19E-4009-A3EF-2D66AA7528FE}"/>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AB416FFD-EBD0-4654-9452-DEC9F78BBC78}"/>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A6B5DF35-60CC-4E68-8357-46C914C23975}"/>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133986</xdr:rowOff>
    </xdr:from>
    <xdr:to>
      <xdr:col>15</xdr:col>
      <xdr:colOff>101600</xdr:colOff>
      <xdr:row>83</xdr:row>
      <xdr:rowOff>64136</xdr:rowOff>
    </xdr:to>
    <xdr:sp macro="" textlink="">
      <xdr:nvSpPr>
        <xdr:cNvPr id="294" name="フローチャート: 判断 293">
          <a:extLst>
            <a:ext uri="{FF2B5EF4-FFF2-40B4-BE49-F238E27FC236}">
              <a16:creationId xmlns:a16="http://schemas.microsoft.com/office/drawing/2014/main" id="{0DA50CBD-94C5-4DB1-B72C-466A5666768F}"/>
            </a:ext>
          </a:extLst>
        </xdr:cNvPr>
        <xdr:cNvSpPr/>
      </xdr:nvSpPr>
      <xdr:spPr>
        <a:xfrm>
          <a:off x="2857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95" name="フローチャート: 判断 294">
          <a:extLst>
            <a:ext uri="{FF2B5EF4-FFF2-40B4-BE49-F238E27FC236}">
              <a16:creationId xmlns:a16="http://schemas.microsoft.com/office/drawing/2014/main" id="{91BC1D5D-FE21-446B-A4E7-40225486D51C}"/>
            </a:ext>
          </a:extLst>
        </xdr:cNvPr>
        <xdr:cNvSpPr/>
      </xdr:nvSpPr>
      <xdr:spPr>
        <a:xfrm>
          <a:off x="1968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109220</xdr:rowOff>
    </xdr:from>
    <xdr:to>
      <xdr:col>6</xdr:col>
      <xdr:colOff>38100</xdr:colOff>
      <xdr:row>83</xdr:row>
      <xdr:rowOff>39370</xdr:rowOff>
    </xdr:to>
    <xdr:sp macro="" textlink="">
      <xdr:nvSpPr>
        <xdr:cNvPr id="296" name="フローチャート: 判断 295">
          <a:extLst>
            <a:ext uri="{FF2B5EF4-FFF2-40B4-BE49-F238E27FC236}">
              <a16:creationId xmlns:a16="http://schemas.microsoft.com/office/drawing/2014/main" id="{DB40AB17-76CD-4743-B59C-E9A4B6663119}"/>
            </a:ext>
          </a:extLst>
        </xdr:cNvPr>
        <xdr:cNvSpPr/>
      </xdr:nvSpPr>
      <xdr:spPr>
        <a:xfrm>
          <a:off x="1079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48E3E10-8C9B-453E-B321-0F45D5EDA2F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2068FCF-6EF0-401E-840B-47F98C4BF8D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CB8217E-74CC-4F0E-91B7-A16A428A6B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C10B903-5F1E-4EEB-B750-5AC161E86EC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6E505F4-4D23-48AE-AAF1-D51DD321C06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302" name="楕円 301">
          <a:extLst>
            <a:ext uri="{FF2B5EF4-FFF2-40B4-BE49-F238E27FC236}">
              <a16:creationId xmlns:a16="http://schemas.microsoft.com/office/drawing/2014/main" id="{230CAFCC-A811-4B6C-B59E-1EE290DD45E5}"/>
            </a:ext>
          </a:extLst>
        </xdr:cNvPr>
        <xdr:cNvSpPr/>
      </xdr:nvSpPr>
      <xdr:spPr>
        <a:xfrm>
          <a:off x="4584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160672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5F24F72C-8F85-4B2D-80E5-668F111B6253}"/>
            </a:ext>
          </a:extLst>
        </xdr:cNvPr>
        <xdr:cNvSpPr txBox="1"/>
      </xdr:nvSpPr>
      <xdr:spPr>
        <a:xfrm>
          <a:off x="4673600"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103505</xdr:rowOff>
    </xdr:from>
    <xdr:to>
      <xdr:col>20</xdr:col>
      <xdr:colOff>38100</xdr:colOff>
      <xdr:row>83</xdr:row>
      <xdr:rowOff>33655</xdr:rowOff>
    </xdr:to>
    <xdr:sp macro="" textlink="">
      <xdr:nvSpPr>
        <xdr:cNvPr id="304" name="楕円 303">
          <a:extLst>
            <a:ext uri="{FF2B5EF4-FFF2-40B4-BE49-F238E27FC236}">
              <a16:creationId xmlns:a16="http://schemas.microsoft.com/office/drawing/2014/main" id="{D086BA8E-F616-4AF1-BCED-3A42031AA06D}"/>
            </a:ext>
          </a:extLst>
        </xdr:cNvPr>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154305</xdr:rowOff>
    </xdr:from>
    <xdr:to>
      <xdr:col>24</xdr:col>
      <xdr:colOff>63500</xdr:colOff>
      <xdr:row>83</xdr:row>
      <xdr:rowOff>17145</xdr:rowOff>
    </xdr:to>
    <xdr:cxnSp macro="">
      <xdr:nvCxnSpPr>
        <xdr:cNvPr id="305" name="直線コネクタ 304">
          <a:extLst>
            <a:ext uri="{FF2B5EF4-FFF2-40B4-BE49-F238E27FC236}">
              <a16:creationId xmlns:a16="http://schemas.microsoft.com/office/drawing/2014/main" id="{3010CAD9-BB65-4EE5-B4DF-F567ACF09741}"/>
            </a:ext>
          </a:extLst>
        </xdr:cNvPr>
        <xdr:cNvCxnSpPr/>
      </xdr:nvCxnSpPr>
      <xdr:spPr>
        <a:xfrm>
          <a:off x="3797300" y="142132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306" name="楕円 305">
          <a:extLst>
            <a:ext uri="{FF2B5EF4-FFF2-40B4-BE49-F238E27FC236}">
              <a16:creationId xmlns:a16="http://schemas.microsoft.com/office/drawing/2014/main" id="{0054CA54-60C7-4E4E-BAAD-07C8F59759CA}"/>
            </a:ext>
          </a:extLst>
        </xdr:cNvPr>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82</xdr:row>
      <xdr:rowOff>154305</xdr:rowOff>
    </xdr:to>
    <xdr:cxnSp macro="">
      <xdr:nvCxnSpPr>
        <xdr:cNvPr id="307" name="直線コネクタ 306">
          <a:extLst>
            <a:ext uri="{FF2B5EF4-FFF2-40B4-BE49-F238E27FC236}">
              <a16:creationId xmlns:a16="http://schemas.microsoft.com/office/drawing/2014/main" id="{5DED1668-06A3-4949-8F28-4F23022E7DDA}"/>
            </a:ext>
          </a:extLst>
        </xdr:cNvPr>
        <xdr:cNvCxnSpPr/>
      </xdr:nvCxnSpPr>
      <xdr:spPr>
        <a:xfrm>
          <a:off x="2908300" y="141808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29211</xdr:rowOff>
    </xdr:from>
    <xdr:to>
      <xdr:col>10</xdr:col>
      <xdr:colOff>165100</xdr:colOff>
      <xdr:row>82</xdr:row>
      <xdr:rowOff>130811</xdr:rowOff>
    </xdr:to>
    <xdr:sp macro="" textlink="">
      <xdr:nvSpPr>
        <xdr:cNvPr id="308" name="楕円 307">
          <a:extLst>
            <a:ext uri="{FF2B5EF4-FFF2-40B4-BE49-F238E27FC236}">
              <a16:creationId xmlns:a16="http://schemas.microsoft.com/office/drawing/2014/main" id="{CD86ADCA-F53B-4911-B2BA-162A372A181F}"/>
            </a:ext>
          </a:extLst>
        </xdr:cNvPr>
        <xdr:cNvSpPr/>
      </xdr:nvSpPr>
      <xdr:spPr>
        <a:xfrm>
          <a:off x="196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80011</xdr:rowOff>
    </xdr:from>
    <xdr:to>
      <xdr:col>15</xdr:col>
      <xdr:colOff>50800</xdr:colOff>
      <xdr:row>82</xdr:row>
      <xdr:rowOff>121920</xdr:rowOff>
    </xdr:to>
    <xdr:cxnSp macro="">
      <xdr:nvCxnSpPr>
        <xdr:cNvPr id="309" name="直線コネクタ 308">
          <a:extLst>
            <a:ext uri="{FF2B5EF4-FFF2-40B4-BE49-F238E27FC236}">
              <a16:creationId xmlns:a16="http://schemas.microsoft.com/office/drawing/2014/main" id="{90E44445-5124-4565-BAD4-071093E6E9D1}"/>
            </a:ext>
          </a:extLst>
        </xdr:cNvPr>
        <xdr:cNvCxnSpPr/>
      </xdr:nvCxnSpPr>
      <xdr:spPr>
        <a:xfrm>
          <a:off x="2019300" y="141389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156845</xdr:rowOff>
    </xdr:from>
    <xdr:to>
      <xdr:col>6</xdr:col>
      <xdr:colOff>38100</xdr:colOff>
      <xdr:row>82</xdr:row>
      <xdr:rowOff>86995</xdr:rowOff>
    </xdr:to>
    <xdr:sp macro="" textlink="">
      <xdr:nvSpPr>
        <xdr:cNvPr id="310" name="楕円 309">
          <a:extLst>
            <a:ext uri="{FF2B5EF4-FFF2-40B4-BE49-F238E27FC236}">
              <a16:creationId xmlns:a16="http://schemas.microsoft.com/office/drawing/2014/main" id="{8A6D7AF6-B1A5-4B25-B037-25ABC2AC5509}"/>
            </a:ext>
          </a:extLst>
        </xdr:cNvPr>
        <xdr:cNvSpPr/>
      </xdr:nvSpPr>
      <xdr:spPr>
        <a:xfrm>
          <a:off x="1079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36195</xdr:rowOff>
    </xdr:from>
    <xdr:to>
      <xdr:col>10</xdr:col>
      <xdr:colOff>114300</xdr:colOff>
      <xdr:row>82</xdr:row>
      <xdr:rowOff>80011</xdr:rowOff>
    </xdr:to>
    <xdr:cxnSp macro="">
      <xdr:nvCxnSpPr>
        <xdr:cNvPr id="311" name="直線コネクタ 310">
          <a:extLst>
            <a:ext uri="{FF2B5EF4-FFF2-40B4-BE49-F238E27FC236}">
              <a16:creationId xmlns:a16="http://schemas.microsoft.com/office/drawing/2014/main" id="{D7B9FAC7-AA03-438A-B35C-EFD8280C327B}"/>
            </a:ext>
          </a:extLst>
        </xdr:cNvPr>
        <xdr:cNvCxnSpPr/>
      </xdr:nvCxnSpPr>
      <xdr:spPr>
        <a:xfrm>
          <a:off x="1130300" y="140950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7FB4668C-D6D9-4B18-8919-97AC1CC6D3F1}"/>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313" name="n_2aveValue【公営住宅】&#10;有形固定資産減価償却率">
          <a:extLst>
            <a:ext uri="{FF2B5EF4-FFF2-40B4-BE49-F238E27FC236}">
              <a16:creationId xmlns:a16="http://schemas.microsoft.com/office/drawing/2014/main" id="{1C587138-A528-4898-A058-A100641B15FF}"/>
            </a:ext>
          </a:extLst>
        </xdr:cNvPr>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14" name="n_3aveValue【公営住宅】&#10;有形固定資産減価償却率">
          <a:extLst>
            <a:ext uri="{FF2B5EF4-FFF2-40B4-BE49-F238E27FC236}">
              <a16:creationId xmlns:a16="http://schemas.microsoft.com/office/drawing/2014/main" id="{70CADE56-474B-4E61-9CC7-8CDE10DB74F7}"/>
            </a:ext>
          </a:extLst>
        </xdr:cNvPr>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30497</xdr:rowOff>
    </xdr:from>
    <xdr:ext cx="405111" cy="259045"/>
    <xdr:sp macro="" textlink="">
      <xdr:nvSpPr>
        <xdr:cNvPr id="315" name="n_4aveValue【公営住宅】&#10;有形固定資産減価償却率">
          <a:extLst>
            <a:ext uri="{FF2B5EF4-FFF2-40B4-BE49-F238E27FC236}">
              <a16:creationId xmlns:a16="http://schemas.microsoft.com/office/drawing/2014/main" id="{60AD8B7A-1BC9-463F-9B5F-24CCB67D5B77}"/>
            </a:ext>
          </a:extLst>
        </xdr:cNvPr>
        <xdr:cNvSpPr txBox="1"/>
      </xdr:nvSpPr>
      <xdr:spPr>
        <a:xfrm>
          <a:off x="927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50182</xdr:rowOff>
    </xdr:from>
    <xdr:ext cx="405111" cy="259045"/>
    <xdr:sp macro="" textlink="">
      <xdr:nvSpPr>
        <xdr:cNvPr id="316" name="n_1mainValue【公営住宅】&#10;有形固定資産減価償却率">
          <a:extLst>
            <a:ext uri="{FF2B5EF4-FFF2-40B4-BE49-F238E27FC236}">
              <a16:creationId xmlns:a16="http://schemas.microsoft.com/office/drawing/2014/main" id="{BB9AFE26-F31E-4DAC-B156-61932CAEB6D6}"/>
            </a:ext>
          </a:extLst>
        </xdr:cNvPr>
        <xdr:cNvSpPr txBox="1"/>
      </xdr:nvSpPr>
      <xdr:spPr>
        <a:xfrm>
          <a:off x="35820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17797</xdr:rowOff>
    </xdr:from>
    <xdr:ext cx="405111" cy="259045"/>
    <xdr:sp macro="" textlink="">
      <xdr:nvSpPr>
        <xdr:cNvPr id="317" name="n_2mainValue【公営住宅】&#10;有形固定資産減価償却率">
          <a:extLst>
            <a:ext uri="{FF2B5EF4-FFF2-40B4-BE49-F238E27FC236}">
              <a16:creationId xmlns:a16="http://schemas.microsoft.com/office/drawing/2014/main" id="{9ABA19D9-1960-4231-9A87-FD91E9B5E34E}"/>
            </a:ext>
          </a:extLst>
        </xdr:cNvPr>
        <xdr:cNvSpPr txBox="1"/>
      </xdr:nvSpPr>
      <xdr:spPr>
        <a:xfrm>
          <a:off x="2705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147338</xdr:rowOff>
    </xdr:from>
    <xdr:ext cx="405111" cy="259045"/>
    <xdr:sp macro="" textlink="">
      <xdr:nvSpPr>
        <xdr:cNvPr id="318" name="n_3mainValue【公営住宅】&#10;有形固定資産減価償却率">
          <a:extLst>
            <a:ext uri="{FF2B5EF4-FFF2-40B4-BE49-F238E27FC236}">
              <a16:creationId xmlns:a16="http://schemas.microsoft.com/office/drawing/2014/main" id="{3642A489-606C-4444-A701-5FFD96191FA8}"/>
            </a:ext>
          </a:extLst>
        </xdr:cNvPr>
        <xdr:cNvSpPr txBox="1"/>
      </xdr:nvSpPr>
      <xdr:spPr>
        <a:xfrm>
          <a:off x="1816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9" name="n_4mainValue【公営住宅】&#10;有形固定資産減価償却率">
          <a:extLst>
            <a:ext uri="{FF2B5EF4-FFF2-40B4-BE49-F238E27FC236}">
              <a16:creationId xmlns:a16="http://schemas.microsoft.com/office/drawing/2014/main" id="{35A6235B-A25C-4787-8CDD-76966EF046EA}"/>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E95ECDF-E2D5-46A3-99E5-E973FD642B8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5EBB5C53-5DE1-4777-B86D-441BCECBD0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544B276-FF20-496F-B3C8-5F8EC1EF948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F1A2A34B-411C-4DC4-8273-8CF6122A90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1B802E34-3AFB-40EC-B7E9-D84C7BC20F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0FCF817-920A-46ED-A99A-34B8D102AC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79D63BD9-69EE-411A-BB6C-D4781AA67E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FD6799BC-1579-4C84-BE56-FA8E53B3A8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9443592-6284-45FB-89B5-5E9B5E10E08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2230DF1-65F3-49E5-B3BA-88491B3DBBB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53F956D0-E526-4AE3-9F86-39AE82637BE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ADD33075-54F8-476D-9038-3DDA040BA48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4D755E49-A53D-4D14-A17F-26FAD3E9199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288F0A8A-0A3F-499C-86A5-E448E9DC1C94}"/>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19FF3CE2-906A-4557-8008-22E0C114E91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799EEA5F-98FF-42C7-86BE-55D14D9612B8}"/>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505A30B7-3BD9-4B46-A4B0-0B32252197C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7197AA3A-79E8-4F67-AF2B-F2411B8EFC2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BA400F5D-6E39-4715-AB59-13B6E49ED05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19F6954A-84BE-4A29-ADB0-1548D4255D5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AFCDB67E-4AC4-45E8-970F-1015E7BA3D9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A848B3E4-64F1-4C39-92A5-66BE62BE1835}"/>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D2BC7934-DB2F-4502-A7DB-188501482336}"/>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22B6D41-7B2C-41A5-89B9-66433384D19F}"/>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A322C035-8C4E-43B1-8B38-2DBE4DA12964}"/>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2DB6BF72-D3AE-479E-B719-42EEA61C20D4}"/>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6177F190-CB5B-4563-91E5-731DF740B066}"/>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62B4F576-FADC-46CB-A6EF-DF8DCBB13FD5}"/>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9631B550-8FF7-4A95-B3A0-DC59DC2BDBBF}"/>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124689</xdr:rowOff>
    </xdr:from>
    <xdr:to>
      <xdr:col>46</xdr:col>
      <xdr:colOff>38100</xdr:colOff>
      <xdr:row>86</xdr:row>
      <xdr:rowOff>54839</xdr:rowOff>
    </xdr:to>
    <xdr:sp macro="" textlink="">
      <xdr:nvSpPr>
        <xdr:cNvPr id="349" name="フローチャート: 判断 348">
          <a:extLst>
            <a:ext uri="{FF2B5EF4-FFF2-40B4-BE49-F238E27FC236}">
              <a16:creationId xmlns:a16="http://schemas.microsoft.com/office/drawing/2014/main" id="{3F9B7811-7650-4D2B-BE9A-96CE94AAACC3}"/>
            </a:ext>
          </a:extLst>
        </xdr:cNvPr>
        <xdr:cNvSpPr/>
      </xdr:nvSpPr>
      <xdr:spPr>
        <a:xfrm>
          <a:off x="8699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124871</xdr:rowOff>
    </xdr:from>
    <xdr:to>
      <xdr:col>41</xdr:col>
      <xdr:colOff>101600</xdr:colOff>
      <xdr:row>86</xdr:row>
      <xdr:rowOff>55021</xdr:rowOff>
    </xdr:to>
    <xdr:sp macro="" textlink="">
      <xdr:nvSpPr>
        <xdr:cNvPr id="350" name="フローチャート: 判断 349">
          <a:extLst>
            <a:ext uri="{FF2B5EF4-FFF2-40B4-BE49-F238E27FC236}">
              <a16:creationId xmlns:a16="http://schemas.microsoft.com/office/drawing/2014/main" id="{B9D786AF-C6DD-4CE8-A3E0-8B5EA296CA0D}"/>
            </a:ext>
          </a:extLst>
        </xdr:cNvPr>
        <xdr:cNvSpPr/>
      </xdr:nvSpPr>
      <xdr:spPr>
        <a:xfrm>
          <a:off x="7810500" y="1469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124003</xdr:rowOff>
    </xdr:from>
    <xdr:to>
      <xdr:col>36</xdr:col>
      <xdr:colOff>165100</xdr:colOff>
      <xdr:row>86</xdr:row>
      <xdr:rowOff>54153</xdr:rowOff>
    </xdr:to>
    <xdr:sp macro="" textlink="">
      <xdr:nvSpPr>
        <xdr:cNvPr id="351" name="フローチャート: 判断 350">
          <a:extLst>
            <a:ext uri="{FF2B5EF4-FFF2-40B4-BE49-F238E27FC236}">
              <a16:creationId xmlns:a16="http://schemas.microsoft.com/office/drawing/2014/main" id="{49F7716A-DE0B-4C88-8E3F-3C489A242A09}"/>
            </a:ext>
          </a:extLst>
        </xdr:cNvPr>
        <xdr:cNvSpPr/>
      </xdr:nvSpPr>
      <xdr:spPr>
        <a:xfrm>
          <a:off x="6921500" y="1469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992DA0A-E930-4A36-8939-F660DAC1476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5464067-3BD5-40FF-9545-CE842B201EE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E71C14C-A653-443A-817A-5C9F395C5E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E04945C-475C-40FA-AA7F-B7E44FF9EE1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28FB594-D88A-4695-A036-A6D281C870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122906</xdr:rowOff>
    </xdr:from>
    <xdr:to>
      <xdr:col>55</xdr:col>
      <xdr:colOff>50800</xdr:colOff>
      <xdr:row>86</xdr:row>
      <xdr:rowOff>53056</xdr:rowOff>
    </xdr:to>
    <xdr:sp macro="" textlink="">
      <xdr:nvSpPr>
        <xdr:cNvPr id="357" name="楕円 356">
          <a:extLst>
            <a:ext uri="{FF2B5EF4-FFF2-40B4-BE49-F238E27FC236}">
              <a16:creationId xmlns:a16="http://schemas.microsoft.com/office/drawing/2014/main" id="{60ECA368-417A-4D4B-9C31-CC48DBAC52AF}"/>
            </a:ext>
          </a:extLst>
        </xdr:cNvPr>
        <xdr:cNvSpPr/>
      </xdr:nvSpPr>
      <xdr:spPr>
        <a:xfrm>
          <a:off x="10426700" y="146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a:extLst>
            <a:ext uri="{FF2B5EF4-FFF2-40B4-BE49-F238E27FC236}">
              <a16:creationId xmlns:a16="http://schemas.microsoft.com/office/drawing/2014/main" id="{3895EF45-B3DA-4FEC-A8FA-7E4C880C4109}"/>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122265</xdr:rowOff>
    </xdr:from>
    <xdr:to>
      <xdr:col>50</xdr:col>
      <xdr:colOff>165100</xdr:colOff>
      <xdr:row>86</xdr:row>
      <xdr:rowOff>52415</xdr:rowOff>
    </xdr:to>
    <xdr:sp macro="" textlink="">
      <xdr:nvSpPr>
        <xdr:cNvPr id="359" name="楕円 358">
          <a:extLst>
            <a:ext uri="{FF2B5EF4-FFF2-40B4-BE49-F238E27FC236}">
              <a16:creationId xmlns:a16="http://schemas.microsoft.com/office/drawing/2014/main" id="{5647677F-F2B7-49A8-A8EE-5317CE9CBD17}"/>
            </a:ext>
          </a:extLst>
        </xdr:cNvPr>
        <xdr:cNvSpPr/>
      </xdr:nvSpPr>
      <xdr:spPr>
        <a:xfrm>
          <a:off x="9588500" y="1469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1615</xdr:rowOff>
    </xdr:from>
    <xdr:to>
      <xdr:col>55</xdr:col>
      <xdr:colOff>0</xdr:colOff>
      <xdr:row>86</xdr:row>
      <xdr:rowOff>2256</xdr:rowOff>
    </xdr:to>
    <xdr:cxnSp macro="">
      <xdr:nvCxnSpPr>
        <xdr:cNvPr id="360" name="直線コネクタ 359">
          <a:extLst>
            <a:ext uri="{FF2B5EF4-FFF2-40B4-BE49-F238E27FC236}">
              <a16:creationId xmlns:a16="http://schemas.microsoft.com/office/drawing/2014/main" id="{BC56BCEF-A0B9-44FB-A7B0-4021AC7D5460}"/>
            </a:ext>
          </a:extLst>
        </xdr:cNvPr>
        <xdr:cNvCxnSpPr/>
      </xdr:nvCxnSpPr>
      <xdr:spPr>
        <a:xfrm>
          <a:off x="9639300" y="14746315"/>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121351</xdr:rowOff>
    </xdr:from>
    <xdr:to>
      <xdr:col>46</xdr:col>
      <xdr:colOff>38100</xdr:colOff>
      <xdr:row>86</xdr:row>
      <xdr:rowOff>51501</xdr:rowOff>
    </xdr:to>
    <xdr:sp macro="" textlink="">
      <xdr:nvSpPr>
        <xdr:cNvPr id="361" name="楕円 360">
          <a:extLst>
            <a:ext uri="{FF2B5EF4-FFF2-40B4-BE49-F238E27FC236}">
              <a16:creationId xmlns:a16="http://schemas.microsoft.com/office/drawing/2014/main" id="{D1C2C46D-9A9E-4E09-AE9E-0A707F4E322A}"/>
            </a:ext>
          </a:extLst>
        </xdr:cNvPr>
        <xdr:cNvSpPr/>
      </xdr:nvSpPr>
      <xdr:spPr>
        <a:xfrm>
          <a:off x="8699500" y="146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701</xdr:rowOff>
    </xdr:from>
    <xdr:to>
      <xdr:col>50</xdr:col>
      <xdr:colOff>114300</xdr:colOff>
      <xdr:row>86</xdr:row>
      <xdr:rowOff>1615</xdr:rowOff>
    </xdr:to>
    <xdr:cxnSp macro="">
      <xdr:nvCxnSpPr>
        <xdr:cNvPr id="362" name="直線コネクタ 361">
          <a:extLst>
            <a:ext uri="{FF2B5EF4-FFF2-40B4-BE49-F238E27FC236}">
              <a16:creationId xmlns:a16="http://schemas.microsoft.com/office/drawing/2014/main" id="{E4B8F571-6BD1-44AF-A2FD-4340CE2EB1A9}"/>
            </a:ext>
          </a:extLst>
        </xdr:cNvPr>
        <xdr:cNvCxnSpPr/>
      </xdr:nvCxnSpPr>
      <xdr:spPr>
        <a:xfrm>
          <a:off x="8750300" y="1474540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121672</xdr:rowOff>
    </xdr:from>
    <xdr:to>
      <xdr:col>41</xdr:col>
      <xdr:colOff>101600</xdr:colOff>
      <xdr:row>86</xdr:row>
      <xdr:rowOff>51822</xdr:rowOff>
    </xdr:to>
    <xdr:sp macro="" textlink="">
      <xdr:nvSpPr>
        <xdr:cNvPr id="363" name="楕円 362">
          <a:extLst>
            <a:ext uri="{FF2B5EF4-FFF2-40B4-BE49-F238E27FC236}">
              <a16:creationId xmlns:a16="http://schemas.microsoft.com/office/drawing/2014/main" id="{1ACB49E2-C912-4596-9E34-293D6F5149BB}"/>
            </a:ext>
          </a:extLst>
        </xdr:cNvPr>
        <xdr:cNvSpPr/>
      </xdr:nvSpPr>
      <xdr:spPr>
        <a:xfrm>
          <a:off x="7810500" y="146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701</xdr:rowOff>
    </xdr:from>
    <xdr:to>
      <xdr:col>45</xdr:col>
      <xdr:colOff>177800</xdr:colOff>
      <xdr:row>86</xdr:row>
      <xdr:rowOff>1022</xdr:rowOff>
    </xdr:to>
    <xdr:cxnSp macro="">
      <xdr:nvCxnSpPr>
        <xdr:cNvPr id="364" name="直線コネクタ 363">
          <a:extLst>
            <a:ext uri="{FF2B5EF4-FFF2-40B4-BE49-F238E27FC236}">
              <a16:creationId xmlns:a16="http://schemas.microsoft.com/office/drawing/2014/main" id="{A042D392-F68F-4221-ADCB-C6CCA0031CD8}"/>
            </a:ext>
          </a:extLst>
        </xdr:cNvPr>
        <xdr:cNvCxnSpPr/>
      </xdr:nvCxnSpPr>
      <xdr:spPr>
        <a:xfrm flipV="1">
          <a:off x="7861300" y="14745401"/>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121946</xdr:rowOff>
    </xdr:from>
    <xdr:to>
      <xdr:col>36</xdr:col>
      <xdr:colOff>165100</xdr:colOff>
      <xdr:row>86</xdr:row>
      <xdr:rowOff>52096</xdr:rowOff>
    </xdr:to>
    <xdr:sp macro="" textlink="">
      <xdr:nvSpPr>
        <xdr:cNvPr id="365" name="楕円 364">
          <a:extLst>
            <a:ext uri="{FF2B5EF4-FFF2-40B4-BE49-F238E27FC236}">
              <a16:creationId xmlns:a16="http://schemas.microsoft.com/office/drawing/2014/main" id="{96504F13-4D79-42BC-BEE9-83F258120B25}"/>
            </a:ext>
          </a:extLst>
        </xdr:cNvPr>
        <xdr:cNvSpPr/>
      </xdr:nvSpPr>
      <xdr:spPr>
        <a:xfrm>
          <a:off x="6921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1022</xdr:rowOff>
    </xdr:from>
    <xdr:to>
      <xdr:col>41</xdr:col>
      <xdr:colOff>50800</xdr:colOff>
      <xdr:row>86</xdr:row>
      <xdr:rowOff>1296</xdr:rowOff>
    </xdr:to>
    <xdr:cxnSp macro="">
      <xdr:nvCxnSpPr>
        <xdr:cNvPr id="366" name="直線コネクタ 365">
          <a:extLst>
            <a:ext uri="{FF2B5EF4-FFF2-40B4-BE49-F238E27FC236}">
              <a16:creationId xmlns:a16="http://schemas.microsoft.com/office/drawing/2014/main" id="{E7F6000D-5A7C-48C4-8606-859F4AEEA936}"/>
            </a:ext>
          </a:extLst>
        </xdr:cNvPr>
        <xdr:cNvCxnSpPr/>
      </xdr:nvCxnSpPr>
      <xdr:spPr>
        <a:xfrm flipV="1">
          <a:off x="6972300" y="1474572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4CF9A720-3337-4C37-94D0-819BD783E6CA}"/>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45966</xdr:rowOff>
    </xdr:from>
    <xdr:ext cx="469744" cy="259045"/>
    <xdr:sp macro="" textlink="">
      <xdr:nvSpPr>
        <xdr:cNvPr id="368" name="n_2aveValue【公営住宅】&#10;一人当たり面積">
          <a:extLst>
            <a:ext uri="{FF2B5EF4-FFF2-40B4-BE49-F238E27FC236}">
              <a16:creationId xmlns:a16="http://schemas.microsoft.com/office/drawing/2014/main" id="{74B7F858-D5F4-43DD-9A35-0A1F25850122}"/>
            </a:ext>
          </a:extLst>
        </xdr:cNvPr>
        <xdr:cNvSpPr txBox="1"/>
      </xdr:nvSpPr>
      <xdr:spPr>
        <a:xfrm>
          <a:off x="85154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46148</xdr:rowOff>
    </xdr:from>
    <xdr:ext cx="469744" cy="259045"/>
    <xdr:sp macro="" textlink="">
      <xdr:nvSpPr>
        <xdr:cNvPr id="369" name="n_3aveValue【公営住宅】&#10;一人当たり面積">
          <a:extLst>
            <a:ext uri="{FF2B5EF4-FFF2-40B4-BE49-F238E27FC236}">
              <a16:creationId xmlns:a16="http://schemas.microsoft.com/office/drawing/2014/main" id="{D86BF48F-332B-441E-9BC9-5772D9DB4AA4}"/>
            </a:ext>
          </a:extLst>
        </xdr:cNvPr>
        <xdr:cNvSpPr txBox="1"/>
      </xdr:nvSpPr>
      <xdr:spPr>
        <a:xfrm>
          <a:off x="7626427" y="147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45280</xdr:rowOff>
    </xdr:from>
    <xdr:ext cx="469744" cy="259045"/>
    <xdr:sp macro="" textlink="">
      <xdr:nvSpPr>
        <xdr:cNvPr id="370" name="n_4aveValue【公営住宅】&#10;一人当たり面積">
          <a:extLst>
            <a:ext uri="{FF2B5EF4-FFF2-40B4-BE49-F238E27FC236}">
              <a16:creationId xmlns:a16="http://schemas.microsoft.com/office/drawing/2014/main" id="{97BAE794-ED8C-42E4-A008-913F215FD324}"/>
            </a:ext>
          </a:extLst>
        </xdr:cNvPr>
        <xdr:cNvSpPr txBox="1"/>
      </xdr:nvSpPr>
      <xdr:spPr>
        <a:xfrm>
          <a:off x="6737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43542</xdr:rowOff>
    </xdr:from>
    <xdr:ext cx="469744" cy="259045"/>
    <xdr:sp macro="" textlink="">
      <xdr:nvSpPr>
        <xdr:cNvPr id="371" name="n_1mainValue【公営住宅】&#10;一人当たり面積">
          <a:extLst>
            <a:ext uri="{FF2B5EF4-FFF2-40B4-BE49-F238E27FC236}">
              <a16:creationId xmlns:a16="http://schemas.microsoft.com/office/drawing/2014/main" id="{242CD3D5-B407-4F51-8472-26084C05B1E7}"/>
            </a:ext>
          </a:extLst>
        </xdr:cNvPr>
        <xdr:cNvSpPr txBox="1"/>
      </xdr:nvSpPr>
      <xdr:spPr>
        <a:xfrm>
          <a:off x="9391727" y="147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68028</xdr:rowOff>
    </xdr:from>
    <xdr:ext cx="469744" cy="259045"/>
    <xdr:sp macro="" textlink="">
      <xdr:nvSpPr>
        <xdr:cNvPr id="372" name="n_2mainValue【公営住宅】&#10;一人当たり面積">
          <a:extLst>
            <a:ext uri="{FF2B5EF4-FFF2-40B4-BE49-F238E27FC236}">
              <a16:creationId xmlns:a16="http://schemas.microsoft.com/office/drawing/2014/main" id="{2348E062-7F7A-4BAC-B3C3-D2B7BC5B915A}"/>
            </a:ext>
          </a:extLst>
        </xdr:cNvPr>
        <xdr:cNvSpPr txBox="1"/>
      </xdr:nvSpPr>
      <xdr:spPr>
        <a:xfrm>
          <a:off x="8515427" y="1446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68349</xdr:rowOff>
    </xdr:from>
    <xdr:ext cx="469744" cy="259045"/>
    <xdr:sp macro="" textlink="">
      <xdr:nvSpPr>
        <xdr:cNvPr id="373" name="n_3mainValue【公営住宅】&#10;一人当たり面積">
          <a:extLst>
            <a:ext uri="{FF2B5EF4-FFF2-40B4-BE49-F238E27FC236}">
              <a16:creationId xmlns:a16="http://schemas.microsoft.com/office/drawing/2014/main" id="{25782AD4-FC6D-4465-8A40-A90AC00DF8F6}"/>
            </a:ext>
          </a:extLst>
        </xdr:cNvPr>
        <xdr:cNvSpPr txBox="1"/>
      </xdr:nvSpPr>
      <xdr:spPr>
        <a:xfrm>
          <a:off x="7626427" y="1447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68623</xdr:rowOff>
    </xdr:from>
    <xdr:ext cx="469744" cy="259045"/>
    <xdr:sp macro="" textlink="">
      <xdr:nvSpPr>
        <xdr:cNvPr id="374" name="n_4mainValue【公営住宅】&#10;一人当たり面積">
          <a:extLst>
            <a:ext uri="{FF2B5EF4-FFF2-40B4-BE49-F238E27FC236}">
              <a16:creationId xmlns:a16="http://schemas.microsoft.com/office/drawing/2014/main" id="{E77E7A47-B8D1-4865-B1FD-7BFDF70C3010}"/>
            </a:ext>
          </a:extLst>
        </xdr:cNvPr>
        <xdr:cNvSpPr txBox="1"/>
      </xdr:nvSpPr>
      <xdr:spPr>
        <a:xfrm>
          <a:off x="6737427" y="144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D6829EFB-B470-41D5-BB0D-AB7B26153B0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CC8CBFA-B213-4186-9CE0-C97D731C13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A2B45711-1F4D-4245-A78F-C1755217B1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BC2FADF8-A741-4408-B051-B3DC5DBB6F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6403F409-CF5E-4DC1-A5B8-54A27960DC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23739007-6AB6-46F7-BB54-29F7B2C67AF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69D2697E-53FD-4360-A91A-045A44E32A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5506DEC6-8C35-4C78-9C9C-27ABA82AF1C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E65EB5D1-6DF2-41B3-A0E7-0706B021DA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EC21F3D-A5FD-4980-9A8D-24AFB77D15E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EB61F1C4-3FDC-4EDB-8ED1-B2D8FA6BECB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874718BC-E8E5-4BFA-A5BB-D3C7BEC10B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481674B0-DBEF-4B3C-9195-B77842D6D38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108118C5-875E-4F6F-9CCE-3A043217E7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D03E12D0-E538-4EFA-9FE3-2BEA757F06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CF2D4448-C55C-4125-8073-395788CC1BD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419E80D8-B392-4E71-AFA1-B242C2D6B1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3608ABB3-309B-4BC2-B0DF-DD9BD6A282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20847761-C857-4367-A858-B88457FDD2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11CA58FB-6057-411A-A7F3-87183DC9B1A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286B568-9AB6-45AB-94D3-931821856F4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F59F3BC6-3473-4357-986D-95A26B3FE6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A1DC6D95-A110-42E5-8416-048F398A23A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3FDDF095-990A-4209-83AF-21DC3DFC00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AF4FB99C-FCCF-48C6-878B-DC4B324497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DC577B20-FF65-4DC8-B411-02D1E1F49D4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3F07F90D-EE15-4BCC-8007-8F9DBB0521A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9B7CA34B-EBF1-4596-A2E8-AD5ED7B6177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F2DE4E21-AB04-4792-88B6-F610B30FDFF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C2D42BDD-C044-4CD4-BA21-4C79085D65A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22E90F70-46D4-4FC0-8864-5C685C041D2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9000BDBD-6ED2-4E0A-88DF-028AAB3CE2A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651BEA4A-2897-4C28-B598-2FD19EADE90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F08EC27D-D8D5-4C43-B587-A82108AFA9D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DDCF6A0C-3D45-43BE-A611-7222AEB579D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627F080D-5C47-46FA-8ADB-CA99E96BDC0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33CEAF57-6594-4AA2-A5B4-828B04C4F75F}"/>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2999C789-6D24-4F94-A297-8AA6A255F13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E9595055-EF1B-4B9C-BBDF-02E1DE9314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F1D633C0-1BA5-4439-A816-194EC4978186}"/>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6F0A1676-3963-47C5-B7CC-C7D5422E3855}"/>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72FD1589-8031-4E16-BC62-84A32AEC9AEB}"/>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D576CDE2-C161-4DFB-B74E-6156C5224C6F}"/>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BF861390-823E-4E1C-8339-D737814F237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A0F78BB8-18D3-450E-8008-3BDCDFCF9BF6}"/>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6C672C74-1331-449D-94E3-4141391573EA}"/>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55F13DC4-6D71-4AD4-B36B-2FB85B2BC99A}"/>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3810</xdr:rowOff>
    </xdr:from>
    <xdr:to>
      <xdr:col>76</xdr:col>
      <xdr:colOff>165100</xdr:colOff>
      <xdr:row>37</xdr:row>
      <xdr:rowOff>105410</xdr:rowOff>
    </xdr:to>
    <xdr:sp macro="" textlink="">
      <xdr:nvSpPr>
        <xdr:cNvPr id="422" name="フローチャート: 判断 421">
          <a:extLst>
            <a:ext uri="{FF2B5EF4-FFF2-40B4-BE49-F238E27FC236}">
              <a16:creationId xmlns:a16="http://schemas.microsoft.com/office/drawing/2014/main" id="{B67166BA-95B7-436E-8D93-8857F49D0ED6}"/>
            </a:ext>
          </a:extLst>
        </xdr:cNvPr>
        <xdr:cNvSpPr/>
      </xdr:nvSpPr>
      <xdr:spPr>
        <a:xfrm>
          <a:off x="14541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168910</xdr:rowOff>
    </xdr:from>
    <xdr:to>
      <xdr:col>72</xdr:col>
      <xdr:colOff>38100</xdr:colOff>
      <xdr:row>37</xdr:row>
      <xdr:rowOff>99060</xdr:rowOff>
    </xdr:to>
    <xdr:sp macro="" textlink="">
      <xdr:nvSpPr>
        <xdr:cNvPr id="423" name="フローチャート: 判断 422">
          <a:extLst>
            <a:ext uri="{FF2B5EF4-FFF2-40B4-BE49-F238E27FC236}">
              <a16:creationId xmlns:a16="http://schemas.microsoft.com/office/drawing/2014/main" id="{E3D3D06D-B078-4AA0-8858-E29F6AA24A8C}"/>
            </a:ext>
          </a:extLst>
        </xdr:cNvPr>
        <xdr:cNvSpPr/>
      </xdr:nvSpPr>
      <xdr:spPr>
        <a:xfrm>
          <a:off x="13652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168910</xdr:rowOff>
    </xdr:from>
    <xdr:to>
      <xdr:col>67</xdr:col>
      <xdr:colOff>101600</xdr:colOff>
      <xdr:row>37</xdr:row>
      <xdr:rowOff>99060</xdr:rowOff>
    </xdr:to>
    <xdr:sp macro="" textlink="">
      <xdr:nvSpPr>
        <xdr:cNvPr id="424" name="フローチャート: 判断 423">
          <a:extLst>
            <a:ext uri="{FF2B5EF4-FFF2-40B4-BE49-F238E27FC236}">
              <a16:creationId xmlns:a16="http://schemas.microsoft.com/office/drawing/2014/main" id="{FE72B9C6-D4EE-4AAC-8101-B80DE94AFB27}"/>
            </a:ext>
          </a:extLst>
        </xdr:cNvPr>
        <xdr:cNvSpPr/>
      </xdr:nvSpPr>
      <xdr:spPr>
        <a:xfrm>
          <a:off x="12763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39D89591-50F2-4AE9-A6F2-1B111B8EB4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A8D894C4-44BC-40EB-92F5-DB1F6C332B6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45B7C2B-61C9-4EF0-9BA7-C1A89E6A33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C904F70-64D9-4223-8D50-8938ED9DE5D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7F94FA2-BFFD-4790-BE46-0684CF9876F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5080</xdr:rowOff>
    </xdr:from>
    <xdr:to>
      <xdr:col>85</xdr:col>
      <xdr:colOff>177800</xdr:colOff>
      <xdr:row>39</xdr:row>
      <xdr:rowOff>106680</xdr:rowOff>
    </xdr:to>
    <xdr:sp macro="" textlink="">
      <xdr:nvSpPr>
        <xdr:cNvPr id="430" name="楕円 429">
          <a:extLst>
            <a:ext uri="{FF2B5EF4-FFF2-40B4-BE49-F238E27FC236}">
              <a16:creationId xmlns:a16="http://schemas.microsoft.com/office/drawing/2014/main" id="{488A8DEB-6D51-4B5E-8A26-3147B3B68C46}"/>
            </a:ext>
          </a:extLst>
        </xdr:cNvPr>
        <xdr:cNvSpPr/>
      </xdr:nvSpPr>
      <xdr:spPr>
        <a:xfrm>
          <a:off x="162687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154957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7B1D41DD-A78C-4CEC-AE00-940A41FFFC2D}"/>
            </a:ext>
          </a:extLst>
        </xdr:cNvPr>
        <xdr:cNvSpPr txBox="1"/>
      </xdr:nvSpPr>
      <xdr:spPr>
        <a:xfrm>
          <a:off x="16357600" y="667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130810</xdr:rowOff>
    </xdr:from>
    <xdr:to>
      <xdr:col>81</xdr:col>
      <xdr:colOff>101600</xdr:colOff>
      <xdr:row>39</xdr:row>
      <xdr:rowOff>60960</xdr:rowOff>
    </xdr:to>
    <xdr:sp macro="" textlink="">
      <xdr:nvSpPr>
        <xdr:cNvPr id="432" name="楕円 431">
          <a:extLst>
            <a:ext uri="{FF2B5EF4-FFF2-40B4-BE49-F238E27FC236}">
              <a16:creationId xmlns:a16="http://schemas.microsoft.com/office/drawing/2014/main" id="{9D76C670-29A4-466D-97F7-6BEE155AE67C}"/>
            </a:ext>
          </a:extLst>
        </xdr:cNvPr>
        <xdr:cNvSpPr/>
      </xdr:nvSpPr>
      <xdr:spPr>
        <a:xfrm>
          <a:off x="15430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10160</xdr:rowOff>
    </xdr:from>
    <xdr:to>
      <xdr:col>85</xdr:col>
      <xdr:colOff>127000</xdr:colOff>
      <xdr:row>39</xdr:row>
      <xdr:rowOff>55880</xdr:rowOff>
    </xdr:to>
    <xdr:cxnSp macro="">
      <xdr:nvCxnSpPr>
        <xdr:cNvPr id="433" name="直線コネクタ 432">
          <a:extLst>
            <a:ext uri="{FF2B5EF4-FFF2-40B4-BE49-F238E27FC236}">
              <a16:creationId xmlns:a16="http://schemas.microsoft.com/office/drawing/2014/main" id="{386F6D46-24FD-46CB-BFE6-39C0D86C66CE}"/>
            </a:ext>
          </a:extLst>
        </xdr:cNvPr>
        <xdr:cNvCxnSpPr/>
      </xdr:nvCxnSpPr>
      <xdr:spPr>
        <a:xfrm>
          <a:off x="15481300" y="66967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82550</xdr:rowOff>
    </xdr:from>
    <xdr:to>
      <xdr:col>76</xdr:col>
      <xdr:colOff>165100</xdr:colOff>
      <xdr:row>39</xdr:row>
      <xdr:rowOff>12700</xdr:rowOff>
    </xdr:to>
    <xdr:sp macro="" textlink="">
      <xdr:nvSpPr>
        <xdr:cNvPr id="434" name="楕円 433">
          <a:extLst>
            <a:ext uri="{FF2B5EF4-FFF2-40B4-BE49-F238E27FC236}">
              <a16:creationId xmlns:a16="http://schemas.microsoft.com/office/drawing/2014/main" id="{35F128CD-8FA0-40E1-82DA-3979D62D004F}"/>
            </a:ext>
          </a:extLst>
        </xdr:cNvPr>
        <xdr:cNvSpPr/>
      </xdr:nvSpPr>
      <xdr:spPr>
        <a:xfrm>
          <a:off x="1454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39</xdr:row>
      <xdr:rowOff>10160</xdr:rowOff>
    </xdr:to>
    <xdr:cxnSp macro="">
      <xdr:nvCxnSpPr>
        <xdr:cNvPr id="435" name="直線コネクタ 434">
          <a:extLst>
            <a:ext uri="{FF2B5EF4-FFF2-40B4-BE49-F238E27FC236}">
              <a16:creationId xmlns:a16="http://schemas.microsoft.com/office/drawing/2014/main" id="{0EA85347-94F3-4B66-BD10-BFAF8BDDDE2E}"/>
            </a:ext>
          </a:extLst>
        </xdr:cNvPr>
        <xdr:cNvCxnSpPr/>
      </xdr:nvCxnSpPr>
      <xdr:spPr>
        <a:xfrm>
          <a:off x="14592300" y="66484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133350</xdr:rowOff>
    </xdr:from>
    <xdr:to>
      <xdr:col>72</xdr:col>
      <xdr:colOff>38100</xdr:colOff>
      <xdr:row>39</xdr:row>
      <xdr:rowOff>63500</xdr:rowOff>
    </xdr:to>
    <xdr:sp macro="" textlink="">
      <xdr:nvSpPr>
        <xdr:cNvPr id="436" name="楕円 435">
          <a:extLst>
            <a:ext uri="{FF2B5EF4-FFF2-40B4-BE49-F238E27FC236}">
              <a16:creationId xmlns:a16="http://schemas.microsoft.com/office/drawing/2014/main" id="{1CD0B5F8-617C-4042-B7E0-8A31EE1BC320}"/>
            </a:ext>
          </a:extLst>
        </xdr:cNvPr>
        <xdr:cNvSpPr/>
      </xdr:nvSpPr>
      <xdr:spPr>
        <a:xfrm>
          <a:off x="13652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133350</xdr:rowOff>
    </xdr:from>
    <xdr:to>
      <xdr:col>76</xdr:col>
      <xdr:colOff>114300</xdr:colOff>
      <xdr:row>39</xdr:row>
      <xdr:rowOff>12700</xdr:rowOff>
    </xdr:to>
    <xdr:cxnSp macro="">
      <xdr:nvCxnSpPr>
        <xdr:cNvPr id="437" name="直線コネクタ 436">
          <a:extLst>
            <a:ext uri="{FF2B5EF4-FFF2-40B4-BE49-F238E27FC236}">
              <a16:creationId xmlns:a16="http://schemas.microsoft.com/office/drawing/2014/main" id="{B3B40212-93E4-4EDB-90C8-1123B7FB9B6E}"/>
            </a:ext>
          </a:extLst>
        </xdr:cNvPr>
        <xdr:cNvCxnSpPr/>
      </xdr:nvCxnSpPr>
      <xdr:spPr>
        <a:xfrm flipV="1">
          <a:off x="13703300" y="664845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107950</xdr:rowOff>
    </xdr:from>
    <xdr:to>
      <xdr:col>67</xdr:col>
      <xdr:colOff>101600</xdr:colOff>
      <xdr:row>39</xdr:row>
      <xdr:rowOff>38100</xdr:rowOff>
    </xdr:to>
    <xdr:sp macro="" textlink="">
      <xdr:nvSpPr>
        <xdr:cNvPr id="438" name="楕円 437">
          <a:extLst>
            <a:ext uri="{FF2B5EF4-FFF2-40B4-BE49-F238E27FC236}">
              <a16:creationId xmlns:a16="http://schemas.microsoft.com/office/drawing/2014/main" id="{206BD003-2AE8-4E57-9C44-65040CF306B9}"/>
            </a:ext>
          </a:extLst>
        </xdr:cNvPr>
        <xdr:cNvSpPr/>
      </xdr:nvSpPr>
      <xdr:spPr>
        <a:xfrm>
          <a:off x="12763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158750</xdr:rowOff>
    </xdr:from>
    <xdr:to>
      <xdr:col>71</xdr:col>
      <xdr:colOff>177800</xdr:colOff>
      <xdr:row>39</xdr:row>
      <xdr:rowOff>12700</xdr:rowOff>
    </xdr:to>
    <xdr:cxnSp macro="">
      <xdr:nvCxnSpPr>
        <xdr:cNvPr id="439" name="直線コネクタ 438">
          <a:extLst>
            <a:ext uri="{FF2B5EF4-FFF2-40B4-BE49-F238E27FC236}">
              <a16:creationId xmlns:a16="http://schemas.microsoft.com/office/drawing/2014/main" id="{65D8D8A2-F058-40DE-BF6D-0FB20376945B}"/>
            </a:ext>
          </a:extLst>
        </xdr:cNvPr>
        <xdr:cNvCxnSpPr/>
      </xdr:nvCxnSpPr>
      <xdr:spPr>
        <a:xfrm>
          <a:off x="12814300" y="66738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ED0BFB5B-7BD4-4E75-BEDB-066AB613FDAE}"/>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121937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21DA2960-0756-4FB7-A775-1EC5AAC00963}"/>
            </a:ext>
          </a:extLst>
        </xdr:cNvPr>
        <xdr:cNvSpPr txBox="1"/>
      </xdr:nvSpPr>
      <xdr:spPr>
        <a:xfrm>
          <a:off x="143897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115587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937F4E1E-280C-45B6-9D94-C8AE62F4575D}"/>
            </a:ext>
          </a:extLst>
        </xdr:cNvPr>
        <xdr:cNvSpPr txBox="1"/>
      </xdr:nvSpPr>
      <xdr:spPr>
        <a:xfrm>
          <a:off x="135007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115587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160E3D60-8DF0-42F0-913A-3E334B45A267}"/>
            </a:ext>
          </a:extLst>
        </xdr:cNvPr>
        <xdr:cNvSpPr txBox="1"/>
      </xdr:nvSpPr>
      <xdr:spPr>
        <a:xfrm>
          <a:off x="126117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52087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590B54A5-4C24-42DC-8BEB-91306629D509}"/>
            </a:ext>
          </a:extLst>
        </xdr:cNvPr>
        <xdr:cNvSpPr txBox="1"/>
      </xdr:nvSpPr>
      <xdr:spPr>
        <a:xfrm>
          <a:off x="15266044" y="673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3827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B1464882-92E3-404C-9629-959078E982AF}"/>
            </a:ext>
          </a:extLst>
        </xdr:cNvPr>
        <xdr:cNvSpPr txBox="1"/>
      </xdr:nvSpPr>
      <xdr:spPr>
        <a:xfrm>
          <a:off x="14389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54627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2072DC45-FF41-4F55-9D61-7C6FB642F05D}"/>
            </a:ext>
          </a:extLst>
        </xdr:cNvPr>
        <xdr:cNvSpPr txBox="1"/>
      </xdr:nvSpPr>
      <xdr:spPr>
        <a:xfrm>
          <a:off x="13500744"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29227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E2774B88-F400-4151-8A96-678B3306E623}"/>
            </a:ext>
          </a:extLst>
        </xdr:cNvPr>
        <xdr:cNvSpPr txBox="1"/>
      </xdr:nvSpPr>
      <xdr:spPr>
        <a:xfrm>
          <a:off x="12611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CEF38609-4D26-4AD2-ABA8-819E0EA05B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D3A70537-AAA5-4E71-9E3A-F69F17F8BE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31CAB65D-5DC6-416A-A8D3-4759FE3BAB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D7DB1A8-D0D7-4AB0-A5FB-F0644868FD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FF1209F1-E63F-47BA-A04F-8AEF23B844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93D9142C-3DEB-4BF5-A734-36B515F2BF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D8E2C88F-6A9E-4975-B5CF-E434D8DA85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299B97E-FC58-46BB-8372-EAA836A378A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6587324F-4A0E-4886-9D71-92748BF209A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6CFADDF0-9CBE-4FBF-A691-C9D735F4A2A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EBC5154-271D-4E13-BA04-B5C5DB3A76A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3B543D57-9D69-4574-9E54-2E33127E047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5022D4D4-AB1A-4318-AB06-FE104BDF4FA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5118369C-58F5-4697-927F-524F6370415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9118F834-554D-44E0-846C-718DC7EEC1E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DBC25CCE-F032-4E4E-96AA-22EF2CBBA2A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8B19DBE4-C5D3-4D4F-A637-678B513DB93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56678981-1983-4CE9-8709-62EAAC56F04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9B5A6519-A642-4491-88A4-AD5E81439CC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EF433B69-D8B3-4521-B6D3-FB02F230E6A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3A49D5BA-3780-4829-BE2C-4D76BE3698D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C66E3158-7845-4398-9371-C6062D0495B6}"/>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C229EEAC-F617-4D47-9C75-E8F6C9303B49}"/>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46F55992-F984-4E46-9F42-4E84A7710E05}"/>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54D44E31-5EB9-47DC-AEB2-4F9A71A5A8C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8271FA89-2335-4CCC-A69B-528288B24006}"/>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A1D046C9-3A56-4E26-94F4-C0C9BC40D0CA}"/>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3685CC3B-E939-4BDC-BFDD-D293238F8A75}"/>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451E0115-3DEB-41D1-A93E-3DB96480327B}"/>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98552</xdr:rowOff>
    </xdr:from>
    <xdr:to>
      <xdr:col>107</xdr:col>
      <xdr:colOff>101600</xdr:colOff>
      <xdr:row>40</xdr:row>
      <xdr:rowOff>28702</xdr:rowOff>
    </xdr:to>
    <xdr:sp macro="" textlink="">
      <xdr:nvSpPr>
        <xdr:cNvPr id="477" name="フローチャート: 判断 476">
          <a:extLst>
            <a:ext uri="{FF2B5EF4-FFF2-40B4-BE49-F238E27FC236}">
              <a16:creationId xmlns:a16="http://schemas.microsoft.com/office/drawing/2014/main" id="{BF466319-61A8-4F10-943E-032C1C0DA642}"/>
            </a:ext>
          </a:extLst>
        </xdr:cNvPr>
        <xdr:cNvSpPr/>
      </xdr:nvSpPr>
      <xdr:spPr>
        <a:xfrm>
          <a:off x="203835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78" name="フローチャート: 判断 477">
          <a:extLst>
            <a:ext uri="{FF2B5EF4-FFF2-40B4-BE49-F238E27FC236}">
              <a16:creationId xmlns:a16="http://schemas.microsoft.com/office/drawing/2014/main" id="{6F3465F7-D63E-4756-B170-8772F3B1BF32}"/>
            </a:ext>
          </a:extLst>
        </xdr:cNvPr>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103124</xdr:rowOff>
    </xdr:from>
    <xdr:to>
      <xdr:col>98</xdr:col>
      <xdr:colOff>38100</xdr:colOff>
      <xdr:row>40</xdr:row>
      <xdr:rowOff>33274</xdr:rowOff>
    </xdr:to>
    <xdr:sp macro="" textlink="">
      <xdr:nvSpPr>
        <xdr:cNvPr id="479" name="フローチャート: 判断 478">
          <a:extLst>
            <a:ext uri="{FF2B5EF4-FFF2-40B4-BE49-F238E27FC236}">
              <a16:creationId xmlns:a16="http://schemas.microsoft.com/office/drawing/2014/main" id="{3662929F-B42F-46D5-AFFB-19F028909059}"/>
            </a:ext>
          </a:extLst>
        </xdr:cNvPr>
        <xdr:cNvSpPr/>
      </xdr:nvSpPr>
      <xdr:spPr>
        <a:xfrm>
          <a:off x="186055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66FB5CB1-F88F-4963-8971-B694479906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2C151742-4510-44C2-8A4D-ADD7CFA471A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C06271E-4762-402B-92ED-A28F98B696E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3582607E-4FF3-45BB-8707-E1A397A9069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0C7E300-2B99-4046-8C7B-BD7B5280F4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5" name="楕円 484">
          <a:extLst>
            <a:ext uri="{FF2B5EF4-FFF2-40B4-BE49-F238E27FC236}">
              <a16:creationId xmlns:a16="http://schemas.microsoft.com/office/drawing/2014/main" id="{B1E0200C-42F4-4E8B-9274-653B8CA43CA6}"/>
            </a:ext>
          </a:extLst>
        </xdr:cNvPr>
        <xdr:cNvSpPr/>
      </xdr:nvSpPr>
      <xdr:spPr>
        <a:xfrm>
          <a:off x="221107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150131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8FB5B6F-1AE0-49D4-AB4E-E81E8C5C9DB4}"/>
            </a:ext>
          </a:extLst>
        </xdr:cNvPr>
        <xdr:cNvSpPr txBox="1"/>
      </xdr:nvSpPr>
      <xdr:spPr>
        <a:xfrm>
          <a:off x="22199600"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xdr:rowOff>
    </xdr:from>
    <xdr:to>
      <xdr:col>112</xdr:col>
      <xdr:colOff>38100</xdr:colOff>
      <xdr:row>39</xdr:row>
      <xdr:rowOff>110998</xdr:rowOff>
    </xdr:to>
    <xdr:sp macro="" textlink="">
      <xdr:nvSpPr>
        <xdr:cNvPr id="487" name="楕円 486">
          <a:extLst>
            <a:ext uri="{FF2B5EF4-FFF2-40B4-BE49-F238E27FC236}">
              <a16:creationId xmlns:a16="http://schemas.microsoft.com/office/drawing/2014/main" id="{4A0ADF4D-CFCD-448A-87DC-F564FA2E355B}"/>
            </a:ext>
          </a:extLst>
        </xdr:cNvPr>
        <xdr:cNvSpPr/>
      </xdr:nvSpPr>
      <xdr:spPr>
        <a:xfrm>
          <a:off x="21272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60198</xdr:rowOff>
    </xdr:to>
    <xdr:cxnSp macro="">
      <xdr:nvCxnSpPr>
        <xdr:cNvPr id="488" name="直線コネクタ 487">
          <a:extLst>
            <a:ext uri="{FF2B5EF4-FFF2-40B4-BE49-F238E27FC236}">
              <a16:creationId xmlns:a16="http://schemas.microsoft.com/office/drawing/2014/main" id="{E526547F-51DA-4C35-9C05-067DAF9C07F2}"/>
            </a:ext>
          </a:extLst>
        </xdr:cNvPr>
        <xdr:cNvCxnSpPr/>
      </xdr:nvCxnSpPr>
      <xdr:spPr>
        <a:xfrm flipV="1">
          <a:off x="21323300" y="6737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16256</xdr:rowOff>
    </xdr:from>
    <xdr:to>
      <xdr:col>107</xdr:col>
      <xdr:colOff>101600</xdr:colOff>
      <xdr:row>39</xdr:row>
      <xdr:rowOff>117856</xdr:rowOff>
    </xdr:to>
    <xdr:sp macro="" textlink="">
      <xdr:nvSpPr>
        <xdr:cNvPr id="489" name="楕円 488">
          <a:extLst>
            <a:ext uri="{FF2B5EF4-FFF2-40B4-BE49-F238E27FC236}">
              <a16:creationId xmlns:a16="http://schemas.microsoft.com/office/drawing/2014/main" id="{C1633975-7BA3-49D7-8735-71949E0BDF88}"/>
            </a:ext>
          </a:extLst>
        </xdr:cNvPr>
        <xdr:cNvSpPr/>
      </xdr:nvSpPr>
      <xdr:spPr>
        <a:xfrm>
          <a:off x="20383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60198</xdr:rowOff>
    </xdr:from>
    <xdr:to>
      <xdr:col>111</xdr:col>
      <xdr:colOff>177800</xdr:colOff>
      <xdr:row>39</xdr:row>
      <xdr:rowOff>67056</xdr:rowOff>
    </xdr:to>
    <xdr:cxnSp macro="">
      <xdr:nvCxnSpPr>
        <xdr:cNvPr id="490" name="直線コネクタ 489">
          <a:extLst>
            <a:ext uri="{FF2B5EF4-FFF2-40B4-BE49-F238E27FC236}">
              <a16:creationId xmlns:a16="http://schemas.microsoft.com/office/drawing/2014/main" id="{F6ED20E6-F9F0-4458-ABF3-CC6939009D98}"/>
            </a:ext>
          </a:extLst>
        </xdr:cNvPr>
        <xdr:cNvCxnSpPr/>
      </xdr:nvCxnSpPr>
      <xdr:spPr>
        <a:xfrm flipV="1">
          <a:off x="20434300" y="67467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91" name="楕円 490">
          <a:extLst>
            <a:ext uri="{FF2B5EF4-FFF2-40B4-BE49-F238E27FC236}">
              <a16:creationId xmlns:a16="http://schemas.microsoft.com/office/drawing/2014/main" id="{C903355B-0833-4EDC-A40F-661A8FC55663}"/>
            </a:ext>
          </a:extLst>
        </xdr:cNvPr>
        <xdr:cNvSpPr/>
      </xdr:nvSpPr>
      <xdr:spPr>
        <a:xfrm>
          <a:off x="19494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14478</xdr:rowOff>
    </xdr:from>
    <xdr:to>
      <xdr:col>107</xdr:col>
      <xdr:colOff>50800</xdr:colOff>
      <xdr:row>39</xdr:row>
      <xdr:rowOff>67056</xdr:rowOff>
    </xdr:to>
    <xdr:cxnSp macro="">
      <xdr:nvCxnSpPr>
        <xdr:cNvPr id="492" name="直線コネクタ 491">
          <a:extLst>
            <a:ext uri="{FF2B5EF4-FFF2-40B4-BE49-F238E27FC236}">
              <a16:creationId xmlns:a16="http://schemas.microsoft.com/office/drawing/2014/main" id="{27850808-9449-4D13-A2BA-3650635BF29D}"/>
            </a:ext>
          </a:extLst>
        </xdr:cNvPr>
        <xdr:cNvCxnSpPr/>
      </xdr:nvCxnSpPr>
      <xdr:spPr>
        <a:xfrm>
          <a:off x="19545300" y="67010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141986</xdr:rowOff>
    </xdr:from>
    <xdr:to>
      <xdr:col>98</xdr:col>
      <xdr:colOff>38100</xdr:colOff>
      <xdr:row>39</xdr:row>
      <xdr:rowOff>72136</xdr:rowOff>
    </xdr:to>
    <xdr:sp macro="" textlink="">
      <xdr:nvSpPr>
        <xdr:cNvPr id="493" name="楕円 492">
          <a:extLst>
            <a:ext uri="{FF2B5EF4-FFF2-40B4-BE49-F238E27FC236}">
              <a16:creationId xmlns:a16="http://schemas.microsoft.com/office/drawing/2014/main" id="{80F07FFD-A9AD-4879-BD06-3CD336DA7333}"/>
            </a:ext>
          </a:extLst>
        </xdr:cNvPr>
        <xdr:cNvSpPr/>
      </xdr:nvSpPr>
      <xdr:spPr>
        <a:xfrm>
          <a:off x="18605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14478</xdr:rowOff>
    </xdr:from>
    <xdr:to>
      <xdr:col>102</xdr:col>
      <xdr:colOff>114300</xdr:colOff>
      <xdr:row>39</xdr:row>
      <xdr:rowOff>21336</xdr:rowOff>
    </xdr:to>
    <xdr:cxnSp macro="">
      <xdr:nvCxnSpPr>
        <xdr:cNvPr id="494" name="直線コネクタ 493">
          <a:extLst>
            <a:ext uri="{FF2B5EF4-FFF2-40B4-BE49-F238E27FC236}">
              <a16:creationId xmlns:a16="http://schemas.microsoft.com/office/drawing/2014/main" id="{43981C97-68DA-4225-B231-A94CF51A98EA}"/>
            </a:ext>
          </a:extLst>
        </xdr:cNvPr>
        <xdr:cNvCxnSpPr/>
      </xdr:nvCxnSpPr>
      <xdr:spPr>
        <a:xfrm flipV="1">
          <a:off x="18656300" y="67010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A1106950-6473-40C2-92ED-4962BC0C1421}"/>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19829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F6DF11E6-1940-43C6-ADDA-8C6A35CDF1F2}"/>
            </a:ext>
          </a:extLst>
        </xdr:cNvPr>
        <xdr:cNvSpPr txBox="1"/>
      </xdr:nvSpPr>
      <xdr:spPr>
        <a:xfrm>
          <a:off x="20199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C560EE92-C26F-4130-A863-F3543FF5A5BA}"/>
            </a:ext>
          </a:extLst>
        </xdr:cNvPr>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24401</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E24118AD-54B5-4E1D-A6F6-9F5FC30DDA05}"/>
            </a:ext>
          </a:extLst>
        </xdr:cNvPr>
        <xdr:cNvSpPr txBox="1"/>
      </xdr:nvSpPr>
      <xdr:spPr>
        <a:xfrm>
          <a:off x="18421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102125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A0F3F2B2-BCFE-478C-8A56-7F1AEB38C534}"/>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134383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400BCBF8-3828-4846-AE3D-639613E8796D}"/>
            </a:ext>
          </a:extLst>
        </xdr:cNvPr>
        <xdr:cNvSpPr txBox="1"/>
      </xdr:nvSpPr>
      <xdr:spPr>
        <a:xfrm>
          <a:off x="20199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9E9BAE56-4ACB-46CB-B4E3-5CE0BAE76089}"/>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88663</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3400E5EE-4F9F-4824-BDC3-18DA8C26AEE7}"/>
            </a:ext>
          </a:extLst>
        </xdr:cNvPr>
        <xdr:cNvSpPr txBox="1"/>
      </xdr:nvSpPr>
      <xdr:spPr>
        <a:xfrm>
          <a:off x="18421427" y="64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BA460CDB-0803-475E-8B29-B85A2D00CC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3867CA63-D8A2-47D3-A4EB-715D409CFD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82A8D7BC-4A8F-4E60-905B-21B8F4D9A0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B80254AF-BAAA-4F33-8EC6-D6CE760963D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772EC8ED-CF94-4DA0-A48E-721C58328B9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ABE10E5D-1F3F-4220-9478-427C5E7331D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F3932C72-8993-469A-B862-ABC442CFABC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707664-0E09-4A16-A837-96F919EE135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2EABF2E0-921D-47A6-B8F9-7451DE56986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242EA37-41D5-4D34-8E45-4C3E4C64C0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AEB124E4-1969-4046-8EE1-A21514414AB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7214E512-F7D5-46DB-B9FC-C4D59521D36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60719BC7-011F-41F3-A9BB-ABEF567A709C}"/>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5DD51C7F-897A-4510-85F9-4B46392C7F5E}"/>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4D833A1A-46C0-45B2-B852-D90605A89D0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54C99E05-C17E-47E3-A618-FDFFC63F8A3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40BC6EE5-F642-44CA-88B7-AFFEF2FC4DE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3EC63AF1-D61D-4388-9C1D-F61205FE14B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2853FE0E-6F83-4721-82F4-2B7507F74E7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61321300-0007-4FDA-BFDA-80D8F90F4C9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A7832C71-D1D6-4FB0-8124-743487E0643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9D3FFE1F-9306-4FDF-B351-C1233B460CF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FB2556DB-D97E-482F-BBAF-D4B98577888C}"/>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EA208789-15DB-40D3-98BD-801AD52894DB}"/>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B13E2C7D-5E90-4157-B718-367E101C5921}"/>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F3A82025-9D63-495B-AC70-6054A96F81CB}"/>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526DDB08-D4EF-41BC-980B-CBBAA4BC7E5D}"/>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42531F68-32D1-40A6-ABEC-7024D1146379}"/>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04B5CA02-C2A6-4235-A7EB-FD38F7926A6B}"/>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D4E469A5-F747-4A7F-A406-1132BE765FC1}"/>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29210</xdr:rowOff>
    </xdr:from>
    <xdr:to>
      <xdr:col>76</xdr:col>
      <xdr:colOff>165100</xdr:colOff>
      <xdr:row>58</xdr:row>
      <xdr:rowOff>130810</xdr:rowOff>
    </xdr:to>
    <xdr:sp macro="" textlink="">
      <xdr:nvSpPr>
        <xdr:cNvPr id="533" name="フローチャート: 判断 532">
          <a:extLst>
            <a:ext uri="{FF2B5EF4-FFF2-40B4-BE49-F238E27FC236}">
              <a16:creationId xmlns:a16="http://schemas.microsoft.com/office/drawing/2014/main" id="{9985FE96-5816-47DA-B7D2-9CEE1E65E3AC}"/>
            </a:ext>
          </a:extLst>
        </xdr:cNvPr>
        <xdr:cNvSpPr/>
      </xdr:nvSpPr>
      <xdr:spPr>
        <a:xfrm>
          <a:off x="14541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22352</xdr:rowOff>
    </xdr:from>
    <xdr:to>
      <xdr:col>72</xdr:col>
      <xdr:colOff>38100</xdr:colOff>
      <xdr:row>58</xdr:row>
      <xdr:rowOff>123952</xdr:rowOff>
    </xdr:to>
    <xdr:sp macro="" textlink="">
      <xdr:nvSpPr>
        <xdr:cNvPr id="534" name="フローチャート: 判断 533">
          <a:extLst>
            <a:ext uri="{FF2B5EF4-FFF2-40B4-BE49-F238E27FC236}">
              <a16:creationId xmlns:a16="http://schemas.microsoft.com/office/drawing/2014/main" id="{42070AEC-DED2-4C95-B12B-585D067D489E}"/>
            </a:ext>
          </a:extLst>
        </xdr:cNvPr>
        <xdr:cNvSpPr/>
      </xdr:nvSpPr>
      <xdr:spPr>
        <a:xfrm>
          <a:off x="136525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xdr:rowOff>
    </xdr:from>
    <xdr:to>
      <xdr:col>67</xdr:col>
      <xdr:colOff>101600</xdr:colOff>
      <xdr:row>58</xdr:row>
      <xdr:rowOff>105664</xdr:rowOff>
    </xdr:to>
    <xdr:sp macro="" textlink="">
      <xdr:nvSpPr>
        <xdr:cNvPr id="535" name="フローチャート: 判断 534">
          <a:extLst>
            <a:ext uri="{FF2B5EF4-FFF2-40B4-BE49-F238E27FC236}">
              <a16:creationId xmlns:a16="http://schemas.microsoft.com/office/drawing/2014/main" id="{175971DE-EB32-4B00-BFB7-DD3C57E3D8CF}"/>
            </a:ext>
          </a:extLst>
        </xdr:cNvPr>
        <xdr:cNvSpPr/>
      </xdr:nvSpPr>
      <xdr:spPr>
        <a:xfrm>
          <a:off x="12763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AFA5D66B-0D25-49FF-8BAF-C3DF903164E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E0954A-5863-47AB-A2B5-6048C132129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FC67BFFE-C8F1-4A6C-9E98-36ABCF31288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2E3EE449-4FD4-40ED-AECC-7EFBD95DB1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F7C2DA5-99C2-4DAB-95D9-37C1A44DA25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541" name="楕円 540">
          <a:extLst>
            <a:ext uri="{FF2B5EF4-FFF2-40B4-BE49-F238E27FC236}">
              <a16:creationId xmlns:a16="http://schemas.microsoft.com/office/drawing/2014/main" id="{390DB01C-0AE2-4EFA-A3A8-517F20E9A04A}"/>
            </a:ext>
          </a:extLst>
        </xdr:cNvPr>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109237</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D6D82384-3614-4B9E-861D-719C65AF82BA}"/>
            </a:ext>
          </a:extLst>
        </xdr:cNvPr>
        <xdr:cNvSpPr txBox="1"/>
      </xdr:nvSpPr>
      <xdr:spPr>
        <a:xfrm>
          <a:off x="16357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81788</xdr:rowOff>
    </xdr:from>
    <xdr:to>
      <xdr:col>81</xdr:col>
      <xdr:colOff>101600</xdr:colOff>
      <xdr:row>58</xdr:row>
      <xdr:rowOff>11938</xdr:rowOff>
    </xdr:to>
    <xdr:sp macro="" textlink="">
      <xdr:nvSpPr>
        <xdr:cNvPr id="543" name="楕円 542">
          <a:extLst>
            <a:ext uri="{FF2B5EF4-FFF2-40B4-BE49-F238E27FC236}">
              <a16:creationId xmlns:a16="http://schemas.microsoft.com/office/drawing/2014/main" id="{75E43881-6AED-4DDE-B7F1-63D75ACD8D37}"/>
            </a:ext>
          </a:extLst>
        </xdr:cNvPr>
        <xdr:cNvSpPr/>
      </xdr:nvSpPr>
      <xdr:spPr>
        <a:xfrm>
          <a:off x="15430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132588</xdr:rowOff>
    </xdr:from>
    <xdr:to>
      <xdr:col>85</xdr:col>
      <xdr:colOff>127000</xdr:colOff>
      <xdr:row>57</xdr:row>
      <xdr:rowOff>137160</xdr:rowOff>
    </xdr:to>
    <xdr:cxnSp macro="">
      <xdr:nvCxnSpPr>
        <xdr:cNvPr id="544" name="直線コネクタ 543">
          <a:extLst>
            <a:ext uri="{FF2B5EF4-FFF2-40B4-BE49-F238E27FC236}">
              <a16:creationId xmlns:a16="http://schemas.microsoft.com/office/drawing/2014/main" id="{4075F4A9-5E3F-45DC-82EF-6B0C5EC8DF59}"/>
            </a:ext>
          </a:extLst>
        </xdr:cNvPr>
        <xdr:cNvCxnSpPr/>
      </xdr:nvCxnSpPr>
      <xdr:spPr>
        <a:xfrm>
          <a:off x="15481300" y="990523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113792</xdr:rowOff>
    </xdr:from>
    <xdr:to>
      <xdr:col>76</xdr:col>
      <xdr:colOff>165100</xdr:colOff>
      <xdr:row>58</xdr:row>
      <xdr:rowOff>43942</xdr:rowOff>
    </xdr:to>
    <xdr:sp macro="" textlink="">
      <xdr:nvSpPr>
        <xdr:cNvPr id="545" name="楕円 544">
          <a:extLst>
            <a:ext uri="{FF2B5EF4-FFF2-40B4-BE49-F238E27FC236}">
              <a16:creationId xmlns:a16="http://schemas.microsoft.com/office/drawing/2014/main" id="{A81566EC-ABA3-4F08-BFD1-92EDE7497C82}"/>
            </a:ext>
          </a:extLst>
        </xdr:cNvPr>
        <xdr:cNvSpPr/>
      </xdr:nvSpPr>
      <xdr:spPr>
        <a:xfrm>
          <a:off x="145415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132588</xdr:rowOff>
    </xdr:from>
    <xdr:to>
      <xdr:col>81</xdr:col>
      <xdr:colOff>50800</xdr:colOff>
      <xdr:row>57</xdr:row>
      <xdr:rowOff>164592</xdr:rowOff>
    </xdr:to>
    <xdr:cxnSp macro="">
      <xdr:nvCxnSpPr>
        <xdr:cNvPr id="546" name="直線コネクタ 545">
          <a:extLst>
            <a:ext uri="{FF2B5EF4-FFF2-40B4-BE49-F238E27FC236}">
              <a16:creationId xmlns:a16="http://schemas.microsoft.com/office/drawing/2014/main" id="{325DF54E-8292-4CE9-8A87-5983A421462A}"/>
            </a:ext>
          </a:extLst>
        </xdr:cNvPr>
        <xdr:cNvCxnSpPr/>
      </xdr:nvCxnSpPr>
      <xdr:spPr>
        <a:xfrm flipV="1">
          <a:off x="14592300" y="990523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xdr:rowOff>
    </xdr:from>
    <xdr:to>
      <xdr:col>72</xdr:col>
      <xdr:colOff>38100</xdr:colOff>
      <xdr:row>58</xdr:row>
      <xdr:rowOff>110236</xdr:rowOff>
    </xdr:to>
    <xdr:sp macro="" textlink="">
      <xdr:nvSpPr>
        <xdr:cNvPr id="547" name="楕円 546">
          <a:extLst>
            <a:ext uri="{FF2B5EF4-FFF2-40B4-BE49-F238E27FC236}">
              <a16:creationId xmlns:a16="http://schemas.microsoft.com/office/drawing/2014/main" id="{A6447231-D2CF-4D88-A2C6-7753430EB2AD}"/>
            </a:ext>
          </a:extLst>
        </xdr:cNvPr>
        <xdr:cNvSpPr/>
      </xdr:nvSpPr>
      <xdr:spPr>
        <a:xfrm>
          <a:off x="13652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164592</xdr:rowOff>
    </xdr:from>
    <xdr:to>
      <xdr:col>76</xdr:col>
      <xdr:colOff>114300</xdr:colOff>
      <xdr:row>58</xdr:row>
      <xdr:rowOff>59436</xdr:rowOff>
    </xdr:to>
    <xdr:cxnSp macro="">
      <xdr:nvCxnSpPr>
        <xdr:cNvPr id="548" name="直線コネクタ 547">
          <a:extLst>
            <a:ext uri="{FF2B5EF4-FFF2-40B4-BE49-F238E27FC236}">
              <a16:creationId xmlns:a16="http://schemas.microsoft.com/office/drawing/2014/main" id="{F5605653-F6FE-44C4-A9A3-A73FBE7B76C2}"/>
            </a:ext>
          </a:extLst>
        </xdr:cNvPr>
        <xdr:cNvCxnSpPr/>
      </xdr:nvCxnSpPr>
      <xdr:spPr>
        <a:xfrm flipV="1">
          <a:off x="13703300" y="993724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38354</xdr:rowOff>
    </xdr:from>
    <xdr:to>
      <xdr:col>67</xdr:col>
      <xdr:colOff>101600</xdr:colOff>
      <xdr:row>58</xdr:row>
      <xdr:rowOff>139954</xdr:rowOff>
    </xdr:to>
    <xdr:sp macro="" textlink="">
      <xdr:nvSpPr>
        <xdr:cNvPr id="549" name="楕円 548">
          <a:extLst>
            <a:ext uri="{FF2B5EF4-FFF2-40B4-BE49-F238E27FC236}">
              <a16:creationId xmlns:a16="http://schemas.microsoft.com/office/drawing/2014/main" id="{924DB97A-93E5-43CB-9EF5-ABD6361364B7}"/>
            </a:ext>
          </a:extLst>
        </xdr:cNvPr>
        <xdr:cNvSpPr/>
      </xdr:nvSpPr>
      <xdr:spPr>
        <a:xfrm>
          <a:off x="12763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59436</xdr:rowOff>
    </xdr:from>
    <xdr:to>
      <xdr:col>71</xdr:col>
      <xdr:colOff>177800</xdr:colOff>
      <xdr:row>58</xdr:row>
      <xdr:rowOff>89154</xdr:rowOff>
    </xdr:to>
    <xdr:cxnSp macro="">
      <xdr:nvCxnSpPr>
        <xdr:cNvPr id="550" name="直線コネクタ 549">
          <a:extLst>
            <a:ext uri="{FF2B5EF4-FFF2-40B4-BE49-F238E27FC236}">
              <a16:creationId xmlns:a16="http://schemas.microsoft.com/office/drawing/2014/main" id="{4A061FB0-46D6-45FD-A72A-4A906FDFEF2E}"/>
            </a:ext>
          </a:extLst>
        </xdr:cNvPr>
        <xdr:cNvCxnSpPr/>
      </xdr:nvCxnSpPr>
      <xdr:spPr>
        <a:xfrm flipV="1">
          <a:off x="12814300" y="100035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733A5AAD-8858-4CAC-98BD-2479302740D5}"/>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121937</xdr:rowOff>
    </xdr:from>
    <xdr:ext cx="405111" cy="259045"/>
    <xdr:sp macro="" textlink="">
      <xdr:nvSpPr>
        <xdr:cNvPr id="552" name="n_2aveValue【学校施設】&#10;有形固定資産減価償却率">
          <a:extLst>
            <a:ext uri="{FF2B5EF4-FFF2-40B4-BE49-F238E27FC236}">
              <a16:creationId xmlns:a16="http://schemas.microsoft.com/office/drawing/2014/main" id="{6EC33C66-E986-43FC-83DD-3384106BF9E2}"/>
            </a:ext>
          </a:extLst>
        </xdr:cNvPr>
        <xdr:cNvSpPr txBox="1"/>
      </xdr:nvSpPr>
      <xdr:spPr>
        <a:xfrm>
          <a:off x="14389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115079</xdr:rowOff>
    </xdr:from>
    <xdr:ext cx="405111" cy="259045"/>
    <xdr:sp macro="" textlink="">
      <xdr:nvSpPr>
        <xdr:cNvPr id="553" name="n_3aveValue【学校施設】&#10;有形固定資産減価償却率">
          <a:extLst>
            <a:ext uri="{FF2B5EF4-FFF2-40B4-BE49-F238E27FC236}">
              <a16:creationId xmlns:a16="http://schemas.microsoft.com/office/drawing/2014/main" id="{841C2420-E818-457A-B893-2BA661224D46}"/>
            </a:ext>
          </a:extLst>
        </xdr:cNvPr>
        <xdr:cNvSpPr txBox="1"/>
      </xdr:nvSpPr>
      <xdr:spPr>
        <a:xfrm>
          <a:off x="13500744"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122191</xdr:rowOff>
    </xdr:from>
    <xdr:ext cx="405111" cy="259045"/>
    <xdr:sp macro="" textlink="">
      <xdr:nvSpPr>
        <xdr:cNvPr id="554" name="n_4aveValue【学校施設】&#10;有形固定資産減価償却率">
          <a:extLst>
            <a:ext uri="{FF2B5EF4-FFF2-40B4-BE49-F238E27FC236}">
              <a16:creationId xmlns:a16="http://schemas.microsoft.com/office/drawing/2014/main" id="{68339620-CFDD-4D73-A9BB-BBB84184B250}"/>
            </a:ext>
          </a:extLst>
        </xdr:cNvPr>
        <xdr:cNvSpPr txBox="1"/>
      </xdr:nvSpPr>
      <xdr:spPr>
        <a:xfrm>
          <a:off x="12611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28465</xdr:rowOff>
    </xdr:from>
    <xdr:ext cx="405111" cy="259045"/>
    <xdr:sp macro="" textlink="">
      <xdr:nvSpPr>
        <xdr:cNvPr id="555" name="n_1mainValue【学校施設】&#10;有形固定資産減価償却率">
          <a:extLst>
            <a:ext uri="{FF2B5EF4-FFF2-40B4-BE49-F238E27FC236}">
              <a16:creationId xmlns:a16="http://schemas.microsoft.com/office/drawing/2014/main" id="{10895AFD-75C4-413D-A4B7-8059190D4FA1}"/>
            </a:ext>
          </a:extLst>
        </xdr:cNvPr>
        <xdr:cNvSpPr txBox="1"/>
      </xdr:nvSpPr>
      <xdr:spPr>
        <a:xfrm>
          <a:off x="15266044" y="962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60469</xdr:rowOff>
    </xdr:from>
    <xdr:ext cx="405111" cy="259045"/>
    <xdr:sp macro="" textlink="">
      <xdr:nvSpPr>
        <xdr:cNvPr id="556" name="n_2mainValue【学校施設】&#10;有形固定資産減価償却率">
          <a:extLst>
            <a:ext uri="{FF2B5EF4-FFF2-40B4-BE49-F238E27FC236}">
              <a16:creationId xmlns:a16="http://schemas.microsoft.com/office/drawing/2014/main" id="{6D9FF607-FB55-45F0-82E0-2DC0DF87ADA1}"/>
            </a:ext>
          </a:extLst>
        </xdr:cNvPr>
        <xdr:cNvSpPr txBox="1"/>
      </xdr:nvSpPr>
      <xdr:spPr>
        <a:xfrm>
          <a:off x="1438974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126763</xdr:rowOff>
    </xdr:from>
    <xdr:ext cx="405111" cy="259045"/>
    <xdr:sp macro="" textlink="">
      <xdr:nvSpPr>
        <xdr:cNvPr id="557" name="n_3mainValue【学校施設】&#10;有形固定資産減価償却率">
          <a:extLst>
            <a:ext uri="{FF2B5EF4-FFF2-40B4-BE49-F238E27FC236}">
              <a16:creationId xmlns:a16="http://schemas.microsoft.com/office/drawing/2014/main" id="{63781BA7-9AAE-4E9F-9B81-CF41A80B3D7E}"/>
            </a:ext>
          </a:extLst>
        </xdr:cNvPr>
        <xdr:cNvSpPr txBox="1"/>
      </xdr:nvSpPr>
      <xdr:spPr>
        <a:xfrm>
          <a:off x="1350074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131081</xdr:rowOff>
    </xdr:from>
    <xdr:ext cx="405111" cy="259045"/>
    <xdr:sp macro="" textlink="">
      <xdr:nvSpPr>
        <xdr:cNvPr id="558" name="n_4mainValue【学校施設】&#10;有形固定資産減価償却率">
          <a:extLst>
            <a:ext uri="{FF2B5EF4-FFF2-40B4-BE49-F238E27FC236}">
              <a16:creationId xmlns:a16="http://schemas.microsoft.com/office/drawing/2014/main" id="{A4B62252-8468-46AA-9977-C197B694591E}"/>
            </a:ext>
          </a:extLst>
        </xdr:cNvPr>
        <xdr:cNvSpPr txBox="1"/>
      </xdr:nvSpPr>
      <xdr:spPr>
        <a:xfrm>
          <a:off x="12611744" y="1007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C8179E14-C799-404E-BB1D-D89116F9E5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D2CA0871-FE45-4F82-927A-A402A14C16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C46554DC-90D3-46E5-9365-EEF7F519AF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AA749C83-7760-49E0-A508-54BF331821C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43095D96-319E-45D2-9AA9-99CBDC6AF05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BD71B3A8-D5EA-4712-91D8-3461D4E1F09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3AFAA96A-7C2B-45E6-9A59-6D5C8EB2CF4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3DFC89B0-A589-4D22-B3E7-EA63ED9AAF0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AF1554-D326-4C7A-A91B-4E59C48EA8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C43517C8-63B8-4156-88FB-3DCB4146ACE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D8913D55-D1D6-4EDA-BA70-B9543152B31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955D92E0-0F76-4B52-806F-9F60E034660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AF809A62-A23D-41CE-8190-43B6783EFEF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E712F6D2-88B3-4CFD-BBF7-DF3F24F99B0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982CE979-57FA-4BEE-96D0-2855604DA51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CC543BA5-3291-4563-9676-562A8C763BF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367A2727-F186-4DD5-AF8D-4FCCC998737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467189DC-896E-4564-AD6B-E0F85F1CAD1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61C7A242-B1ED-4700-B1E5-D81B6F219A0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32BBB377-5689-49B1-89BB-6E625EC9B1B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255D5CF4-944C-452F-A597-94A6961D01A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39379368-53A1-445D-BAFC-2ECD800F153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B06CF1B9-3F8E-46AF-BA2D-C5AE053D1D4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6219265A-0B6B-460D-A7E0-B376A4A3665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98AEA7E9-60E6-42EE-B585-255584BE533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06FEA8F8-66F3-48F6-92D8-85ACD6C45F41}"/>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B2473539-D564-4EDF-B147-7A760C5CD04B}"/>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F3E54FC9-E12C-4786-8721-B2ECA7DCB9F6}"/>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1D1709E2-2AD2-4E06-91AD-CF542DA9C3D7}"/>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1AC0E18C-DF58-41DF-BF0B-9ABAC62E75B9}"/>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F9101978-D79A-481D-A56E-1AA1E6756F4B}"/>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24782CDF-0CEC-4055-A68A-61902B9DD1C9}"/>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53563365-A659-4A25-AADB-090AC3730113}"/>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592" name="フローチャート: 判断 591">
          <a:extLst>
            <a:ext uri="{FF2B5EF4-FFF2-40B4-BE49-F238E27FC236}">
              <a16:creationId xmlns:a16="http://schemas.microsoft.com/office/drawing/2014/main" id="{A755B5E0-23DF-429A-9EFE-D164FCFD3C77}"/>
            </a:ext>
          </a:extLst>
        </xdr:cNvPr>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132243</xdr:rowOff>
    </xdr:from>
    <xdr:to>
      <xdr:col>102</xdr:col>
      <xdr:colOff>165100</xdr:colOff>
      <xdr:row>63</xdr:row>
      <xdr:rowOff>62393</xdr:rowOff>
    </xdr:to>
    <xdr:sp macro="" textlink="">
      <xdr:nvSpPr>
        <xdr:cNvPr id="593" name="フローチャート: 判断 592">
          <a:extLst>
            <a:ext uri="{FF2B5EF4-FFF2-40B4-BE49-F238E27FC236}">
              <a16:creationId xmlns:a16="http://schemas.microsoft.com/office/drawing/2014/main" id="{7EB66C99-D3F9-4609-B8A5-8B0B6EB383FB}"/>
            </a:ext>
          </a:extLst>
        </xdr:cNvPr>
        <xdr:cNvSpPr/>
      </xdr:nvSpPr>
      <xdr:spPr>
        <a:xfrm>
          <a:off x="19494500" y="1076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140244</xdr:rowOff>
    </xdr:from>
    <xdr:to>
      <xdr:col>98</xdr:col>
      <xdr:colOff>38100</xdr:colOff>
      <xdr:row>63</xdr:row>
      <xdr:rowOff>70394</xdr:rowOff>
    </xdr:to>
    <xdr:sp macro="" textlink="">
      <xdr:nvSpPr>
        <xdr:cNvPr id="594" name="フローチャート: 判断 593">
          <a:extLst>
            <a:ext uri="{FF2B5EF4-FFF2-40B4-BE49-F238E27FC236}">
              <a16:creationId xmlns:a16="http://schemas.microsoft.com/office/drawing/2014/main" id="{14A25022-5215-4AA7-AE0A-42942F911A62}"/>
            </a:ext>
          </a:extLst>
        </xdr:cNvPr>
        <xdr:cNvSpPr/>
      </xdr:nvSpPr>
      <xdr:spPr>
        <a:xfrm>
          <a:off x="18605500" y="1077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383138F-F4F5-4FFC-99EA-9E2513335D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07ED882-A1BA-4877-8E7D-73D6DC686C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AA08C1F-D91C-49AA-A8B6-D917DF06F0B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BE97868-417F-4E0E-A808-17BC0D7BFEF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57DDF59-35C4-40F8-81FD-12491F3D33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139918</xdr:rowOff>
    </xdr:from>
    <xdr:to>
      <xdr:col>116</xdr:col>
      <xdr:colOff>114300</xdr:colOff>
      <xdr:row>63</xdr:row>
      <xdr:rowOff>70068</xdr:rowOff>
    </xdr:to>
    <xdr:sp macro="" textlink="">
      <xdr:nvSpPr>
        <xdr:cNvPr id="600" name="楕円 599">
          <a:extLst>
            <a:ext uri="{FF2B5EF4-FFF2-40B4-BE49-F238E27FC236}">
              <a16:creationId xmlns:a16="http://schemas.microsoft.com/office/drawing/2014/main" id="{1A56F197-3194-4FE8-8B24-7C7BE393DC4E}"/>
            </a:ext>
          </a:extLst>
        </xdr:cNvPr>
        <xdr:cNvSpPr/>
      </xdr:nvSpPr>
      <xdr:spPr>
        <a:xfrm>
          <a:off x="22110700" y="107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54845</xdr:rowOff>
    </xdr:from>
    <xdr:ext cx="469744" cy="259045"/>
    <xdr:sp macro="" textlink="">
      <xdr:nvSpPr>
        <xdr:cNvPr id="601" name="【学校施設】&#10;一人当たり面積該当値テキスト">
          <a:extLst>
            <a:ext uri="{FF2B5EF4-FFF2-40B4-BE49-F238E27FC236}">
              <a16:creationId xmlns:a16="http://schemas.microsoft.com/office/drawing/2014/main" id="{034591B2-0281-4CDD-9064-AF4F12FC6850}"/>
            </a:ext>
          </a:extLst>
        </xdr:cNvPr>
        <xdr:cNvSpPr txBox="1"/>
      </xdr:nvSpPr>
      <xdr:spPr>
        <a:xfrm>
          <a:off x="22199600" y="1068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140898</xdr:rowOff>
    </xdr:from>
    <xdr:to>
      <xdr:col>112</xdr:col>
      <xdr:colOff>38100</xdr:colOff>
      <xdr:row>63</xdr:row>
      <xdr:rowOff>71048</xdr:rowOff>
    </xdr:to>
    <xdr:sp macro="" textlink="">
      <xdr:nvSpPr>
        <xdr:cNvPr id="602" name="楕円 601">
          <a:extLst>
            <a:ext uri="{FF2B5EF4-FFF2-40B4-BE49-F238E27FC236}">
              <a16:creationId xmlns:a16="http://schemas.microsoft.com/office/drawing/2014/main" id="{B03014F1-2BF9-4ED3-AEA9-3B80B48F6068}"/>
            </a:ext>
          </a:extLst>
        </xdr:cNvPr>
        <xdr:cNvSpPr/>
      </xdr:nvSpPr>
      <xdr:spPr>
        <a:xfrm>
          <a:off x="21272500" y="107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19268</xdr:rowOff>
    </xdr:from>
    <xdr:to>
      <xdr:col>116</xdr:col>
      <xdr:colOff>63500</xdr:colOff>
      <xdr:row>63</xdr:row>
      <xdr:rowOff>20248</xdr:rowOff>
    </xdr:to>
    <xdr:cxnSp macro="">
      <xdr:nvCxnSpPr>
        <xdr:cNvPr id="603" name="直線コネクタ 602">
          <a:extLst>
            <a:ext uri="{FF2B5EF4-FFF2-40B4-BE49-F238E27FC236}">
              <a16:creationId xmlns:a16="http://schemas.microsoft.com/office/drawing/2014/main" id="{B65D00F6-23A2-43A5-97A5-660B66C55E31}"/>
            </a:ext>
          </a:extLst>
        </xdr:cNvPr>
        <xdr:cNvCxnSpPr/>
      </xdr:nvCxnSpPr>
      <xdr:spPr>
        <a:xfrm flipV="1">
          <a:off x="21323300" y="1082061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131101</xdr:rowOff>
    </xdr:from>
    <xdr:to>
      <xdr:col>107</xdr:col>
      <xdr:colOff>101600</xdr:colOff>
      <xdr:row>63</xdr:row>
      <xdr:rowOff>61251</xdr:rowOff>
    </xdr:to>
    <xdr:sp macro="" textlink="">
      <xdr:nvSpPr>
        <xdr:cNvPr id="604" name="楕円 603">
          <a:extLst>
            <a:ext uri="{FF2B5EF4-FFF2-40B4-BE49-F238E27FC236}">
              <a16:creationId xmlns:a16="http://schemas.microsoft.com/office/drawing/2014/main" id="{EAAD1649-F3F3-417F-BAF6-36DE21C3BA04}"/>
            </a:ext>
          </a:extLst>
        </xdr:cNvPr>
        <xdr:cNvSpPr/>
      </xdr:nvSpPr>
      <xdr:spPr>
        <a:xfrm>
          <a:off x="20383500" y="107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10451</xdr:rowOff>
    </xdr:from>
    <xdr:to>
      <xdr:col>111</xdr:col>
      <xdr:colOff>177800</xdr:colOff>
      <xdr:row>63</xdr:row>
      <xdr:rowOff>20248</xdr:rowOff>
    </xdr:to>
    <xdr:cxnSp macro="">
      <xdr:nvCxnSpPr>
        <xdr:cNvPr id="605" name="直線コネクタ 604">
          <a:extLst>
            <a:ext uri="{FF2B5EF4-FFF2-40B4-BE49-F238E27FC236}">
              <a16:creationId xmlns:a16="http://schemas.microsoft.com/office/drawing/2014/main" id="{E3157A5B-5F8F-4BA0-B2C7-749D4EC685E7}"/>
            </a:ext>
          </a:extLst>
        </xdr:cNvPr>
        <xdr:cNvCxnSpPr/>
      </xdr:nvCxnSpPr>
      <xdr:spPr>
        <a:xfrm>
          <a:off x="20434300" y="1081180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151021</xdr:rowOff>
    </xdr:from>
    <xdr:to>
      <xdr:col>102</xdr:col>
      <xdr:colOff>165100</xdr:colOff>
      <xdr:row>63</xdr:row>
      <xdr:rowOff>81171</xdr:rowOff>
    </xdr:to>
    <xdr:sp macro="" textlink="">
      <xdr:nvSpPr>
        <xdr:cNvPr id="606" name="楕円 605">
          <a:extLst>
            <a:ext uri="{FF2B5EF4-FFF2-40B4-BE49-F238E27FC236}">
              <a16:creationId xmlns:a16="http://schemas.microsoft.com/office/drawing/2014/main" id="{DD5129F2-737B-4B79-8CE6-BCB80D8A9A60}"/>
            </a:ext>
          </a:extLst>
        </xdr:cNvPr>
        <xdr:cNvSpPr/>
      </xdr:nvSpPr>
      <xdr:spPr>
        <a:xfrm>
          <a:off x="19494500" y="107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10451</xdr:rowOff>
    </xdr:from>
    <xdr:to>
      <xdr:col>107</xdr:col>
      <xdr:colOff>50800</xdr:colOff>
      <xdr:row>63</xdr:row>
      <xdr:rowOff>30371</xdr:rowOff>
    </xdr:to>
    <xdr:cxnSp macro="">
      <xdr:nvCxnSpPr>
        <xdr:cNvPr id="607" name="直線コネクタ 606">
          <a:extLst>
            <a:ext uri="{FF2B5EF4-FFF2-40B4-BE49-F238E27FC236}">
              <a16:creationId xmlns:a16="http://schemas.microsoft.com/office/drawing/2014/main" id="{76741520-3655-4D49-8537-40767B6E6CAA}"/>
            </a:ext>
          </a:extLst>
        </xdr:cNvPr>
        <xdr:cNvCxnSpPr/>
      </xdr:nvCxnSpPr>
      <xdr:spPr>
        <a:xfrm flipV="1">
          <a:off x="19545300" y="10811801"/>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48968</xdr:rowOff>
    </xdr:from>
    <xdr:to>
      <xdr:col>98</xdr:col>
      <xdr:colOff>38100</xdr:colOff>
      <xdr:row>64</xdr:row>
      <xdr:rowOff>150568</xdr:rowOff>
    </xdr:to>
    <xdr:sp macro="" textlink="">
      <xdr:nvSpPr>
        <xdr:cNvPr id="608" name="楕円 607">
          <a:extLst>
            <a:ext uri="{FF2B5EF4-FFF2-40B4-BE49-F238E27FC236}">
              <a16:creationId xmlns:a16="http://schemas.microsoft.com/office/drawing/2014/main" id="{6CFED759-E0CE-4253-A7AC-E274D3D9F6CF}"/>
            </a:ext>
          </a:extLst>
        </xdr:cNvPr>
        <xdr:cNvSpPr/>
      </xdr:nvSpPr>
      <xdr:spPr>
        <a:xfrm>
          <a:off x="18605500" y="110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30371</xdr:rowOff>
    </xdr:from>
    <xdr:to>
      <xdr:col>102</xdr:col>
      <xdr:colOff>114300</xdr:colOff>
      <xdr:row>64</xdr:row>
      <xdr:rowOff>99768</xdr:rowOff>
    </xdr:to>
    <xdr:cxnSp macro="">
      <xdr:nvCxnSpPr>
        <xdr:cNvPr id="609" name="直線コネクタ 608">
          <a:extLst>
            <a:ext uri="{FF2B5EF4-FFF2-40B4-BE49-F238E27FC236}">
              <a16:creationId xmlns:a16="http://schemas.microsoft.com/office/drawing/2014/main" id="{58FE0C41-A43B-4C9F-9C83-35651C06F01C}"/>
            </a:ext>
          </a:extLst>
        </xdr:cNvPr>
        <xdr:cNvCxnSpPr/>
      </xdr:nvCxnSpPr>
      <xdr:spPr>
        <a:xfrm flipV="1">
          <a:off x="18656300" y="10831721"/>
          <a:ext cx="889000" cy="24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a:extLst>
            <a:ext uri="{FF2B5EF4-FFF2-40B4-BE49-F238E27FC236}">
              <a16:creationId xmlns:a16="http://schemas.microsoft.com/office/drawing/2014/main" id="{2408193C-0937-4639-B5E2-265C2F239881}"/>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611" name="n_2aveValue【学校施設】&#10;一人当たり面積">
          <a:extLst>
            <a:ext uri="{FF2B5EF4-FFF2-40B4-BE49-F238E27FC236}">
              <a16:creationId xmlns:a16="http://schemas.microsoft.com/office/drawing/2014/main" id="{8F0EBD67-E9B0-4179-821D-72BF18311AE7}"/>
            </a:ext>
          </a:extLst>
        </xdr:cNvPr>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78920</xdr:rowOff>
    </xdr:from>
    <xdr:ext cx="469744" cy="259045"/>
    <xdr:sp macro="" textlink="">
      <xdr:nvSpPr>
        <xdr:cNvPr id="612" name="n_3aveValue【学校施設】&#10;一人当たり面積">
          <a:extLst>
            <a:ext uri="{FF2B5EF4-FFF2-40B4-BE49-F238E27FC236}">
              <a16:creationId xmlns:a16="http://schemas.microsoft.com/office/drawing/2014/main" id="{B9DF9071-F05C-4B6B-A885-589982384BA2}"/>
            </a:ext>
          </a:extLst>
        </xdr:cNvPr>
        <xdr:cNvSpPr txBox="1"/>
      </xdr:nvSpPr>
      <xdr:spPr>
        <a:xfrm>
          <a:off x="19310427" y="1053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86921</xdr:rowOff>
    </xdr:from>
    <xdr:ext cx="469744" cy="259045"/>
    <xdr:sp macro="" textlink="">
      <xdr:nvSpPr>
        <xdr:cNvPr id="613" name="n_4aveValue【学校施設】&#10;一人当たり面積">
          <a:extLst>
            <a:ext uri="{FF2B5EF4-FFF2-40B4-BE49-F238E27FC236}">
              <a16:creationId xmlns:a16="http://schemas.microsoft.com/office/drawing/2014/main" id="{8B6BF4BF-A0F5-416D-AF34-5E800ABC8236}"/>
            </a:ext>
          </a:extLst>
        </xdr:cNvPr>
        <xdr:cNvSpPr txBox="1"/>
      </xdr:nvSpPr>
      <xdr:spPr>
        <a:xfrm>
          <a:off x="18421427" y="105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62175</xdr:rowOff>
    </xdr:from>
    <xdr:ext cx="469744" cy="259045"/>
    <xdr:sp macro="" textlink="">
      <xdr:nvSpPr>
        <xdr:cNvPr id="614" name="n_1mainValue【学校施設】&#10;一人当たり面積">
          <a:extLst>
            <a:ext uri="{FF2B5EF4-FFF2-40B4-BE49-F238E27FC236}">
              <a16:creationId xmlns:a16="http://schemas.microsoft.com/office/drawing/2014/main" id="{93B0A949-3BDD-4409-9BD2-AC1CCA3AD1AA}"/>
            </a:ext>
          </a:extLst>
        </xdr:cNvPr>
        <xdr:cNvSpPr txBox="1"/>
      </xdr:nvSpPr>
      <xdr:spPr>
        <a:xfrm>
          <a:off x="21075727" y="108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52378</xdr:rowOff>
    </xdr:from>
    <xdr:ext cx="469744" cy="259045"/>
    <xdr:sp macro="" textlink="">
      <xdr:nvSpPr>
        <xdr:cNvPr id="615" name="n_2mainValue【学校施設】&#10;一人当たり面積">
          <a:extLst>
            <a:ext uri="{FF2B5EF4-FFF2-40B4-BE49-F238E27FC236}">
              <a16:creationId xmlns:a16="http://schemas.microsoft.com/office/drawing/2014/main" id="{AEE2A735-AFCF-4F47-A35F-4B1FFC54331F}"/>
            </a:ext>
          </a:extLst>
        </xdr:cNvPr>
        <xdr:cNvSpPr txBox="1"/>
      </xdr:nvSpPr>
      <xdr:spPr>
        <a:xfrm>
          <a:off x="20199427" y="1085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72298</xdr:rowOff>
    </xdr:from>
    <xdr:ext cx="469744" cy="259045"/>
    <xdr:sp macro="" textlink="">
      <xdr:nvSpPr>
        <xdr:cNvPr id="616" name="n_3mainValue【学校施設】&#10;一人当たり面積">
          <a:extLst>
            <a:ext uri="{FF2B5EF4-FFF2-40B4-BE49-F238E27FC236}">
              <a16:creationId xmlns:a16="http://schemas.microsoft.com/office/drawing/2014/main" id="{5C8F6A41-CE08-4254-94CE-54D194E5AD64}"/>
            </a:ext>
          </a:extLst>
        </xdr:cNvPr>
        <xdr:cNvSpPr txBox="1"/>
      </xdr:nvSpPr>
      <xdr:spPr>
        <a:xfrm>
          <a:off x="19310427" y="108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141695</xdr:rowOff>
    </xdr:from>
    <xdr:ext cx="469744" cy="259045"/>
    <xdr:sp macro="" textlink="">
      <xdr:nvSpPr>
        <xdr:cNvPr id="617" name="n_4mainValue【学校施設】&#10;一人当たり面積">
          <a:extLst>
            <a:ext uri="{FF2B5EF4-FFF2-40B4-BE49-F238E27FC236}">
              <a16:creationId xmlns:a16="http://schemas.microsoft.com/office/drawing/2014/main" id="{686303DE-5E9D-4675-A48D-D6A1749081D3}"/>
            </a:ext>
          </a:extLst>
        </xdr:cNvPr>
        <xdr:cNvSpPr txBox="1"/>
      </xdr:nvSpPr>
      <xdr:spPr>
        <a:xfrm>
          <a:off x="18421427" y="1111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DB268927-BA54-4EC9-BF83-017FF98440E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D7E14558-0FDA-47F4-8F00-A517D1A0BB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5B48FE08-1C81-428E-945C-5A4FF331BDD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6992E0D6-8D7F-4AE1-A9ED-8A771BF6B7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6670BE41-9CE5-4C75-986D-2CFC6F8F144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89325DBA-D1B8-4B28-AE58-1DF9A71AA9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6CFE5531-8FDF-4BC9-AD0E-6E1ECE94D31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978B3CDC-61E3-45B2-B04D-BFB5FBF311B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3B30ED8B-5260-4250-898B-22CFAEB93B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1D36720B-1DD4-4DA0-BF12-8BA19855E7F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122D256A-B00E-493D-A183-AA12FDB834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2CE4AA85-F7C1-4420-B238-AB64A39451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8489A342-A593-431E-B500-0F9CE54057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83476FC5-BECE-4C53-828B-086F03EEE3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AA509168-0152-49BF-9603-BB99A8B24B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C10061E6-E7C9-452B-A8AD-A0FB73EE299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70E9AA86-2B68-4758-BE2C-07502389C53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DA5FD71C-1745-4779-B1B7-BDBB67DB3CF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2ABE3EA6-79D6-47A7-942F-7ECFEFDBFA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E7E59D93-B6EF-40F5-9A43-A7A7991F10C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FC77629A-F4A7-46B3-8393-3343E8C4A0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F795DDBB-4B47-4D17-B98C-FCA1FC52F83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A80926C1-6780-426E-9BB8-F031D8855CF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441DB09E-F0FE-47C5-9C78-CC17C387E1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A2379F93-FEAF-4C57-B1A4-2546FDF5C1E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9774142B-22D4-44AD-87A8-3BD284AD34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697A04E2-5247-4F22-9711-0DFA22D383F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6D53A344-31C0-4412-929A-CF15A4BCC0F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36EE8ED9-D635-4209-8B79-BFFF356F2C5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2D201FE9-DCF8-4805-AD1F-94674F98361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4B114582-61F2-4FF0-89D7-28ABE9D2954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E0BB8BBD-4063-42A5-8261-707EEC51FA9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3A15BEB4-5308-4C74-9495-96FAABA23E5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9CC6813B-4624-4C55-A26A-65FA8CB334F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9B325F67-51DE-4A97-A4EA-58E216AFD31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0F233345-4B16-45A4-AE69-6CEA884D307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9DE7EA6E-840B-4626-ABE9-229F6308B8E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583E2987-0D97-4DAB-9FA0-0BD7EBD5D2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D0DF5BD2-16D0-4D01-94A1-8BBEFC093F7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347F165D-B2F2-4022-88BC-B89D56430E5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2528AD92-5964-4B9C-A617-E1CE86161DC2}"/>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a:extLst>
            <a:ext uri="{FF2B5EF4-FFF2-40B4-BE49-F238E27FC236}">
              <a16:creationId xmlns:a16="http://schemas.microsoft.com/office/drawing/2014/main" id="{B02C0966-8397-4FAC-A0C5-F65D62B111A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13CB0FEC-352A-4193-9079-B5699F17C5D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a:extLst>
            <a:ext uri="{FF2B5EF4-FFF2-40B4-BE49-F238E27FC236}">
              <a16:creationId xmlns:a16="http://schemas.microsoft.com/office/drawing/2014/main" id="{B9D315D9-736C-4DB5-AE13-2484573419E7}"/>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a:extLst>
            <a:ext uri="{FF2B5EF4-FFF2-40B4-BE49-F238E27FC236}">
              <a16:creationId xmlns:a16="http://schemas.microsoft.com/office/drawing/2014/main" id="{35982C65-6E18-4D92-8A76-8AE7972BC9D4}"/>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63" name="【公民館】&#10;有形固定資産減価償却率平均値テキスト">
          <a:extLst>
            <a:ext uri="{FF2B5EF4-FFF2-40B4-BE49-F238E27FC236}">
              <a16:creationId xmlns:a16="http://schemas.microsoft.com/office/drawing/2014/main" id="{D993C3C0-F2E9-4ED9-B3E0-4FBA45BA284A}"/>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a:extLst>
            <a:ext uri="{FF2B5EF4-FFF2-40B4-BE49-F238E27FC236}">
              <a16:creationId xmlns:a16="http://schemas.microsoft.com/office/drawing/2014/main" id="{04365B80-F235-4507-B035-79FD65ED299A}"/>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a:extLst>
            <a:ext uri="{FF2B5EF4-FFF2-40B4-BE49-F238E27FC236}">
              <a16:creationId xmlns:a16="http://schemas.microsoft.com/office/drawing/2014/main" id="{64DB780F-2033-4A48-88E1-78506580179F}"/>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66" name="フローチャート: 判断 665">
          <a:extLst>
            <a:ext uri="{FF2B5EF4-FFF2-40B4-BE49-F238E27FC236}">
              <a16:creationId xmlns:a16="http://schemas.microsoft.com/office/drawing/2014/main" id="{BDF88748-C46F-42F3-A415-9406D5B0D819}"/>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667" name="フローチャート: 判断 666">
          <a:extLst>
            <a:ext uri="{FF2B5EF4-FFF2-40B4-BE49-F238E27FC236}">
              <a16:creationId xmlns:a16="http://schemas.microsoft.com/office/drawing/2014/main" id="{B05BE3F7-A3D0-48B5-B2B8-70BBE6837558}"/>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668" name="フローチャート: 判断 667">
          <a:extLst>
            <a:ext uri="{FF2B5EF4-FFF2-40B4-BE49-F238E27FC236}">
              <a16:creationId xmlns:a16="http://schemas.microsoft.com/office/drawing/2014/main" id="{14D2F1DD-E29D-4E4B-85F2-FBE29000683B}"/>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4F6AC0D0-025D-4582-9E27-FED848529A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BBCC2F08-3795-4E77-A7FF-304C27CB8C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EAC3E811-52D6-4110-94FC-67DAEFD1DA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8CC09543-823E-45B8-BC57-F45FACDC92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48A54EB-2B63-4B6B-B8E5-E31CA1515DB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74930</xdr:rowOff>
    </xdr:from>
    <xdr:to>
      <xdr:col>85</xdr:col>
      <xdr:colOff>177800</xdr:colOff>
      <xdr:row>107</xdr:row>
      <xdr:rowOff>5080</xdr:rowOff>
    </xdr:to>
    <xdr:sp macro="" textlink="">
      <xdr:nvSpPr>
        <xdr:cNvPr id="674" name="楕円 673">
          <a:extLst>
            <a:ext uri="{FF2B5EF4-FFF2-40B4-BE49-F238E27FC236}">
              <a16:creationId xmlns:a16="http://schemas.microsoft.com/office/drawing/2014/main" id="{9E08AACE-B734-4B76-92FE-161522B6B4C5}"/>
            </a:ext>
          </a:extLst>
        </xdr:cNvPr>
        <xdr:cNvSpPr/>
      </xdr:nvSpPr>
      <xdr:spPr>
        <a:xfrm>
          <a:off x="16268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53357</xdr:rowOff>
    </xdr:from>
    <xdr:ext cx="405111" cy="259045"/>
    <xdr:sp macro="" textlink="">
      <xdr:nvSpPr>
        <xdr:cNvPr id="675" name="【公民館】&#10;有形固定資産減価償却率該当値テキスト">
          <a:extLst>
            <a:ext uri="{FF2B5EF4-FFF2-40B4-BE49-F238E27FC236}">
              <a16:creationId xmlns:a16="http://schemas.microsoft.com/office/drawing/2014/main" id="{8E66906D-4084-4392-AF67-BA47DBAC8B32}"/>
            </a:ext>
          </a:extLst>
        </xdr:cNvPr>
        <xdr:cNvSpPr txBox="1"/>
      </xdr:nvSpPr>
      <xdr:spPr>
        <a:xfrm>
          <a:off x="16357600"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57786</xdr:rowOff>
    </xdr:from>
    <xdr:to>
      <xdr:col>81</xdr:col>
      <xdr:colOff>101600</xdr:colOff>
      <xdr:row>106</xdr:row>
      <xdr:rowOff>159386</xdr:rowOff>
    </xdr:to>
    <xdr:sp macro="" textlink="">
      <xdr:nvSpPr>
        <xdr:cNvPr id="676" name="楕円 675">
          <a:extLst>
            <a:ext uri="{FF2B5EF4-FFF2-40B4-BE49-F238E27FC236}">
              <a16:creationId xmlns:a16="http://schemas.microsoft.com/office/drawing/2014/main" id="{20896108-358F-4C2B-BCB3-8A594E6F2EEE}"/>
            </a:ext>
          </a:extLst>
        </xdr:cNvPr>
        <xdr:cNvSpPr/>
      </xdr:nvSpPr>
      <xdr:spPr>
        <a:xfrm>
          <a:off x="15430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108586</xdr:rowOff>
    </xdr:from>
    <xdr:to>
      <xdr:col>85</xdr:col>
      <xdr:colOff>127000</xdr:colOff>
      <xdr:row>106</xdr:row>
      <xdr:rowOff>125730</xdr:rowOff>
    </xdr:to>
    <xdr:cxnSp macro="">
      <xdr:nvCxnSpPr>
        <xdr:cNvPr id="677" name="直線コネクタ 676">
          <a:extLst>
            <a:ext uri="{FF2B5EF4-FFF2-40B4-BE49-F238E27FC236}">
              <a16:creationId xmlns:a16="http://schemas.microsoft.com/office/drawing/2014/main" id="{EF04F840-F659-4004-880C-3CA2D45B6E05}"/>
            </a:ext>
          </a:extLst>
        </xdr:cNvPr>
        <xdr:cNvCxnSpPr/>
      </xdr:nvCxnSpPr>
      <xdr:spPr>
        <a:xfrm>
          <a:off x="15481300" y="182822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15875</xdr:rowOff>
    </xdr:from>
    <xdr:to>
      <xdr:col>76</xdr:col>
      <xdr:colOff>165100</xdr:colOff>
      <xdr:row>106</xdr:row>
      <xdr:rowOff>117475</xdr:rowOff>
    </xdr:to>
    <xdr:sp macro="" textlink="">
      <xdr:nvSpPr>
        <xdr:cNvPr id="678" name="楕円 677">
          <a:extLst>
            <a:ext uri="{FF2B5EF4-FFF2-40B4-BE49-F238E27FC236}">
              <a16:creationId xmlns:a16="http://schemas.microsoft.com/office/drawing/2014/main" id="{4558FD9F-1D44-4CDD-BCF9-FED91974D84F}"/>
            </a:ext>
          </a:extLst>
        </xdr:cNvPr>
        <xdr:cNvSpPr/>
      </xdr:nvSpPr>
      <xdr:spPr>
        <a:xfrm>
          <a:off x="14541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66675</xdr:rowOff>
    </xdr:from>
    <xdr:to>
      <xdr:col>81</xdr:col>
      <xdr:colOff>50800</xdr:colOff>
      <xdr:row>106</xdr:row>
      <xdr:rowOff>108586</xdr:rowOff>
    </xdr:to>
    <xdr:cxnSp macro="">
      <xdr:nvCxnSpPr>
        <xdr:cNvPr id="679" name="直線コネクタ 678">
          <a:extLst>
            <a:ext uri="{FF2B5EF4-FFF2-40B4-BE49-F238E27FC236}">
              <a16:creationId xmlns:a16="http://schemas.microsoft.com/office/drawing/2014/main" id="{2C0AD4B9-A77C-4BEE-82EC-707D1B7AB0EF}"/>
            </a:ext>
          </a:extLst>
        </xdr:cNvPr>
        <xdr:cNvCxnSpPr/>
      </xdr:nvCxnSpPr>
      <xdr:spPr>
        <a:xfrm>
          <a:off x="14592300" y="182403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111125</xdr:rowOff>
    </xdr:from>
    <xdr:to>
      <xdr:col>72</xdr:col>
      <xdr:colOff>38100</xdr:colOff>
      <xdr:row>105</xdr:row>
      <xdr:rowOff>41275</xdr:rowOff>
    </xdr:to>
    <xdr:sp macro="" textlink="">
      <xdr:nvSpPr>
        <xdr:cNvPr id="680" name="楕円 679">
          <a:extLst>
            <a:ext uri="{FF2B5EF4-FFF2-40B4-BE49-F238E27FC236}">
              <a16:creationId xmlns:a16="http://schemas.microsoft.com/office/drawing/2014/main" id="{4AAAFF61-56FA-4BD0-86B3-A73FC697899D}"/>
            </a:ext>
          </a:extLst>
        </xdr:cNvPr>
        <xdr:cNvSpPr/>
      </xdr:nvSpPr>
      <xdr:spPr>
        <a:xfrm>
          <a:off x="13652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161925</xdr:rowOff>
    </xdr:from>
    <xdr:to>
      <xdr:col>76</xdr:col>
      <xdr:colOff>114300</xdr:colOff>
      <xdr:row>106</xdr:row>
      <xdr:rowOff>66675</xdr:rowOff>
    </xdr:to>
    <xdr:cxnSp macro="">
      <xdr:nvCxnSpPr>
        <xdr:cNvPr id="681" name="直線コネクタ 680">
          <a:extLst>
            <a:ext uri="{FF2B5EF4-FFF2-40B4-BE49-F238E27FC236}">
              <a16:creationId xmlns:a16="http://schemas.microsoft.com/office/drawing/2014/main" id="{4EE56891-179C-4B26-A433-67E0D3E08475}"/>
            </a:ext>
          </a:extLst>
        </xdr:cNvPr>
        <xdr:cNvCxnSpPr/>
      </xdr:nvCxnSpPr>
      <xdr:spPr>
        <a:xfrm>
          <a:off x="13703300" y="1799272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74930</xdr:rowOff>
    </xdr:from>
    <xdr:to>
      <xdr:col>67</xdr:col>
      <xdr:colOff>101600</xdr:colOff>
      <xdr:row>105</xdr:row>
      <xdr:rowOff>5080</xdr:rowOff>
    </xdr:to>
    <xdr:sp macro="" textlink="">
      <xdr:nvSpPr>
        <xdr:cNvPr id="682" name="楕円 681">
          <a:extLst>
            <a:ext uri="{FF2B5EF4-FFF2-40B4-BE49-F238E27FC236}">
              <a16:creationId xmlns:a16="http://schemas.microsoft.com/office/drawing/2014/main" id="{BA12BFB9-0A4F-4434-9159-EA7396C33F09}"/>
            </a:ext>
          </a:extLst>
        </xdr:cNvPr>
        <xdr:cNvSpPr/>
      </xdr:nvSpPr>
      <xdr:spPr>
        <a:xfrm>
          <a:off x="12763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125730</xdr:rowOff>
    </xdr:from>
    <xdr:to>
      <xdr:col>71</xdr:col>
      <xdr:colOff>177800</xdr:colOff>
      <xdr:row>104</xdr:row>
      <xdr:rowOff>161925</xdr:rowOff>
    </xdr:to>
    <xdr:cxnSp macro="">
      <xdr:nvCxnSpPr>
        <xdr:cNvPr id="683" name="直線コネクタ 682">
          <a:extLst>
            <a:ext uri="{FF2B5EF4-FFF2-40B4-BE49-F238E27FC236}">
              <a16:creationId xmlns:a16="http://schemas.microsoft.com/office/drawing/2014/main" id="{DE13DF18-7551-4790-AE0A-8EAABF9CAA43}"/>
            </a:ext>
          </a:extLst>
        </xdr:cNvPr>
        <xdr:cNvCxnSpPr/>
      </xdr:nvCxnSpPr>
      <xdr:spPr>
        <a:xfrm>
          <a:off x="12814300" y="1795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84" name="n_1aveValue【公民館】&#10;有形固定資産減価償却率">
          <a:extLst>
            <a:ext uri="{FF2B5EF4-FFF2-40B4-BE49-F238E27FC236}">
              <a16:creationId xmlns:a16="http://schemas.microsoft.com/office/drawing/2014/main" id="{F26364C4-990E-450C-B57C-A58379F6C31E}"/>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685" name="n_2aveValue【公民館】&#10;有形固定資産減価償却率">
          <a:extLst>
            <a:ext uri="{FF2B5EF4-FFF2-40B4-BE49-F238E27FC236}">
              <a16:creationId xmlns:a16="http://schemas.microsoft.com/office/drawing/2014/main" id="{732CFD81-9315-49EF-979F-C6CE52EB8A37}"/>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686" name="n_3aveValue【公民館】&#10;有形固定資産減価償却率">
          <a:extLst>
            <a:ext uri="{FF2B5EF4-FFF2-40B4-BE49-F238E27FC236}">
              <a16:creationId xmlns:a16="http://schemas.microsoft.com/office/drawing/2014/main" id="{F5EA5952-1AC8-41B6-A283-9D5DA88E5654}"/>
            </a:ext>
          </a:extLst>
        </xdr:cNvPr>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687" name="n_4aveValue【公民館】&#10;有形固定資産減価償却率">
          <a:extLst>
            <a:ext uri="{FF2B5EF4-FFF2-40B4-BE49-F238E27FC236}">
              <a16:creationId xmlns:a16="http://schemas.microsoft.com/office/drawing/2014/main" id="{F64B06A7-99A8-4D02-BAB4-7AB6BA53FC40}"/>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150513</xdr:rowOff>
    </xdr:from>
    <xdr:ext cx="405111" cy="259045"/>
    <xdr:sp macro="" textlink="">
      <xdr:nvSpPr>
        <xdr:cNvPr id="688" name="n_1mainValue【公民館】&#10;有形固定資産減価償却率">
          <a:extLst>
            <a:ext uri="{FF2B5EF4-FFF2-40B4-BE49-F238E27FC236}">
              <a16:creationId xmlns:a16="http://schemas.microsoft.com/office/drawing/2014/main" id="{474C0F34-D32F-4001-BE41-A0821FE3136A}"/>
            </a:ext>
          </a:extLst>
        </xdr:cNvPr>
        <xdr:cNvSpPr txBox="1"/>
      </xdr:nvSpPr>
      <xdr:spPr>
        <a:xfrm>
          <a:off x="152660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108602</xdr:rowOff>
    </xdr:from>
    <xdr:ext cx="405111" cy="259045"/>
    <xdr:sp macro="" textlink="">
      <xdr:nvSpPr>
        <xdr:cNvPr id="689" name="n_2mainValue【公民館】&#10;有形固定資産減価償却率">
          <a:extLst>
            <a:ext uri="{FF2B5EF4-FFF2-40B4-BE49-F238E27FC236}">
              <a16:creationId xmlns:a16="http://schemas.microsoft.com/office/drawing/2014/main" id="{C89C6CA9-AB05-4673-B98A-DBF2EBAC1038}"/>
            </a:ext>
          </a:extLst>
        </xdr:cNvPr>
        <xdr:cNvSpPr txBox="1"/>
      </xdr:nvSpPr>
      <xdr:spPr>
        <a:xfrm>
          <a:off x="14389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32402</xdr:rowOff>
    </xdr:from>
    <xdr:ext cx="405111" cy="259045"/>
    <xdr:sp macro="" textlink="">
      <xdr:nvSpPr>
        <xdr:cNvPr id="690" name="n_3mainValue【公民館】&#10;有形固定資産減価償却率">
          <a:extLst>
            <a:ext uri="{FF2B5EF4-FFF2-40B4-BE49-F238E27FC236}">
              <a16:creationId xmlns:a16="http://schemas.microsoft.com/office/drawing/2014/main" id="{E1715325-D62C-439F-8FAA-26D29D265404}"/>
            </a:ext>
          </a:extLst>
        </xdr:cNvPr>
        <xdr:cNvSpPr txBox="1"/>
      </xdr:nvSpPr>
      <xdr:spPr>
        <a:xfrm>
          <a:off x="13500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167657</xdr:rowOff>
    </xdr:from>
    <xdr:ext cx="405111" cy="259045"/>
    <xdr:sp macro="" textlink="">
      <xdr:nvSpPr>
        <xdr:cNvPr id="691" name="n_4mainValue【公民館】&#10;有形固定資産減価償却率">
          <a:extLst>
            <a:ext uri="{FF2B5EF4-FFF2-40B4-BE49-F238E27FC236}">
              <a16:creationId xmlns:a16="http://schemas.microsoft.com/office/drawing/2014/main" id="{0293F93A-3579-4517-9399-DD7CA3E5538D}"/>
            </a:ext>
          </a:extLst>
        </xdr:cNvPr>
        <xdr:cNvSpPr txBox="1"/>
      </xdr:nvSpPr>
      <xdr:spPr>
        <a:xfrm>
          <a:off x="12611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94B65710-45D7-4F06-A377-333DFC1268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3A1CE135-D02C-4646-8E67-2242DACF9A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3BD90DFF-0543-43FB-8FEB-E1477C443C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FB4AD03D-F4C1-45D5-B4F4-91A1FE5C612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437D232-57CD-4056-82B7-0249B1AA7C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A79813C1-26D8-46EC-A52F-F685053043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F3DFB155-E855-4197-A5C2-F2ED95AA21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146680CF-CF62-4AE2-BAFA-C9CEF643D38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CB8C5E9E-B14B-493A-8DE5-A3E88EF6CA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1D50491F-C695-43E7-BA93-7BE155EF3F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02EECA45-06C9-4C4F-A72B-7202972F691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86EE9F0F-4037-4E52-86E4-BC6148E3293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3FD93CE1-66BB-4959-9F0F-C526BFA1F2B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BE77375F-78AC-44C0-8205-7DB61B723AA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158D9B2A-7509-4AA3-8B0C-06426C736C7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B1456CFF-5015-47A4-846C-6AB2122C4E8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DE33F02E-D814-46D7-BD88-B53D2D73880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D63B8C7F-51D5-41C9-A44F-BA2140A5D54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98465F2D-BC53-4D2C-9EA0-AED9F7668D7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61AD326B-3EFE-4C95-B0E7-540C218FCC8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81EF4109-D4FD-491B-85CA-61DBCD4FA55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210711FF-BD06-4B3D-9167-E652D47F79D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3EDB8661-82F3-4EFB-B6FE-078D70EA71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4E156E2F-AB28-441F-93D4-E863625FD87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DA9690C3-82D2-463D-8892-FF064E34CEE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a:extLst>
            <a:ext uri="{FF2B5EF4-FFF2-40B4-BE49-F238E27FC236}">
              <a16:creationId xmlns:a16="http://schemas.microsoft.com/office/drawing/2014/main" id="{DBA45167-7DB6-4517-BA2A-92E5A35AD0BB}"/>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a:extLst>
            <a:ext uri="{FF2B5EF4-FFF2-40B4-BE49-F238E27FC236}">
              <a16:creationId xmlns:a16="http://schemas.microsoft.com/office/drawing/2014/main" id="{395A0A87-E546-42A6-8F5C-A0287226142B}"/>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a:extLst>
            <a:ext uri="{FF2B5EF4-FFF2-40B4-BE49-F238E27FC236}">
              <a16:creationId xmlns:a16="http://schemas.microsoft.com/office/drawing/2014/main" id="{E4963086-04DC-4AD6-9A8D-33EAEB6F44D9}"/>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a:extLst>
            <a:ext uri="{FF2B5EF4-FFF2-40B4-BE49-F238E27FC236}">
              <a16:creationId xmlns:a16="http://schemas.microsoft.com/office/drawing/2014/main" id="{C014FA4B-D6F8-4C44-924A-F11C5A52899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a:extLst>
            <a:ext uri="{FF2B5EF4-FFF2-40B4-BE49-F238E27FC236}">
              <a16:creationId xmlns:a16="http://schemas.microsoft.com/office/drawing/2014/main" id="{471E9EBB-FCF9-4E0C-8C8B-996EF4016DD8}"/>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722" name="【公民館】&#10;一人当たり面積平均値テキスト">
          <a:extLst>
            <a:ext uri="{FF2B5EF4-FFF2-40B4-BE49-F238E27FC236}">
              <a16:creationId xmlns:a16="http://schemas.microsoft.com/office/drawing/2014/main" id="{D546F4F3-05A9-4A8A-B0EC-4B070E51903B}"/>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a:extLst>
            <a:ext uri="{FF2B5EF4-FFF2-40B4-BE49-F238E27FC236}">
              <a16:creationId xmlns:a16="http://schemas.microsoft.com/office/drawing/2014/main" id="{69F63381-8DA2-4887-9A4B-BEDF73754926}"/>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4" name="フローチャート: 判断 723">
          <a:extLst>
            <a:ext uri="{FF2B5EF4-FFF2-40B4-BE49-F238E27FC236}">
              <a16:creationId xmlns:a16="http://schemas.microsoft.com/office/drawing/2014/main" id="{EF627149-4243-477E-AED4-5089D86EA901}"/>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1451</xdr:rowOff>
    </xdr:from>
    <xdr:to>
      <xdr:col>107</xdr:col>
      <xdr:colOff>101600</xdr:colOff>
      <xdr:row>108</xdr:row>
      <xdr:rowOff>103051</xdr:rowOff>
    </xdr:to>
    <xdr:sp macro="" textlink="">
      <xdr:nvSpPr>
        <xdr:cNvPr id="725" name="フローチャート: 判断 724">
          <a:extLst>
            <a:ext uri="{FF2B5EF4-FFF2-40B4-BE49-F238E27FC236}">
              <a16:creationId xmlns:a16="http://schemas.microsoft.com/office/drawing/2014/main" id="{2EE8C1F1-17C2-4D66-9DFF-A07AEAF97112}"/>
            </a:ext>
          </a:extLst>
        </xdr:cNvPr>
        <xdr:cNvSpPr/>
      </xdr:nvSpPr>
      <xdr:spPr>
        <a:xfrm>
          <a:off x="20383500" y="1851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726" name="フローチャート: 判断 725">
          <a:extLst>
            <a:ext uri="{FF2B5EF4-FFF2-40B4-BE49-F238E27FC236}">
              <a16:creationId xmlns:a16="http://schemas.microsoft.com/office/drawing/2014/main" id="{BBE10B0A-870B-491B-B60D-0DBF79724C98}"/>
            </a:ext>
          </a:extLst>
        </xdr:cNvPr>
        <xdr:cNvSpPr/>
      </xdr:nvSpPr>
      <xdr:spPr>
        <a:xfrm>
          <a:off x="19494500" y="1851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168548</xdr:rowOff>
    </xdr:from>
    <xdr:to>
      <xdr:col>98</xdr:col>
      <xdr:colOff>38100</xdr:colOff>
      <xdr:row>108</xdr:row>
      <xdr:rowOff>98698</xdr:rowOff>
    </xdr:to>
    <xdr:sp macro="" textlink="">
      <xdr:nvSpPr>
        <xdr:cNvPr id="727" name="フローチャート: 判断 726">
          <a:extLst>
            <a:ext uri="{FF2B5EF4-FFF2-40B4-BE49-F238E27FC236}">
              <a16:creationId xmlns:a16="http://schemas.microsoft.com/office/drawing/2014/main" id="{8454F4D1-955E-4A9C-A894-74F61B910414}"/>
            </a:ext>
          </a:extLst>
        </xdr:cNvPr>
        <xdr:cNvSpPr/>
      </xdr:nvSpPr>
      <xdr:spPr>
        <a:xfrm>
          <a:off x="18605500" y="1851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5FBBB801-B5EA-40FA-B71F-4F2DD3645ED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9CC8E85-A948-4091-BED9-B93A38DAA6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1332113-A9B9-4FC5-B85F-365F9B07104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AB10523E-7F31-4CF3-A138-C5517A292F9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9D1A12B-D1A7-43F1-9DAC-036C8B130D5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110308</xdr:rowOff>
    </xdr:from>
    <xdr:to>
      <xdr:col>116</xdr:col>
      <xdr:colOff>114300</xdr:colOff>
      <xdr:row>109</xdr:row>
      <xdr:rowOff>40458</xdr:rowOff>
    </xdr:to>
    <xdr:sp macro="" textlink="">
      <xdr:nvSpPr>
        <xdr:cNvPr id="733" name="楕円 732">
          <a:extLst>
            <a:ext uri="{FF2B5EF4-FFF2-40B4-BE49-F238E27FC236}">
              <a16:creationId xmlns:a16="http://schemas.microsoft.com/office/drawing/2014/main" id="{81C035F9-5D37-468D-B3F9-BCC2AA4EAB58}"/>
            </a:ext>
          </a:extLst>
        </xdr:cNvPr>
        <xdr:cNvSpPr/>
      </xdr:nvSpPr>
      <xdr:spPr>
        <a:xfrm>
          <a:off x="221107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25235</xdr:rowOff>
    </xdr:from>
    <xdr:ext cx="469744" cy="259045"/>
    <xdr:sp macro="" textlink="">
      <xdr:nvSpPr>
        <xdr:cNvPr id="734" name="【公民館】&#10;一人当たり面積該当値テキスト">
          <a:extLst>
            <a:ext uri="{FF2B5EF4-FFF2-40B4-BE49-F238E27FC236}">
              <a16:creationId xmlns:a16="http://schemas.microsoft.com/office/drawing/2014/main" id="{7C0D1D79-6A39-4990-9127-34C81216D86C}"/>
            </a:ext>
          </a:extLst>
        </xdr:cNvPr>
        <xdr:cNvSpPr txBox="1"/>
      </xdr:nvSpPr>
      <xdr:spPr>
        <a:xfrm>
          <a:off x="22199600" y="185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104866</xdr:rowOff>
    </xdr:from>
    <xdr:to>
      <xdr:col>112</xdr:col>
      <xdr:colOff>38100</xdr:colOff>
      <xdr:row>109</xdr:row>
      <xdr:rowOff>35016</xdr:rowOff>
    </xdr:to>
    <xdr:sp macro="" textlink="">
      <xdr:nvSpPr>
        <xdr:cNvPr id="735" name="楕円 734">
          <a:extLst>
            <a:ext uri="{FF2B5EF4-FFF2-40B4-BE49-F238E27FC236}">
              <a16:creationId xmlns:a16="http://schemas.microsoft.com/office/drawing/2014/main" id="{5E39F619-50DF-4634-925C-7540049AB62A}"/>
            </a:ext>
          </a:extLst>
        </xdr:cNvPr>
        <xdr:cNvSpPr/>
      </xdr:nvSpPr>
      <xdr:spPr>
        <a:xfrm>
          <a:off x="21272500" y="186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155666</xdr:rowOff>
    </xdr:from>
    <xdr:to>
      <xdr:col>116</xdr:col>
      <xdr:colOff>63500</xdr:colOff>
      <xdr:row>108</xdr:row>
      <xdr:rowOff>161108</xdr:rowOff>
    </xdr:to>
    <xdr:cxnSp macro="">
      <xdr:nvCxnSpPr>
        <xdr:cNvPr id="736" name="直線コネクタ 735">
          <a:extLst>
            <a:ext uri="{FF2B5EF4-FFF2-40B4-BE49-F238E27FC236}">
              <a16:creationId xmlns:a16="http://schemas.microsoft.com/office/drawing/2014/main" id="{6BD500D9-D817-4778-9F28-B329A857AA1F}"/>
            </a:ext>
          </a:extLst>
        </xdr:cNvPr>
        <xdr:cNvCxnSpPr/>
      </xdr:nvCxnSpPr>
      <xdr:spPr>
        <a:xfrm>
          <a:off x="21323300" y="18672266"/>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104866</xdr:rowOff>
    </xdr:from>
    <xdr:to>
      <xdr:col>107</xdr:col>
      <xdr:colOff>101600</xdr:colOff>
      <xdr:row>109</xdr:row>
      <xdr:rowOff>35016</xdr:rowOff>
    </xdr:to>
    <xdr:sp macro="" textlink="">
      <xdr:nvSpPr>
        <xdr:cNvPr id="737" name="楕円 736">
          <a:extLst>
            <a:ext uri="{FF2B5EF4-FFF2-40B4-BE49-F238E27FC236}">
              <a16:creationId xmlns:a16="http://schemas.microsoft.com/office/drawing/2014/main" id="{08AB62C8-41B9-4F64-8909-1AC5F267CF81}"/>
            </a:ext>
          </a:extLst>
        </xdr:cNvPr>
        <xdr:cNvSpPr/>
      </xdr:nvSpPr>
      <xdr:spPr>
        <a:xfrm>
          <a:off x="20383500" y="186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155666</xdr:rowOff>
    </xdr:from>
    <xdr:to>
      <xdr:col>111</xdr:col>
      <xdr:colOff>177800</xdr:colOff>
      <xdr:row>108</xdr:row>
      <xdr:rowOff>155666</xdr:rowOff>
    </xdr:to>
    <xdr:cxnSp macro="">
      <xdr:nvCxnSpPr>
        <xdr:cNvPr id="738" name="直線コネクタ 737">
          <a:extLst>
            <a:ext uri="{FF2B5EF4-FFF2-40B4-BE49-F238E27FC236}">
              <a16:creationId xmlns:a16="http://schemas.microsoft.com/office/drawing/2014/main" id="{1456FC7B-9518-456B-A9DF-BFCAC3FE2E18}"/>
            </a:ext>
          </a:extLst>
        </xdr:cNvPr>
        <xdr:cNvCxnSpPr/>
      </xdr:nvCxnSpPr>
      <xdr:spPr>
        <a:xfrm>
          <a:off x="20434300" y="18672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47171</xdr:rowOff>
    </xdr:from>
    <xdr:to>
      <xdr:col>102</xdr:col>
      <xdr:colOff>165100</xdr:colOff>
      <xdr:row>108</xdr:row>
      <xdr:rowOff>148771</xdr:rowOff>
    </xdr:to>
    <xdr:sp macro="" textlink="">
      <xdr:nvSpPr>
        <xdr:cNvPr id="739" name="楕円 738">
          <a:extLst>
            <a:ext uri="{FF2B5EF4-FFF2-40B4-BE49-F238E27FC236}">
              <a16:creationId xmlns:a16="http://schemas.microsoft.com/office/drawing/2014/main" id="{3B4D4B07-A05D-4B94-B5F8-9AA805E26259}"/>
            </a:ext>
          </a:extLst>
        </xdr:cNvPr>
        <xdr:cNvSpPr/>
      </xdr:nvSpPr>
      <xdr:spPr>
        <a:xfrm>
          <a:off x="19494500" y="18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97971</xdr:rowOff>
    </xdr:from>
    <xdr:to>
      <xdr:col>107</xdr:col>
      <xdr:colOff>50800</xdr:colOff>
      <xdr:row>108</xdr:row>
      <xdr:rowOff>155666</xdr:rowOff>
    </xdr:to>
    <xdr:cxnSp macro="">
      <xdr:nvCxnSpPr>
        <xdr:cNvPr id="740" name="直線コネクタ 739">
          <a:extLst>
            <a:ext uri="{FF2B5EF4-FFF2-40B4-BE49-F238E27FC236}">
              <a16:creationId xmlns:a16="http://schemas.microsoft.com/office/drawing/2014/main" id="{93ACCF09-AC18-4A5C-9885-80C3DB687CB7}"/>
            </a:ext>
          </a:extLst>
        </xdr:cNvPr>
        <xdr:cNvCxnSpPr/>
      </xdr:nvCxnSpPr>
      <xdr:spPr>
        <a:xfrm>
          <a:off x="19545300" y="18614571"/>
          <a:ext cx="889000" cy="5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49349</xdr:rowOff>
    </xdr:from>
    <xdr:to>
      <xdr:col>98</xdr:col>
      <xdr:colOff>38100</xdr:colOff>
      <xdr:row>108</xdr:row>
      <xdr:rowOff>150949</xdr:rowOff>
    </xdr:to>
    <xdr:sp macro="" textlink="">
      <xdr:nvSpPr>
        <xdr:cNvPr id="741" name="楕円 740">
          <a:extLst>
            <a:ext uri="{FF2B5EF4-FFF2-40B4-BE49-F238E27FC236}">
              <a16:creationId xmlns:a16="http://schemas.microsoft.com/office/drawing/2014/main" id="{305D9FD8-533E-44BB-82F2-4A1DE5A136AC}"/>
            </a:ext>
          </a:extLst>
        </xdr:cNvPr>
        <xdr:cNvSpPr/>
      </xdr:nvSpPr>
      <xdr:spPr>
        <a:xfrm>
          <a:off x="186055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97971</xdr:rowOff>
    </xdr:from>
    <xdr:to>
      <xdr:col>102</xdr:col>
      <xdr:colOff>114300</xdr:colOff>
      <xdr:row>108</xdr:row>
      <xdr:rowOff>100149</xdr:rowOff>
    </xdr:to>
    <xdr:cxnSp macro="">
      <xdr:nvCxnSpPr>
        <xdr:cNvPr id="742" name="直線コネクタ 741">
          <a:extLst>
            <a:ext uri="{FF2B5EF4-FFF2-40B4-BE49-F238E27FC236}">
              <a16:creationId xmlns:a16="http://schemas.microsoft.com/office/drawing/2014/main" id="{832C7FC0-C35A-4AD1-BE16-5C6DA59713EC}"/>
            </a:ext>
          </a:extLst>
        </xdr:cNvPr>
        <xdr:cNvCxnSpPr/>
      </xdr:nvCxnSpPr>
      <xdr:spPr>
        <a:xfrm flipV="1">
          <a:off x="18656300" y="1861457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743" name="n_1aveValue【公民館】&#10;一人当たり面積">
          <a:extLst>
            <a:ext uri="{FF2B5EF4-FFF2-40B4-BE49-F238E27FC236}">
              <a16:creationId xmlns:a16="http://schemas.microsoft.com/office/drawing/2014/main" id="{2CF40F47-03E7-491A-A2A2-591E71E3E2FB}"/>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119578</xdr:rowOff>
    </xdr:from>
    <xdr:ext cx="469744" cy="259045"/>
    <xdr:sp macro="" textlink="">
      <xdr:nvSpPr>
        <xdr:cNvPr id="744" name="n_2aveValue【公民館】&#10;一人当たり面積">
          <a:extLst>
            <a:ext uri="{FF2B5EF4-FFF2-40B4-BE49-F238E27FC236}">
              <a16:creationId xmlns:a16="http://schemas.microsoft.com/office/drawing/2014/main" id="{C679A8B4-6B9C-4718-9118-B2A41F0B44AF}"/>
            </a:ext>
          </a:extLst>
        </xdr:cNvPr>
        <xdr:cNvSpPr txBox="1"/>
      </xdr:nvSpPr>
      <xdr:spPr>
        <a:xfrm>
          <a:off x="20199427" y="182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117401</xdr:rowOff>
    </xdr:from>
    <xdr:ext cx="469744" cy="259045"/>
    <xdr:sp macro="" textlink="">
      <xdr:nvSpPr>
        <xdr:cNvPr id="745" name="n_3aveValue【公民館】&#10;一人当たり面積">
          <a:extLst>
            <a:ext uri="{FF2B5EF4-FFF2-40B4-BE49-F238E27FC236}">
              <a16:creationId xmlns:a16="http://schemas.microsoft.com/office/drawing/2014/main" id="{4EFF1E75-17E8-4F81-9507-F44EECBCEF95}"/>
            </a:ext>
          </a:extLst>
        </xdr:cNvPr>
        <xdr:cNvSpPr txBox="1"/>
      </xdr:nvSpPr>
      <xdr:spPr>
        <a:xfrm>
          <a:off x="19310427" y="182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115225</xdr:rowOff>
    </xdr:from>
    <xdr:ext cx="469744" cy="259045"/>
    <xdr:sp macro="" textlink="">
      <xdr:nvSpPr>
        <xdr:cNvPr id="746" name="n_4aveValue【公民館】&#10;一人当たり面積">
          <a:extLst>
            <a:ext uri="{FF2B5EF4-FFF2-40B4-BE49-F238E27FC236}">
              <a16:creationId xmlns:a16="http://schemas.microsoft.com/office/drawing/2014/main" id="{43427E60-4C4F-4D10-A0A9-62AF757FD171}"/>
            </a:ext>
          </a:extLst>
        </xdr:cNvPr>
        <xdr:cNvSpPr txBox="1"/>
      </xdr:nvSpPr>
      <xdr:spPr>
        <a:xfrm>
          <a:off x="18421427" y="1828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26143</xdr:rowOff>
    </xdr:from>
    <xdr:ext cx="469744" cy="259045"/>
    <xdr:sp macro="" textlink="">
      <xdr:nvSpPr>
        <xdr:cNvPr id="747" name="n_1mainValue【公民館】&#10;一人当たり面積">
          <a:extLst>
            <a:ext uri="{FF2B5EF4-FFF2-40B4-BE49-F238E27FC236}">
              <a16:creationId xmlns:a16="http://schemas.microsoft.com/office/drawing/2014/main" id="{066A0C67-2655-4DF9-9BC6-A8D6EE18FBD1}"/>
            </a:ext>
          </a:extLst>
        </xdr:cNvPr>
        <xdr:cNvSpPr txBox="1"/>
      </xdr:nvSpPr>
      <xdr:spPr>
        <a:xfrm>
          <a:off x="21075727"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26143</xdr:rowOff>
    </xdr:from>
    <xdr:ext cx="469744" cy="259045"/>
    <xdr:sp macro="" textlink="">
      <xdr:nvSpPr>
        <xdr:cNvPr id="748" name="n_2mainValue【公民館】&#10;一人当たり面積">
          <a:extLst>
            <a:ext uri="{FF2B5EF4-FFF2-40B4-BE49-F238E27FC236}">
              <a16:creationId xmlns:a16="http://schemas.microsoft.com/office/drawing/2014/main" id="{ACCB42DD-687D-4436-BFBA-86BC74D3DB69}"/>
            </a:ext>
          </a:extLst>
        </xdr:cNvPr>
        <xdr:cNvSpPr txBox="1"/>
      </xdr:nvSpPr>
      <xdr:spPr>
        <a:xfrm>
          <a:off x="20199427"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139898</xdr:rowOff>
    </xdr:from>
    <xdr:ext cx="469744" cy="259045"/>
    <xdr:sp macro="" textlink="">
      <xdr:nvSpPr>
        <xdr:cNvPr id="749" name="n_3mainValue【公民館】&#10;一人当たり面積">
          <a:extLst>
            <a:ext uri="{FF2B5EF4-FFF2-40B4-BE49-F238E27FC236}">
              <a16:creationId xmlns:a16="http://schemas.microsoft.com/office/drawing/2014/main" id="{2E8125F7-6A50-425A-8C62-8BCF86120D87}"/>
            </a:ext>
          </a:extLst>
        </xdr:cNvPr>
        <xdr:cNvSpPr txBox="1"/>
      </xdr:nvSpPr>
      <xdr:spPr>
        <a:xfrm>
          <a:off x="19310427" y="186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142076</xdr:rowOff>
    </xdr:from>
    <xdr:ext cx="469744" cy="259045"/>
    <xdr:sp macro="" textlink="">
      <xdr:nvSpPr>
        <xdr:cNvPr id="750" name="n_4mainValue【公民館】&#10;一人当たり面積">
          <a:extLst>
            <a:ext uri="{FF2B5EF4-FFF2-40B4-BE49-F238E27FC236}">
              <a16:creationId xmlns:a16="http://schemas.microsoft.com/office/drawing/2014/main" id="{C7519735-A21F-45AF-8499-361D05310437}"/>
            </a:ext>
          </a:extLst>
        </xdr:cNvPr>
        <xdr:cNvSpPr txBox="1"/>
      </xdr:nvSpPr>
      <xdr:spPr>
        <a:xfrm>
          <a:off x="18421427"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1A880EF1-1D95-4EC3-923D-66AFB9FA13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AC93366E-46F6-434B-9BC0-E7B39FC431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5264F030-63E5-42C5-8352-48D59FD568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有形固定資産減価償却率は，類似団体平均と比較して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ポイント、「公民館」が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ポイント上回っている。このうち、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については、幼稚園及び保育所の老朽化が進んていることから、有形固定資産減価償却率が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％と非常に高い数値になっている。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特に老朽化が進んでいる木崎保育園と宮ノ脇保育園については，施設の統廃合を含め，今後の方針について早急に検討を進めていく必要がある。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橋りょう・トンネル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の一人当たり有形固定資産（償却資産）額は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481,848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円で，類似団体平均値よりも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101,679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円高い金額になっている。これは橋りょう数が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と県内</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番目に多いためであると考えられる。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5BD969-5968-4FFD-AF99-ACAA94905F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19A5CE-1A38-4C44-BB18-42BF427624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37DEAD-03EB-4BD7-9823-DA48635F9DF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A96B1C-BB46-4802-8966-2ACB81454A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74D0F7-AF23-4E11-A246-F77DA7BE4D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9E5CF7-8841-44AC-AEE6-744AB8DD9A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FE0AB5-506A-46FA-9482-BF77E938F82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0B7549-AEE9-488F-BDBB-8F2A172759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1452530-A015-4AFD-9330-2E02B4139D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2FF545-4D93-43CF-97B8-EDED08D08C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49,236
49,034
371.99
27,890,315
26,204,284
1,524,534
15,602,900
18,182,253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4EAD597-18A6-4EC7-A53B-680BA1D8F8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A6E71E-4534-48E8-827B-1D9B4698A2C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BC61EE-6C09-46C5-8DBA-3FC8A3E05E7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3F1FE2-FAAC-49FC-B1EC-9C74F3C472D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D0DA4F-71C3-42EF-B66D-9E4591C2BE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3E6D4D3-3E0D-48B7-B8A7-D8B97B18A67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D2B794-D434-4DC9-B011-0DE544B615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993412-1357-4439-B991-3A853376FD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5A005E-A0B8-47F9-97B8-7AC2700144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366E2D-5078-45BD-86EB-80FFD902E3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BDEE27-6515-43CD-A909-F5625026D2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7C072D-4A3B-449B-A89A-231FA870EA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89F1BA-81F9-43EC-90CC-63032FBF143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0DC011-763B-4598-ADB9-7EECF8DA81A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F230A45-25FE-4D77-97BF-307A9DDB88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667637-A003-4DF3-9DDA-C177CF7AEE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F27522-80C2-40D7-9EB3-1EC292AD4BC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BDC960A-A432-4DEB-AF04-A990028A09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99FE3F-4713-49A3-88C3-4B8D9F458DF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8B14C5F-54DD-403C-AFAF-58DCA0F84C2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5968034-880F-4004-A579-EB2AFDF39D1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2FD8BFD-5994-40C7-97BA-E6FE961376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F27A9A5-461E-44CF-B8BF-39BE14FBCD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0477726-34EC-4DA0-9114-CA133ED341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333E3C7-5D20-4E63-9973-F4CCD9C3AB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46A7038-19AE-4686-AB25-5DA1D67602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9EADB5-C202-4678-992B-43304F5B4B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4C0D7F2-CF38-4858-A77A-6E947ACB84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FA646A-EE67-4F72-BB0B-2720A59DE32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03643D9-FC76-4066-9BD1-73110B40C7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91BC64B-A412-4F87-86F9-3618E385E9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ACC4FEC-68BC-4BFB-99CF-6B3C2F92AB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B0B8F6A-E4FF-406A-A002-D8FE1B42511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D7C8166-A27B-404B-B9B5-3A980CF4B2E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23B0866-16F9-4BF8-9782-1A28AC95E9C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B2BE74C-C09E-4480-914D-6AD87B2BCE0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14156EA-EDEE-4B78-8F3E-3F80F996457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9F1583A-69C3-4A65-AF0C-FBB6C0BAE66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6982142-0E87-4397-8CF7-652E526C959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DE18199-06E1-4619-B12E-D791647070B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5CC179B-8591-4290-B9D4-612813895D5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8411624-8D54-46D9-8C20-389B4E65F3D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2E14E37-2B72-4F5F-831F-1F197547618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460A538-3CB3-4C82-AE78-47AFD038DE5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71FE088-E955-46FC-8BC2-1EEE597A327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886FBE3-9E0B-4F6C-9EB7-2904926BCF1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9871779-4A19-4DF6-BB28-B181C011B90A}"/>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C61FF24-EC5C-4662-A79D-544D3D11E92F}"/>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3FBAE4-F55D-451F-BEB9-5B79BACF731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1E54F7B3-FE62-4CC7-BB39-889BA7A0144E}"/>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C33D79D-5F6C-4235-A81A-F0471B6BB067}"/>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5E9B813D-1549-4EFE-87A1-6E2DFC088266}"/>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8F146ADA-F968-4D76-90E6-2C04C16076CC}"/>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2B9D7615-C461-4646-B171-094731532A6A}"/>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E1F02211-ABA0-44CF-B179-A8942FB4E8C7}"/>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BEEB03A4-0B8C-4C6E-847C-323BC16F60D3}"/>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FDD10136-3A23-4D26-B9BE-31348EA9692E}"/>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8B2AA7-4226-47AB-99B2-0A5AD2CE0A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1FE220-5D4C-4F5D-8CE9-F84A4B6743D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34676E-A542-45BB-8B8A-681657A907E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0F3A3C8-D7CB-4620-835E-3469BF1B054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E34036E-21F4-4428-BFF6-EC10B3E47E1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a:extLst>
            <a:ext uri="{FF2B5EF4-FFF2-40B4-BE49-F238E27FC236}">
              <a16:creationId xmlns:a16="http://schemas.microsoft.com/office/drawing/2014/main" id="{6719DAC1-BC75-4432-9397-3A632C1E0DBD}"/>
            </a:ext>
          </a:extLst>
        </xdr:cNvPr>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5" name="【図書館】&#10;有形固定資産減価償却率該当値テキスト">
          <a:extLst>
            <a:ext uri="{FF2B5EF4-FFF2-40B4-BE49-F238E27FC236}">
              <a16:creationId xmlns:a16="http://schemas.microsoft.com/office/drawing/2014/main" id="{87DC8036-1D51-4F92-9CEB-9E891E291571}"/>
            </a:ext>
          </a:extLst>
        </xdr:cNvPr>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a:extLst>
            <a:ext uri="{FF2B5EF4-FFF2-40B4-BE49-F238E27FC236}">
              <a16:creationId xmlns:a16="http://schemas.microsoft.com/office/drawing/2014/main" id="{EF07056A-E653-4DBC-AA31-FA4AC31873BD}"/>
            </a:ext>
          </a:extLst>
        </xdr:cNvPr>
        <xdr:cNvSpPr/>
      </xdr:nvSpPr>
      <xdr:spPr>
        <a:xfrm>
          <a:off x="3746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157843</xdr:rowOff>
    </xdr:to>
    <xdr:cxnSp macro="">
      <xdr:nvCxnSpPr>
        <xdr:cNvPr id="77" name="直線コネクタ 76">
          <a:extLst>
            <a:ext uri="{FF2B5EF4-FFF2-40B4-BE49-F238E27FC236}">
              <a16:creationId xmlns:a16="http://schemas.microsoft.com/office/drawing/2014/main" id="{1919E51F-8FD3-4635-9320-0B60AEAE130D}"/>
            </a:ext>
          </a:extLst>
        </xdr:cNvPr>
        <xdr:cNvCxnSpPr/>
      </xdr:nvCxnSpPr>
      <xdr:spPr>
        <a:xfrm>
          <a:off x="3797300" y="66386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8" name="楕円 77">
          <a:extLst>
            <a:ext uri="{FF2B5EF4-FFF2-40B4-BE49-F238E27FC236}">
              <a16:creationId xmlns:a16="http://schemas.microsoft.com/office/drawing/2014/main" id="{860DAF11-87BB-4EFC-ABC9-39ED19216791}"/>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123553</xdr:rowOff>
    </xdr:to>
    <xdr:cxnSp macro="">
      <xdr:nvCxnSpPr>
        <xdr:cNvPr id="79" name="直線コネクタ 78">
          <a:extLst>
            <a:ext uri="{FF2B5EF4-FFF2-40B4-BE49-F238E27FC236}">
              <a16:creationId xmlns:a16="http://schemas.microsoft.com/office/drawing/2014/main" id="{9DCF4EE0-DE44-45AB-B754-385154D487BE}"/>
            </a:ext>
          </a:extLst>
        </xdr:cNvPr>
        <xdr:cNvCxnSpPr/>
      </xdr:nvCxnSpPr>
      <xdr:spPr>
        <a:xfrm>
          <a:off x="2908300" y="66027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80" name="楕円 79">
          <a:extLst>
            <a:ext uri="{FF2B5EF4-FFF2-40B4-BE49-F238E27FC236}">
              <a16:creationId xmlns:a16="http://schemas.microsoft.com/office/drawing/2014/main" id="{964E405D-C1B5-423F-9AB3-B684EF6E0576}"/>
            </a:ext>
          </a:extLst>
        </xdr:cNvPr>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87630</xdr:rowOff>
    </xdr:to>
    <xdr:cxnSp macro="">
      <xdr:nvCxnSpPr>
        <xdr:cNvPr id="81" name="直線コネクタ 80">
          <a:extLst>
            <a:ext uri="{FF2B5EF4-FFF2-40B4-BE49-F238E27FC236}">
              <a16:creationId xmlns:a16="http://schemas.microsoft.com/office/drawing/2014/main" id="{E86B6E01-FCF0-4591-B8F8-0213E1552826}"/>
            </a:ext>
          </a:extLst>
        </xdr:cNvPr>
        <xdr:cNvCxnSpPr/>
      </xdr:nvCxnSpPr>
      <xdr:spPr>
        <a:xfrm>
          <a:off x="2019300" y="6579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D3E5B2A3-CF19-44CB-92BC-28E11F00E02B}"/>
            </a:ext>
          </a:extLst>
        </xdr:cNvPr>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64770</xdr:rowOff>
    </xdr:to>
    <xdr:cxnSp macro="">
      <xdr:nvCxnSpPr>
        <xdr:cNvPr id="83" name="直線コネクタ 82">
          <a:extLst>
            <a:ext uri="{FF2B5EF4-FFF2-40B4-BE49-F238E27FC236}">
              <a16:creationId xmlns:a16="http://schemas.microsoft.com/office/drawing/2014/main" id="{156A8772-1CBA-4AC4-A28B-107DEDD778AB}"/>
            </a:ext>
          </a:extLst>
        </xdr:cNvPr>
        <xdr:cNvCxnSpPr/>
      </xdr:nvCxnSpPr>
      <xdr:spPr>
        <a:xfrm>
          <a:off x="1130300" y="65749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3D122D3E-C8F6-4121-A5EE-313AFB49414E}"/>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09C1B613-38F9-486F-BF00-8FD423ACF9D6}"/>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563C822A-D789-41BD-B067-2F39AEA76166}"/>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33003FC2-7F86-421F-A8BD-AC7722546A36}"/>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165480</xdr:rowOff>
    </xdr:from>
    <xdr:ext cx="405111" cy="259045"/>
    <xdr:sp macro="" textlink="">
      <xdr:nvSpPr>
        <xdr:cNvPr id="88" name="n_1mainValue【図書館】&#10;有形固定資産減価償却率">
          <a:extLst>
            <a:ext uri="{FF2B5EF4-FFF2-40B4-BE49-F238E27FC236}">
              <a16:creationId xmlns:a16="http://schemas.microsoft.com/office/drawing/2014/main" id="{BA2B4DAF-AD53-4FD5-8699-FD77978563B3}"/>
            </a:ext>
          </a:extLst>
        </xdr:cNvPr>
        <xdr:cNvSpPr txBox="1"/>
      </xdr:nvSpPr>
      <xdr:spPr>
        <a:xfrm>
          <a:off x="35820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9" name="n_2mainValue【図書館】&#10;有形固定資産減価償却率">
          <a:extLst>
            <a:ext uri="{FF2B5EF4-FFF2-40B4-BE49-F238E27FC236}">
              <a16:creationId xmlns:a16="http://schemas.microsoft.com/office/drawing/2014/main" id="{1CA8EBBA-0C8F-49ED-803F-6C741EC1D587}"/>
            </a:ext>
          </a:extLst>
        </xdr:cNvPr>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90" name="n_3mainValue【図書館】&#10;有形固定資産減価償却率">
          <a:extLst>
            <a:ext uri="{FF2B5EF4-FFF2-40B4-BE49-F238E27FC236}">
              <a16:creationId xmlns:a16="http://schemas.microsoft.com/office/drawing/2014/main" id="{ED45B770-8043-48DF-A234-4E9697E78F15}"/>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B8F9B24A-8D5D-4B30-B46A-D1FB5C78458B}"/>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8BDDF60-361F-4F29-B106-A008C7CBFE1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109A046-5EA4-4562-B8A5-C1952D78FB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1A2194E-6ECF-4EC7-BBAF-B796B17F8D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D2CAB04-2C60-4B9C-BDEA-C9D5C12512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6995D09-5164-4744-A110-8E458854CBA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D2F1E1E-76CF-4AB4-B01E-75E6C82602C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1A1B18C-AF41-4101-A82B-DEE7F2C360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1F9A685-A7E5-4B9B-9B8A-871860C24FD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FE1A671-A5D1-4387-9C73-A6295730D83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FCA242B-3D57-4933-949D-51D31A98EBD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6749B29-4699-4DE7-BC91-C22ECC3B8DF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C5F48C7-4EB7-4816-966D-C4A6053EFD8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ECD4329-EBB6-4DC0-B712-967730815E1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C4C039F-104D-4ABE-95B5-29CE0AF7856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FE2CC5C-ED7B-4A68-881D-52C4CA253BF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D6E02E3-ADE6-4AFE-A569-B93499C94FC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E23F82D-71EF-43BD-84D0-6575DE64ACE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46B7F56-3078-4CAB-85F6-4A11BC50ADF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A5FEE7D-D52B-4FB0-9B13-82BA6913084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B89160A-45F4-4E3E-ADC7-269889E084C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2C3C4DA-7325-4FDF-A623-A8707DBB486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E608286-C941-40C3-A9CB-13AB850D566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A1E0DC0-D08C-4BB5-8FE8-75CCCE5063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594E7B44-32FC-4710-92BE-9925324C6412}"/>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D1A7F2C-80B4-490C-9677-166CFECCA924}"/>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EB509734-9685-49B0-BB07-43BD6300A19D}"/>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C988E3DF-5284-4248-987B-582D68325A0C}"/>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34B6ADB8-24CC-4158-9A2D-A6BD5DDB16D8}"/>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B631BE42-7732-49AC-972A-D07DBC220E95}"/>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6830EF5-4807-4707-94AC-7F8E9730C0FE}"/>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B9258174-8430-4173-AB4A-4A9ACDEEC068}"/>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3" name="フローチャート: 判断 122">
          <a:extLst>
            <a:ext uri="{FF2B5EF4-FFF2-40B4-BE49-F238E27FC236}">
              <a16:creationId xmlns:a16="http://schemas.microsoft.com/office/drawing/2014/main" id="{D2C1EE63-6BF1-421B-B994-B502C421505C}"/>
            </a:ext>
          </a:extLst>
        </xdr:cNvPr>
        <xdr:cNvSpPr/>
      </xdr:nvSpPr>
      <xdr:spPr>
        <a:xfrm>
          <a:off x="8699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166370</xdr:rowOff>
    </xdr:from>
    <xdr:to>
      <xdr:col>41</xdr:col>
      <xdr:colOff>101600</xdr:colOff>
      <xdr:row>41</xdr:row>
      <xdr:rowOff>96520</xdr:rowOff>
    </xdr:to>
    <xdr:sp macro="" textlink="">
      <xdr:nvSpPr>
        <xdr:cNvPr id="124" name="フローチャート: 判断 123">
          <a:extLst>
            <a:ext uri="{FF2B5EF4-FFF2-40B4-BE49-F238E27FC236}">
              <a16:creationId xmlns:a16="http://schemas.microsoft.com/office/drawing/2014/main" id="{AD2BCBA3-F7DF-435E-A125-D6959EA3E99D}"/>
            </a:ext>
          </a:extLst>
        </xdr:cNvPr>
        <xdr:cNvSpPr/>
      </xdr:nvSpPr>
      <xdr:spPr>
        <a:xfrm>
          <a:off x="7810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2540</xdr:rowOff>
    </xdr:from>
    <xdr:to>
      <xdr:col>36</xdr:col>
      <xdr:colOff>165100</xdr:colOff>
      <xdr:row>41</xdr:row>
      <xdr:rowOff>104140</xdr:rowOff>
    </xdr:to>
    <xdr:sp macro="" textlink="">
      <xdr:nvSpPr>
        <xdr:cNvPr id="125" name="フローチャート: 判断 124">
          <a:extLst>
            <a:ext uri="{FF2B5EF4-FFF2-40B4-BE49-F238E27FC236}">
              <a16:creationId xmlns:a16="http://schemas.microsoft.com/office/drawing/2014/main" id="{1DAB09F3-D1BF-462D-A2DF-445988E78D74}"/>
            </a:ext>
          </a:extLst>
        </xdr:cNvPr>
        <xdr:cNvSpPr/>
      </xdr:nvSpPr>
      <xdr:spPr>
        <a:xfrm>
          <a:off x="6921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10E5D93-724D-44F7-B154-CFDCEA88CC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3552308-923F-4AD6-A334-959971AB3F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B902695-F3AA-46E9-B6E5-A3930D43A2F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043103A-02EE-4090-974B-4DF15C17669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16C5168-DE79-47E3-B663-35DCA8CD02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33020</xdr:rowOff>
    </xdr:from>
    <xdr:to>
      <xdr:col>55</xdr:col>
      <xdr:colOff>50800</xdr:colOff>
      <xdr:row>41</xdr:row>
      <xdr:rowOff>134620</xdr:rowOff>
    </xdr:to>
    <xdr:sp macro="" textlink="">
      <xdr:nvSpPr>
        <xdr:cNvPr id="131" name="楕円 130">
          <a:extLst>
            <a:ext uri="{FF2B5EF4-FFF2-40B4-BE49-F238E27FC236}">
              <a16:creationId xmlns:a16="http://schemas.microsoft.com/office/drawing/2014/main" id="{C1817B43-09BB-49D3-85CE-639D732C653C}"/>
            </a:ext>
          </a:extLst>
        </xdr:cNvPr>
        <xdr:cNvSpPr/>
      </xdr:nvSpPr>
      <xdr:spPr>
        <a:xfrm>
          <a:off x="10426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119397</xdr:rowOff>
    </xdr:from>
    <xdr:ext cx="469744" cy="259045"/>
    <xdr:sp macro="" textlink="">
      <xdr:nvSpPr>
        <xdr:cNvPr id="132" name="【図書館】&#10;一人当たり面積該当値テキスト">
          <a:extLst>
            <a:ext uri="{FF2B5EF4-FFF2-40B4-BE49-F238E27FC236}">
              <a16:creationId xmlns:a16="http://schemas.microsoft.com/office/drawing/2014/main" id="{44DCF6AF-F5FD-4E06-BD6B-3132A180DF02}"/>
            </a:ext>
          </a:extLst>
        </xdr:cNvPr>
        <xdr:cNvSpPr txBox="1"/>
      </xdr:nvSpPr>
      <xdr:spPr>
        <a:xfrm>
          <a:off x="10515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33" name="楕円 132">
          <a:extLst>
            <a:ext uri="{FF2B5EF4-FFF2-40B4-BE49-F238E27FC236}">
              <a16:creationId xmlns:a16="http://schemas.microsoft.com/office/drawing/2014/main" id="{08E4499C-2559-4F7F-9E91-D0AF3AAB29A8}"/>
            </a:ext>
          </a:extLst>
        </xdr:cNvPr>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83820</xdr:rowOff>
    </xdr:from>
    <xdr:to>
      <xdr:col>55</xdr:col>
      <xdr:colOff>0</xdr:colOff>
      <xdr:row>41</xdr:row>
      <xdr:rowOff>87630</xdr:rowOff>
    </xdr:to>
    <xdr:cxnSp macro="">
      <xdr:nvCxnSpPr>
        <xdr:cNvPr id="134" name="直線コネクタ 133">
          <a:extLst>
            <a:ext uri="{FF2B5EF4-FFF2-40B4-BE49-F238E27FC236}">
              <a16:creationId xmlns:a16="http://schemas.microsoft.com/office/drawing/2014/main" id="{20787E39-53D2-4B9B-852A-56FBAA2EDC04}"/>
            </a:ext>
          </a:extLst>
        </xdr:cNvPr>
        <xdr:cNvCxnSpPr/>
      </xdr:nvCxnSpPr>
      <xdr:spPr>
        <a:xfrm flipV="1">
          <a:off x="9639300" y="711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36830</xdr:rowOff>
    </xdr:from>
    <xdr:to>
      <xdr:col>46</xdr:col>
      <xdr:colOff>38100</xdr:colOff>
      <xdr:row>41</xdr:row>
      <xdr:rowOff>138430</xdr:rowOff>
    </xdr:to>
    <xdr:sp macro="" textlink="">
      <xdr:nvSpPr>
        <xdr:cNvPr id="135" name="楕円 134">
          <a:extLst>
            <a:ext uri="{FF2B5EF4-FFF2-40B4-BE49-F238E27FC236}">
              <a16:creationId xmlns:a16="http://schemas.microsoft.com/office/drawing/2014/main" id="{A77577D1-8151-4B77-B1F0-6F1F2A01E4C0}"/>
            </a:ext>
          </a:extLst>
        </xdr:cNvPr>
        <xdr:cNvSpPr/>
      </xdr:nvSpPr>
      <xdr:spPr>
        <a:xfrm>
          <a:off x="8699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87630</xdr:rowOff>
    </xdr:from>
    <xdr:to>
      <xdr:col>50</xdr:col>
      <xdr:colOff>114300</xdr:colOff>
      <xdr:row>41</xdr:row>
      <xdr:rowOff>87630</xdr:rowOff>
    </xdr:to>
    <xdr:cxnSp macro="">
      <xdr:nvCxnSpPr>
        <xdr:cNvPr id="136" name="直線コネクタ 135">
          <a:extLst>
            <a:ext uri="{FF2B5EF4-FFF2-40B4-BE49-F238E27FC236}">
              <a16:creationId xmlns:a16="http://schemas.microsoft.com/office/drawing/2014/main" id="{1BC0C00B-532D-45E9-8467-97D1A60EF8FC}"/>
            </a:ext>
          </a:extLst>
        </xdr:cNvPr>
        <xdr:cNvCxnSpPr/>
      </xdr:nvCxnSpPr>
      <xdr:spPr>
        <a:xfrm>
          <a:off x="8750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40640</xdr:rowOff>
    </xdr:from>
    <xdr:to>
      <xdr:col>41</xdr:col>
      <xdr:colOff>101600</xdr:colOff>
      <xdr:row>41</xdr:row>
      <xdr:rowOff>142240</xdr:rowOff>
    </xdr:to>
    <xdr:sp macro="" textlink="">
      <xdr:nvSpPr>
        <xdr:cNvPr id="137" name="楕円 136">
          <a:extLst>
            <a:ext uri="{FF2B5EF4-FFF2-40B4-BE49-F238E27FC236}">
              <a16:creationId xmlns:a16="http://schemas.microsoft.com/office/drawing/2014/main" id="{8C15D9FA-587B-4009-9C3B-06B35ADF9B35}"/>
            </a:ext>
          </a:extLst>
        </xdr:cNvPr>
        <xdr:cNvSpPr/>
      </xdr:nvSpPr>
      <xdr:spPr>
        <a:xfrm>
          <a:off x="781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87630</xdr:rowOff>
    </xdr:from>
    <xdr:to>
      <xdr:col>45</xdr:col>
      <xdr:colOff>177800</xdr:colOff>
      <xdr:row>41</xdr:row>
      <xdr:rowOff>91440</xdr:rowOff>
    </xdr:to>
    <xdr:cxnSp macro="">
      <xdr:nvCxnSpPr>
        <xdr:cNvPr id="138" name="直線コネクタ 137">
          <a:extLst>
            <a:ext uri="{FF2B5EF4-FFF2-40B4-BE49-F238E27FC236}">
              <a16:creationId xmlns:a16="http://schemas.microsoft.com/office/drawing/2014/main" id="{AB51C676-01C6-4E83-BD0F-0A95E76343A7}"/>
            </a:ext>
          </a:extLst>
        </xdr:cNvPr>
        <xdr:cNvCxnSpPr/>
      </xdr:nvCxnSpPr>
      <xdr:spPr>
        <a:xfrm flipV="1">
          <a:off x="7861300" y="711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40640</xdr:rowOff>
    </xdr:from>
    <xdr:to>
      <xdr:col>36</xdr:col>
      <xdr:colOff>165100</xdr:colOff>
      <xdr:row>41</xdr:row>
      <xdr:rowOff>142240</xdr:rowOff>
    </xdr:to>
    <xdr:sp macro="" textlink="">
      <xdr:nvSpPr>
        <xdr:cNvPr id="139" name="楕円 138">
          <a:extLst>
            <a:ext uri="{FF2B5EF4-FFF2-40B4-BE49-F238E27FC236}">
              <a16:creationId xmlns:a16="http://schemas.microsoft.com/office/drawing/2014/main" id="{6564F418-B48A-4704-9E4D-FF008C391A3C}"/>
            </a:ext>
          </a:extLst>
        </xdr:cNvPr>
        <xdr:cNvSpPr/>
      </xdr:nvSpPr>
      <xdr:spPr>
        <a:xfrm>
          <a:off x="692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91440</xdr:rowOff>
    </xdr:from>
    <xdr:to>
      <xdr:col>41</xdr:col>
      <xdr:colOff>50800</xdr:colOff>
      <xdr:row>41</xdr:row>
      <xdr:rowOff>91440</xdr:rowOff>
    </xdr:to>
    <xdr:cxnSp macro="">
      <xdr:nvCxnSpPr>
        <xdr:cNvPr id="140" name="直線コネクタ 139">
          <a:extLst>
            <a:ext uri="{FF2B5EF4-FFF2-40B4-BE49-F238E27FC236}">
              <a16:creationId xmlns:a16="http://schemas.microsoft.com/office/drawing/2014/main" id="{B059BDCA-9623-49C1-B718-A845DA1F8429}"/>
            </a:ext>
          </a:extLst>
        </xdr:cNvPr>
        <xdr:cNvCxnSpPr/>
      </xdr:nvCxnSpPr>
      <xdr:spPr>
        <a:xfrm>
          <a:off x="6972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924FAF6E-39CB-4E15-9A39-76D5C4BF33D1}"/>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109237</xdr:rowOff>
    </xdr:from>
    <xdr:ext cx="469744" cy="259045"/>
    <xdr:sp macro="" textlink="">
      <xdr:nvSpPr>
        <xdr:cNvPr id="142" name="n_2aveValue【図書館】&#10;一人当たり面積">
          <a:extLst>
            <a:ext uri="{FF2B5EF4-FFF2-40B4-BE49-F238E27FC236}">
              <a16:creationId xmlns:a16="http://schemas.microsoft.com/office/drawing/2014/main" id="{6FA57963-19F7-41C4-B59C-5068CEE548D9}"/>
            </a:ext>
          </a:extLst>
        </xdr:cNvPr>
        <xdr:cNvSpPr txBox="1"/>
      </xdr:nvSpPr>
      <xdr:spPr>
        <a:xfrm>
          <a:off x="8515427"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113047</xdr:rowOff>
    </xdr:from>
    <xdr:ext cx="469744" cy="259045"/>
    <xdr:sp macro="" textlink="">
      <xdr:nvSpPr>
        <xdr:cNvPr id="143" name="n_3aveValue【図書館】&#10;一人当たり面積">
          <a:extLst>
            <a:ext uri="{FF2B5EF4-FFF2-40B4-BE49-F238E27FC236}">
              <a16:creationId xmlns:a16="http://schemas.microsoft.com/office/drawing/2014/main" id="{8157DDFE-C7F8-42B6-952F-9053E1A796E3}"/>
            </a:ext>
          </a:extLst>
        </xdr:cNvPr>
        <xdr:cNvSpPr txBox="1"/>
      </xdr:nvSpPr>
      <xdr:spPr>
        <a:xfrm>
          <a:off x="76264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120667</xdr:rowOff>
    </xdr:from>
    <xdr:ext cx="469744" cy="259045"/>
    <xdr:sp macro="" textlink="">
      <xdr:nvSpPr>
        <xdr:cNvPr id="144" name="n_4aveValue【図書館】&#10;一人当たり面積">
          <a:extLst>
            <a:ext uri="{FF2B5EF4-FFF2-40B4-BE49-F238E27FC236}">
              <a16:creationId xmlns:a16="http://schemas.microsoft.com/office/drawing/2014/main" id="{E1A09C4B-C7F5-4433-AC3D-AB8B3422F7EC}"/>
            </a:ext>
          </a:extLst>
        </xdr:cNvPr>
        <xdr:cNvSpPr txBox="1"/>
      </xdr:nvSpPr>
      <xdr:spPr>
        <a:xfrm>
          <a:off x="6737427"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129557</xdr:rowOff>
    </xdr:from>
    <xdr:ext cx="469744" cy="259045"/>
    <xdr:sp macro="" textlink="">
      <xdr:nvSpPr>
        <xdr:cNvPr id="145" name="n_1mainValue【図書館】&#10;一人当たり面積">
          <a:extLst>
            <a:ext uri="{FF2B5EF4-FFF2-40B4-BE49-F238E27FC236}">
              <a16:creationId xmlns:a16="http://schemas.microsoft.com/office/drawing/2014/main" id="{6CA3CD8E-CEC2-4667-B3B6-6DBCA65340E6}"/>
            </a:ext>
          </a:extLst>
        </xdr:cNvPr>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129557</xdr:rowOff>
    </xdr:from>
    <xdr:ext cx="469744" cy="259045"/>
    <xdr:sp macro="" textlink="">
      <xdr:nvSpPr>
        <xdr:cNvPr id="146" name="n_2mainValue【図書館】&#10;一人当たり面積">
          <a:extLst>
            <a:ext uri="{FF2B5EF4-FFF2-40B4-BE49-F238E27FC236}">
              <a16:creationId xmlns:a16="http://schemas.microsoft.com/office/drawing/2014/main" id="{F971CCC2-C9FF-4D70-A598-CD02B3892964}"/>
            </a:ext>
          </a:extLst>
        </xdr:cNvPr>
        <xdr:cNvSpPr txBox="1"/>
      </xdr:nvSpPr>
      <xdr:spPr>
        <a:xfrm>
          <a:off x="8515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133367</xdr:rowOff>
    </xdr:from>
    <xdr:ext cx="469744" cy="259045"/>
    <xdr:sp macro="" textlink="">
      <xdr:nvSpPr>
        <xdr:cNvPr id="147" name="n_3mainValue【図書館】&#10;一人当たり面積">
          <a:extLst>
            <a:ext uri="{FF2B5EF4-FFF2-40B4-BE49-F238E27FC236}">
              <a16:creationId xmlns:a16="http://schemas.microsoft.com/office/drawing/2014/main" id="{9609C440-E924-4FD0-89E4-145DF5C922F2}"/>
            </a:ext>
          </a:extLst>
        </xdr:cNvPr>
        <xdr:cNvSpPr txBox="1"/>
      </xdr:nvSpPr>
      <xdr:spPr>
        <a:xfrm>
          <a:off x="7626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133367</xdr:rowOff>
    </xdr:from>
    <xdr:ext cx="469744" cy="259045"/>
    <xdr:sp macro="" textlink="">
      <xdr:nvSpPr>
        <xdr:cNvPr id="148" name="n_4mainValue【図書館】&#10;一人当たり面積">
          <a:extLst>
            <a:ext uri="{FF2B5EF4-FFF2-40B4-BE49-F238E27FC236}">
              <a16:creationId xmlns:a16="http://schemas.microsoft.com/office/drawing/2014/main" id="{95D1B303-0C06-4F5F-9F30-1517F14FA81A}"/>
            </a:ext>
          </a:extLst>
        </xdr:cNvPr>
        <xdr:cNvSpPr txBox="1"/>
      </xdr:nvSpPr>
      <xdr:spPr>
        <a:xfrm>
          <a:off x="6737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644D88F-142B-4CFF-B2B5-4D0E56FD850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721D02F-2BD5-449D-BB34-4C34AE20FF2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2E3E7D4-C331-403C-9B93-01DC11CFED0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76C2705-47F3-449B-B662-E4A993D448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562682F-4748-4C96-A7C2-5AEF9A2DEA3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DAEE2AF-2862-4C96-B09B-87F73493202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BF23671-D618-4170-A3E6-506E66C2E5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F72006D-DFB0-4D86-BDEF-937EEE56F6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964A7D6-D8CA-42F9-837C-B500050A66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1F5C359-6124-44E3-8354-57532AFBA37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6DFE5E9-BC84-4DFC-BBF1-D1F1E9E5178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AFA4EB4-76F9-4CA3-879F-7E6005EFEF8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E68A3D3-666F-406E-9736-46A8BD8D5B3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108A143-795E-4EFD-9C30-4AF813AC03E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4FC2665-FD82-46F3-874D-BFDDE6EEF3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FA13917-1805-483A-B37E-0A8FF00BBDA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EB4D69A-A27B-47BD-91E6-C06A3DF19AE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5B73878-FA49-4C55-95E3-02FA7610E84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C5127915-66AC-4CDE-9F0C-47CE6630EB6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5EA252D-FF7C-4888-B918-06C0FA792C0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B00F383-2928-46DA-9A6D-B7F6DED6A56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5CE3CE3-C2D4-4EEF-A9D8-7579D2758C0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AD688C1-A3D8-4785-ABB2-2AF2AC0566E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2FFE884-01C1-4C2E-B18B-BE9F16C4C7D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E5B7B42-C169-46E4-AAB4-835D9EB31C4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ABCB5494-6764-491C-8EFC-E871DC36AE69}"/>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3F33F474-D98C-4748-817B-DB4BFAF22A6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3FD6888D-A527-4F09-A34B-69761ED6534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6CAB453D-7A0D-42DF-A1B8-2498C445D51A}"/>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A443A0D3-106D-4241-B0C0-50F967148C2A}"/>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BE31C143-6376-44AA-83FF-017FD6FEA129}"/>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38C11345-6192-45DE-8E04-A15C570F52DF}"/>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B63C7503-9CAB-4B37-8667-C4441A6D3CCC}"/>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id="{1C05BADF-CC4D-49E1-B515-B91578B34479}"/>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a:extLst>
            <a:ext uri="{FF2B5EF4-FFF2-40B4-BE49-F238E27FC236}">
              <a16:creationId xmlns:a16="http://schemas.microsoft.com/office/drawing/2014/main" id="{30FEF848-7AEC-4ACB-90CE-B0C18AD45CDC}"/>
            </a:ext>
          </a:extLst>
        </xdr:cNvPr>
        <xdr:cNvSpPr/>
      </xdr:nvSpPr>
      <xdr:spPr>
        <a:xfrm>
          <a:off x="1968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a:extLst>
            <a:ext uri="{FF2B5EF4-FFF2-40B4-BE49-F238E27FC236}">
              <a16:creationId xmlns:a16="http://schemas.microsoft.com/office/drawing/2014/main" id="{21B25EDA-B62B-4E03-B9AA-7DD501D47FEF}"/>
            </a:ext>
          </a:extLst>
        </xdr:cNvPr>
        <xdr:cNvSpPr/>
      </xdr:nvSpPr>
      <xdr:spPr>
        <a:xfrm>
          <a:off x="1079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6A0AC9F-E067-4A6D-83A5-B4335C83AC1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F811E35-D960-4BE2-B38B-BC1B94CE20B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6BE4E0D-1812-4BA3-82DB-D489B892BD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7ACA66C-038D-4076-80C0-3C07589CEEE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6BFB8C5-5EBC-4877-846C-D445B22D99C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159838</xdr:rowOff>
    </xdr:from>
    <xdr:to>
      <xdr:col>24</xdr:col>
      <xdr:colOff>114300</xdr:colOff>
      <xdr:row>61</xdr:row>
      <xdr:rowOff>89988</xdr:rowOff>
    </xdr:to>
    <xdr:sp macro="" textlink="">
      <xdr:nvSpPr>
        <xdr:cNvPr id="190" name="楕円 189">
          <a:extLst>
            <a:ext uri="{FF2B5EF4-FFF2-40B4-BE49-F238E27FC236}">
              <a16:creationId xmlns:a16="http://schemas.microsoft.com/office/drawing/2014/main" id="{B9EDFEA0-72DB-4FD0-879A-0DEC23828977}"/>
            </a:ext>
          </a:extLst>
        </xdr:cNvPr>
        <xdr:cNvSpPr/>
      </xdr:nvSpPr>
      <xdr:spPr>
        <a:xfrm>
          <a:off x="4584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11265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F3205D8E-77A8-45FE-A912-0E0A11C0E613}"/>
            </a:ext>
          </a:extLst>
        </xdr:cNvPr>
        <xdr:cNvSpPr txBox="1"/>
      </xdr:nvSpPr>
      <xdr:spPr>
        <a:xfrm>
          <a:off x="4673600" y="1029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92" name="楕円 191">
          <a:extLst>
            <a:ext uri="{FF2B5EF4-FFF2-40B4-BE49-F238E27FC236}">
              <a16:creationId xmlns:a16="http://schemas.microsoft.com/office/drawing/2014/main" id="{18DE20DC-D05A-4FA8-889E-5D5140874D84}"/>
            </a:ext>
          </a:extLst>
        </xdr:cNvPr>
        <xdr:cNvSpPr/>
      </xdr:nvSpPr>
      <xdr:spPr>
        <a:xfrm>
          <a:off x="3746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xdr:rowOff>
    </xdr:from>
    <xdr:to>
      <xdr:col>24</xdr:col>
      <xdr:colOff>63500</xdr:colOff>
      <xdr:row>61</xdr:row>
      <xdr:rowOff>39188</xdr:rowOff>
    </xdr:to>
    <xdr:cxnSp macro="">
      <xdr:nvCxnSpPr>
        <xdr:cNvPr id="193" name="直線コネクタ 192">
          <a:extLst>
            <a:ext uri="{FF2B5EF4-FFF2-40B4-BE49-F238E27FC236}">
              <a16:creationId xmlns:a16="http://schemas.microsoft.com/office/drawing/2014/main" id="{30934E7C-3895-4C87-8CAA-1559DDAF2578}"/>
            </a:ext>
          </a:extLst>
        </xdr:cNvPr>
        <xdr:cNvCxnSpPr/>
      </xdr:nvCxnSpPr>
      <xdr:spPr>
        <a:xfrm>
          <a:off x="3797300" y="104649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94" name="楕円 193">
          <a:extLst>
            <a:ext uri="{FF2B5EF4-FFF2-40B4-BE49-F238E27FC236}">
              <a16:creationId xmlns:a16="http://schemas.microsoft.com/office/drawing/2014/main" id="{6AEBC552-B315-42F3-B732-CB1688B4F038}"/>
            </a:ext>
          </a:extLst>
        </xdr:cNvPr>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61</xdr:row>
      <xdr:rowOff>6531</xdr:rowOff>
    </xdr:to>
    <xdr:cxnSp macro="">
      <xdr:nvCxnSpPr>
        <xdr:cNvPr id="195" name="直線コネクタ 194">
          <a:extLst>
            <a:ext uri="{FF2B5EF4-FFF2-40B4-BE49-F238E27FC236}">
              <a16:creationId xmlns:a16="http://schemas.microsoft.com/office/drawing/2014/main" id="{9F7DBDA7-24A4-4D98-8FC3-0757BC155A22}"/>
            </a:ext>
          </a:extLst>
        </xdr:cNvPr>
        <xdr:cNvCxnSpPr/>
      </xdr:nvCxnSpPr>
      <xdr:spPr>
        <a:xfrm>
          <a:off x="2908300" y="104323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60234</xdr:rowOff>
    </xdr:from>
    <xdr:to>
      <xdr:col>10</xdr:col>
      <xdr:colOff>165100</xdr:colOff>
      <xdr:row>60</xdr:row>
      <xdr:rowOff>161834</xdr:rowOff>
    </xdr:to>
    <xdr:sp macro="" textlink="">
      <xdr:nvSpPr>
        <xdr:cNvPr id="196" name="楕円 195">
          <a:extLst>
            <a:ext uri="{FF2B5EF4-FFF2-40B4-BE49-F238E27FC236}">
              <a16:creationId xmlns:a16="http://schemas.microsoft.com/office/drawing/2014/main" id="{E6C76CD9-3963-430D-9319-CBAE7544E03C}"/>
            </a:ext>
          </a:extLst>
        </xdr:cNvPr>
        <xdr:cNvSpPr/>
      </xdr:nvSpPr>
      <xdr:spPr>
        <a:xfrm>
          <a:off x="1968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145324</xdr:rowOff>
    </xdr:to>
    <xdr:cxnSp macro="">
      <xdr:nvCxnSpPr>
        <xdr:cNvPr id="197" name="直線コネクタ 196">
          <a:extLst>
            <a:ext uri="{FF2B5EF4-FFF2-40B4-BE49-F238E27FC236}">
              <a16:creationId xmlns:a16="http://schemas.microsoft.com/office/drawing/2014/main" id="{FE97AC13-92D7-4DFD-9FAA-FFAE9E3E2A0D}"/>
            </a:ext>
          </a:extLst>
        </xdr:cNvPr>
        <xdr:cNvCxnSpPr/>
      </xdr:nvCxnSpPr>
      <xdr:spPr>
        <a:xfrm>
          <a:off x="2019300" y="103980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27577</xdr:rowOff>
    </xdr:from>
    <xdr:to>
      <xdr:col>6</xdr:col>
      <xdr:colOff>38100</xdr:colOff>
      <xdr:row>60</xdr:row>
      <xdr:rowOff>129177</xdr:rowOff>
    </xdr:to>
    <xdr:sp macro="" textlink="">
      <xdr:nvSpPr>
        <xdr:cNvPr id="198" name="楕円 197">
          <a:extLst>
            <a:ext uri="{FF2B5EF4-FFF2-40B4-BE49-F238E27FC236}">
              <a16:creationId xmlns:a16="http://schemas.microsoft.com/office/drawing/2014/main" id="{5DD54CE0-3E9A-45D9-B28D-CED7ED82631C}"/>
            </a:ext>
          </a:extLst>
        </xdr:cNvPr>
        <xdr:cNvSpPr/>
      </xdr:nvSpPr>
      <xdr:spPr>
        <a:xfrm>
          <a:off x="1079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78377</xdr:rowOff>
    </xdr:from>
    <xdr:to>
      <xdr:col>10</xdr:col>
      <xdr:colOff>114300</xdr:colOff>
      <xdr:row>60</xdr:row>
      <xdr:rowOff>111034</xdr:rowOff>
    </xdr:to>
    <xdr:cxnSp macro="">
      <xdr:nvCxnSpPr>
        <xdr:cNvPr id="199" name="直線コネクタ 198">
          <a:extLst>
            <a:ext uri="{FF2B5EF4-FFF2-40B4-BE49-F238E27FC236}">
              <a16:creationId xmlns:a16="http://schemas.microsoft.com/office/drawing/2014/main" id="{29B26CA0-606F-49E0-BDFC-10C8ED28625C}"/>
            </a:ext>
          </a:extLst>
        </xdr:cNvPr>
        <xdr:cNvCxnSpPr/>
      </xdr:nvCxnSpPr>
      <xdr:spPr>
        <a:xfrm>
          <a:off x="1130300" y="1036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9D36B993-2F31-405A-98D9-0CA60FC9F9E7}"/>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1" name="n_2aveValue【体育館・プール】&#10;有形固定資産減価償却率">
          <a:extLst>
            <a:ext uri="{FF2B5EF4-FFF2-40B4-BE49-F238E27FC236}">
              <a16:creationId xmlns:a16="http://schemas.microsoft.com/office/drawing/2014/main" id="{C6194774-CC98-446C-B502-E662D57818FC}"/>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2" name="n_3aveValue【体育館・プール】&#10;有形固定資産減価償却率">
          <a:extLst>
            <a:ext uri="{FF2B5EF4-FFF2-40B4-BE49-F238E27FC236}">
              <a16:creationId xmlns:a16="http://schemas.microsoft.com/office/drawing/2014/main" id="{9A98A0B6-A12B-4D52-B8BA-1D58BCCBD455}"/>
            </a:ext>
          </a:extLst>
        </xdr:cNvPr>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3" name="n_4aveValue【体育館・プール】&#10;有形固定資産減価償却率">
          <a:extLst>
            <a:ext uri="{FF2B5EF4-FFF2-40B4-BE49-F238E27FC236}">
              <a16:creationId xmlns:a16="http://schemas.microsoft.com/office/drawing/2014/main" id="{C3E3AA56-1305-446A-B6AC-D00A8BED557D}"/>
            </a:ext>
          </a:extLst>
        </xdr:cNvPr>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73858</xdr:rowOff>
    </xdr:from>
    <xdr:ext cx="405111" cy="259045"/>
    <xdr:sp macro="" textlink="">
      <xdr:nvSpPr>
        <xdr:cNvPr id="204" name="n_1mainValue【体育館・プール】&#10;有形固定資産減価償却率">
          <a:extLst>
            <a:ext uri="{FF2B5EF4-FFF2-40B4-BE49-F238E27FC236}">
              <a16:creationId xmlns:a16="http://schemas.microsoft.com/office/drawing/2014/main" id="{A28F3A96-D0DF-449C-A744-F984B6926D3C}"/>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205" name="n_2mainValue【体育館・プール】&#10;有形固定資産減価償却率">
          <a:extLst>
            <a:ext uri="{FF2B5EF4-FFF2-40B4-BE49-F238E27FC236}">
              <a16:creationId xmlns:a16="http://schemas.microsoft.com/office/drawing/2014/main" id="{81E6EDEE-A400-4545-9086-97404F0D0CB0}"/>
            </a:ext>
          </a:extLst>
        </xdr:cNvPr>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6911</xdr:rowOff>
    </xdr:from>
    <xdr:ext cx="405111" cy="259045"/>
    <xdr:sp macro="" textlink="">
      <xdr:nvSpPr>
        <xdr:cNvPr id="206" name="n_3mainValue【体育館・プール】&#10;有形固定資産減価償却率">
          <a:extLst>
            <a:ext uri="{FF2B5EF4-FFF2-40B4-BE49-F238E27FC236}">
              <a16:creationId xmlns:a16="http://schemas.microsoft.com/office/drawing/2014/main" id="{40F2E173-8B90-4715-8A6E-32B6A6E95D21}"/>
            </a:ext>
          </a:extLst>
        </xdr:cNvPr>
        <xdr:cNvSpPr txBox="1"/>
      </xdr:nvSpPr>
      <xdr:spPr>
        <a:xfrm>
          <a:off x="1816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145704</xdr:rowOff>
    </xdr:from>
    <xdr:ext cx="405111" cy="259045"/>
    <xdr:sp macro="" textlink="">
      <xdr:nvSpPr>
        <xdr:cNvPr id="207" name="n_4mainValue【体育館・プール】&#10;有形固定資産減価償却率">
          <a:extLst>
            <a:ext uri="{FF2B5EF4-FFF2-40B4-BE49-F238E27FC236}">
              <a16:creationId xmlns:a16="http://schemas.microsoft.com/office/drawing/2014/main" id="{68932595-3F4F-4AAD-B727-8B34A2F0F9C5}"/>
            </a:ext>
          </a:extLst>
        </xdr:cNvPr>
        <xdr:cNvSpPr txBox="1"/>
      </xdr:nvSpPr>
      <xdr:spPr>
        <a:xfrm>
          <a:off x="927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908764C-0649-402E-A7E0-4DB1200D05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A2CB6A8-E02E-4D0B-A27B-187C5EB5C5F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127014A-276B-4434-996E-B8EADBCC91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D28CB48-4222-4092-B294-E0594DF74F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68D1F36-469C-48EA-8E2F-996D4D0512F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BB4DD65-6DF3-4435-8325-09FBA19D792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871F7AB-E3F5-4B5E-AAE4-9FA8026884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EFB2D13-A94E-47D6-9889-D16EDC1FE4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5A5F4C4-21D7-475B-BD83-E50CEDBB665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140BA9D-974D-4F80-B345-B6F8CC78D3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165B91A-B2C3-4C1D-936B-937CFBB922E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81066246-5371-4FE3-A2E5-6A46EC6675D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345C18A-E9F6-413B-8009-608E3290E79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F150AFA-7CEF-481C-A8B2-8A439B8581F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4828F5E-6D9E-459F-AD4F-90A60D99F5D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D7286281-E9F1-4517-A964-62DA3524771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106FD61-5C61-4774-8A87-0386025CAFE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B1FF046A-DF89-44F0-8C35-4E9809334F3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8EDBD3C-7434-401D-8B98-5AEFDC11944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9DAB24F-5D12-406A-9863-CD11089997D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614FCA5-DAE3-46FD-9965-5BFCAA294A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B2B92C9D-9334-4A97-A442-B4622B2C772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2EE58E80-9350-4D4E-B4FE-BE42BCE74F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685931D5-051C-400F-948F-1958D86C6F8D}"/>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A65A9771-E0CF-4F52-9623-CF38361FB0EC}"/>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15865B3A-D9D3-46DE-8D81-2B0E7499F046}"/>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AA9A6EB0-905A-4077-ADB9-D8C1FE6469D7}"/>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B74757C6-1699-4492-A657-933FB627F4FE}"/>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7E7C6947-C78D-44DE-9123-EADAFE3ABA98}"/>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BC5E382B-E24D-4683-BB83-DE29E06570FD}"/>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24D8476-0DF9-4426-A237-7FF68FA724F1}"/>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9" name="フローチャート: 判断 238">
          <a:extLst>
            <a:ext uri="{FF2B5EF4-FFF2-40B4-BE49-F238E27FC236}">
              <a16:creationId xmlns:a16="http://schemas.microsoft.com/office/drawing/2014/main" id="{57D2B574-F9B0-4BE7-9813-BA6AAAF89BD7}"/>
            </a:ext>
          </a:extLst>
        </xdr:cNvPr>
        <xdr:cNvSpPr/>
      </xdr:nvSpPr>
      <xdr:spPr>
        <a:xfrm>
          <a:off x="8699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99695</xdr:rowOff>
    </xdr:from>
    <xdr:to>
      <xdr:col>41</xdr:col>
      <xdr:colOff>101600</xdr:colOff>
      <xdr:row>64</xdr:row>
      <xdr:rowOff>29845</xdr:rowOff>
    </xdr:to>
    <xdr:sp macro="" textlink="">
      <xdr:nvSpPr>
        <xdr:cNvPr id="240" name="フローチャート: 判断 239">
          <a:extLst>
            <a:ext uri="{FF2B5EF4-FFF2-40B4-BE49-F238E27FC236}">
              <a16:creationId xmlns:a16="http://schemas.microsoft.com/office/drawing/2014/main" id="{0D962464-570C-4B3D-A526-8818178EBA1E}"/>
            </a:ext>
          </a:extLst>
        </xdr:cNvPr>
        <xdr:cNvSpPr/>
      </xdr:nvSpPr>
      <xdr:spPr>
        <a:xfrm>
          <a:off x="7810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105029</xdr:rowOff>
    </xdr:from>
    <xdr:to>
      <xdr:col>36</xdr:col>
      <xdr:colOff>165100</xdr:colOff>
      <xdr:row>64</xdr:row>
      <xdr:rowOff>35179</xdr:rowOff>
    </xdr:to>
    <xdr:sp macro="" textlink="">
      <xdr:nvSpPr>
        <xdr:cNvPr id="241" name="フローチャート: 判断 240">
          <a:extLst>
            <a:ext uri="{FF2B5EF4-FFF2-40B4-BE49-F238E27FC236}">
              <a16:creationId xmlns:a16="http://schemas.microsoft.com/office/drawing/2014/main" id="{6D5CBBC6-1B1A-4A2C-99B6-E8D94BA50075}"/>
            </a:ext>
          </a:extLst>
        </xdr:cNvPr>
        <xdr:cNvSpPr/>
      </xdr:nvSpPr>
      <xdr:spPr>
        <a:xfrm>
          <a:off x="6921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366F1F3-FD62-472F-921C-57A62684363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D943F3B-95DA-47BB-8B4F-C55DB8DAD00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17DDD02-F49B-4FEB-A624-0D5DC815C66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D395D48-1811-4AB3-A883-38E62157EA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0C3D820-05F4-4FE1-BDB8-6D572C1C00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142367</xdr:rowOff>
    </xdr:from>
    <xdr:to>
      <xdr:col>55</xdr:col>
      <xdr:colOff>50800</xdr:colOff>
      <xdr:row>64</xdr:row>
      <xdr:rowOff>72517</xdr:rowOff>
    </xdr:to>
    <xdr:sp macro="" textlink="">
      <xdr:nvSpPr>
        <xdr:cNvPr id="247" name="楕円 246">
          <a:extLst>
            <a:ext uri="{FF2B5EF4-FFF2-40B4-BE49-F238E27FC236}">
              <a16:creationId xmlns:a16="http://schemas.microsoft.com/office/drawing/2014/main" id="{DD7D9EEB-AE9E-48D5-98B8-E93F1100832E}"/>
            </a:ext>
          </a:extLst>
        </xdr:cNvPr>
        <xdr:cNvSpPr/>
      </xdr:nvSpPr>
      <xdr:spPr>
        <a:xfrm>
          <a:off x="10426700" y="109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57294</xdr:rowOff>
    </xdr:from>
    <xdr:ext cx="469744" cy="259045"/>
    <xdr:sp macro="" textlink="">
      <xdr:nvSpPr>
        <xdr:cNvPr id="248" name="【体育館・プール】&#10;一人当たり面積該当値テキスト">
          <a:extLst>
            <a:ext uri="{FF2B5EF4-FFF2-40B4-BE49-F238E27FC236}">
              <a16:creationId xmlns:a16="http://schemas.microsoft.com/office/drawing/2014/main" id="{0C4281E9-3E49-4846-974D-7F3F2FF4F360}"/>
            </a:ext>
          </a:extLst>
        </xdr:cNvPr>
        <xdr:cNvSpPr txBox="1"/>
      </xdr:nvSpPr>
      <xdr:spPr>
        <a:xfrm>
          <a:off x="10515600" y="1085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143510</xdr:rowOff>
    </xdr:from>
    <xdr:to>
      <xdr:col>50</xdr:col>
      <xdr:colOff>165100</xdr:colOff>
      <xdr:row>64</xdr:row>
      <xdr:rowOff>73660</xdr:rowOff>
    </xdr:to>
    <xdr:sp macro="" textlink="">
      <xdr:nvSpPr>
        <xdr:cNvPr id="249" name="楕円 248">
          <a:extLst>
            <a:ext uri="{FF2B5EF4-FFF2-40B4-BE49-F238E27FC236}">
              <a16:creationId xmlns:a16="http://schemas.microsoft.com/office/drawing/2014/main" id="{3D059B03-5760-433E-BBAB-883D3E535A02}"/>
            </a:ext>
          </a:extLst>
        </xdr:cNvPr>
        <xdr:cNvSpPr/>
      </xdr:nvSpPr>
      <xdr:spPr>
        <a:xfrm>
          <a:off x="9588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21717</xdr:rowOff>
    </xdr:from>
    <xdr:to>
      <xdr:col>55</xdr:col>
      <xdr:colOff>0</xdr:colOff>
      <xdr:row>64</xdr:row>
      <xdr:rowOff>22860</xdr:rowOff>
    </xdr:to>
    <xdr:cxnSp macro="">
      <xdr:nvCxnSpPr>
        <xdr:cNvPr id="250" name="直線コネクタ 249">
          <a:extLst>
            <a:ext uri="{FF2B5EF4-FFF2-40B4-BE49-F238E27FC236}">
              <a16:creationId xmlns:a16="http://schemas.microsoft.com/office/drawing/2014/main" id="{E2A7C300-3E0D-40A8-A330-FCA6E57F267D}"/>
            </a:ext>
          </a:extLst>
        </xdr:cNvPr>
        <xdr:cNvCxnSpPr/>
      </xdr:nvCxnSpPr>
      <xdr:spPr>
        <a:xfrm flipV="1">
          <a:off x="9639300" y="1099451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144272</xdr:rowOff>
    </xdr:from>
    <xdr:to>
      <xdr:col>46</xdr:col>
      <xdr:colOff>38100</xdr:colOff>
      <xdr:row>64</xdr:row>
      <xdr:rowOff>74422</xdr:rowOff>
    </xdr:to>
    <xdr:sp macro="" textlink="">
      <xdr:nvSpPr>
        <xdr:cNvPr id="251" name="楕円 250">
          <a:extLst>
            <a:ext uri="{FF2B5EF4-FFF2-40B4-BE49-F238E27FC236}">
              <a16:creationId xmlns:a16="http://schemas.microsoft.com/office/drawing/2014/main" id="{32E289AA-3E94-4C9D-8BC1-317440C95184}"/>
            </a:ext>
          </a:extLst>
        </xdr:cNvPr>
        <xdr:cNvSpPr/>
      </xdr:nvSpPr>
      <xdr:spPr>
        <a:xfrm>
          <a:off x="8699500" y="109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22860</xdr:rowOff>
    </xdr:from>
    <xdr:to>
      <xdr:col>50</xdr:col>
      <xdr:colOff>114300</xdr:colOff>
      <xdr:row>64</xdr:row>
      <xdr:rowOff>23622</xdr:rowOff>
    </xdr:to>
    <xdr:cxnSp macro="">
      <xdr:nvCxnSpPr>
        <xdr:cNvPr id="252" name="直線コネクタ 251">
          <a:extLst>
            <a:ext uri="{FF2B5EF4-FFF2-40B4-BE49-F238E27FC236}">
              <a16:creationId xmlns:a16="http://schemas.microsoft.com/office/drawing/2014/main" id="{72B6D3A3-0721-4E9D-982F-AC331B9C5E9A}"/>
            </a:ext>
          </a:extLst>
        </xdr:cNvPr>
        <xdr:cNvCxnSpPr/>
      </xdr:nvCxnSpPr>
      <xdr:spPr>
        <a:xfrm flipV="1">
          <a:off x="8750300" y="1099566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136652</xdr:rowOff>
    </xdr:from>
    <xdr:to>
      <xdr:col>41</xdr:col>
      <xdr:colOff>101600</xdr:colOff>
      <xdr:row>64</xdr:row>
      <xdr:rowOff>66802</xdr:rowOff>
    </xdr:to>
    <xdr:sp macro="" textlink="">
      <xdr:nvSpPr>
        <xdr:cNvPr id="253" name="楕円 252">
          <a:extLst>
            <a:ext uri="{FF2B5EF4-FFF2-40B4-BE49-F238E27FC236}">
              <a16:creationId xmlns:a16="http://schemas.microsoft.com/office/drawing/2014/main" id="{6FF0D1E6-2B80-4D72-B93F-DBC767369FCD}"/>
            </a:ext>
          </a:extLst>
        </xdr:cNvPr>
        <xdr:cNvSpPr/>
      </xdr:nvSpPr>
      <xdr:spPr>
        <a:xfrm>
          <a:off x="7810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16002</xdr:rowOff>
    </xdr:from>
    <xdr:to>
      <xdr:col>45</xdr:col>
      <xdr:colOff>177800</xdr:colOff>
      <xdr:row>64</xdr:row>
      <xdr:rowOff>23622</xdr:rowOff>
    </xdr:to>
    <xdr:cxnSp macro="">
      <xdr:nvCxnSpPr>
        <xdr:cNvPr id="254" name="直線コネクタ 253">
          <a:extLst>
            <a:ext uri="{FF2B5EF4-FFF2-40B4-BE49-F238E27FC236}">
              <a16:creationId xmlns:a16="http://schemas.microsoft.com/office/drawing/2014/main" id="{C5F8AD82-E1BE-4896-8C79-4A11D610C710}"/>
            </a:ext>
          </a:extLst>
        </xdr:cNvPr>
        <xdr:cNvCxnSpPr/>
      </xdr:nvCxnSpPr>
      <xdr:spPr>
        <a:xfrm>
          <a:off x="7861300" y="109888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137795</xdr:rowOff>
    </xdr:from>
    <xdr:to>
      <xdr:col>36</xdr:col>
      <xdr:colOff>165100</xdr:colOff>
      <xdr:row>64</xdr:row>
      <xdr:rowOff>67945</xdr:rowOff>
    </xdr:to>
    <xdr:sp macro="" textlink="">
      <xdr:nvSpPr>
        <xdr:cNvPr id="255" name="楕円 254">
          <a:extLst>
            <a:ext uri="{FF2B5EF4-FFF2-40B4-BE49-F238E27FC236}">
              <a16:creationId xmlns:a16="http://schemas.microsoft.com/office/drawing/2014/main" id="{549F9A3D-11E5-4638-9FC4-E127246CFA66}"/>
            </a:ext>
          </a:extLst>
        </xdr:cNvPr>
        <xdr:cNvSpPr/>
      </xdr:nvSpPr>
      <xdr:spPr>
        <a:xfrm>
          <a:off x="6921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16002</xdr:rowOff>
    </xdr:from>
    <xdr:to>
      <xdr:col>41</xdr:col>
      <xdr:colOff>50800</xdr:colOff>
      <xdr:row>64</xdr:row>
      <xdr:rowOff>17145</xdr:rowOff>
    </xdr:to>
    <xdr:cxnSp macro="">
      <xdr:nvCxnSpPr>
        <xdr:cNvPr id="256" name="直線コネクタ 255">
          <a:extLst>
            <a:ext uri="{FF2B5EF4-FFF2-40B4-BE49-F238E27FC236}">
              <a16:creationId xmlns:a16="http://schemas.microsoft.com/office/drawing/2014/main" id="{4F19C9D3-861A-40A6-B948-CE4325F34B88}"/>
            </a:ext>
          </a:extLst>
        </xdr:cNvPr>
        <xdr:cNvCxnSpPr/>
      </xdr:nvCxnSpPr>
      <xdr:spPr>
        <a:xfrm flipV="1">
          <a:off x="6972300" y="1098880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C8AC66B6-8B16-48C3-AB8C-C7833A3AEB48}"/>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258" name="n_2aveValue【体育館・プール】&#10;一人当たり面積">
          <a:extLst>
            <a:ext uri="{FF2B5EF4-FFF2-40B4-BE49-F238E27FC236}">
              <a16:creationId xmlns:a16="http://schemas.microsoft.com/office/drawing/2014/main" id="{E3D91012-3905-4817-A75A-8936688C4FC2}"/>
            </a:ext>
          </a:extLst>
        </xdr:cNvPr>
        <xdr:cNvSpPr txBox="1"/>
      </xdr:nvSpPr>
      <xdr:spPr>
        <a:xfrm>
          <a:off x="85154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46372</xdr:rowOff>
    </xdr:from>
    <xdr:ext cx="469744" cy="259045"/>
    <xdr:sp macro="" textlink="">
      <xdr:nvSpPr>
        <xdr:cNvPr id="259" name="n_3aveValue【体育館・プール】&#10;一人当たり面積">
          <a:extLst>
            <a:ext uri="{FF2B5EF4-FFF2-40B4-BE49-F238E27FC236}">
              <a16:creationId xmlns:a16="http://schemas.microsoft.com/office/drawing/2014/main" id="{34D8FED6-7ED6-418B-8750-D8F4506754D8}"/>
            </a:ext>
          </a:extLst>
        </xdr:cNvPr>
        <xdr:cNvSpPr txBox="1"/>
      </xdr:nvSpPr>
      <xdr:spPr>
        <a:xfrm>
          <a:off x="7626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51706</xdr:rowOff>
    </xdr:from>
    <xdr:ext cx="469744" cy="259045"/>
    <xdr:sp macro="" textlink="">
      <xdr:nvSpPr>
        <xdr:cNvPr id="260" name="n_4aveValue【体育館・プール】&#10;一人当たり面積">
          <a:extLst>
            <a:ext uri="{FF2B5EF4-FFF2-40B4-BE49-F238E27FC236}">
              <a16:creationId xmlns:a16="http://schemas.microsoft.com/office/drawing/2014/main" id="{C893AA29-0541-4ACB-B9BC-E01DB15A4499}"/>
            </a:ext>
          </a:extLst>
        </xdr:cNvPr>
        <xdr:cNvSpPr txBox="1"/>
      </xdr:nvSpPr>
      <xdr:spPr>
        <a:xfrm>
          <a:off x="6737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64787</xdr:rowOff>
    </xdr:from>
    <xdr:ext cx="469744" cy="259045"/>
    <xdr:sp macro="" textlink="">
      <xdr:nvSpPr>
        <xdr:cNvPr id="261" name="n_1mainValue【体育館・プール】&#10;一人当たり面積">
          <a:extLst>
            <a:ext uri="{FF2B5EF4-FFF2-40B4-BE49-F238E27FC236}">
              <a16:creationId xmlns:a16="http://schemas.microsoft.com/office/drawing/2014/main" id="{383B3D0B-9E67-4B42-AFB2-6B02E4FFB04F}"/>
            </a:ext>
          </a:extLst>
        </xdr:cNvPr>
        <xdr:cNvSpPr txBox="1"/>
      </xdr:nvSpPr>
      <xdr:spPr>
        <a:xfrm>
          <a:off x="9391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65549</xdr:rowOff>
    </xdr:from>
    <xdr:ext cx="469744" cy="259045"/>
    <xdr:sp macro="" textlink="">
      <xdr:nvSpPr>
        <xdr:cNvPr id="262" name="n_2mainValue【体育館・プール】&#10;一人当たり面積">
          <a:extLst>
            <a:ext uri="{FF2B5EF4-FFF2-40B4-BE49-F238E27FC236}">
              <a16:creationId xmlns:a16="http://schemas.microsoft.com/office/drawing/2014/main" id="{1BFBB087-875D-4AF5-B888-43F7785C7C36}"/>
            </a:ext>
          </a:extLst>
        </xdr:cNvPr>
        <xdr:cNvSpPr txBox="1"/>
      </xdr:nvSpPr>
      <xdr:spPr>
        <a:xfrm>
          <a:off x="8515427"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57929</xdr:rowOff>
    </xdr:from>
    <xdr:ext cx="469744" cy="259045"/>
    <xdr:sp macro="" textlink="">
      <xdr:nvSpPr>
        <xdr:cNvPr id="263" name="n_3mainValue【体育館・プール】&#10;一人当たり面積">
          <a:extLst>
            <a:ext uri="{FF2B5EF4-FFF2-40B4-BE49-F238E27FC236}">
              <a16:creationId xmlns:a16="http://schemas.microsoft.com/office/drawing/2014/main" id="{E1BE7E74-7D2E-46DA-A0C8-9E7C4422D1CA}"/>
            </a:ext>
          </a:extLst>
        </xdr:cNvPr>
        <xdr:cNvSpPr txBox="1"/>
      </xdr:nvSpPr>
      <xdr:spPr>
        <a:xfrm>
          <a:off x="7626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59072</xdr:rowOff>
    </xdr:from>
    <xdr:ext cx="469744" cy="259045"/>
    <xdr:sp macro="" textlink="">
      <xdr:nvSpPr>
        <xdr:cNvPr id="264" name="n_4mainValue【体育館・プール】&#10;一人当たり面積">
          <a:extLst>
            <a:ext uri="{FF2B5EF4-FFF2-40B4-BE49-F238E27FC236}">
              <a16:creationId xmlns:a16="http://schemas.microsoft.com/office/drawing/2014/main" id="{7BDA8FE7-6F03-47F3-899C-2CFEAD3AAF7F}"/>
            </a:ext>
          </a:extLst>
        </xdr:cNvPr>
        <xdr:cNvSpPr txBox="1"/>
      </xdr:nvSpPr>
      <xdr:spPr>
        <a:xfrm>
          <a:off x="6737427" y="110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09284F5-F8F0-4F58-97A0-53F1B75F671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536DB0F-4C25-46FD-92C1-894829BADD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DE987FC-04B3-43EC-B2B9-F25A34F9D11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7289ADB-8258-4D25-8676-AF3D3B24DE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ABBCF3F-2BE5-4A4F-B566-9A4FF3F47E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90BB9BA-4AC7-45F0-8562-021DA7AF735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F704EA2-3F0A-49AD-BE16-DF6FCEEDE4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3EA6E33-9F70-4E85-AC1E-3655DB6915D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5276549-77A9-4848-A47D-8E3DE46C5B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8B54AE2-F920-4543-A1CC-EC5B6AFC18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0283E7C-D3C8-42D6-BC2D-CBE6F5AD42B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28743ECA-CA4E-4F7A-9495-5BFFD3575E4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93CE916E-7207-4C70-8AC3-490023D1FE2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C0EED658-80F1-44A9-8401-8F2A5E9B0D6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71385392-FE1E-4A23-8061-53F3E83AE54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2B795B0E-D8EC-4846-A3AE-64E5F70095A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343C12E6-BFE8-4CF8-94D8-23D5789EEB5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48A015F-3E1C-4D82-912B-ABB7F48DBFD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91E352C2-2D23-4DB7-8065-C397E16F8CB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B714FA7-696A-44B2-B182-130288129ED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4CF42A9B-9028-43AC-BD07-1F43425976B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BD7F076C-F799-4521-AFB7-11A67BB8FB1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2776CA60-60A6-4BCF-B124-939E2D8FC97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6CA8876E-7355-496A-9D1F-91204D31CCA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29824AEE-7DD7-4CA1-A421-8B09435BC6C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9589D66D-E581-471C-A052-0873B81FE065}"/>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CA4AA9C9-1764-4CE4-A18B-6045C11FFB5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1ADE9388-7381-4AE5-A2C3-C0F028F8CC9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DD211861-C4A8-408B-8DD2-289E3D3D6A7B}"/>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912F78D1-FF08-40F2-AA82-37A4ED168B69}"/>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8341C5A0-733C-4F8B-84BF-82D7318D731D}"/>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1BB1390A-B4A6-4EA5-9915-728E247D17C3}"/>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994DD46C-778C-4E71-9AE8-7B9A2B1735D5}"/>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8" name="フローチャート: 判断 297">
          <a:extLst>
            <a:ext uri="{FF2B5EF4-FFF2-40B4-BE49-F238E27FC236}">
              <a16:creationId xmlns:a16="http://schemas.microsoft.com/office/drawing/2014/main" id="{2E86C2DA-FC8B-431E-87DA-7F904EADAC2A}"/>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37919</xdr:rowOff>
    </xdr:from>
    <xdr:to>
      <xdr:col>10</xdr:col>
      <xdr:colOff>165100</xdr:colOff>
      <xdr:row>82</xdr:row>
      <xdr:rowOff>139519</xdr:rowOff>
    </xdr:to>
    <xdr:sp macro="" textlink="">
      <xdr:nvSpPr>
        <xdr:cNvPr id="299" name="フローチャート: 判断 298">
          <a:extLst>
            <a:ext uri="{FF2B5EF4-FFF2-40B4-BE49-F238E27FC236}">
              <a16:creationId xmlns:a16="http://schemas.microsoft.com/office/drawing/2014/main" id="{7C630387-B3B8-43A0-999E-45FD519911C3}"/>
            </a:ext>
          </a:extLst>
        </xdr:cNvPr>
        <xdr:cNvSpPr/>
      </xdr:nvSpPr>
      <xdr:spPr>
        <a:xfrm>
          <a:off x="1968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8527</xdr:rowOff>
    </xdr:from>
    <xdr:to>
      <xdr:col>6</xdr:col>
      <xdr:colOff>38100</xdr:colOff>
      <xdr:row>82</xdr:row>
      <xdr:rowOff>110127</xdr:rowOff>
    </xdr:to>
    <xdr:sp macro="" textlink="">
      <xdr:nvSpPr>
        <xdr:cNvPr id="300" name="フローチャート: 判断 299">
          <a:extLst>
            <a:ext uri="{FF2B5EF4-FFF2-40B4-BE49-F238E27FC236}">
              <a16:creationId xmlns:a16="http://schemas.microsoft.com/office/drawing/2014/main" id="{AE07A8AD-6B61-4795-8DCE-31E74F2AF166}"/>
            </a:ext>
          </a:extLst>
        </xdr:cNvPr>
        <xdr:cNvSpPr/>
      </xdr:nvSpPr>
      <xdr:spPr>
        <a:xfrm>
          <a:off x="1079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09A5BCA-E32F-42E6-B85B-86E808DAB4A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8E071B6-ED58-4C4D-B1EF-BEB09EF8EA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E2DDD62-FF7E-4205-8998-57522F4C2C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FAA8F35-8C45-4D10-BE30-166199BAE2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21201C9-886A-4D60-8046-E0B26F556E3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39551</xdr:rowOff>
    </xdr:from>
    <xdr:to>
      <xdr:col>24</xdr:col>
      <xdr:colOff>114300</xdr:colOff>
      <xdr:row>86</xdr:row>
      <xdr:rowOff>141151</xdr:rowOff>
    </xdr:to>
    <xdr:sp macro="" textlink="">
      <xdr:nvSpPr>
        <xdr:cNvPr id="306" name="楕円 305">
          <a:extLst>
            <a:ext uri="{FF2B5EF4-FFF2-40B4-BE49-F238E27FC236}">
              <a16:creationId xmlns:a16="http://schemas.microsoft.com/office/drawing/2014/main" id="{03BB465B-D765-4BB8-AC59-0243E9CA13C4}"/>
            </a:ext>
          </a:extLst>
        </xdr:cNvPr>
        <xdr:cNvSpPr/>
      </xdr:nvSpPr>
      <xdr:spPr>
        <a:xfrm>
          <a:off x="45847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125928</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3165416C-C7C7-4F95-8CF7-1E772691AAB4}"/>
            </a:ext>
          </a:extLst>
        </xdr:cNvPr>
        <xdr:cNvSpPr txBox="1"/>
      </xdr:nvSpPr>
      <xdr:spPr>
        <a:xfrm>
          <a:off x="4673600" y="1469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5262</xdr:rowOff>
    </xdr:from>
    <xdr:to>
      <xdr:col>20</xdr:col>
      <xdr:colOff>38100</xdr:colOff>
      <xdr:row>86</xdr:row>
      <xdr:rowOff>106862</xdr:rowOff>
    </xdr:to>
    <xdr:sp macro="" textlink="">
      <xdr:nvSpPr>
        <xdr:cNvPr id="308" name="楕円 307">
          <a:extLst>
            <a:ext uri="{FF2B5EF4-FFF2-40B4-BE49-F238E27FC236}">
              <a16:creationId xmlns:a16="http://schemas.microsoft.com/office/drawing/2014/main" id="{B6E3452D-375E-441F-B542-47732D3A0A21}"/>
            </a:ext>
          </a:extLst>
        </xdr:cNvPr>
        <xdr:cNvSpPr/>
      </xdr:nvSpPr>
      <xdr:spPr>
        <a:xfrm>
          <a:off x="37465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56062</xdr:rowOff>
    </xdr:from>
    <xdr:to>
      <xdr:col>24</xdr:col>
      <xdr:colOff>63500</xdr:colOff>
      <xdr:row>86</xdr:row>
      <xdr:rowOff>90351</xdr:rowOff>
    </xdr:to>
    <xdr:cxnSp macro="">
      <xdr:nvCxnSpPr>
        <xdr:cNvPr id="309" name="直線コネクタ 308">
          <a:extLst>
            <a:ext uri="{FF2B5EF4-FFF2-40B4-BE49-F238E27FC236}">
              <a16:creationId xmlns:a16="http://schemas.microsoft.com/office/drawing/2014/main" id="{ACD5BD00-02DF-428D-8B51-1B3E75661D27}"/>
            </a:ext>
          </a:extLst>
        </xdr:cNvPr>
        <xdr:cNvCxnSpPr/>
      </xdr:nvCxnSpPr>
      <xdr:spPr>
        <a:xfrm>
          <a:off x="3797300" y="148007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163649</xdr:rowOff>
    </xdr:from>
    <xdr:to>
      <xdr:col>15</xdr:col>
      <xdr:colOff>101600</xdr:colOff>
      <xdr:row>86</xdr:row>
      <xdr:rowOff>93799</xdr:rowOff>
    </xdr:to>
    <xdr:sp macro="" textlink="">
      <xdr:nvSpPr>
        <xdr:cNvPr id="310" name="楕円 309">
          <a:extLst>
            <a:ext uri="{FF2B5EF4-FFF2-40B4-BE49-F238E27FC236}">
              <a16:creationId xmlns:a16="http://schemas.microsoft.com/office/drawing/2014/main" id="{CB0638F2-C3CB-4274-9277-0675493B5EAF}"/>
            </a:ext>
          </a:extLst>
        </xdr:cNvPr>
        <xdr:cNvSpPr/>
      </xdr:nvSpPr>
      <xdr:spPr>
        <a:xfrm>
          <a:off x="2857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42999</xdr:rowOff>
    </xdr:from>
    <xdr:to>
      <xdr:col>19</xdr:col>
      <xdr:colOff>177800</xdr:colOff>
      <xdr:row>86</xdr:row>
      <xdr:rowOff>56062</xdr:rowOff>
    </xdr:to>
    <xdr:cxnSp macro="">
      <xdr:nvCxnSpPr>
        <xdr:cNvPr id="311" name="直線コネクタ 310">
          <a:extLst>
            <a:ext uri="{FF2B5EF4-FFF2-40B4-BE49-F238E27FC236}">
              <a16:creationId xmlns:a16="http://schemas.microsoft.com/office/drawing/2014/main" id="{3FCBAF97-0822-4341-96C5-9BBFA5132E68}"/>
            </a:ext>
          </a:extLst>
        </xdr:cNvPr>
        <xdr:cNvCxnSpPr/>
      </xdr:nvCxnSpPr>
      <xdr:spPr>
        <a:xfrm>
          <a:off x="2908300" y="147876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312" name="楕円 311">
          <a:extLst>
            <a:ext uri="{FF2B5EF4-FFF2-40B4-BE49-F238E27FC236}">
              <a16:creationId xmlns:a16="http://schemas.microsoft.com/office/drawing/2014/main" id="{F5772FFC-AE7E-441F-BEFB-5FDEECD0FF47}"/>
            </a:ext>
          </a:extLst>
        </xdr:cNvPr>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86</xdr:row>
      <xdr:rowOff>42999</xdr:rowOff>
    </xdr:to>
    <xdr:cxnSp macro="">
      <xdr:nvCxnSpPr>
        <xdr:cNvPr id="313" name="直線コネクタ 312">
          <a:extLst>
            <a:ext uri="{FF2B5EF4-FFF2-40B4-BE49-F238E27FC236}">
              <a16:creationId xmlns:a16="http://schemas.microsoft.com/office/drawing/2014/main" id="{CA780235-6C3E-445E-A221-0BE927E8B0E7}"/>
            </a:ext>
          </a:extLst>
        </xdr:cNvPr>
        <xdr:cNvCxnSpPr/>
      </xdr:nvCxnSpPr>
      <xdr:spPr>
        <a:xfrm>
          <a:off x="2019300" y="14645639"/>
          <a:ext cx="889000" cy="14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152219</xdr:rowOff>
    </xdr:from>
    <xdr:to>
      <xdr:col>6</xdr:col>
      <xdr:colOff>38100</xdr:colOff>
      <xdr:row>85</xdr:row>
      <xdr:rowOff>82369</xdr:rowOff>
    </xdr:to>
    <xdr:sp macro="" textlink="">
      <xdr:nvSpPr>
        <xdr:cNvPr id="314" name="楕円 313">
          <a:extLst>
            <a:ext uri="{FF2B5EF4-FFF2-40B4-BE49-F238E27FC236}">
              <a16:creationId xmlns:a16="http://schemas.microsoft.com/office/drawing/2014/main" id="{4AEA3D15-3ACB-4BCD-ACAA-4611A1C9A816}"/>
            </a:ext>
          </a:extLst>
        </xdr:cNvPr>
        <xdr:cNvSpPr/>
      </xdr:nvSpPr>
      <xdr:spPr>
        <a:xfrm>
          <a:off x="1079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31569</xdr:rowOff>
    </xdr:from>
    <xdr:to>
      <xdr:col>10</xdr:col>
      <xdr:colOff>114300</xdr:colOff>
      <xdr:row>85</xdr:row>
      <xdr:rowOff>72389</xdr:rowOff>
    </xdr:to>
    <xdr:cxnSp macro="">
      <xdr:nvCxnSpPr>
        <xdr:cNvPr id="315" name="直線コネクタ 314">
          <a:extLst>
            <a:ext uri="{FF2B5EF4-FFF2-40B4-BE49-F238E27FC236}">
              <a16:creationId xmlns:a16="http://schemas.microsoft.com/office/drawing/2014/main" id="{415223A1-7A3B-4623-AB92-D876F8413640}"/>
            </a:ext>
          </a:extLst>
        </xdr:cNvPr>
        <xdr:cNvCxnSpPr/>
      </xdr:nvCxnSpPr>
      <xdr:spPr>
        <a:xfrm>
          <a:off x="1130300" y="1460481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8A02F1B3-356E-4B64-9583-51CC95CD1E26}"/>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7" name="n_2aveValue【福祉施設】&#10;有形固定資産減価償却率">
          <a:extLst>
            <a:ext uri="{FF2B5EF4-FFF2-40B4-BE49-F238E27FC236}">
              <a16:creationId xmlns:a16="http://schemas.microsoft.com/office/drawing/2014/main" id="{69A5BD0A-4B3B-4D25-9ECF-EACBF4031DBF}"/>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156046</xdr:rowOff>
    </xdr:from>
    <xdr:ext cx="405111" cy="259045"/>
    <xdr:sp macro="" textlink="">
      <xdr:nvSpPr>
        <xdr:cNvPr id="318" name="n_3aveValue【福祉施設】&#10;有形固定資産減価償却率">
          <a:extLst>
            <a:ext uri="{FF2B5EF4-FFF2-40B4-BE49-F238E27FC236}">
              <a16:creationId xmlns:a16="http://schemas.microsoft.com/office/drawing/2014/main" id="{2E9ACCD9-A94A-4898-AC0D-8B0640517545}"/>
            </a:ext>
          </a:extLst>
        </xdr:cNvPr>
        <xdr:cNvSpPr txBox="1"/>
      </xdr:nvSpPr>
      <xdr:spPr>
        <a:xfrm>
          <a:off x="1816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126654</xdr:rowOff>
    </xdr:from>
    <xdr:ext cx="405111" cy="259045"/>
    <xdr:sp macro="" textlink="">
      <xdr:nvSpPr>
        <xdr:cNvPr id="319" name="n_4aveValue【福祉施設】&#10;有形固定資産減価償却率">
          <a:extLst>
            <a:ext uri="{FF2B5EF4-FFF2-40B4-BE49-F238E27FC236}">
              <a16:creationId xmlns:a16="http://schemas.microsoft.com/office/drawing/2014/main" id="{193F0F09-CB80-4298-B497-717E3EE25BA2}"/>
            </a:ext>
          </a:extLst>
        </xdr:cNvPr>
        <xdr:cNvSpPr txBox="1"/>
      </xdr:nvSpPr>
      <xdr:spPr>
        <a:xfrm>
          <a:off x="927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97989</xdr:rowOff>
    </xdr:from>
    <xdr:ext cx="405111" cy="259045"/>
    <xdr:sp macro="" textlink="">
      <xdr:nvSpPr>
        <xdr:cNvPr id="320" name="n_1mainValue【福祉施設】&#10;有形固定資産減価償却率">
          <a:extLst>
            <a:ext uri="{FF2B5EF4-FFF2-40B4-BE49-F238E27FC236}">
              <a16:creationId xmlns:a16="http://schemas.microsoft.com/office/drawing/2014/main" id="{1BD04D70-76B2-4E33-9EAB-13E8CB80671A}"/>
            </a:ext>
          </a:extLst>
        </xdr:cNvPr>
        <xdr:cNvSpPr txBox="1"/>
      </xdr:nvSpPr>
      <xdr:spPr>
        <a:xfrm>
          <a:off x="3582044" y="1484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84926</xdr:rowOff>
    </xdr:from>
    <xdr:ext cx="405111" cy="259045"/>
    <xdr:sp macro="" textlink="">
      <xdr:nvSpPr>
        <xdr:cNvPr id="321" name="n_2mainValue【福祉施設】&#10;有形固定資産減価償却率">
          <a:extLst>
            <a:ext uri="{FF2B5EF4-FFF2-40B4-BE49-F238E27FC236}">
              <a16:creationId xmlns:a16="http://schemas.microsoft.com/office/drawing/2014/main" id="{1A14DA79-7147-4AE1-90C5-C4C942954540}"/>
            </a:ext>
          </a:extLst>
        </xdr:cNvPr>
        <xdr:cNvSpPr txBox="1"/>
      </xdr:nvSpPr>
      <xdr:spPr>
        <a:xfrm>
          <a:off x="27057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22" name="n_3mainValue【福祉施設】&#10;有形固定資産減価償却率">
          <a:extLst>
            <a:ext uri="{FF2B5EF4-FFF2-40B4-BE49-F238E27FC236}">
              <a16:creationId xmlns:a16="http://schemas.microsoft.com/office/drawing/2014/main" id="{6A4658C8-755F-4272-837A-AFC3919293B8}"/>
            </a:ext>
          </a:extLst>
        </xdr:cNvPr>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73496</xdr:rowOff>
    </xdr:from>
    <xdr:ext cx="405111" cy="259045"/>
    <xdr:sp macro="" textlink="">
      <xdr:nvSpPr>
        <xdr:cNvPr id="323" name="n_4mainValue【福祉施設】&#10;有形固定資産減価償却率">
          <a:extLst>
            <a:ext uri="{FF2B5EF4-FFF2-40B4-BE49-F238E27FC236}">
              <a16:creationId xmlns:a16="http://schemas.microsoft.com/office/drawing/2014/main" id="{D5AB00FB-8C4D-437C-A9F8-E31807EF7336}"/>
            </a:ext>
          </a:extLst>
        </xdr:cNvPr>
        <xdr:cNvSpPr txBox="1"/>
      </xdr:nvSpPr>
      <xdr:spPr>
        <a:xfrm>
          <a:off x="927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179770D8-ECDE-4D11-BA3B-CC6C38FBA8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4FB92A8-FFFD-4D71-AF61-615B0638CC5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6A668B2-95E6-4267-A530-7010F737A9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5059563-E0B3-4AD8-8890-C6C5D68A17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450B9A5-8CE0-44DF-8FC4-4611DFD71B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8E49C77-04D4-452D-AAAD-7276EB7F329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620433D-1CD2-47DD-9ED0-E803AB3FC1A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12EF2BD-5E11-4F2C-846C-B56E3863BB2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D386B76B-40B5-4C3D-A62D-2E17E47E28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1CD37520-875B-4212-B4D3-566134E1BD5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7154C38A-C303-4C94-AE7A-E546458D385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7DFA47A9-DCB2-4B05-AB87-CB34B8510D7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72F98072-A0E3-4EBC-B566-76EBA703B6A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5C6BF09E-104C-4FC0-92F2-D13D3EA0979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4F9EEBF4-F027-4778-BB32-A604DAF6F42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FBBE10C8-D6C2-4ACB-B04E-0F4F5B9FB67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6BD21BB0-5F1D-4C6B-A84B-C69B12801CE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5CDAB44-A566-4BD8-81FE-1674C82843C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F08831A-EF76-4E8A-8310-C6EF90F7C0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2813319-E3BE-4E8A-8EB3-5DA5F6F2023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F18529F7-7819-4114-8C76-227A05800F9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570136B0-C05A-4799-8123-A721E55ACDDC}"/>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4CB7A0F6-CA08-4E52-8B2A-4A7D4DAA01F2}"/>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F6FFD3A9-20C5-47B6-9A65-5A0053AF1FBC}"/>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4A455144-6852-4EAB-97B9-7DFC8C756196}"/>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338B00A7-7E8C-4BF0-AE1B-510CD1691A92}"/>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C5C58151-6BBC-4919-9053-F030958F7546}"/>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59636884-CBDD-4599-88F7-4746EB20DA72}"/>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A1F8AEAB-823D-4CC4-BCEE-03EC6DBB88B4}"/>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81026</xdr:rowOff>
    </xdr:from>
    <xdr:to>
      <xdr:col>46</xdr:col>
      <xdr:colOff>38100</xdr:colOff>
      <xdr:row>85</xdr:row>
      <xdr:rowOff>11176</xdr:rowOff>
    </xdr:to>
    <xdr:sp macro="" textlink="">
      <xdr:nvSpPr>
        <xdr:cNvPr id="353" name="フローチャート: 判断 352">
          <a:extLst>
            <a:ext uri="{FF2B5EF4-FFF2-40B4-BE49-F238E27FC236}">
              <a16:creationId xmlns:a16="http://schemas.microsoft.com/office/drawing/2014/main" id="{13A95D86-68B9-44AC-B0DD-9B60510AA6C5}"/>
            </a:ext>
          </a:extLst>
        </xdr:cNvPr>
        <xdr:cNvSpPr/>
      </xdr:nvSpPr>
      <xdr:spPr>
        <a:xfrm>
          <a:off x="8699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83313</xdr:rowOff>
    </xdr:from>
    <xdr:to>
      <xdr:col>41</xdr:col>
      <xdr:colOff>101600</xdr:colOff>
      <xdr:row>85</xdr:row>
      <xdr:rowOff>13463</xdr:rowOff>
    </xdr:to>
    <xdr:sp macro="" textlink="">
      <xdr:nvSpPr>
        <xdr:cNvPr id="354" name="フローチャート: 判断 353">
          <a:extLst>
            <a:ext uri="{FF2B5EF4-FFF2-40B4-BE49-F238E27FC236}">
              <a16:creationId xmlns:a16="http://schemas.microsoft.com/office/drawing/2014/main" id="{0AC3C5A0-A51B-4550-B666-FD16FFF81E3D}"/>
            </a:ext>
          </a:extLst>
        </xdr:cNvPr>
        <xdr:cNvSpPr/>
      </xdr:nvSpPr>
      <xdr:spPr>
        <a:xfrm>
          <a:off x="7810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a:extLst>
            <a:ext uri="{FF2B5EF4-FFF2-40B4-BE49-F238E27FC236}">
              <a16:creationId xmlns:a16="http://schemas.microsoft.com/office/drawing/2014/main" id="{A46A6509-AC62-412A-97DF-59C101F1B2B5}"/>
            </a:ext>
          </a:extLst>
        </xdr:cNvPr>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08EE187-317A-407E-A018-DD20A10F529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4A133AC-E4E8-4776-8062-3F15F5E222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531340D-C41B-48FB-B297-08E8E116C3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C2BFBDB-BA0D-4B59-9AF0-A44F06364C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330DAAE-E2A3-4078-8E77-5C1D23682EB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133604</xdr:rowOff>
    </xdr:from>
    <xdr:to>
      <xdr:col>55</xdr:col>
      <xdr:colOff>50800</xdr:colOff>
      <xdr:row>86</xdr:row>
      <xdr:rowOff>63754</xdr:rowOff>
    </xdr:to>
    <xdr:sp macro="" textlink="">
      <xdr:nvSpPr>
        <xdr:cNvPr id="361" name="楕円 360">
          <a:extLst>
            <a:ext uri="{FF2B5EF4-FFF2-40B4-BE49-F238E27FC236}">
              <a16:creationId xmlns:a16="http://schemas.microsoft.com/office/drawing/2014/main" id="{A8CA7C86-9E21-47F8-9B9A-536EE93EAD82}"/>
            </a:ext>
          </a:extLst>
        </xdr:cNvPr>
        <xdr:cNvSpPr/>
      </xdr:nvSpPr>
      <xdr:spPr>
        <a:xfrm>
          <a:off x="104267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48531</xdr:rowOff>
    </xdr:from>
    <xdr:ext cx="469744" cy="259045"/>
    <xdr:sp macro="" textlink="">
      <xdr:nvSpPr>
        <xdr:cNvPr id="362" name="【福祉施設】&#10;一人当たり面積該当値テキスト">
          <a:extLst>
            <a:ext uri="{FF2B5EF4-FFF2-40B4-BE49-F238E27FC236}">
              <a16:creationId xmlns:a16="http://schemas.microsoft.com/office/drawing/2014/main" id="{4EAC5387-E939-4AE7-8A0B-FC6ECE5D3E1A}"/>
            </a:ext>
          </a:extLst>
        </xdr:cNvPr>
        <xdr:cNvSpPr txBox="1"/>
      </xdr:nvSpPr>
      <xdr:spPr>
        <a:xfrm>
          <a:off x="10515600" y="1462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363" name="楕円 362">
          <a:extLst>
            <a:ext uri="{FF2B5EF4-FFF2-40B4-BE49-F238E27FC236}">
              <a16:creationId xmlns:a16="http://schemas.microsoft.com/office/drawing/2014/main" id="{336AFC94-302D-4330-AF4E-FD933D7B10E8}"/>
            </a:ext>
          </a:extLst>
        </xdr:cNvPr>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12954</xdr:rowOff>
    </xdr:from>
    <xdr:to>
      <xdr:col>55</xdr:col>
      <xdr:colOff>0</xdr:colOff>
      <xdr:row>86</xdr:row>
      <xdr:rowOff>12954</xdr:rowOff>
    </xdr:to>
    <xdr:cxnSp macro="">
      <xdr:nvCxnSpPr>
        <xdr:cNvPr id="364" name="直線コネクタ 363">
          <a:extLst>
            <a:ext uri="{FF2B5EF4-FFF2-40B4-BE49-F238E27FC236}">
              <a16:creationId xmlns:a16="http://schemas.microsoft.com/office/drawing/2014/main" id="{3E078D10-0378-44EA-B97E-05CCA4E1BAD3}"/>
            </a:ext>
          </a:extLst>
        </xdr:cNvPr>
        <xdr:cNvCxnSpPr/>
      </xdr:nvCxnSpPr>
      <xdr:spPr>
        <a:xfrm>
          <a:off x="9639300" y="1475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133604</xdr:rowOff>
    </xdr:from>
    <xdr:to>
      <xdr:col>46</xdr:col>
      <xdr:colOff>38100</xdr:colOff>
      <xdr:row>86</xdr:row>
      <xdr:rowOff>63754</xdr:rowOff>
    </xdr:to>
    <xdr:sp macro="" textlink="">
      <xdr:nvSpPr>
        <xdr:cNvPr id="365" name="楕円 364">
          <a:extLst>
            <a:ext uri="{FF2B5EF4-FFF2-40B4-BE49-F238E27FC236}">
              <a16:creationId xmlns:a16="http://schemas.microsoft.com/office/drawing/2014/main" id="{9733EF38-33BD-492C-A085-C81DCFD3FC0D}"/>
            </a:ext>
          </a:extLst>
        </xdr:cNvPr>
        <xdr:cNvSpPr/>
      </xdr:nvSpPr>
      <xdr:spPr>
        <a:xfrm>
          <a:off x="8699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12954</xdr:rowOff>
    </xdr:from>
    <xdr:to>
      <xdr:col>50</xdr:col>
      <xdr:colOff>114300</xdr:colOff>
      <xdr:row>86</xdr:row>
      <xdr:rowOff>12954</xdr:rowOff>
    </xdr:to>
    <xdr:cxnSp macro="">
      <xdr:nvCxnSpPr>
        <xdr:cNvPr id="366" name="直線コネクタ 365">
          <a:extLst>
            <a:ext uri="{FF2B5EF4-FFF2-40B4-BE49-F238E27FC236}">
              <a16:creationId xmlns:a16="http://schemas.microsoft.com/office/drawing/2014/main" id="{14BEA211-9774-41A8-A7CD-C35D05690490}"/>
            </a:ext>
          </a:extLst>
        </xdr:cNvPr>
        <xdr:cNvCxnSpPr/>
      </xdr:nvCxnSpPr>
      <xdr:spPr>
        <a:xfrm>
          <a:off x="8750300" y="1475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108458</xdr:rowOff>
    </xdr:from>
    <xdr:to>
      <xdr:col>41</xdr:col>
      <xdr:colOff>101600</xdr:colOff>
      <xdr:row>86</xdr:row>
      <xdr:rowOff>38608</xdr:rowOff>
    </xdr:to>
    <xdr:sp macro="" textlink="">
      <xdr:nvSpPr>
        <xdr:cNvPr id="367" name="楕円 366">
          <a:extLst>
            <a:ext uri="{FF2B5EF4-FFF2-40B4-BE49-F238E27FC236}">
              <a16:creationId xmlns:a16="http://schemas.microsoft.com/office/drawing/2014/main" id="{BD8150C4-A6C3-4234-8500-B2123EF7DE9B}"/>
            </a:ext>
          </a:extLst>
        </xdr:cNvPr>
        <xdr:cNvSpPr/>
      </xdr:nvSpPr>
      <xdr:spPr>
        <a:xfrm>
          <a:off x="7810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159258</xdr:rowOff>
    </xdr:from>
    <xdr:to>
      <xdr:col>45</xdr:col>
      <xdr:colOff>177800</xdr:colOff>
      <xdr:row>86</xdr:row>
      <xdr:rowOff>12954</xdr:rowOff>
    </xdr:to>
    <xdr:cxnSp macro="">
      <xdr:nvCxnSpPr>
        <xdr:cNvPr id="368" name="直線コネクタ 367">
          <a:extLst>
            <a:ext uri="{FF2B5EF4-FFF2-40B4-BE49-F238E27FC236}">
              <a16:creationId xmlns:a16="http://schemas.microsoft.com/office/drawing/2014/main" id="{75E381BA-9B30-4CFD-B5F8-0F56BC832BFE}"/>
            </a:ext>
          </a:extLst>
        </xdr:cNvPr>
        <xdr:cNvCxnSpPr/>
      </xdr:nvCxnSpPr>
      <xdr:spPr>
        <a:xfrm>
          <a:off x="7861300" y="147325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108458</xdr:rowOff>
    </xdr:from>
    <xdr:to>
      <xdr:col>36</xdr:col>
      <xdr:colOff>165100</xdr:colOff>
      <xdr:row>86</xdr:row>
      <xdr:rowOff>38608</xdr:rowOff>
    </xdr:to>
    <xdr:sp macro="" textlink="">
      <xdr:nvSpPr>
        <xdr:cNvPr id="369" name="楕円 368">
          <a:extLst>
            <a:ext uri="{FF2B5EF4-FFF2-40B4-BE49-F238E27FC236}">
              <a16:creationId xmlns:a16="http://schemas.microsoft.com/office/drawing/2014/main" id="{F4436B31-0477-4817-9018-F2C000DECBA1}"/>
            </a:ext>
          </a:extLst>
        </xdr:cNvPr>
        <xdr:cNvSpPr/>
      </xdr:nvSpPr>
      <xdr:spPr>
        <a:xfrm>
          <a:off x="6921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159258</xdr:rowOff>
    </xdr:from>
    <xdr:to>
      <xdr:col>41</xdr:col>
      <xdr:colOff>50800</xdr:colOff>
      <xdr:row>85</xdr:row>
      <xdr:rowOff>159258</xdr:rowOff>
    </xdr:to>
    <xdr:cxnSp macro="">
      <xdr:nvCxnSpPr>
        <xdr:cNvPr id="370" name="直線コネクタ 369">
          <a:extLst>
            <a:ext uri="{FF2B5EF4-FFF2-40B4-BE49-F238E27FC236}">
              <a16:creationId xmlns:a16="http://schemas.microsoft.com/office/drawing/2014/main" id="{5B9E03F1-8B12-48A2-A640-DF81EEB8CB68}"/>
            </a:ext>
          </a:extLst>
        </xdr:cNvPr>
        <xdr:cNvCxnSpPr/>
      </xdr:nvCxnSpPr>
      <xdr:spPr>
        <a:xfrm>
          <a:off x="6972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A5D96E96-1A14-46A5-BF82-06127CD3FB41}"/>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27703</xdr:rowOff>
    </xdr:from>
    <xdr:ext cx="469744" cy="259045"/>
    <xdr:sp macro="" textlink="">
      <xdr:nvSpPr>
        <xdr:cNvPr id="372" name="n_2aveValue【福祉施設】&#10;一人当たり面積">
          <a:extLst>
            <a:ext uri="{FF2B5EF4-FFF2-40B4-BE49-F238E27FC236}">
              <a16:creationId xmlns:a16="http://schemas.microsoft.com/office/drawing/2014/main" id="{3BA3D355-551F-41E8-B18E-34CADE94BA11}"/>
            </a:ext>
          </a:extLst>
        </xdr:cNvPr>
        <xdr:cNvSpPr txBox="1"/>
      </xdr:nvSpPr>
      <xdr:spPr>
        <a:xfrm>
          <a:off x="85154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29990</xdr:rowOff>
    </xdr:from>
    <xdr:ext cx="469744" cy="259045"/>
    <xdr:sp macro="" textlink="">
      <xdr:nvSpPr>
        <xdr:cNvPr id="373" name="n_3aveValue【福祉施設】&#10;一人当たり面積">
          <a:extLst>
            <a:ext uri="{FF2B5EF4-FFF2-40B4-BE49-F238E27FC236}">
              <a16:creationId xmlns:a16="http://schemas.microsoft.com/office/drawing/2014/main" id="{333C954D-C504-43F0-A00F-64AB233DED17}"/>
            </a:ext>
          </a:extLst>
        </xdr:cNvPr>
        <xdr:cNvSpPr txBox="1"/>
      </xdr:nvSpPr>
      <xdr:spPr>
        <a:xfrm>
          <a:off x="7626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a:extLst>
            <a:ext uri="{FF2B5EF4-FFF2-40B4-BE49-F238E27FC236}">
              <a16:creationId xmlns:a16="http://schemas.microsoft.com/office/drawing/2014/main" id="{9F886930-4675-47EA-929D-B827B9C0EFDE}"/>
            </a:ext>
          </a:extLst>
        </xdr:cNvPr>
        <xdr:cNvSpPr txBox="1"/>
      </xdr:nvSpPr>
      <xdr:spPr>
        <a:xfrm>
          <a:off x="673742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54881</xdr:rowOff>
    </xdr:from>
    <xdr:ext cx="469744" cy="259045"/>
    <xdr:sp macro="" textlink="">
      <xdr:nvSpPr>
        <xdr:cNvPr id="375" name="n_1mainValue【福祉施設】&#10;一人当たり面積">
          <a:extLst>
            <a:ext uri="{FF2B5EF4-FFF2-40B4-BE49-F238E27FC236}">
              <a16:creationId xmlns:a16="http://schemas.microsoft.com/office/drawing/2014/main" id="{EF16D114-59B7-4BB4-A4DC-54F8D4DDCDF4}"/>
            </a:ext>
          </a:extLst>
        </xdr:cNvPr>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54881</xdr:rowOff>
    </xdr:from>
    <xdr:ext cx="469744" cy="259045"/>
    <xdr:sp macro="" textlink="">
      <xdr:nvSpPr>
        <xdr:cNvPr id="376" name="n_2mainValue【福祉施設】&#10;一人当たり面積">
          <a:extLst>
            <a:ext uri="{FF2B5EF4-FFF2-40B4-BE49-F238E27FC236}">
              <a16:creationId xmlns:a16="http://schemas.microsoft.com/office/drawing/2014/main" id="{71D164A4-BE91-4D23-A03F-AC3DAE0E5792}"/>
            </a:ext>
          </a:extLst>
        </xdr:cNvPr>
        <xdr:cNvSpPr txBox="1"/>
      </xdr:nvSpPr>
      <xdr:spPr>
        <a:xfrm>
          <a:off x="8515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29735</xdr:rowOff>
    </xdr:from>
    <xdr:ext cx="469744" cy="259045"/>
    <xdr:sp macro="" textlink="">
      <xdr:nvSpPr>
        <xdr:cNvPr id="377" name="n_3mainValue【福祉施設】&#10;一人当たり面積">
          <a:extLst>
            <a:ext uri="{FF2B5EF4-FFF2-40B4-BE49-F238E27FC236}">
              <a16:creationId xmlns:a16="http://schemas.microsoft.com/office/drawing/2014/main" id="{EDD5E126-9E19-4FCE-898D-EE3EC4940513}"/>
            </a:ext>
          </a:extLst>
        </xdr:cNvPr>
        <xdr:cNvSpPr txBox="1"/>
      </xdr:nvSpPr>
      <xdr:spPr>
        <a:xfrm>
          <a:off x="7626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29735</xdr:rowOff>
    </xdr:from>
    <xdr:ext cx="469744" cy="259045"/>
    <xdr:sp macro="" textlink="">
      <xdr:nvSpPr>
        <xdr:cNvPr id="378" name="n_4mainValue【福祉施設】&#10;一人当たり面積">
          <a:extLst>
            <a:ext uri="{FF2B5EF4-FFF2-40B4-BE49-F238E27FC236}">
              <a16:creationId xmlns:a16="http://schemas.microsoft.com/office/drawing/2014/main" id="{5E2C432E-E551-4E62-A3FE-A4DBBC3410EA}"/>
            </a:ext>
          </a:extLst>
        </xdr:cNvPr>
        <xdr:cNvSpPr txBox="1"/>
      </xdr:nvSpPr>
      <xdr:spPr>
        <a:xfrm>
          <a:off x="6737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C26BE2A-E304-43E6-8838-D2C9A6E385A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9BE099F-06DF-4FD0-9921-4360F8D4E6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2CF1F2B-7201-49D3-B057-28035927550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13B056F-6AB0-40E6-B312-549BC25D50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00D0FEC-D4C6-4CC7-9546-D5EAC4F3B9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40566A77-2DFB-45FD-87A8-1A3103B5852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D76B4B6-ACDF-4459-BC15-13BB4F71B3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4FA75758-E5C8-43E2-A194-75789CF58F9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9C860E13-140A-4742-8498-9F40624536D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EFAD0574-0AF3-4F96-B1D8-34070C7FFAF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7104A1FD-168C-4CB5-826D-BA9B599C915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82031439-C1D1-4C2C-8895-BDF91458A57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CA499AF9-AF3A-4E7A-A0E5-4E53E525607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B192EA0A-9CA0-4FB7-A37C-68FE369846E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E1DEE2AC-5D60-415C-90ED-3C4EC3127A1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E67C41C5-ABBA-4AC7-B9FF-990149E647D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F70E2945-015F-4E40-90CB-21EAF17C56E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AD91A66-90AE-4880-8F0F-62E9796B816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3FFF2847-6558-44BE-8C6A-788B4F6B72C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EFF2C826-0698-440E-98E6-2F27AE68F58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EA352380-0A2E-4DBC-BAD5-4A0D231F58C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C0334695-3135-437A-98ED-EC2F47C01DA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E9C83362-CAE7-446D-BF0E-96B00F86A65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5383041-2EF6-42C5-A5A3-C5C2C10B073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D566D08E-7088-40C5-A2E8-ED2ECDDB99B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59147533-C70D-477F-8322-1B74F535093E}"/>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F8787B17-68EC-4EE4-A02D-3ED595BEBF3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B5D21631-A4C8-4E6C-A4A1-2CB7AAF64B2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CA1DC315-A0E2-4709-97AD-7D8E8E39CE57}"/>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0E148474-4186-47AE-BE6A-4FD0E3BB7F4B}"/>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5150302B-C1FB-4B01-A584-44CAEBE66DEF}"/>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29EF7030-800C-428F-8304-62416D724308}"/>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F40FA234-24DD-4CEB-BF96-29DBECB1AF0F}"/>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xdr:nvSpPr>
        <xdr:cNvPr id="412" name="フローチャート: 判断 411">
          <a:extLst>
            <a:ext uri="{FF2B5EF4-FFF2-40B4-BE49-F238E27FC236}">
              <a16:creationId xmlns:a16="http://schemas.microsoft.com/office/drawing/2014/main" id="{83E1D883-D701-4C42-8AD2-E3AEADD757C8}"/>
            </a:ext>
          </a:extLst>
        </xdr:cNvPr>
        <xdr:cNvSpPr/>
      </xdr:nvSpPr>
      <xdr:spPr>
        <a:xfrm>
          <a:off x="2857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13" name="フローチャート: 判断 412">
          <a:extLst>
            <a:ext uri="{FF2B5EF4-FFF2-40B4-BE49-F238E27FC236}">
              <a16:creationId xmlns:a16="http://schemas.microsoft.com/office/drawing/2014/main" id="{B270D804-AA4D-443F-890D-CB6AEE2D0495}"/>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4" name="フローチャート: 判断 413">
          <a:extLst>
            <a:ext uri="{FF2B5EF4-FFF2-40B4-BE49-F238E27FC236}">
              <a16:creationId xmlns:a16="http://schemas.microsoft.com/office/drawing/2014/main" id="{A8C5B5D9-93F1-4FDC-AB35-26964CD1E871}"/>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423FCC2-A861-48C9-A027-DEA35FCC1AA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75EAEC7-14BD-43D1-A434-7F9E6B729A6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727D09C-F4E0-409E-852D-4976A52042F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F945AA9-5E67-4CA9-ABCF-E8A3C78A37D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EE353D3-8735-44A3-A31D-F6B432F7FA4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420" name="楕円 419">
          <a:extLst>
            <a:ext uri="{FF2B5EF4-FFF2-40B4-BE49-F238E27FC236}">
              <a16:creationId xmlns:a16="http://schemas.microsoft.com/office/drawing/2014/main" id="{A6D37F0E-0E48-4725-A457-87A14B9C6787}"/>
            </a:ext>
          </a:extLst>
        </xdr:cNvPr>
        <xdr:cNvSpPr/>
      </xdr:nvSpPr>
      <xdr:spPr>
        <a:xfrm>
          <a:off x="4584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83838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290D775D-9244-4F12-8352-4F48E6496D25}"/>
            </a:ext>
          </a:extLst>
        </xdr:cNvPr>
        <xdr:cNvSpPr txBox="1"/>
      </xdr:nvSpPr>
      <xdr:spPr>
        <a:xfrm>
          <a:off x="4673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159294</xdr:rowOff>
    </xdr:from>
    <xdr:to>
      <xdr:col>20</xdr:col>
      <xdr:colOff>38100</xdr:colOff>
      <xdr:row>106</xdr:row>
      <xdr:rowOff>89444</xdr:rowOff>
    </xdr:to>
    <xdr:sp macro="" textlink="">
      <xdr:nvSpPr>
        <xdr:cNvPr id="422" name="楕円 421">
          <a:extLst>
            <a:ext uri="{FF2B5EF4-FFF2-40B4-BE49-F238E27FC236}">
              <a16:creationId xmlns:a16="http://schemas.microsoft.com/office/drawing/2014/main" id="{FF8F708B-4849-4DC0-87B1-668DAB437490}"/>
            </a:ext>
          </a:extLst>
        </xdr:cNvPr>
        <xdr:cNvSpPr/>
      </xdr:nvSpPr>
      <xdr:spPr>
        <a:xfrm>
          <a:off x="3746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106</xdr:row>
      <xdr:rowOff>38644</xdr:rowOff>
    </xdr:to>
    <xdr:cxnSp macro="">
      <xdr:nvCxnSpPr>
        <xdr:cNvPr id="423" name="直線コネクタ 422">
          <a:extLst>
            <a:ext uri="{FF2B5EF4-FFF2-40B4-BE49-F238E27FC236}">
              <a16:creationId xmlns:a16="http://schemas.microsoft.com/office/drawing/2014/main" id="{556488D8-8FFE-4C41-83D3-ADB180F245CB}"/>
            </a:ext>
          </a:extLst>
        </xdr:cNvPr>
        <xdr:cNvCxnSpPr/>
      </xdr:nvCxnSpPr>
      <xdr:spPr>
        <a:xfrm flipV="1">
          <a:off x="3797300" y="18158461"/>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149498</xdr:rowOff>
    </xdr:from>
    <xdr:to>
      <xdr:col>15</xdr:col>
      <xdr:colOff>101600</xdr:colOff>
      <xdr:row>106</xdr:row>
      <xdr:rowOff>79648</xdr:rowOff>
    </xdr:to>
    <xdr:sp macro="" textlink="">
      <xdr:nvSpPr>
        <xdr:cNvPr id="424" name="楕円 423">
          <a:extLst>
            <a:ext uri="{FF2B5EF4-FFF2-40B4-BE49-F238E27FC236}">
              <a16:creationId xmlns:a16="http://schemas.microsoft.com/office/drawing/2014/main" id="{BA6D43F9-E0C0-41B6-B3AF-847968893EFD}"/>
            </a:ext>
          </a:extLst>
        </xdr:cNvPr>
        <xdr:cNvSpPr/>
      </xdr:nvSpPr>
      <xdr:spPr>
        <a:xfrm>
          <a:off x="2857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38644</xdr:rowOff>
    </xdr:to>
    <xdr:cxnSp macro="">
      <xdr:nvCxnSpPr>
        <xdr:cNvPr id="425" name="直線コネクタ 424">
          <a:extLst>
            <a:ext uri="{FF2B5EF4-FFF2-40B4-BE49-F238E27FC236}">
              <a16:creationId xmlns:a16="http://schemas.microsoft.com/office/drawing/2014/main" id="{C2033F74-87EB-48E3-9373-553D84F71214}"/>
            </a:ext>
          </a:extLst>
        </xdr:cNvPr>
        <xdr:cNvCxnSpPr/>
      </xdr:nvCxnSpPr>
      <xdr:spPr>
        <a:xfrm>
          <a:off x="2908300" y="1820254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26" name="楕円 425">
          <a:extLst>
            <a:ext uri="{FF2B5EF4-FFF2-40B4-BE49-F238E27FC236}">
              <a16:creationId xmlns:a16="http://schemas.microsoft.com/office/drawing/2014/main" id="{A15AAF4A-4EFC-4A6A-ADF4-C6EAEC64D3F6}"/>
            </a:ext>
          </a:extLst>
        </xdr:cNvPr>
        <xdr:cNvSpPr/>
      </xdr:nvSpPr>
      <xdr:spPr>
        <a:xfrm>
          <a:off x="1968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28848</xdr:rowOff>
    </xdr:to>
    <xdr:cxnSp macro="">
      <xdr:nvCxnSpPr>
        <xdr:cNvPr id="427" name="直線コネクタ 426">
          <a:extLst>
            <a:ext uri="{FF2B5EF4-FFF2-40B4-BE49-F238E27FC236}">
              <a16:creationId xmlns:a16="http://schemas.microsoft.com/office/drawing/2014/main" id="{39C86EC2-341A-4736-9E01-A893746F0CFB}"/>
            </a:ext>
          </a:extLst>
        </xdr:cNvPr>
        <xdr:cNvCxnSpPr/>
      </xdr:nvCxnSpPr>
      <xdr:spPr>
        <a:xfrm>
          <a:off x="2019300" y="181682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79284</xdr:rowOff>
    </xdr:from>
    <xdr:to>
      <xdr:col>6</xdr:col>
      <xdr:colOff>38100</xdr:colOff>
      <xdr:row>106</xdr:row>
      <xdr:rowOff>9434</xdr:rowOff>
    </xdr:to>
    <xdr:sp macro="" textlink="">
      <xdr:nvSpPr>
        <xdr:cNvPr id="428" name="楕円 427">
          <a:extLst>
            <a:ext uri="{FF2B5EF4-FFF2-40B4-BE49-F238E27FC236}">
              <a16:creationId xmlns:a16="http://schemas.microsoft.com/office/drawing/2014/main" id="{0AAB5498-2A8A-46F5-B168-98DB4C2B7F8E}"/>
            </a:ext>
          </a:extLst>
        </xdr:cNvPr>
        <xdr:cNvSpPr/>
      </xdr:nvSpPr>
      <xdr:spPr>
        <a:xfrm>
          <a:off x="1079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130084</xdr:rowOff>
    </xdr:from>
    <xdr:to>
      <xdr:col>10</xdr:col>
      <xdr:colOff>114300</xdr:colOff>
      <xdr:row>105</xdr:row>
      <xdr:rowOff>166007</xdr:rowOff>
    </xdr:to>
    <xdr:cxnSp macro="">
      <xdr:nvCxnSpPr>
        <xdr:cNvPr id="429" name="直線コネクタ 428">
          <a:extLst>
            <a:ext uri="{FF2B5EF4-FFF2-40B4-BE49-F238E27FC236}">
              <a16:creationId xmlns:a16="http://schemas.microsoft.com/office/drawing/2014/main" id="{1B917619-29B3-428B-A7CE-5B222F6C3685}"/>
            </a:ext>
          </a:extLst>
        </xdr:cNvPr>
        <xdr:cNvCxnSpPr/>
      </xdr:nvCxnSpPr>
      <xdr:spPr>
        <a:xfrm>
          <a:off x="1130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6937830D-EF33-4BE7-B8A6-E5A9BCEEFD1E}"/>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24328</xdr:rowOff>
    </xdr:from>
    <xdr:ext cx="405111" cy="259045"/>
    <xdr:sp macro="" textlink="">
      <xdr:nvSpPr>
        <xdr:cNvPr id="431" name="n_2aveValue【市民会館】&#10;有形固定資産減価償却率">
          <a:extLst>
            <a:ext uri="{FF2B5EF4-FFF2-40B4-BE49-F238E27FC236}">
              <a16:creationId xmlns:a16="http://schemas.microsoft.com/office/drawing/2014/main" id="{956BAB23-A86C-4E6E-97F7-0856454827E2}"/>
            </a:ext>
          </a:extLst>
        </xdr:cNvPr>
        <xdr:cNvSpPr txBox="1"/>
      </xdr:nvSpPr>
      <xdr:spPr>
        <a:xfrm>
          <a:off x="2705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32" name="n_3aveValue【市民会館】&#10;有形固定資産減価償却率">
          <a:extLst>
            <a:ext uri="{FF2B5EF4-FFF2-40B4-BE49-F238E27FC236}">
              <a16:creationId xmlns:a16="http://schemas.microsoft.com/office/drawing/2014/main" id="{AD6DE44F-F696-46D1-8228-3AD4637FA867}"/>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3" name="n_4aveValue【市民会館】&#10;有形固定資産減価償却率">
          <a:extLst>
            <a:ext uri="{FF2B5EF4-FFF2-40B4-BE49-F238E27FC236}">
              <a16:creationId xmlns:a16="http://schemas.microsoft.com/office/drawing/2014/main" id="{389971A9-B7C2-44D2-9EAE-7AE7AFF1C5CF}"/>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80571</xdr:rowOff>
    </xdr:from>
    <xdr:ext cx="405111" cy="259045"/>
    <xdr:sp macro="" textlink="">
      <xdr:nvSpPr>
        <xdr:cNvPr id="434" name="n_1mainValue【市民会館】&#10;有形固定資産減価償却率">
          <a:extLst>
            <a:ext uri="{FF2B5EF4-FFF2-40B4-BE49-F238E27FC236}">
              <a16:creationId xmlns:a16="http://schemas.microsoft.com/office/drawing/2014/main" id="{8E3AEDDC-1A48-4C9F-B48F-C59F77DE4168}"/>
            </a:ext>
          </a:extLst>
        </xdr:cNvPr>
        <xdr:cNvSpPr txBox="1"/>
      </xdr:nvSpPr>
      <xdr:spPr>
        <a:xfrm>
          <a:off x="3582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435" name="n_2mainValue【市民会館】&#10;有形固定資産減価償却率">
          <a:extLst>
            <a:ext uri="{FF2B5EF4-FFF2-40B4-BE49-F238E27FC236}">
              <a16:creationId xmlns:a16="http://schemas.microsoft.com/office/drawing/2014/main" id="{19B74117-3119-4DCA-BAE9-B0562A0782E6}"/>
            </a:ext>
          </a:extLst>
        </xdr:cNvPr>
        <xdr:cNvSpPr txBox="1"/>
      </xdr:nvSpPr>
      <xdr:spPr>
        <a:xfrm>
          <a:off x="2705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36" name="n_3mainValue【市民会館】&#10;有形固定資産減価償却率">
          <a:extLst>
            <a:ext uri="{FF2B5EF4-FFF2-40B4-BE49-F238E27FC236}">
              <a16:creationId xmlns:a16="http://schemas.microsoft.com/office/drawing/2014/main" id="{47220CED-0339-40B5-8ED5-BE5ABD8D42D5}"/>
            </a:ext>
          </a:extLst>
        </xdr:cNvPr>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561</xdr:rowOff>
    </xdr:from>
    <xdr:ext cx="405111" cy="259045"/>
    <xdr:sp macro="" textlink="">
      <xdr:nvSpPr>
        <xdr:cNvPr id="437" name="n_4mainValue【市民会館】&#10;有形固定資産減価償却率">
          <a:extLst>
            <a:ext uri="{FF2B5EF4-FFF2-40B4-BE49-F238E27FC236}">
              <a16:creationId xmlns:a16="http://schemas.microsoft.com/office/drawing/2014/main" id="{36FF23A5-803E-42C1-8218-9337B042F904}"/>
            </a:ext>
          </a:extLst>
        </xdr:cNvPr>
        <xdr:cNvSpPr txBox="1"/>
      </xdr:nvSpPr>
      <xdr:spPr>
        <a:xfrm>
          <a:off x="927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3F054B5D-26DE-46DC-A9EA-E8AE9F25F6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AD814D54-BF96-4227-ACEA-9282E2A7C7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5B3B975B-0917-455E-9D4E-DCBAA0B8DB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DA34E0C9-13B2-49EE-8B75-90BF9361F3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EBE5E507-A495-4C2D-8F4E-3D10A52C06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59BE4380-2BE3-41BF-A7AD-9E9CA4552E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1F811FD2-FAD5-49C9-8291-BACAB52AD7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AC4D5F50-D651-4891-BF49-DEEB9F53C2A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A6E2CDC4-EB68-45BF-9590-62B46E9116B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27A1C8F5-20BA-49BF-8B94-8031D3697B2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6A439E9-5B00-4C9D-B151-484C52986C9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1DD2E1F9-24EF-4E72-B665-FCB1A01BCF2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D1E37AFF-F18D-4FF3-B194-7EF1530AF63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548C86E4-1E73-4CE4-8ACD-E3C3A6BD642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C2AC7524-7425-434D-AAC6-874DE1A52C2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C74C59E2-4AC3-49EA-9AB2-4A380DF2FE9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2E56C674-B063-4336-8037-33B12E8BCB2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1C098F6D-52AA-4F74-8B7E-F2BCC7BA60A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502FB26E-517A-40DD-8A41-70B6043BA80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AB99FD8F-A848-475C-A973-548CBE48181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4061112A-A516-4228-9EBA-55598D864B9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BCD9E1D9-4958-4408-ABA5-F4523A1EF8C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5FF16A73-8D8A-400D-8BFA-795CFC5F3F4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679638C0-D6BD-4FA8-A4DB-77963B63A0E1}"/>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DE52A805-4D8C-41CD-981D-87E068FCF4BC}"/>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1DFC59F2-B1C8-4844-86F6-5346CAEE7BD1}"/>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2706DA88-9932-4770-B4E0-770AE0C02532}"/>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18413099-48E7-4582-998A-3293DF41D361}"/>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45519490-D291-4D57-B53D-B0331EE72555}"/>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4121B8F4-D734-4C55-BC2D-1D7D87E791E3}"/>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1566A153-E67B-4297-B23F-F79FC92C3E5F}"/>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50164</xdr:rowOff>
    </xdr:from>
    <xdr:to>
      <xdr:col>46</xdr:col>
      <xdr:colOff>38100</xdr:colOff>
      <xdr:row>107</xdr:row>
      <xdr:rowOff>151764</xdr:rowOff>
    </xdr:to>
    <xdr:sp macro="" textlink="">
      <xdr:nvSpPr>
        <xdr:cNvPr id="469" name="フローチャート: 判断 468">
          <a:extLst>
            <a:ext uri="{FF2B5EF4-FFF2-40B4-BE49-F238E27FC236}">
              <a16:creationId xmlns:a16="http://schemas.microsoft.com/office/drawing/2014/main" id="{C9487800-C880-4409-8751-D2DD3466AFD2}"/>
            </a:ext>
          </a:extLst>
        </xdr:cNvPr>
        <xdr:cNvSpPr/>
      </xdr:nvSpPr>
      <xdr:spPr>
        <a:xfrm>
          <a:off x="8699500" y="18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470" name="フローチャート: 判断 469">
          <a:extLst>
            <a:ext uri="{FF2B5EF4-FFF2-40B4-BE49-F238E27FC236}">
              <a16:creationId xmlns:a16="http://schemas.microsoft.com/office/drawing/2014/main" id="{6F8CCBA5-FD3A-49AA-83CD-74C1328C78A7}"/>
            </a:ext>
          </a:extLst>
        </xdr:cNvPr>
        <xdr:cNvSpPr/>
      </xdr:nvSpPr>
      <xdr:spPr>
        <a:xfrm>
          <a:off x="7810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55880</xdr:rowOff>
    </xdr:from>
    <xdr:to>
      <xdr:col>36</xdr:col>
      <xdr:colOff>165100</xdr:colOff>
      <xdr:row>107</xdr:row>
      <xdr:rowOff>157480</xdr:rowOff>
    </xdr:to>
    <xdr:sp macro="" textlink="">
      <xdr:nvSpPr>
        <xdr:cNvPr id="471" name="フローチャート: 判断 470">
          <a:extLst>
            <a:ext uri="{FF2B5EF4-FFF2-40B4-BE49-F238E27FC236}">
              <a16:creationId xmlns:a16="http://schemas.microsoft.com/office/drawing/2014/main" id="{424088A4-D69A-48AA-990D-BD4E3B274DEB}"/>
            </a:ext>
          </a:extLst>
        </xdr:cNvPr>
        <xdr:cNvSpPr/>
      </xdr:nvSpPr>
      <xdr:spPr>
        <a:xfrm>
          <a:off x="6921500" y="184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9ED52B8-6E24-4319-B625-20FEBD433B0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A3502AB-BCF4-4509-A1F1-3308AEE9DE8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F3DDF92-C17C-4FE7-987B-4DB5A172E1E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F90CFF6-A92A-4D43-BEC0-170981BC1C6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462EDBA-1F59-4F46-A60E-A15641C739D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78739</xdr:rowOff>
    </xdr:from>
    <xdr:to>
      <xdr:col>55</xdr:col>
      <xdr:colOff>50800</xdr:colOff>
      <xdr:row>108</xdr:row>
      <xdr:rowOff>8889</xdr:rowOff>
    </xdr:to>
    <xdr:sp macro="" textlink="">
      <xdr:nvSpPr>
        <xdr:cNvPr id="477" name="楕円 476">
          <a:extLst>
            <a:ext uri="{FF2B5EF4-FFF2-40B4-BE49-F238E27FC236}">
              <a16:creationId xmlns:a16="http://schemas.microsoft.com/office/drawing/2014/main" id="{FE95E064-DD8E-4B8B-BAC7-7ADCD8F3A2B9}"/>
            </a:ext>
          </a:extLst>
        </xdr:cNvPr>
        <xdr:cNvSpPr/>
      </xdr:nvSpPr>
      <xdr:spPr>
        <a:xfrm>
          <a:off x="10426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57166</xdr:rowOff>
    </xdr:from>
    <xdr:ext cx="469744" cy="259045"/>
    <xdr:sp macro="" textlink="">
      <xdr:nvSpPr>
        <xdr:cNvPr id="478" name="【市民会館】&#10;一人当たり面積該当値テキスト">
          <a:extLst>
            <a:ext uri="{FF2B5EF4-FFF2-40B4-BE49-F238E27FC236}">
              <a16:creationId xmlns:a16="http://schemas.microsoft.com/office/drawing/2014/main" id="{20CC225A-7A8D-4DD0-950B-7234F6E150CE}"/>
            </a:ext>
          </a:extLst>
        </xdr:cNvPr>
        <xdr:cNvSpPr txBox="1"/>
      </xdr:nvSpPr>
      <xdr:spPr>
        <a:xfrm>
          <a:off x="105156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84455</xdr:rowOff>
    </xdr:from>
    <xdr:to>
      <xdr:col>50</xdr:col>
      <xdr:colOff>165100</xdr:colOff>
      <xdr:row>108</xdr:row>
      <xdr:rowOff>14605</xdr:rowOff>
    </xdr:to>
    <xdr:sp macro="" textlink="">
      <xdr:nvSpPr>
        <xdr:cNvPr id="479" name="楕円 478">
          <a:extLst>
            <a:ext uri="{FF2B5EF4-FFF2-40B4-BE49-F238E27FC236}">
              <a16:creationId xmlns:a16="http://schemas.microsoft.com/office/drawing/2014/main" id="{3EFFD4DD-6EAB-4A14-8440-C2C1825FD994}"/>
            </a:ext>
          </a:extLst>
        </xdr:cNvPr>
        <xdr:cNvSpPr/>
      </xdr:nvSpPr>
      <xdr:spPr>
        <a:xfrm>
          <a:off x="9588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129539</xdr:rowOff>
    </xdr:from>
    <xdr:to>
      <xdr:col>55</xdr:col>
      <xdr:colOff>0</xdr:colOff>
      <xdr:row>107</xdr:row>
      <xdr:rowOff>135255</xdr:rowOff>
    </xdr:to>
    <xdr:cxnSp macro="">
      <xdr:nvCxnSpPr>
        <xdr:cNvPr id="480" name="直線コネクタ 479">
          <a:extLst>
            <a:ext uri="{FF2B5EF4-FFF2-40B4-BE49-F238E27FC236}">
              <a16:creationId xmlns:a16="http://schemas.microsoft.com/office/drawing/2014/main" id="{B7DF0B2A-3A0C-4B3B-9A82-9B081986DE7B}"/>
            </a:ext>
          </a:extLst>
        </xdr:cNvPr>
        <xdr:cNvCxnSpPr/>
      </xdr:nvCxnSpPr>
      <xdr:spPr>
        <a:xfrm flipV="1">
          <a:off x="9639300" y="184746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86361</xdr:rowOff>
    </xdr:from>
    <xdr:to>
      <xdr:col>46</xdr:col>
      <xdr:colOff>38100</xdr:colOff>
      <xdr:row>108</xdr:row>
      <xdr:rowOff>16511</xdr:rowOff>
    </xdr:to>
    <xdr:sp macro="" textlink="">
      <xdr:nvSpPr>
        <xdr:cNvPr id="481" name="楕円 480">
          <a:extLst>
            <a:ext uri="{FF2B5EF4-FFF2-40B4-BE49-F238E27FC236}">
              <a16:creationId xmlns:a16="http://schemas.microsoft.com/office/drawing/2014/main" id="{1538996E-7369-4F73-88C7-7366E1C3BFFD}"/>
            </a:ext>
          </a:extLst>
        </xdr:cNvPr>
        <xdr:cNvSpPr/>
      </xdr:nvSpPr>
      <xdr:spPr>
        <a:xfrm>
          <a:off x="8699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135255</xdr:rowOff>
    </xdr:from>
    <xdr:to>
      <xdr:col>50</xdr:col>
      <xdr:colOff>114300</xdr:colOff>
      <xdr:row>107</xdr:row>
      <xdr:rowOff>137161</xdr:rowOff>
    </xdr:to>
    <xdr:cxnSp macro="">
      <xdr:nvCxnSpPr>
        <xdr:cNvPr id="482" name="直線コネクタ 481">
          <a:extLst>
            <a:ext uri="{FF2B5EF4-FFF2-40B4-BE49-F238E27FC236}">
              <a16:creationId xmlns:a16="http://schemas.microsoft.com/office/drawing/2014/main" id="{C62C9F23-417B-46D2-AE00-3BE18833C09E}"/>
            </a:ext>
          </a:extLst>
        </xdr:cNvPr>
        <xdr:cNvCxnSpPr/>
      </xdr:nvCxnSpPr>
      <xdr:spPr>
        <a:xfrm flipV="1">
          <a:off x="8750300" y="184804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90170</xdr:rowOff>
    </xdr:from>
    <xdr:to>
      <xdr:col>41</xdr:col>
      <xdr:colOff>101600</xdr:colOff>
      <xdr:row>108</xdr:row>
      <xdr:rowOff>20320</xdr:rowOff>
    </xdr:to>
    <xdr:sp macro="" textlink="">
      <xdr:nvSpPr>
        <xdr:cNvPr id="483" name="楕円 482">
          <a:extLst>
            <a:ext uri="{FF2B5EF4-FFF2-40B4-BE49-F238E27FC236}">
              <a16:creationId xmlns:a16="http://schemas.microsoft.com/office/drawing/2014/main" id="{FEADA9A7-97EF-4CAE-8A04-17AD3BB07EC4}"/>
            </a:ext>
          </a:extLst>
        </xdr:cNvPr>
        <xdr:cNvSpPr/>
      </xdr:nvSpPr>
      <xdr:spPr>
        <a:xfrm>
          <a:off x="7810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137161</xdr:rowOff>
    </xdr:from>
    <xdr:to>
      <xdr:col>45</xdr:col>
      <xdr:colOff>177800</xdr:colOff>
      <xdr:row>107</xdr:row>
      <xdr:rowOff>140970</xdr:rowOff>
    </xdr:to>
    <xdr:cxnSp macro="">
      <xdr:nvCxnSpPr>
        <xdr:cNvPr id="484" name="直線コネクタ 483">
          <a:extLst>
            <a:ext uri="{FF2B5EF4-FFF2-40B4-BE49-F238E27FC236}">
              <a16:creationId xmlns:a16="http://schemas.microsoft.com/office/drawing/2014/main" id="{AE700BDB-9056-45BE-AC67-7FB6A6CD6BC8}"/>
            </a:ext>
          </a:extLst>
        </xdr:cNvPr>
        <xdr:cNvCxnSpPr/>
      </xdr:nvCxnSpPr>
      <xdr:spPr>
        <a:xfrm flipV="1">
          <a:off x="7861300" y="18482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93980</xdr:rowOff>
    </xdr:from>
    <xdr:to>
      <xdr:col>36</xdr:col>
      <xdr:colOff>165100</xdr:colOff>
      <xdr:row>108</xdr:row>
      <xdr:rowOff>24130</xdr:rowOff>
    </xdr:to>
    <xdr:sp macro="" textlink="">
      <xdr:nvSpPr>
        <xdr:cNvPr id="485" name="楕円 484">
          <a:extLst>
            <a:ext uri="{FF2B5EF4-FFF2-40B4-BE49-F238E27FC236}">
              <a16:creationId xmlns:a16="http://schemas.microsoft.com/office/drawing/2014/main" id="{ACF99635-1089-408F-9DF6-3A9FFEC1AB57}"/>
            </a:ext>
          </a:extLst>
        </xdr:cNvPr>
        <xdr:cNvSpPr/>
      </xdr:nvSpPr>
      <xdr:spPr>
        <a:xfrm>
          <a:off x="6921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140970</xdr:rowOff>
    </xdr:from>
    <xdr:to>
      <xdr:col>41</xdr:col>
      <xdr:colOff>50800</xdr:colOff>
      <xdr:row>107</xdr:row>
      <xdr:rowOff>144780</xdr:rowOff>
    </xdr:to>
    <xdr:cxnSp macro="">
      <xdr:nvCxnSpPr>
        <xdr:cNvPr id="486" name="直線コネクタ 485">
          <a:extLst>
            <a:ext uri="{FF2B5EF4-FFF2-40B4-BE49-F238E27FC236}">
              <a16:creationId xmlns:a16="http://schemas.microsoft.com/office/drawing/2014/main" id="{3B22F61E-4A10-4C1C-9525-F66B09D03AB3}"/>
            </a:ext>
          </a:extLst>
        </xdr:cNvPr>
        <xdr:cNvCxnSpPr/>
      </xdr:nvCxnSpPr>
      <xdr:spPr>
        <a:xfrm flipV="1">
          <a:off x="6972300" y="1848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AEF759C7-1C43-452A-9D70-3994259DB419}"/>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168291</xdr:rowOff>
    </xdr:from>
    <xdr:ext cx="469744" cy="259045"/>
    <xdr:sp macro="" textlink="">
      <xdr:nvSpPr>
        <xdr:cNvPr id="488" name="n_2aveValue【市民会館】&#10;一人当たり面積">
          <a:extLst>
            <a:ext uri="{FF2B5EF4-FFF2-40B4-BE49-F238E27FC236}">
              <a16:creationId xmlns:a16="http://schemas.microsoft.com/office/drawing/2014/main" id="{90AC1C0E-9403-4567-ADB3-BCD6C3D971C7}"/>
            </a:ext>
          </a:extLst>
        </xdr:cNvPr>
        <xdr:cNvSpPr txBox="1"/>
      </xdr:nvSpPr>
      <xdr:spPr>
        <a:xfrm>
          <a:off x="8515427" y="181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652</xdr:rowOff>
    </xdr:from>
    <xdr:ext cx="469744" cy="259045"/>
    <xdr:sp macro="" textlink="">
      <xdr:nvSpPr>
        <xdr:cNvPr id="489" name="n_3aveValue【市民会館】&#10;一人当たり面積">
          <a:extLst>
            <a:ext uri="{FF2B5EF4-FFF2-40B4-BE49-F238E27FC236}">
              <a16:creationId xmlns:a16="http://schemas.microsoft.com/office/drawing/2014/main" id="{D142017A-F5D2-4716-973E-9C960EF00B1A}"/>
            </a:ext>
          </a:extLst>
        </xdr:cNvPr>
        <xdr:cNvSpPr txBox="1"/>
      </xdr:nvSpPr>
      <xdr:spPr>
        <a:xfrm>
          <a:off x="7626427" y="1817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2557</xdr:rowOff>
    </xdr:from>
    <xdr:ext cx="469744" cy="259045"/>
    <xdr:sp macro="" textlink="">
      <xdr:nvSpPr>
        <xdr:cNvPr id="490" name="n_4aveValue【市民会館】&#10;一人当たり面積">
          <a:extLst>
            <a:ext uri="{FF2B5EF4-FFF2-40B4-BE49-F238E27FC236}">
              <a16:creationId xmlns:a16="http://schemas.microsoft.com/office/drawing/2014/main" id="{4C7D8B80-A416-45C8-8172-BBAE45E7FEE3}"/>
            </a:ext>
          </a:extLst>
        </xdr:cNvPr>
        <xdr:cNvSpPr txBox="1"/>
      </xdr:nvSpPr>
      <xdr:spPr>
        <a:xfrm>
          <a:off x="6737427" y="181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5732</xdr:rowOff>
    </xdr:from>
    <xdr:ext cx="469744" cy="259045"/>
    <xdr:sp macro="" textlink="">
      <xdr:nvSpPr>
        <xdr:cNvPr id="491" name="n_1mainValue【市民会館】&#10;一人当たり面積">
          <a:extLst>
            <a:ext uri="{FF2B5EF4-FFF2-40B4-BE49-F238E27FC236}">
              <a16:creationId xmlns:a16="http://schemas.microsoft.com/office/drawing/2014/main" id="{D06C6B15-88C4-4647-A35C-6D164304050B}"/>
            </a:ext>
          </a:extLst>
        </xdr:cNvPr>
        <xdr:cNvSpPr txBox="1"/>
      </xdr:nvSpPr>
      <xdr:spPr>
        <a:xfrm>
          <a:off x="9391727"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7638</xdr:rowOff>
    </xdr:from>
    <xdr:ext cx="469744" cy="259045"/>
    <xdr:sp macro="" textlink="">
      <xdr:nvSpPr>
        <xdr:cNvPr id="492" name="n_2mainValue【市民会館】&#10;一人当たり面積">
          <a:extLst>
            <a:ext uri="{FF2B5EF4-FFF2-40B4-BE49-F238E27FC236}">
              <a16:creationId xmlns:a16="http://schemas.microsoft.com/office/drawing/2014/main" id="{3EF04FC3-3018-4E32-A003-821043237632}"/>
            </a:ext>
          </a:extLst>
        </xdr:cNvPr>
        <xdr:cNvSpPr txBox="1"/>
      </xdr:nvSpPr>
      <xdr:spPr>
        <a:xfrm>
          <a:off x="8515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11447</xdr:rowOff>
    </xdr:from>
    <xdr:ext cx="469744" cy="259045"/>
    <xdr:sp macro="" textlink="">
      <xdr:nvSpPr>
        <xdr:cNvPr id="493" name="n_3mainValue【市民会館】&#10;一人当たり面積">
          <a:extLst>
            <a:ext uri="{FF2B5EF4-FFF2-40B4-BE49-F238E27FC236}">
              <a16:creationId xmlns:a16="http://schemas.microsoft.com/office/drawing/2014/main" id="{95BAD840-09DB-4718-8A4F-D47917F5368C}"/>
            </a:ext>
          </a:extLst>
        </xdr:cNvPr>
        <xdr:cNvSpPr txBox="1"/>
      </xdr:nvSpPr>
      <xdr:spPr>
        <a:xfrm>
          <a:off x="7626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15257</xdr:rowOff>
    </xdr:from>
    <xdr:ext cx="469744" cy="259045"/>
    <xdr:sp macro="" textlink="">
      <xdr:nvSpPr>
        <xdr:cNvPr id="494" name="n_4mainValue【市民会館】&#10;一人当たり面積">
          <a:extLst>
            <a:ext uri="{FF2B5EF4-FFF2-40B4-BE49-F238E27FC236}">
              <a16:creationId xmlns:a16="http://schemas.microsoft.com/office/drawing/2014/main" id="{D2B409AF-F3D6-4BDE-9FBC-5380DC1EC40D}"/>
            </a:ext>
          </a:extLst>
        </xdr:cNvPr>
        <xdr:cNvSpPr txBox="1"/>
      </xdr:nvSpPr>
      <xdr:spPr>
        <a:xfrm>
          <a:off x="6737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E086272A-BA91-4707-B739-193DD721001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8272F26-19D6-4714-AA27-9CF325CA417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B9560DF1-88F8-4E28-983D-E7ABE47599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57BD99D5-944E-4CCD-97D5-CCB4AF1240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8DC35399-0A03-4315-B0CA-8A87A46D331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3AAD9C7-1917-4AD6-8E74-7DB5EF8791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416D756C-2485-4267-AA5B-DD19603298B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43A6E2B6-C3E7-468C-B7E5-F5D85513FC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46D538A4-5624-49B5-A5B3-4409D57495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8C939EF9-89EA-406B-8F98-E964FA640F6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74ED1A04-4F07-469E-AC66-585618C8732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823A83CD-3EF7-4E54-AC09-AA8EF59B6B3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E2D51AD7-4A6C-41F4-AF34-63B331400EC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3E1012EC-BE48-4596-9E44-22A5B62E656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8FAC196B-5423-4A1E-B009-61DCC7C3756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ABC8040C-ED24-4AAF-A088-9B61ED4EFEE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4B67160E-066D-4AA6-8078-0B54FE5508E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C464C1B3-2F31-48CB-98E3-7BA92802E5F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AF498803-E265-4C2A-93AC-DEB107748E3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8908DA84-905B-436D-8B89-EE1F98F511C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72524ADA-D0C5-42AF-ACB3-F53823B368B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8B8EFEF4-71A1-4226-9A8A-06685BB8A8C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BA22B580-42F8-4829-9437-A07F1AFC14A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9BD13EF5-7962-4E9C-A814-5114F4EC844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82F4B86E-F767-4B63-8F58-26D9CFF6D72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1CD06206-1FF0-4720-959B-D398A215805A}"/>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C52A1D62-F086-4AC4-8CA1-7D1417EA27F3}"/>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18AA4D84-0C4D-4345-8C4D-48219041C3FF}"/>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DC145FB4-8A0A-4B80-AF1F-CFBADA589C36}"/>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2E7B4613-FF19-4678-8839-6BB40470849B}"/>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9B14EA39-8BED-4D59-A383-A5B63090B179}"/>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331392B9-1D47-4450-A600-DC5178420A8D}"/>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673293F2-D93F-4902-AEA8-1FF014A9989B}"/>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8" name="フローチャート: 判断 527">
          <a:extLst>
            <a:ext uri="{FF2B5EF4-FFF2-40B4-BE49-F238E27FC236}">
              <a16:creationId xmlns:a16="http://schemas.microsoft.com/office/drawing/2014/main" id="{191A0101-2A74-425F-A255-9BD6FEF72D65}"/>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9" name="フローチャート: 判断 528">
          <a:extLst>
            <a:ext uri="{FF2B5EF4-FFF2-40B4-BE49-F238E27FC236}">
              <a16:creationId xmlns:a16="http://schemas.microsoft.com/office/drawing/2014/main" id="{EB41BA5E-A5D2-4EE7-8E88-9FC961D197EC}"/>
            </a:ext>
          </a:extLst>
        </xdr:cNvPr>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30" name="フローチャート: 判断 529">
          <a:extLst>
            <a:ext uri="{FF2B5EF4-FFF2-40B4-BE49-F238E27FC236}">
              <a16:creationId xmlns:a16="http://schemas.microsoft.com/office/drawing/2014/main" id="{F237F72D-D2B9-47DB-898A-9DDB9209E595}"/>
            </a:ext>
          </a:extLst>
        </xdr:cNvPr>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7D129A6-62B6-4DA0-A068-49F8CF2422B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5CCB6B2-F6CD-4F46-8C77-469F9FD645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CA84243-5D39-4253-B1CC-0A892AE84D7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1313CFF-7804-44D2-8402-5527544EE01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C0DF3CFF-1ADF-432E-82A4-A5556432DE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536" name="楕円 535">
          <a:extLst>
            <a:ext uri="{FF2B5EF4-FFF2-40B4-BE49-F238E27FC236}">
              <a16:creationId xmlns:a16="http://schemas.microsoft.com/office/drawing/2014/main" id="{28C94E04-C2F6-4502-BC54-D691CE31E934}"/>
            </a:ext>
          </a:extLst>
        </xdr:cNvPr>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151147</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BF5607FE-F03E-4D3A-8A59-6D517F48732D}"/>
            </a:ext>
          </a:extLst>
        </xdr:cNvPr>
        <xdr:cNvSpPr txBox="1"/>
      </xdr:nvSpPr>
      <xdr:spPr>
        <a:xfrm>
          <a:off x="16357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538" name="楕円 537">
          <a:extLst>
            <a:ext uri="{FF2B5EF4-FFF2-40B4-BE49-F238E27FC236}">
              <a16:creationId xmlns:a16="http://schemas.microsoft.com/office/drawing/2014/main" id="{E293A35E-31CA-459D-B6D5-C70B4D5A5C23}"/>
            </a:ext>
          </a:extLst>
        </xdr:cNvPr>
        <xdr:cNvSpPr/>
      </xdr:nvSpPr>
      <xdr:spPr>
        <a:xfrm>
          <a:off x="15430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134983</xdr:rowOff>
    </xdr:from>
    <xdr:to>
      <xdr:col>85</xdr:col>
      <xdr:colOff>127000</xdr:colOff>
      <xdr:row>38</xdr:row>
      <xdr:rowOff>7620</xdr:rowOff>
    </xdr:to>
    <xdr:cxnSp macro="">
      <xdr:nvCxnSpPr>
        <xdr:cNvPr id="539" name="直線コネクタ 538">
          <a:extLst>
            <a:ext uri="{FF2B5EF4-FFF2-40B4-BE49-F238E27FC236}">
              <a16:creationId xmlns:a16="http://schemas.microsoft.com/office/drawing/2014/main" id="{95CF257B-1427-4602-95A9-D278163DD29E}"/>
            </a:ext>
          </a:extLst>
        </xdr:cNvPr>
        <xdr:cNvCxnSpPr/>
      </xdr:nvCxnSpPr>
      <xdr:spPr>
        <a:xfrm>
          <a:off x="15481300" y="647863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38463</xdr:rowOff>
    </xdr:from>
    <xdr:to>
      <xdr:col>76</xdr:col>
      <xdr:colOff>165100</xdr:colOff>
      <xdr:row>37</xdr:row>
      <xdr:rowOff>140063</xdr:rowOff>
    </xdr:to>
    <xdr:sp macro="" textlink="">
      <xdr:nvSpPr>
        <xdr:cNvPr id="540" name="楕円 539">
          <a:extLst>
            <a:ext uri="{FF2B5EF4-FFF2-40B4-BE49-F238E27FC236}">
              <a16:creationId xmlns:a16="http://schemas.microsoft.com/office/drawing/2014/main" id="{F3AB7F52-D14E-40F6-A37E-8324DE15D13F}"/>
            </a:ext>
          </a:extLst>
        </xdr:cNvPr>
        <xdr:cNvSpPr/>
      </xdr:nvSpPr>
      <xdr:spPr>
        <a:xfrm>
          <a:off x="14541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89263</xdr:rowOff>
    </xdr:from>
    <xdr:to>
      <xdr:col>81</xdr:col>
      <xdr:colOff>50800</xdr:colOff>
      <xdr:row>37</xdr:row>
      <xdr:rowOff>134983</xdr:rowOff>
    </xdr:to>
    <xdr:cxnSp macro="">
      <xdr:nvCxnSpPr>
        <xdr:cNvPr id="541" name="直線コネクタ 540">
          <a:extLst>
            <a:ext uri="{FF2B5EF4-FFF2-40B4-BE49-F238E27FC236}">
              <a16:creationId xmlns:a16="http://schemas.microsoft.com/office/drawing/2014/main" id="{AB2C2FFB-7A94-4237-84AC-6795FE819F58}"/>
            </a:ext>
          </a:extLst>
        </xdr:cNvPr>
        <xdr:cNvCxnSpPr/>
      </xdr:nvCxnSpPr>
      <xdr:spPr>
        <a:xfrm>
          <a:off x="14592300" y="643291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165826</xdr:rowOff>
    </xdr:from>
    <xdr:to>
      <xdr:col>72</xdr:col>
      <xdr:colOff>38100</xdr:colOff>
      <xdr:row>37</xdr:row>
      <xdr:rowOff>95976</xdr:rowOff>
    </xdr:to>
    <xdr:sp macro="" textlink="">
      <xdr:nvSpPr>
        <xdr:cNvPr id="542" name="楕円 541">
          <a:extLst>
            <a:ext uri="{FF2B5EF4-FFF2-40B4-BE49-F238E27FC236}">
              <a16:creationId xmlns:a16="http://schemas.microsoft.com/office/drawing/2014/main" id="{AF9D1F3E-09B2-4552-8009-9623796F060F}"/>
            </a:ext>
          </a:extLst>
        </xdr:cNvPr>
        <xdr:cNvSpPr/>
      </xdr:nvSpPr>
      <xdr:spPr>
        <a:xfrm>
          <a:off x="13652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45176</xdr:rowOff>
    </xdr:from>
    <xdr:to>
      <xdr:col>76</xdr:col>
      <xdr:colOff>114300</xdr:colOff>
      <xdr:row>37</xdr:row>
      <xdr:rowOff>89263</xdr:rowOff>
    </xdr:to>
    <xdr:cxnSp macro="">
      <xdr:nvCxnSpPr>
        <xdr:cNvPr id="543" name="直線コネクタ 542">
          <a:extLst>
            <a:ext uri="{FF2B5EF4-FFF2-40B4-BE49-F238E27FC236}">
              <a16:creationId xmlns:a16="http://schemas.microsoft.com/office/drawing/2014/main" id="{F97F5831-A242-443D-8A82-3334F6144868}"/>
            </a:ext>
          </a:extLst>
        </xdr:cNvPr>
        <xdr:cNvCxnSpPr/>
      </xdr:nvCxnSpPr>
      <xdr:spPr>
        <a:xfrm>
          <a:off x="13703300" y="63888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121739</xdr:rowOff>
    </xdr:from>
    <xdr:to>
      <xdr:col>67</xdr:col>
      <xdr:colOff>101600</xdr:colOff>
      <xdr:row>37</xdr:row>
      <xdr:rowOff>51889</xdr:rowOff>
    </xdr:to>
    <xdr:sp macro="" textlink="">
      <xdr:nvSpPr>
        <xdr:cNvPr id="544" name="楕円 543">
          <a:extLst>
            <a:ext uri="{FF2B5EF4-FFF2-40B4-BE49-F238E27FC236}">
              <a16:creationId xmlns:a16="http://schemas.microsoft.com/office/drawing/2014/main" id="{3E28634B-B6C3-4E7C-B975-615D2583A0A7}"/>
            </a:ext>
          </a:extLst>
        </xdr:cNvPr>
        <xdr:cNvSpPr/>
      </xdr:nvSpPr>
      <xdr:spPr>
        <a:xfrm>
          <a:off x="12763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1089</xdr:rowOff>
    </xdr:from>
    <xdr:to>
      <xdr:col>71</xdr:col>
      <xdr:colOff>177800</xdr:colOff>
      <xdr:row>37</xdr:row>
      <xdr:rowOff>45176</xdr:rowOff>
    </xdr:to>
    <xdr:cxnSp macro="">
      <xdr:nvCxnSpPr>
        <xdr:cNvPr id="545" name="直線コネクタ 544">
          <a:extLst>
            <a:ext uri="{FF2B5EF4-FFF2-40B4-BE49-F238E27FC236}">
              <a16:creationId xmlns:a16="http://schemas.microsoft.com/office/drawing/2014/main" id="{80B4F575-981E-4906-8972-AE07EBC2BFA7}"/>
            </a:ext>
          </a:extLst>
        </xdr:cNvPr>
        <xdr:cNvCxnSpPr/>
      </xdr:nvCxnSpPr>
      <xdr:spPr>
        <a:xfrm>
          <a:off x="12814300" y="634473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B2F1ED36-FA4D-4B2F-AD15-36CA82693E0E}"/>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7A3F8FB1-6534-4BF1-91B2-44E76DADFF96}"/>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F188ECA7-1150-472D-B609-0B50D786B003}"/>
            </a:ext>
          </a:extLst>
        </xdr:cNvPr>
        <xdr:cNvSpPr txBox="1"/>
      </xdr:nvSpPr>
      <xdr:spPr>
        <a:xfrm>
          <a:off x="13500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64243</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AAB663B7-0ED9-43E7-A970-BB92F82A150F}"/>
            </a:ext>
          </a:extLst>
        </xdr:cNvPr>
        <xdr:cNvSpPr txBox="1"/>
      </xdr:nvSpPr>
      <xdr:spPr>
        <a:xfrm>
          <a:off x="12611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30860</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FF64E7EF-97F9-4F1E-BB1C-CA8C477EA2CB}"/>
            </a:ext>
          </a:extLst>
        </xdr:cNvPr>
        <xdr:cNvSpPr txBox="1"/>
      </xdr:nvSpPr>
      <xdr:spPr>
        <a:xfrm>
          <a:off x="152660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156590</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71211E41-66ED-4885-9796-BBEE70390E7C}"/>
            </a:ext>
          </a:extLst>
        </xdr:cNvPr>
        <xdr:cNvSpPr txBox="1"/>
      </xdr:nvSpPr>
      <xdr:spPr>
        <a:xfrm>
          <a:off x="14389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112503</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75E52E7A-EF67-4790-8C17-1A4BCA429615}"/>
            </a:ext>
          </a:extLst>
        </xdr:cNvPr>
        <xdr:cNvSpPr txBox="1"/>
      </xdr:nvSpPr>
      <xdr:spPr>
        <a:xfrm>
          <a:off x="13500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68416</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5E571FF5-9CD3-4A71-841F-7BBA4616A596}"/>
            </a:ext>
          </a:extLst>
        </xdr:cNvPr>
        <xdr:cNvSpPr txBox="1"/>
      </xdr:nvSpPr>
      <xdr:spPr>
        <a:xfrm>
          <a:off x="12611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76197232-37CF-4546-BE23-4FE99C1EA8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DF8E7175-2F6E-4D6C-86B2-5D75A49087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D32C0361-38B0-48D8-9FA9-8A5F28A6A9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323ABC53-FE23-4F8B-863A-4441D62BB20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25F0B48-2CA2-4DD1-A8FC-089A59AA04E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54F6CB55-249C-4675-977D-FF412933E5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DD3A3440-EF8D-4614-8FB5-1A2250772D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FF70BE7E-F28D-4910-B064-B022F62DEBF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FEB90319-ACA8-413B-B6F1-63812D95638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94F4E3B0-D4D6-462D-9F38-A9DC165C4A6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5E873F34-EC0D-4CAA-B86F-6D9AEE911C9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F232C240-A9DD-44E3-9252-346BFE7CA06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778F8340-A273-4EDE-87F7-DBA998C45C1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45F3B56E-56CF-4519-941B-823B30DDCA1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B04F6139-5D8C-4D9B-AEA2-34581CD7790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CBAD6042-623D-4D60-829C-452C6F33367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EBEC2359-8AFD-42FD-AFBF-D038745D4EA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A74B4E1D-D393-4EE2-B14E-CF8BF075A0D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96F3635B-2E1E-4EAB-82C6-89699A92C36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4782FA3C-86BE-415F-AE23-B5250353C79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63010226-DC71-42E3-881A-C91B7704EC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0E06F75F-714A-43F1-A0E0-73B07A214FEF}"/>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1DAF1852-0151-460A-A7AD-3A32B5E9C0A6}"/>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5F9527D6-DA20-49EE-9535-4E57AE9BBA1C}"/>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7D68C5C7-B4FB-45F2-9C2C-380CA0D85AD3}"/>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178879CC-3FB1-4E88-B39C-43F388ED883F}"/>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4E3F2680-E479-4BEA-BCE2-6E9AEF4085C9}"/>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1E7CE857-CD45-4350-BA29-4624549AA4A4}"/>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B84B2AAB-343B-4CE2-9ED6-6F171B709E67}"/>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3" name="フローチャート: 判断 582">
          <a:extLst>
            <a:ext uri="{FF2B5EF4-FFF2-40B4-BE49-F238E27FC236}">
              <a16:creationId xmlns:a16="http://schemas.microsoft.com/office/drawing/2014/main" id="{A9ACBC53-6421-4FCC-A51B-359A4DA6E845}"/>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4" name="フローチャート: 判断 583">
          <a:extLst>
            <a:ext uri="{FF2B5EF4-FFF2-40B4-BE49-F238E27FC236}">
              <a16:creationId xmlns:a16="http://schemas.microsoft.com/office/drawing/2014/main" id="{E3962158-E9C6-44C5-BF4B-B64E92582A24}"/>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5" name="フローチャート: 判断 584">
          <a:extLst>
            <a:ext uri="{FF2B5EF4-FFF2-40B4-BE49-F238E27FC236}">
              <a16:creationId xmlns:a16="http://schemas.microsoft.com/office/drawing/2014/main" id="{9F7687A1-1DAD-4498-BEDC-3F4BD4745280}"/>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AFF40E29-7108-463A-9784-6C5A533654B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7CFD449-1383-4A03-81DA-24AEDB2675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0EDAABF-1539-43A1-BB31-112AE225770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401ED6F-914C-4FCF-BEBB-772A10C1B58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C426B1A-FCAB-456E-8323-785BE38FC6F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80941</xdr:rowOff>
    </xdr:from>
    <xdr:to>
      <xdr:col>116</xdr:col>
      <xdr:colOff>114300</xdr:colOff>
      <xdr:row>37</xdr:row>
      <xdr:rowOff>11091</xdr:rowOff>
    </xdr:to>
    <xdr:sp macro="" textlink="">
      <xdr:nvSpPr>
        <xdr:cNvPr id="591" name="楕円 590">
          <a:extLst>
            <a:ext uri="{FF2B5EF4-FFF2-40B4-BE49-F238E27FC236}">
              <a16:creationId xmlns:a16="http://schemas.microsoft.com/office/drawing/2014/main" id="{B9B1BAB2-66B4-4AD9-AA56-3F8831D8CA48}"/>
            </a:ext>
          </a:extLst>
        </xdr:cNvPr>
        <xdr:cNvSpPr/>
      </xdr:nvSpPr>
      <xdr:spPr>
        <a:xfrm>
          <a:off x="22110700" y="625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103818</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EAC8EB7A-F573-4F87-BF06-30474655FF8D}"/>
            </a:ext>
          </a:extLst>
        </xdr:cNvPr>
        <xdr:cNvSpPr txBox="1"/>
      </xdr:nvSpPr>
      <xdr:spPr>
        <a:xfrm>
          <a:off x="22199600" y="610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98739</xdr:rowOff>
    </xdr:from>
    <xdr:to>
      <xdr:col>112</xdr:col>
      <xdr:colOff>38100</xdr:colOff>
      <xdr:row>37</xdr:row>
      <xdr:rowOff>28889</xdr:rowOff>
    </xdr:to>
    <xdr:sp macro="" textlink="">
      <xdr:nvSpPr>
        <xdr:cNvPr id="593" name="楕円 592">
          <a:extLst>
            <a:ext uri="{FF2B5EF4-FFF2-40B4-BE49-F238E27FC236}">
              <a16:creationId xmlns:a16="http://schemas.microsoft.com/office/drawing/2014/main" id="{AA47B082-DF83-4682-B44F-817D9C590ED4}"/>
            </a:ext>
          </a:extLst>
        </xdr:cNvPr>
        <xdr:cNvSpPr/>
      </xdr:nvSpPr>
      <xdr:spPr>
        <a:xfrm>
          <a:off x="21272500" y="62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131741</xdr:rowOff>
    </xdr:from>
    <xdr:to>
      <xdr:col>116</xdr:col>
      <xdr:colOff>63500</xdr:colOff>
      <xdr:row>36</xdr:row>
      <xdr:rowOff>149539</xdr:rowOff>
    </xdr:to>
    <xdr:cxnSp macro="">
      <xdr:nvCxnSpPr>
        <xdr:cNvPr id="594" name="直線コネクタ 593">
          <a:extLst>
            <a:ext uri="{FF2B5EF4-FFF2-40B4-BE49-F238E27FC236}">
              <a16:creationId xmlns:a16="http://schemas.microsoft.com/office/drawing/2014/main" id="{E845B64D-0F83-40E0-96ED-58B24905167D}"/>
            </a:ext>
          </a:extLst>
        </xdr:cNvPr>
        <xdr:cNvCxnSpPr/>
      </xdr:nvCxnSpPr>
      <xdr:spPr>
        <a:xfrm flipV="1">
          <a:off x="21323300" y="6303941"/>
          <a:ext cx="8382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112464</xdr:rowOff>
    </xdr:from>
    <xdr:to>
      <xdr:col>107</xdr:col>
      <xdr:colOff>101600</xdr:colOff>
      <xdr:row>37</xdr:row>
      <xdr:rowOff>42614</xdr:rowOff>
    </xdr:to>
    <xdr:sp macro="" textlink="">
      <xdr:nvSpPr>
        <xdr:cNvPr id="595" name="楕円 594">
          <a:extLst>
            <a:ext uri="{FF2B5EF4-FFF2-40B4-BE49-F238E27FC236}">
              <a16:creationId xmlns:a16="http://schemas.microsoft.com/office/drawing/2014/main" id="{A0FF0C38-D039-43FA-BE0C-1118DBE9868E}"/>
            </a:ext>
          </a:extLst>
        </xdr:cNvPr>
        <xdr:cNvSpPr/>
      </xdr:nvSpPr>
      <xdr:spPr>
        <a:xfrm>
          <a:off x="20383500" y="62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149539</xdr:rowOff>
    </xdr:from>
    <xdr:to>
      <xdr:col>111</xdr:col>
      <xdr:colOff>177800</xdr:colOff>
      <xdr:row>36</xdr:row>
      <xdr:rowOff>163264</xdr:rowOff>
    </xdr:to>
    <xdr:cxnSp macro="">
      <xdr:nvCxnSpPr>
        <xdr:cNvPr id="596" name="直線コネクタ 595">
          <a:extLst>
            <a:ext uri="{FF2B5EF4-FFF2-40B4-BE49-F238E27FC236}">
              <a16:creationId xmlns:a16="http://schemas.microsoft.com/office/drawing/2014/main" id="{FDD834DE-AF7E-42D7-B4DA-84FFC0937777}"/>
            </a:ext>
          </a:extLst>
        </xdr:cNvPr>
        <xdr:cNvCxnSpPr/>
      </xdr:nvCxnSpPr>
      <xdr:spPr>
        <a:xfrm flipV="1">
          <a:off x="20434300" y="6321739"/>
          <a:ext cx="8890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127141</xdr:rowOff>
    </xdr:from>
    <xdr:to>
      <xdr:col>102</xdr:col>
      <xdr:colOff>165100</xdr:colOff>
      <xdr:row>37</xdr:row>
      <xdr:rowOff>57291</xdr:rowOff>
    </xdr:to>
    <xdr:sp macro="" textlink="">
      <xdr:nvSpPr>
        <xdr:cNvPr id="597" name="楕円 596">
          <a:extLst>
            <a:ext uri="{FF2B5EF4-FFF2-40B4-BE49-F238E27FC236}">
              <a16:creationId xmlns:a16="http://schemas.microsoft.com/office/drawing/2014/main" id="{CCAB8416-3833-4B30-9B87-ED79BADA9599}"/>
            </a:ext>
          </a:extLst>
        </xdr:cNvPr>
        <xdr:cNvSpPr/>
      </xdr:nvSpPr>
      <xdr:spPr>
        <a:xfrm>
          <a:off x="19494500" y="62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163264</xdr:rowOff>
    </xdr:from>
    <xdr:to>
      <xdr:col>107</xdr:col>
      <xdr:colOff>50800</xdr:colOff>
      <xdr:row>37</xdr:row>
      <xdr:rowOff>6491</xdr:rowOff>
    </xdr:to>
    <xdr:cxnSp macro="">
      <xdr:nvCxnSpPr>
        <xdr:cNvPr id="598" name="直線コネクタ 597">
          <a:extLst>
            <a:ext uri="{FF2B5EF4-FFF2-40B4-BE49-F238E27FC236}">
              <a16:creationId xmlns:a16="http://schemas.microsoft.com/office/drawing/2014/main" id="{1906974F-D982-42CD-A2C4-901F21982801}"/>
            </a:ext>
          </a:extLst>
        </xdr:cNvPr>
        <xdr:cNvCxnSpPr/>
      </xdr:nvCxnSpPr>
      <xdr:spPr>
        <a:xfrm flipV="1">
          <a:off x="19545300" y="6335464"/>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142237</xdr:rowOff>
    </xdr:from>
    <xdr:to>
      <xdr:col>98</xdr:col>
      <xdr:colOff>38100</xdr:colOff>
      <xdr:row>37</xdr:row>
      <xdr:rowOff>72387</xdr:rowOff>
    </xdr:to>
    <xdr:sp macro="" textlink="">
      <xdr:nvSpPr>
        <xdr:cNvPr id="599" name="楕円 598">
          <a:extLst>
            <a:ext uri="{FF2B5EF4-FFF2-40B4-BE49-F238E27FC236}">
              <a16:creationId xmlns:a16="http://schemas.microsoft.com/office/drawing/2014/main" id="{1F237F07-F63D-4126-AA12-9A3633ED0B14}"/>
            </a:ext>
          </a:extLst>
        </xdr:cNvPr>
        <xdr:cNvSpPr/>
      </xdr:nvSpPr>
      <xdr:spPr>
        <a:xfrm>
          <a:off x="18605500" y="63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6491</xdr:rowOff>
    </xdr:from>
    <xdr:to>
      <xdr:col>102</xdr:col>
      <xdr:colOff>114300</xdr:colOff>
      <xdr:row>37</xdr:row>
      <xdr:rowOff>21587</xdr:rowOff>
    </xdr:to>
    <xdr:cxnSp macro="">
      <xdr:nvCxnSpPr>
        <xdr:cNvPr id="600" name="直線コネクタ 599">
          <a:extLst>
            <a:ext uri="{FF2B5EF4-FFF2-40B4-BE49-F238E27FC236}">
              <a16:creationId xmlns:a16="http://schemas.microsoft.com/office/drawing/2014/main" id="{C331B3B1-A1F5-49D7-A2E6-9CE4F87FEE83}"/>
            </a:ext>
          </a:extLst>
        </xdr:cNvPr>
        <xdr:cNvCxnSpPr/>
      </xdr:nvCxnSpPr>
      <xdr:spPr>
        <a:xfrm flipV="1">
          <a:off x="18656300" y="6350141"/>
          <a:ext cx="889000" cy="1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F8D22253-BE9F-40B2-AD63-1FE2A6788504}"/>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2" name="n_2aveValue【一般廃棄物処理施設】&#10;一人当たり有形固定資産（償却資産）額">
          <a:extLst>
            <a:ext uri="{FF2B5EF4-FFF2-40B4-BE49-F238E27FC236}">
              <a16:creationId xmlns:a16="http://schemas.microsoft.com/office/drawing/2014/main" id="{3E7CE15A-E0CC-4551-A0C3-B64B67A7CC9B}"/>
            </a:ext>
          </a:extLst>
        </xdr:cNvPr>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3" name="n_3aveValue【一般廃棄物処理施設】&#10;一人当たり有形固定資産（償却資産）額">
          <a:extLst>
            <a:ext uri="{FF2B5EF4-FFF2-40B4-BE49-F238E27FC236}">
              <a16:creationId xmlns:a16="http://schemas.microsoft.com/office/drawing/2014/main" id="{B027FB13-3F20-4720-A32E-6CFCBA0EDCF7}"/>
            </a:ext>
          </a:extLst>
        </xdr:cNvPr>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4" name="n_4aveValue【一般廃棄物処理施設】&#10;一人当たり有形固定資産（償却資産）額">
          <a:extLst>
            <a:ext uri="{FF2B5EF4-FFF2-40B4-BE49-F238E27FC236}">
              <a16:creationId xmlns:a16="http://schemas.microsoft.com/office/drawing/2014/main" id="{94FA6ADC-9CA7-486F-8629-B1CFCBCD441A}"/>
            </a:ext>
          </a:extLst>
        </xdr:cNvPr>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45416</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492EB1F2-D079-4F71-A13E-00C8BCB1C5C5}"/>
            </a:ext>
          </a:extLst>
        </xdr:cNvPr>
        <xdr:cNvSpPr txBox="1"/>
      </xdr:nvSpPr>
      <xdr:spPr>
        <a:xfrm>
          <a:off x="21011095" y="604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59141</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C9853930-8DD2-4163-ADED-4A7FBEE04D42}"/>
            </a:ext>
          </a:extLst>
        </xdr:cNvPr>
        <xdr:cNvSpPr txBox="1"/>
      </xdr:nvSpPr>
      <xdr:spPr>
        <a:xfrm>
          <a:off x="20134795" y="605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73818</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EE8EFDB2-5FC9-487C-983A-E2C0C076AEDD}"/>
            </a:ext>
          </a:extLst>
        </xdr:cNvPr>
        <xdr:cNvSpPr txBox="1"/>
      </xdr:nvSpPr>
      <xdr:spPr>
        <a:xfrm>
          <a:off x="19245795" y="607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88914</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F88A424C-0F78-4340-9946-BFDD7D1CDA6C}"/>
            </a:ext>
          </a:extLst>
        </xdr:cNvPr>
        <xdr:cNvSpPr txBox="1"/>
      </xdr:nvSpPr>
      <xdr:spPr>
        <a:xfrm>
          <a:off x="18356795" y="608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C201589B-5BF2-447F-A793-124F12DE94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3AA98321-46D0-45EA-8973-E8C8014E34D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272C14D5-80A9-4494-88EE-87F49A06CA6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898FD714-5CFC-4926-B35B-B43CFB88A7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8657CF92-775C-4B72-86D7-4C94D3507B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13B0D434-5383-4F0D-94A5-DD369DE786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92A50B21-F93B-41AD-B4AB-EABF30D42E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943F8537-5A55-4A4A-B43D-5D04BD8F5D5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B5D612EA-FEA7-45EF-9FCC-1D8D0273B94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33B236E5-05CF-478C-839C-276C8543BD2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D7E129E2-68F6-4BA5-A82C-0D276339E44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09CC6CEF-4912-4C48-8DEB-24DD9FAB4B7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805276C6-54A3-4EE3-98F8-9956F33D7CD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1691AB7F-FA3A-45EE-BFA8-23C0D1F7A71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C9B08320-9597-43DC-B1CD-6BF84088445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5BE2D924-BBE9-44A6-B786-A2C4DC99CB1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A23AE96D-BE74-492A-836E-609167A501F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D140E9D4-DB88-4C18-B69D-562F9CF49FF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42D6167B-2877-4157-BC7A-3BE089412F3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2A8167A1-09E3-4DAD-B709-9644D93F4A5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CC0F37BB-5500-4AA2-A757-630BAB96194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FB9D0A6F-9624-47B1-9F35-B045B4B57D8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42776FD4-385A-4B58-92FD-A57DB127E14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239CDBA6-BBEE-4BB3-9A29-ACC6C61B694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3E2AC684-4739-4622-960B-B9E247F84B5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67BA654F-3B38-4256-BBA4-DDD73F18E62C}"/>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7722B2AD-BD04-4602-ABD9-CC16C47F42E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D1306970-8094-4F03-A46F-F3A4C30C5C4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73DA15A1-8D42-4A00-8F90-2E045347297C}"/>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BDCFD2CD-DBF9-4CB1-9B5C-C23D9389EF9C}"/>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698967CE-F18A-4930-9823-10691E2C6B0F}"/>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217C1BC4-9333-402A-904D-AEBD7419AD18}"/>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93B671E2-FD38-4192-B113-F783D2FEC362}"/>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42" name="フローチャート: 判断 641">
          <a:extLst>
            <a:ext uri="{FF2B5EF4-FFF2-40B4-BE49-F238E27FC236}">
              <a16:creationId xmlns:a16="http://schemas.microsoft.com/office/drawing/2014/main" id="{E21C4B0D-0811-429E-B169-E44DEF13F755}"/>
            </a:ext>
          </a:extLst>
        </xdr:cNvPr>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3" name="フローチャート: 判断 642">
          <a:extLst>
            <a:ext uri="{FF2B5EF4-FFF2-40B4-BE49-F238E27FC236}">
              <a16:creationId xmlns:a16="http://schemas.microsoft.com/office/drawing/2014/main" id="{9B88AA61-6204-4B16-A78F-374A5741ABBF}"/>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4" name="フローチャート: 判断 643">
          <a:extLst>
            <a:ext uri="{FF2B5EF4-FFF2-40B4-BE49-F238E27FC236}">
              <a16:creationId xmlns:a16="http://schemas.microsoft.com/office/drawing/2014/main" id="{4730CDF9-BDDE-4D47-974A-036329D243AD}"/>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A9E39E1-B88E-474D-B707-EFA4EEB951D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39F1BC7-889B-43AF-9614-1B9F336317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82755CC-9D92-48A5-B0AD-4EB941512C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9745E5C0-1F46-405E-A8F5-1570849872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EC83A4C9-94AA-4C8F-874D-51B612C472F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58601</xdr:rowOff>
    </xdr:from>
    <xdr:to>
      <xdr:col>85</xdr:col>
      <xdr:colOff>177800</xdr:colOff>
      <xdr:row>63</xdr:row>
      <xdr:rowOff>160201</xdr:rowOff>
    </xdr:to>
    <xdr:sp macro="" textlink="">
      <xdr:nvSpPr>
        <xdr:cNvPr id="650" name="楕円 649">
          <a:extLst>
            <a:ext uri="{FF2B5EF4-FFF2-40B4-BE49-F238E27FC236}">
              <a16:creationId xmlns:a16="http://schemas.microsoft.com/office/drawing/2014/main" id="{7B681B00-83CA-4FEA-819A-22D2B5B98ABD}"/>
            </a:ext>
          </a:extLst>
        </xdr:cNvPr>
        <xdr:cNvSpPr/>
      </xdr:nvSpPr>
      <xdr:spPr>
        <a:xfrm>
          <a:off x="16268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37028</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9216C22E-5495-47FD-865D-02AD6BC5F3AC}"/>
            </a:ext>
          </a:extLst>
        </xdr:cNvPr>
        <xdr:cNvSpPr txBox="1"/>
      </xdr:nvSpPr>
      <xdr:spPr>
        <a:xfrm>
          <a:off x="16357600"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161472</xdr:rowOff>
    </xdr:from>
    <xdr:to>
      <xdr:col>81</xdr:col>
      <xdr:colOff>101600</xdr:colOff>
      <xdr:row>63</xdr:row>
      <xdr:rowOff>91622</xdr:rowOff>
    </xdr:to>
    <xdr:sp macro="" textlink="">
      <xdr:nvSpPr>
        <xdr:cNvPr id="652" name="楕円 651">
          <a:extLst>
            <a:ext uri="{FF2B5EF4-FFF2-40B4-BE49-F238E27FC236}">
              <a16:creationId xmlns:a16="http://schemas.microsoft.com/office/drawing/2014/main" id="{89F9BD01-8D9D-4EE6-92C2-ADC5526F0F3D}"/>
            </a:ext>
          </a:extLst>
        </xdr:cNvPr>
        <xdr:cNvSpPr/>
      </xdr:nvSpPr>
      <xdr:spPr>
        <a:xfrm>
          <a:off x="15430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40822</xdr:rowOff>
    </xdr:from>
    <xdr:to>
      <xdr:col>85</xdr:col>
      <xdr:colOff>127000</xdr:colOff>
      <xdr:row>63</xdr:row>
      <xdr:rowOff>109401</xdr:rowOff>
    </xdr:to>
    <xdr:cxnSp macro="">
      <xdr:nvCxnSpPr>
        <xdr:cNvPr id="653" name="直線コネクタ 652">
          <a:extLst>
            <a:ext uri="{FF2B5EF4-FFF2-40B4-BE49-F238E27FC236}">
              <a16:creationId xmlns:a16="http://schemas.microsoft.com/office/drawing/2014/main" id="{D95C4B81-C978-4048-833E-5CCF65D826F3}"/>
            </a:ext>
          </a:extLst>
        </xdr:cNvPr>
        <xdr:cNvCxnSpPr/>
      </xdr:nvCxnSpPr>
      <xdr:spPr>
        <a:xfrm>
          <a:off x="15481300" y="1084217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92891</xdr:rowOff>
    </xdr:from>
    <xdr:to>
      <xdr:col>76</xdr:col>
      <xdr:colOff>165100</xdr:colOff>
      <xdr:row>63</xdr:row>
      <xdr:rowOff>23041</xdr:rowOff>
    </xdr:to>
    <xdr:sp macro="" textlink="">
      <xdr:nvSpPr>
        <xdr:cNvPr id="654" name="楕円 653">
          <a:extLst>
            <a:ext uri="{FF2B5EF4-FFF2-40B4-BE49-F238E27FC236}">
              <a16:creationId xmlns:a16="http://schemas.microsoft.com/office/drawing/2014/main" id="{79DE593E-F0B0-436A-875F-D9247EF49546}"/>
            </a:ext>
          </a:extLst>
        </xdr:cNvPr>
        <xdr:cNvSpPr/>
      </xdr:nvSpPr>
      <xdr:spPr>
        <a:xfrm>
          <a:off x="14541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143691</xdr:rowOff>
    </xdr:from>
    <xdr:to>
      <xdr:col>81</xdr:col>
      <xdr:colOff>50800</xdr:colOff>
      <xdr:row>63</xdr:row>
      <xdr:rowOff>40822</xdr:rowOff>
    </xdr:to>
    <xdr:cxnSp macro="">
      <xdr:nvCxnSpPr>
        <xdr:cNvPr id="655" name="直線コネクタ 654">
          <a:extLst>
            <a:ext uri="{FF2B5EF4-FFF2-40B4-BE49-F238E27FC236}">
              <a16:creationId xmlns:a16="http://schemas.microsoft.com/office/drawing/2014/main" id="{F8FC3A1C-AA40-43D0-9CFC-C10EABD8C779}"/>
            </a:ext>
          </a:extLst>
        </xdr:cNvPr>
        <xdr:cNvCxnSpPr/>
      </xdr:nvCxnSpPr>
      <xdr:spPr>
        <a:xfrm>
          <a:off x="14592300" y="107735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161472</xdr:rowOff>
    </xdr:from>
    <xdr:to>
      <xdr:col>72</xdr:col>
      <xdr:colOff>38100</xdr:colOff>
      <xdr:row>62</xdr:row>
      <xdr:rowOff>91622</xdr:rowOff>
    </xdr:to>
    <xdr:sp macro="" textlink="">
      <xdr:nvSpPr>
        <xdr:cNvPr id="656" name="楕円 655">
          <a:extLst>
            <a:ext uri="{FF2B5EF4-FFF2-40B4-BE49-F238E27FC236}">
              <a16:creationId xmlns:a16="http://schemas.microsoft.com/office/drawing/2014/main" id="{CDF6AB06-50FF-4ABC-BCA2-1626CC08F58A}"/>
            </a:ext>
          </a:extLst>
        </xdr:cNvPr>
        <xdr:cNvSpPr/>
      </xdr:nvSpPr>
      <xdr:spPr>
        <a:xfrm>
          <a:off x="13652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40822</xdr:rowOff>
    </xdr:from>
    <xdr:to>
      <xdr:col>76</xdr:col>
      <xdr:colOff>114300</xdr:colOff>
      <xdr:row>62</xdr:row>
      <xdr:rowOff>143691</xdr:rowOff>
    </xdr:to>
    <xdr:cxnSp macro="">
      <xdr:nvCxnSpPr>
        <xdr:cNvPr id="657" name="直線コネクタ 656">
          <a:extLst>
            <a:ext uri="{FF2B5EF4-FFF2-40B4-BE49-F238E27FC236}">
              <a16:creationId xmlns:a16="http://schemas.microsoft.com/office/drawing/2014/main" id="{D1E65546-9D9A-4C26-90B1-214C2D153755}"/>
            </a:ext>
          </a:extLst>
        </xdr:cNvPr>
        <xdr:cNvCxnSpPr/>
      </xdr:nvCxnSpPr>
      <xdr:spPr>
        <a:xfrm>
          <a:off x="13703300" y="10670722"/>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96157</xdr:rowOff>
    </xdr:from>
    <xdr:to>
      <xdr:col>67</xdr:col>
      <xdr:colOff>101600</xdr:colOff>
      <xdr:row>62</xdr:row>
      <xdr:rowOff>26307</xdr:rowOff>
    </xdr:to>
    <xdr:sp macro="" textlink="">
      <xdr:nvSpPr>
        <xdr:cNvPr id="658" name="楕円 657">
          <a:extLst>
            <a:ext uri="{FF2B5EF4-FFF2-40B4-BE49-F238E27FC236}">
              <a16:creationId xmlns:a16="http://schemas.microsoft.com/office/drawing/2014/main" id="{11FA0F97-A3E5-4A93-BC7B-2C6997090EE4}"/>
            </a:ext>
          </a:extLst>
        </xdr:cNvPr>
        <xdr:cNvSpPr/>
      </xdr:nvSpPr>
      <xdr:spPr>
        <a:xfrm>
          <a:off x="12763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146957</xdr:rowOff>
    </xdr:from>
    <xdr:to>
      <xdr:col>71</xdr:col>
      <xdr:colOff>177800</xdr:colOff>
      <xdr:row>62</xdr:row>
      <xdr:rowOff>40822</xdr:rowOff>
    </xdr:to>
    <xdr:cxnSp macro="">
      <xdr:nvCxnSpPr>
        <xdr:cNvPr id="659" name="直線コネクタ 658">
          <a:extLst>
            <a:ext uri="{FF2B5EF4-FFF2-40B4-BE49-F238E27FC236}">
              <a16:creationId xmlns:a16="http://schemas.microsoft.com/office/drawing/2014/main" id="{9B2C47BE-AC8E-4D2F-A9FB-3753328E2EC2}"/>
            </a:ext>
          </a:extLst>
        </xdr:cNvPr>
        <xdr:cNvCxnSpPr/>
      </xdr:nvCxnSpPr>
      <xdr:spPr>
        <a:xfrm>
          <a:off x="12814300" y="1060540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F2649044-9751-419C-A13C-0597954FB137}"/>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B3E73B76-6891-4C3A-8556-471DBE8020D8}"/>
            </a:ext>
          </a:extLst>
        </xdr:cNvPr>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3CF9B6EB-D1CD-44EE-BE46-CD778BC007D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F9F41F17-7029-4AFC-91A1-BDDA13577EA7}"/>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82749</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2A4C1284-6A69-4600-BB19-0258F696955A}"/>
            </a:ext>
          </a:extLst>
        </xdr:cNvPr>
        <xdr:cNvSpPr txBox="1"/>
      </xdr:nvSpPr>
      <xdr:spPr>
        <a:xfrm>
          <a:off x="152660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14168</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AEFAED94-5D56-4000-88CC-C834E05FBFDF}"/>
            </a:ext>
          </a:extLst>
        </xdr:cNvPr>
        <xdr:cNvSpPr txBox="1"/>
      </xdr:nvSpPr>
      <xdr:spPr>
        <a:xfrm>
          <a:off x="14389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82749</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D2399BB7-4C01-42C5-B530-127E7E2488B7}"/>
            </a:ext>
          </a:extLst>
        </xdr:cNvPr>
        <xdr:cNvSpPr txBox="1"/>
      </xdr:nvSpPr>
      <xdr:spPr>
        <a:xfrm>
          <a:off x="13500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17434</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7AA630E0-CB73-46D0-BFFB-32461BBECD30}"/>
            </a:ext>
          </a:extLst>
        </xdr:cNvPr>
        <xdr:cNvSpPr txBox="1"/>
      </xdr:nvSpPr>
      <xdr:spPr>
        <a:xfrm>
          <a:off x="12611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635D9550-FF80-4102-A722-B87C4DF995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76D45F2F-E9F2-472F-AA86-FA3736E9D0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C8EF1818-1F61-428A-9B6B-CEBB81E210F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FFD0AFD4-9672-41F7-96B4-AEABE6DA041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90715C6E-9B05-4B50-84A7-72A7B31F893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7064FF8-7A16-4076-9318-26F6DD410A6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378EABB8-D46C-4AFC-9489-7D5C694C4C3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6EF23A8-D0D6-4807-B5D3-B3A0072AEE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8AEA48A1-F08A-46FF-ADF4-E05F0650D1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2A875578-2901-457F-9B8F-20A35512A3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96ACFEAB-DA45-4FDC-B806-B3AC279A123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C07A6578-B2D8-44AC-B4FE-E3E39BC665F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425F80AB-AD53-4BC0-B438-86C4C5FB116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3E00F2D-428B-4922-9B5A-F2DDC3406F5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87A4CF44-881B-4740-A782-65780D0A5F4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89A29FFE-A277-4291-925B-6FC670C9DDB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CA943A5-FC97-4476-A44A-E6CF57F031A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59EFC76C-2953-41D7-99E6-D5428D4608F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2C9A9804-5E64-45F8-8615-5AFC0E83CAD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74C1EF74-0147-4EBA-B938-EE88FEEE840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94015198-A62D-4BFE-9A1B-E2407AFB0F2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5C25C722-8915-40C8-88DE-097A8515307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B9603E98-45A0-43DF-8883-DCA71FF85C9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BD9A5B47-DC0C-4FEF-A392-A627A4563B92}"/>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618C01A-E6AC-4AD6-B1FF-50557656F21F}"/>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EC438C8B-D5AB-406A-AD47-AE3C6EEFD709}"/>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2E494D6B-418E-47F3-A86B-874AFBE94DB6}"/>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04664D33-B2D3-4592-B60D-4BD51AB9B3C8}"/>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9DA82A87-4BA0-4DF6-BE39-AEB0A2B05E07}"/>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86869818-6ED7-475D-BE4E-18F961466211}"/>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6D649F8E-9BF6-4E87-8821-6C66890FFC76}"/>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170180</xdr:rowOff>
    </xdr:from>
    <xdr:to>
      <xdr:col>107</xdr:col>
      <xdr:colOff>101600</xdr:colOff>
      <xdr:row>63</xdr:row>
      <xdr:rowOff>100330</xdr:rowOff>
    </xdr:to>
    <xdr:sp macro="" textlink="">
      <xdr:nvSpPr>
        <xdr:cNvPr id="699" name="フローチャート: 判断 698">
          <a:extLst>
            <a:ext uri="{FF2B5EF4-FFF2-40B4-BE49-F238E27FC236}">
              <a16:creationId xmlns:a16="http://schemas.microsoft.com/office/drawing/2014/main" id="{B349B8B9-602B-4E71-B67F-97D0672C5725}"/>
            </a:ext>
          </a:extLst>
        </xdr:cNvPr>
        <xdr:cNvSpPr/>
      </xdr:nvSpPr>
      <xdr:spPr>
        <a:xfrm>
          <a:off x="20383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0" name="フローチャート: 判断 699">
          <a:extLst>
            <a:ext uri="{FF2B5EF4-FFF2-40B4-BE49-F238E27FC236}">
              <a16:creationId xmlns:a16="http://schemas.microsoft.com/office/drawing/2014/main" id="{E2C4CADE-4E0A-4F2C-9B4C-D23856749139}"/>
            </a:ext>
          </a:extLst>
        </xdr:cNvPr>
        <xdr:cNvSpPr/>
      </xdr:nvSpPr>
      <xdr:spPr>
        <a:xfrm>
          <a:off x="19494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166370</xdr:rowOff>
    </xdr:from>
    <xdr:to>
      <xdr:col>98</xdr:col>
      <xdr:colOff>38100</xdr:colOff>
      <xdr:row>63</xdr:row>
      <xdr:rowOff>96520</xdr:rowOff>
    </xdr:to>
    <xdr:sp macro="" textlink="">
      <xdr:nvSpPr>
        <xdr:cNvPr id="701" name="フローチャート: 判断 700">
          <a:extLst>
            <a:ext uri="{FF2B5EF4-FFF2-40B4-BE49-F238E27FC236}">
              <a16:creationId xmlns:a16="http://schemas.microsoft.com/office/drawing/2014/main" id="{76E0F1A4-26FF-48F9-93B0-B1105ED01197}"/>
            </a:ext>
          </a:extLst>
        </xdr:cNvPr>
        <xdr:cNvSpPr/>
      </xdr:nvSpPr>
      <xdr:spPr>
        <a:xfrm>
          <a:off x="18605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3D3FAFD-BD35-4767-91DB-09451C4C2CB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B8FC6B13-0482-496C-9F8F-5D4CDE68F88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958D98A-FC05-4669-A82C-193EB97431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91CC1833-E99B-49B9-8C3D-0207A3843F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D0DEFF2F-C8FD-472D-8ED2-588BB70EB5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707" name="楕円 706">
          <a:extLst>
            <a:ext uri="{FF2B5EF4-FFF2-40B4-BE49-F238E27FC236}">
              <a16:creationId xmlns:a16="http://schemas.microsoft.com/office/drawing/2014/main" id="{A06420CF-3740-4B9E-8315-DE15D077897A}"/>
            </a:ext>
          </a:extLst>
        </xdr:cNvPr>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17797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B5D9DCD6-D942-4545-B5FF-2891850AA3BB}"/>
            </a:ext>
          </a:extLst>
        </xdr:cNvPr>
        <xdr:cNvSpPr txBox="1"/>
      </xdr:nvSpPr>
      <xdr:spPr>
        <a:xfrm>
          <a:off x="22199600"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709" name="楕円 708">
          <a:extLst>
            <a:ext uri="{FF2B5EF4-FFF2-40B4-BE49-F238E27FC236}">
              <a16:creationId xmlns:a16="http://schemas.microsoft.com/office/drawing/2014/main" id="{4B5E23B6-4CF1-4463-8617-D7F983132C09}"/>
            </a:ext>
          </a:extLst>
        </xdr:cNvPr>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53340</xdr:rowOff>
    </xdr:to>
    <xdr:cxnSp macro="">
      <xdr:nvCxnSpPr>
        <xdr:cNvPr id="710" name="直線コネクタ 709">
          <a:extLst>
            <a:ext uri="{FF2B5EF4-FFF2-40B4-BE49-F238E27FC236}">
              <a16:creationId xmlns:a16="http://schemas.microsoft.com/office/drawing/2014/main" id="{98DD9110-390B-40EE-8ACF-2C091B92EE83}"/>
            </a:ext>
          </a:extLst>
        </xdr:cNvPr>
        <xdr:cNvCxnSpPr/>
      </xdr:nvCxnSpPr>
      <xdr:spPr>
        <a:xfrm flipV="1">
          <a:off x="21323300" y="10675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xdr:rowOff>
    </xdr:from>
    <xdr:to>
      <xdr:col>107</xdr:col>
      <xdr:colOff>101600</xdr:colOff>
      <xdr:row>62</xdr:row>
      <xdr:rowOff>111760</xdr:rowOff>
    </xdr:to>
    <xdr:sp macro="" textlink="">
      <xdr:nvSpPr>
        <xdr:cNvPr id="711" name="楕円 710">
          <a:extLst>
            <a:ext uri="{FF2B5EF4-FFF2-40B4-BE49-F238E27FC236}">
              <a16:creationId xmlns:a16="http://schemas.microsoft.com/office/drawing/2014/main" id="{571E09FC-3E0A-4F6B-A4F3-846999228513}"/>
            </a:ext>
          </a:extLst>
        </xdr:cNvPr>
        <xdr:cNvSpPr/>
      </xdr:nvSpPr>
      <xdr:spPr>
        <a:xfrm>
          <a:off x="20383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60960</xdr:rowOff>
    </xdr:to>
    <xdr:cxnSp macro="">
      <xdr:nvCxnSpPr>
        <xdr:cNvPr id="712" name="直線コネクタ 711">
          <a:extLst>
            <a:ext uri="{FF2B5EF4-FFF2-40B4-BE49-F238E27FC236}">
              <a16:creationId xmlns:a16="http://schemas.microsoft.com/office/drawing/2014/main" id="{B94642C8-C211-47A0-A9B7-3E64A600D298}"/>
            </a:ext>
          </a:extLst>
        </xdr:cNvPr>
        <xdr:cNvCxnSpPr/>
      </xdr:nvCxnSpPr>
      <xdr:spPr>
        <a:xfrm flipV="1">
          <a:off x="20434300" y="1068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21590</xdr:rowOff>
    </xdr:from>
    <xdr:to>
      <xdr:col>102</xdr:col>
      <xdr:colOff>165100</xdr:colOff>
      <xdr:row>61</xdr:row>
      <xdr:rowOff>123190</xdr:rowOff>
    </xdr:to>
    <xdr:sp macro="" textlink="">
      <xdr:nvSpPr>
        <xdr:cNvPr id="713" name="楕円 712">
          <a:extLst>
            <a:ext uri="{FF2B5EF4-FFF2-40B4-BE49-F238E27FC236}">
              <a16:creationId xmlns:a16="http://schemas.microsoft.com/office/drawing/2014/main" id="{281E39AF-3CD6-49E3-B6D4-1497E1B16C0D}"/>
            </a:ext>
          </a:extLst>
        </xdr:cNvPr>
        <xdr:cNvSpPr/>
      </xdr:nvSpPr>
      <xdr:spPr>
        <a:xfrm>
          <a:off x="19494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72390</xdr:rowOff>
    </xdr:from>
    <xdr:to>
      <xdr:col>107</xdr:col>
      <xdr:colOff>50800</xdr:colOff>
      <xdr:row>62</xdr:row>
      <xdr:rowOff>60960</xdr:rowOff>
    </xdr:to>
    <xdr:cxnSp macro="">
      <xdr:nvCxnSpPr>
        <xdr:cNvPr id="714" name="直線コネクタ 713">
          <a:extLst>
            <a:ext uri="{FF2B5EF4-FFF2-40B4-BE49-F238E27FC236}">
              <a16:creationId xmlns:a16="http://schemas.microsoft.com/office/drawing/2014/main" id="{5AFFE9EE-683F-4477-A5A0-07118C44ADE4}"/>
            </a:ext>
          </a:extLst>
        </xdr:cNvPr>
        <xdr:cNvCxnSpPr/>
      </xdr:nvCxnSpPr>
      <xdr:spPr>
        <a:xfrm>
          <a:off x="19545300" y="10530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33020</xdr:rowOff>
    </xdr:from>
    <xdr:to>
      <xdr:col>98</xdr:col>
      <xdr:colOff>38100</xdr:colOff>
      <xdr:row>61</xdr:row>
      <xdr:rowOff>134620</xdr:rowOff>
    </xdr:to>
    <xdr:sp macro="" textlink="">
      <xdr:nvSpPr>
        <xdr:cNvPr id="715" name="楕円 714">
          <a:extLst>
            <a:ext uri="{FF2B5EF4-FFF2-40B4-BE49-F238E27FC236}">
              <a16:creationId xmlns:a16="http://schemas.microsoft.com/office/drawing/2014/main" id="{2C4A5205-AC27-4F7F-993F-4A27B506E3AC}"/>
            </a:ext>
          </a:extLst>
        </xdr:cNvPr>
        <xdr:cNvSpPr/>
      </xdr:nvSpPr>
      <xdr:spPr>
        <a:xfrm>
          <a:off x="18605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72390</xdr:rowOff>
    </xdr:from>
    <xdr:to>
      <xdr:col>102</xdr:col>
      <xdr:colOff>114300</xdr:colOff>
      <xdr:row>61</xdr:row>
      <xdr:rowOff>83820</xdr:rowOff>
    </xdr:to>
    <xdr:cxnSp macro="">
      <xdr:nvCxnSpPr>
        <xdr:cNvPr id="716" name="直線コネクタ 715">
          <a:extLst>
            <a:ext uri="{FF2B5EF4-FFF2-40B4-BE49-F238E27FC236}">
              <a16:creationId xmlns:a16="http://schemas.microsoft.com/office/drawing/2014/main" id="{5E4DDAF7-4FF7-453C-8FE9-051145F8B237}"/>
            </a:ext>
          </a:extLst>
        </xdr:cNvPr>
        <xdr:cNvCxnSpPr/>
      </xdr:nvCxnSpPr>
      <xdr:spPr>
        <a:xfrm flipV="1">
          <a:off x="18656300" y="10530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a:extLst>
            <a:ext uri="{FF2B5EF4-FFF2-40B4-BE49-F238E27FC236}">
              <a16:creationId xmlns:a16="http://schemas.microsoft.com/office/drawing/2014/main" id="{40EB5DC6-9B93-4A2C-B3C7-55EC9FF3007C}"/>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718" name="n_2aveValue【保健センター・保健所】&#10;一人当たり面積">
          <a:extLst>
            <a:ext uri="{FF2B5EF4-FFF2-40B4-BE49-F238E27FC236}">
              <a16:creationId xmlns:a16="http://schemas.microsoft.com/office/drawing/2014/main" id="{E65381D3-1786-478C-8B57-FFCFE158F37B}"/>
            </a:ext>
          </a:extLst>
        </xdr:cNvPr>
        <xdr:cNvSpPr txBox="1"/>
      </xdr:nvSpPr>
      <xdr:spPr>
        <a:xfrm>
          <a:off x="20199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719" name="n_3aveValue【保健センター・保健所】&#10;一人当たり面積">
          <a:extLst>
            <a:ext uri="{FF2B5EF4-FFF2-40B4-BE49-F238E27FC236}">
              <a16:creationId xmlns:a16="http://schemas.microsoft.com/office/drawing/2014/main" id="{9EA2D682-861B-4B55-BCEE-9CAD307DA2B7}"/>
            </a:ext>
          </a:extLst>
        </xdr:cNvPr>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720" name="n_4aveValue【保健センター・保健所】&#10;一人当たり面積">
          <a:extLst>
            <a:ext uri="{FF2B5EF4-FFF2-40B4-BE49-F238E27FC236}">
              <a16:creationId xmlns:a16="http://schemas.microsoft.com/office/drawing/2014/main" id="{DC08C694-1844-4D49-BEF6-187AE478ADDD}"/>
            </a:ext>
          </a:extLst>
        </xdr:cNvPr>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120667</xdr:rowOff>
    </xdr:from>
    <xdr:ext cx="469744" cy="259045"/>
    <xdr:sp macro="" textlink="">
      <xdr:nvSpPr>
        <xdr:cNvPr id="721" name="n_1mainValue【保健センター・保健所】&#10;一人当たり面積">
          <a:extLst>
            <a:ext uri="{FF2B5EF4-FFF2-40B4-BE49-F238E27FC236}">
              <a16:creationId xmlns:a16="http://schemas.microsoft.com/office/drawing/2014/main" id="{181F754E-887D-458D-8880-7673D8248E68}"/>
            </a:ext>
          </a:extLst>
        </xdr:cNvPr>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722" name="n_2mainValue【保健センター・保健所】&#10;一人当たり面積">
          <a:extLst>
            <a:ext uri="{FF2B5EF4-FFF2-40B4-BE49-F238E27FC236}">
              <a16:creationId xmlns:a16="http://schemas.microsoft.com/office/drawing/2014/main" id="{02367FD4-C566-4FDA-BE3D-378665FEB501}"/>
            </a:ext>
          </a:extLst>
        </xdr:cNvPr>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139717</xdr:rowOff>
    </xdr:from>
    <xdr:ext cx="469744" cy="259045"/>
    <xdr:sp macro="" textlink="">
      <xdr:nvSpPr>
        <xdr:cNvPr id="723" name="n_3mainValue【保健センター・保健所】&#10;一人当たり面積">
          <a:extLst>
            <a:ext uri="{FF2B5EF4-FFF2-40B4-BE49-F238E27FC236}">
              <a16:creationId xmlns:a16="http://schemas.microsoft.com/office/drawing/2014/main" id="{C664292E-B790-460B-86C0-B8BC7F8417DA}"/>
            </a:ext>
          </a:extLst>
        </xdr:cNvPr>
        <xdr:cNvSpPr txBox="1"/>
      </xdr:nvSpPr>
      <xdr:spPr>
        <a:xfrm>
          <a:off x="19310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151147</xdr:rowOff>
    </xdr:from>
    <xdr:ext cx="469744" cy="259045"/>
    <xdr:sp macro="" textlink="">
      <xdr:nvSpPr>
        <xdr:cNvPr id="724" name="n_4mainValue【保健センター・保健所】&#10;一人当たり面積">
          <a:extLst>
            <a:ext uri="{FF2B5EF4-FFF2-40B4-BE49-F238E27FC236}">
              <a16:creationId xmlns:a16="http://schemas.microsoft.com/office/drawing/2014/main" id="{953BC30F-99A6-44CB-9AA3-8F8157FF15AC}"/>
            </a:ext>
          </a:extLst>
        </xdr:cNvPr>
        <xdr:cNvSpPr txBox="1"/>
      </xdr:nvSpPr>
      <xdr:spPr>
        <a:xfrm>
          <a:off x="18421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6051462-DAC4-4163-A669-AC4CABF220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22A0C523-ACE7-4CED-BE14-2C536EC67BF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CF8941F-AA47-44C6-810C-F585217F6F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759ADEE9-37A4-47FA-9220-5520B24C3B0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CE33D09F-E679-40A7-B479-15D8EEF0F9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2BC73EC3-0E74-40FC-9FCF-9A5E4A3D95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EA560C53-7141-4B22-8D17-41A97FB5CED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867035D6-188F-472B-BEE6-FDBF808C302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F20DCF1F-9BA3-4B19-9E6B-F02CF4EDF31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3D8EB3B0-8266-4A49-B71C-542DAB78957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ADEF6242-8378-41AE-8B91-834854D5288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1936C4B8-30D9-4253-8EFC-A06C2462C23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9BDD9C36-1207-4D87-8072-51824AE2FB8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1AF01134-75F2-4E6B-BAC9-0CFEA920CF9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8172C915-06B0-4E14-A0DA-2BE289EE0E5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0D8E080A-4014-4C5E-9957-0F04449A383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E0E98350-158C-4B20-9B72-0545FD68CED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C1C6AB75-647F-4F4E-AD39-7FC39125877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CB329C8C-894F-42DB-A9E1-E2EE7ED9BCA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F5272C54-85A5-4680-BDE3-54C6F6C1138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BF0B2254-9F6B-4EA0-9500-7C144972D229}"/>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A4B50CC4-1B47-48E3-9EDD-C49B556AEB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1C01D502-E281-4F43-9176-663BCD405AE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4B4D48E7-8ABB-43FA-B75F-081CD9E93A5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B76AAA46-E78C-4217-A6BF-A05E4ADAE9F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692EF444-B36A-497B-8619-698C25F09A0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01B7C4A2-965A-495C-87DE-5F40C35CBDB7}"/>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FF78102C-0564-4226-9D6C-791ED28987A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4F897BA3-E60D-4259-A4C1-E41AC5E7C0E9}"/>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DAD08B1A-9884-4215-8F2F-9A13165B3BFE}"/>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81D12492-C3C7-4342-A23E-07E834DCAF2A}"/>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127000</xdr:rowOff>
    </xdr:from>
    <xdr:to>
      <xdr:col>76</xdr:col>
      <xdr:colOff>165100</xdr:colOff>
      <xdr:row>82</xdr:row>
      <xdr:rowOff>57150</xdr:rowOff>
    </xdr:to>
    <xdr:sp macro="" textlink="">
      <xdr:nvSpPr>
        <xdr:cNvPr id="756" name="フローチャート: 判断 755">
          <a:extLst>
            <a:ext uri="{FF2B5EF4-FFF2-40B4-BE49-F238E27FC236}">
              <a16:creationId xmlns:a16="http://schemas.microsoft.com/office/drawing/2014/main" id="{5E06B3B8-0646-4B87-AB2E-1EDAD8CA2051}"/>
            </a:ext>
          </a:extLst>
        </xdr:cNvPr>
        <xdr:cNvSpPr/>
      </xdr:nvSpPr>
      <xdr:spPr>
        <a:xfrm>
          <a:off x="14541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757" name="フローチャート: 判断 756">
          <a:extLst>
            <a:ext uri="{FF2B5EF4-FFF2-40B4-BE49-F238E27FC236}">
              <a16:creationId xmlns:a16="http://schemas.microsoft.com/office/drawing/2014/main" id="{7AC65016-2F85-4823-AB29-C0FFC6EBA95B}"/>
            </a:ext>
          </a:extLst>
        </xdr:cNvPr>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58" name="フローチャート: 判断 757">
          <a:extLst>
            <a:ext uri="{FF2B5EF4-FFF2-40B4-BE49-F238E27FC236}">
              <a16:creationId xmlns:a16="http://schemas.microsoft.com/office/drawing/2014/main" id="{631F1F1D-76D9-4CE1-8200-F8202B93407B}"/>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E25746A-98A4-4C5E-BDAF-1D3B94DBAE0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CDE9D75-8C2E-445A-A021-F0CC655268E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207552F2-F01C-4479-8485-26711AA55FB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1D8ECA5-20E9-4094-9639-A5D8CBE34DF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8313AD49-B256-41E7-B864-1B2704747D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43180</xdr:rowOff>
    </xdr:from>
    <xdr:to>
      <xdr:col>85</xdr:col>
      <xdr:colOff>177800</xdr:colOff>
      <xdr:row>83</xdr:row>
      <xdr:rowOff>144780</xdr:rowOff>
    </xdr:to>
    <xdr:sp macro="" textlink="">
      <xdr:nvSpPr>
        <xdr:cNvPr id="764" name="楕円 763">
          <a:extLst>
            <a:ext uri="{FF2B5EF4-FFF2-40B4-BE49-F238E27FC236}">
              <a16:creationId xmlns:a16="http://schemas.microsoft.com/office/drawing/2014/main" id="{E4FDAD1D-394F-497C-A598-D3C6F6FFFEBE}"/>
            </a:ext>
          </a:extLst>
        </xdr:cNvPr>
        <xdr:cNvSpPr/>
      </xdr:nvSpPr>
      <xdr:spPr>
        <a:xfrm>
          <a:off x="16268700" y="142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21607</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BA4C954F-80DC-4991-947A-9B7A88104C8A}"/>
            </a:ext>
          </a:extLst>
        </xdr:cNvPr>
        <xdr:cNvSpPr txBox="1"/>
      </xdr:nvSpPr>
      <xdr:spPr>
        <a:xfrm>
          <a:off x="16357600"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31750</xdr:rowOff>
    </xdr:from>
    <xdr:to>
      <xdr:col>81</xdr:col>
      <xdr:colOff>101600</xdr:colOff>
      <xdr:row>83</xdr:row>
      <xdr:rowOff>133350</xdr:rowOff>
    </xdr:to>
    <xdr:sp macro="" textlink="">
      <xdr:nvSpPr>
        <xdr:cNvPr id="766" name="楕円 765">
          <a:extLst>
            <a:ext uri="{FF2B5EF4-FFF2-40B4-BE49-F238E27FC236}">
              <a16:creationId xmlns:a16="http://schemas.microsoft.com/office/drawing/2014/main" id="{5F33E73E-EB6E-4142-A4A7-64B138FEB1C9}"/>
            </a:ext>
          </a:extLst>
        </xdr:cNvPr>
        <xdr:cNvSpPr/>
      </xdr:nvSpPr>
      <xdr:spPr>
        <a:xfrm>
          <a:off x="15430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82550</xdr:rowOff>
    </xdr:from>
    <xdr:to>
      <xdr:col>85</xdr:col>
      <xdr:colOff>127000</xdr:colOff>
      <xdr:row>83</xdr:row>
      <xdr:rowOff>93980</xdr:rowOff>
    </xdr:to>
    <xdr:cxnSp macro="">
      <xdr:nvCxnSpPr>
        <xdr:cNvPr id="767" name="直線コネクタ 766">
          <a:extLst>
            <a:ext uri="{FF2B5EF4-FFF2-40B4-BE49-F238E27FC236}">
              <a16:creationId xmlns:a16="http://schemas.microsoft.com/office/drawing/2014/main" id="{BCF1D778-48A7-4DBA-A7F9-FF7261DE48DA}"/>
            </a:ext>
          </a:extLst>
        </xdr:cNvPr>
        <xdr:cNvCxnSpPr/>
      </xdr:nvCxnSpPr>
      <xdr:spPr>
        <a:xfrm>
          <a:off x="15481300" y="14312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12700</xdr:rowOff>
    </xdr:from>
    <xdr:to>
      <xdr:col>76</xdr:col>
      <xdr:colOff>165100</xdr:colOff>
      <xdr:row>83</xdr:row>
      <xdr:rowOff>114300</xdr:rowOff>
    </xdr:to>
    <xdr:sp macro="" textlink="">
      <xdr:nvSpPr>
        <xdr:cNvPr id="768" name="楕円 767">
          <a:extLst>
            <a:ext uri="{FF2B5EF4-FFF2-40B4-BE49-F238E27FC236}">
              <a16:creationId xmlns:a16="http://schemas.microsoft.com/office/drawing/2014/main" id="{453AD51A-ECB1-4B62-A92E-E799554C573E}"/>
            </a:ext>
          </a:extLst>
        </xdr:cNvPr>
        <xdr:cNvSpPr/>
      </xdr:nvSpPr>
      <xdr:spPr>
        <a:xfrm>
          <a:off x="14541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63500</xdr:rowOff>
    </xdr:from>
    <xdr:to>
      <xdr:col>81</xdr:col>
      <xdr:colOff>50800</xdr:colOff>
      <xdr:row>83</xdr:row>
      <xdr:rowOff>82550</xdr:rowOff>
    </xdr:to>
    <xdr:cxnSp macro="">
      <xdr:nvCxnSpPr>
        <xdr:cNvPr id="769" name="直線コネクタ 768">
          <a:extLst>
            <a:ext uri="{FF2B5EF4-FFF2-40B4-BE49-F238E27FC236}">
              <a16:creationId xmlns:a16="http://schemas.microsoft.com/office/drawing/2014/main" id="{420B5687-3BDF-4BDA-AE54-01F7BB1FFC2C}"/>
            </a:ext>
          </a:extLst>
        </xdr:cNvPr>
        <xdr:cNvCxnSpPr/>
      </xdr:nvCxnSpPr>
      <xdr:spPr>
        <a:xfrm>
          <a:off x="14592300" y="1429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770" name="楕円 769">
          <a:extLst>
            <a:ext uri="{FF2B5EF4-FFF2-40B4-BE49-F238E27FC236}">
              <a16:creationId xmlns:a16="http://schemas.microsoft.com/office/drawing/2014/main" id="{1B2451DB-478C-4ABC-9B2D-A53622A4536A}"/>
            </a:ext>
          </a:extLst>
        </xdr:cNvPr>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83</xdr:row>
      <xdr:rowOff>63500</xdr:rowOff>
    </xdr:to>
    <xdr:cxnSp macro="">
      <xdr:nvCxnSpPr>
        <xdr:cNvPr id="771" name="直線コネクタ 770">
          <a:extLst>
            <a:ext uri="{FF2B5EF4-FFF2-40B4-BE49-F238E27FC236}">
              <a16:creationId xmlns:a16="http://schemas.microsoft.com/office/drawing/2014/main" id="{CC1C355F-31E6-4FE6-A8BC-EE00B00AD8A5}"/>
            </a:ext>
          </a:extLst>
        </xdr:cNvPr>
        <xdr:cNvCxnSpPr/>
      </xdr:nvCxnSpPr>
      <xdr:spPr>
        <a:xfrm>
          <a:off x="13703300" y="13936980"/>
          <a:ext cx="889000" cy="3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146050</xdr:rowOff>
    </xdr:from>
    <xdr:to>
      <xdr:col>67</xdr:col>
      <xdr:colOff>101600</xdr:colOff>
      <xdr:row>81</xdr:row>
      <xdr:rowOff>76200</xdr:rowOff>
    </xdr:to>
    <xdr:sp macro="" textlink="">
      <xdr:nvSpPr>
        <xdr:cNvPr id="772" name="楕円 771">
          <a:extLst>
            <a:ext uri="{FF2B5EF4-FFF2-40B4-BE49-F238E27FC236}">
              <a16:creationId xmlns:a16="http://schemas.microsoft.com/office/drawing/2014/main" id="{43352D14-E041-4475-9B7F-69BFF99C84B0}"/>
            </a:ext>
          </a:extLst>
        </xdr:cNvPr>
        <xdr:cNvSpPr/>
      </xdr:nvSpPr>
      <xdr:spPr>
        <a:xfrm>
          <a:off x="12763500" y="138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25400</xdr:rowOff>
    </xdr:from>
    <xdr:to>
      <xdr:col>71</xdr:col>
      <xdr:colOff>177800</xdr:colOff>
      <xdr:row>81</xdr:row>
      <xdr:rowOff>49530</xdr:rowOff>
    </xdr:to>
    <xdr:cxnSp macro="">
      <xdr:nvCxnSpPr>
        <xdr:cNvPr id="773" name="直線コネクタ 772">
          <a:extLst>
            <a:ext uri="{FF2B5EF4-FFF2-40B4-BE49-F238E27FC236}">
              <a16:creationId xmlns:a16="http://schemas.microsoft.com/office/drawing/2014/main" id="{50541430-EA2C-46AA-8743-652D05DF16AB}"/>
            </a:ext>
          </a:extLst>
        </xdr:cNvPr>
        <xdr:cNvCxnSpPr/>
      </xdr:nvCxnSpPr>
      <xdr:spPr>
        <a:xfrm>
          <a:off x="12814300" y="139128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a:extLst>
            <a:ext uri="{FF2B5EF4-FFF2-40B4-BE49-F238E27FC236}">
              <a16:creationId xmlns:a16="http://schemas.microsoft.com/office/drawing/2014/main" id="{83FD622B-A6B8-4270-A107-368019B040EF}"/>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73677</xdr:rowOff>
    </xdr:from>
    <xdr:ext cx="405111" cy="259045"/>
    <xdr:sp macro="" textlink="">
      <xdr:nvSpPr>
        <xdr:cNvPr id="775" name="n_2aveValue【消防施設】&#10;有形固定資産減価償却率">
          <a:extLst>
            <a:ext uri="{FF2B5EF4-FFF2-40B4-BE49-F238E27FC236}">
              <a16:creationId xmlns:a16="http://schemas.microsoft.com/office/drawing/2014/main" id="{C7AF8693-6CC4-4EFE-82B8-BD6F50659AFE}"/>
            </a:ext>
          </a:extLst>
        </xdr:cNvPr>
        <xdr:cNvSpPr txBox="1"/>
      </xdr:nvSpPr>
      <xdr:spPr>
        <a:xfrm>
          <a:off x="143897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43197</xdr:rowOff>
    </xdr:from>
    <xdr:ext cx="405111" cy="259045"/>
    <xdr:sp macro="" textlink="">
      <xdr:nvSpPr>
        <xdr:cNvPr id="776" name="n_3aveValue【消防施設】&#10;有形固定資産減価償却率">
          <a:extLst>
            <a:ext uri="{FF2B5EF4-FFF2-40B4-BE49-F238E27FC236}">
              <a16:creationId xmlns:a16="http://schemas.microsoft.com/office/drawing/2014/main" id="{8465CBCB-FF7F-4DDF-8933-660A133FD001}"/>
            </a:ext>
          </a:extLst>
        </xdr:cNvPr>
        <xdr:cNvSpPr txBox="1"/>
      </xdr:nvSpPr>
      <xdr:spPr>
        <a:xfrm>
          <a:off x="13500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35577</xdr:rowOff>
    </xdr:from>
    <xdr:ext cx="405111" cy="259045"/>
    <xdr:sp macro="" textlink="">
      <xdr:nvSpPr>
        <xdr:cNvPr id="777" name="n_4aveValue【消防施設】&#10;有形固定資産減価償却率">
          <a:extLst>
            <a:ext uri="{FF2B5EF4-FFF2-40B4-BE49-F238E27FC236}">
              <a16:creationId xmlns:a16="http://schemas.microsoft.com/office/drawing/2014/main" id="{C7294C36-F96F-493A-898E-1B46377887E7}"/>
            </a:ext>
          </a:extLst>
        </xdr:cNvPr>
        <xdr:cNvSpPr txBox="1"/>
      </xdr:nvSpPr>
      <xdr:spPr>
        <a:xfrm>
          <a:off x="12611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124477</xdr:rowOff>
    </xdr:from>
    <xdr:ext cx="405111" cy="259045"/>
    <xdr:sp macro="" textlink="">
      <xdr:nvSpPr>
        <xdr:cNvPr id="778" name="n_1mainValue【消防施設】&#10;有形固定資産減価償却率">
          <a:extLst>
            <a:ext uri="{FF2B5EF4-FFF2-40B4-BE49-F238E27FC236}">
              <a16:creationId xmlns:a16="http://schemas.microsoft.com/office/drawing/2014/main" id="{03209889-0D87-415D-A1D1-9506B5B2C858}"/>
            </a:ext>
          </a:extLst>
        </xdr:cNvPr>
        <xdr:cNvSpPr txBox="1"/>
      </xdr:nvSpPr>
      <xdr:spPr>
        <a:xfrm>
          <a:off x="15266044" y="1435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105427</xdr:rowOff>
    </xdr:from>
    <xdr:ext cx="405111" cy="259045"/>
    <xdr:sp macro="" textlink="">
      <xdr:nvSpPr>
        <xdr:cNvPr id="779" name="n_2mainValue【消防施設】&#10;有形固定資産減価償却率">
          <a:extLst>
            <a:ext uri="{FF2B5EF4-FFF2-40B4-BE49-F238E27FC236}">
              <a16:creationId xmlns:a16="http://schemas.microsoft.com/office/drawing/2014/main" id="{6F668401-D67B-48BE-A0EC-73942EB99005}"/>
            </a:ext>
          </a:extLst>
        </xdr:cNvPr>
        <xdr:cNvSpPr txBox="1"/>
      </xdr:nvSpPr>
      <xdr:spPr>
        <a:xfrm>
          <a:off x="14389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780" name="n_3mainValue【消防施設】&#10;有形固定資産減価償却率">
          <a:extLst>
            <a:ext uri="{FF2B5EF4-FFF2-40B4-BE49-F238E27FC236}">
              <a16:creationId xmlns:a16="http://schemas.microsoft.com/office/drawing/2014/main" id="{BD9FB1C7-AA67-4833-ABDD-93B2EF9A624A}"/>
            </a:ext>
          </a:extLst>
        </xdr:cNvPr>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92727</xdr:rowOff>
    </xdr:from>
    <xdr:ext cx="405111" cy="259045"/>
    <xdr:sp macro="" textlink="">
      <xdr:nvSpPr>
        <xdr:cNvPr id="781" name="n_4mainValue【消防施設】&#10;有形固定資産減価償却率">
          <a:extLst>
            <a:ext uri="{FF2B5EF4-FFF2-40B4-BE49-F238E27FC236}">
              <a16:creationId xmlns:a16="http://schemas.microsoft.com/office/drawing/2014/main" id="{2E547ADB-A7A8-4C50-A525-A69749B0FBC2}"/>
            </a:ext>
          </a:extLst>
        </xdr:cNvPr>
        <xdr:cNvSpPr txBox="1"/>
      </xdr:nvSpPr>
      <xdr:spPr>
        <a:xfrm>
          <a:off x="12611744" y="1363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917A09E-2F16-47B6-8C08-45EF0E06F1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F16D1B9B-6655-4566-9439-5DA709D04E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623930F-9585-47D5-9839-A433636F23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3C3D54A1-0716-4148-AF2A-EAFC0C5767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8C48D66F-8293-4651-9913-115E1E883C5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24645FCC-4CFA-406D-9658-B81F7B8841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3DF105E0-BF0D-4524-8188-0D51056296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F05B3CB7-814E-4D06-85C5-B69D28C0187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6D055FAC-2E70-4AE0-92C9-5EE3C52EB9A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4AE55BCD-2FA4-4D9F-AEC5-ECC94CCBB3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175BC935-19FF-4AC3-A2A5-333AE50FCB0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80A25126-59D9-40CF-9B6E-698C063E078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43ACC2FF-25EC-42EF-94CA-C3BB3EC8AB4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6F954800-3D9A-40D7-90AB-31FB4FE31C2B}"/>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D6243107-AA5C-4683-B359-AF316C7DF01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817BABFE-BB8D-49FE-8CCE-63AD7FEF6087}"/>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2B5C568C-92A6-4E2C-959C-A60975C13E4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E0FF2B2C-4571-416B-9872-2B69162A7E9D}"/>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711DC2D7-1ECB-4D55-BA41-578C52F9B83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A3551EB6-7FAE-4D82-8344-0E3BE1B2A8C6}"/>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95BBD41E-9104-4312-AB9A-62FC7857B6E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FB35D920-CECF-4D32-8DE4-38A925E9784A}"/>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F80FDFD3-0E91-402A-A4F5-49713AC31A6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3C3A2483-D2AF-4CBE-B1F4-2D7E32B5A3D1}"/>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DDF1A716-6A63-4764-8F71-3A7BA527F0DA}"/>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A66481DD-9717-4E12-ACE0-28AC99146D62}"/>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AF558BF6-03E2-4EEB-A0B1-1517E59EDFFC}"/>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12AFC411-0592-4B39-9A24-39CDE94E74E5}"/>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04B81243-0AE1-4D7A-BA60-705BB0ADBC96}"/>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1AA27C6B-374B-49C7-8652-8BB014087BA3}"/>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7BF09E1F-4B13-4091-9734-2D6F4689BFDB}"/>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63103</xdr:rowOff>
    </xdr:from>
    <xdr:to>
      <xdr:col>107</xdr:col>
      <xdr:colOff>101600</xdr:colOff>
      <xdr:row>86</xdr:row>
      <xdr:rowOff>164703</xdr:rowOff>
    </xdr:to>
    <xdr:sp macro="" textlink="">
      <xdr:nvSpPr>
        <xdr:cNvPr id="813" name="フローチャート: 判断 812">
          <a:extLst>
            <a:ext uri="{FF2B5EF4-FFF2-40B4-BE49-F238E27FC236}">
              <a16:creationId xmlns:a16="http://schemas.microsoft.com/office/drawing/2014/main" id="{2D046163-BE0A-4151-B46C-4571EC05EA81}"/>
            </a:ext>
          </a:extLst>
        </xdr:cNvPr>
        <xdr:cNvSpPr/>
      </xdr:nvSpPr>
      <xdr:spPr>
        <a:xfrm>
          <a:off x="20383500" y="14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63123</xdr:rowOff>
    </xdr:from>
    <xdr:to>
      <xdr:col>102</xdr:col>
      <xdr:colOff>165100</xdr:colOff>
      <xdr:row>86</xdr:row>
      <xdr:rowOff>164723</xdr:rowOff>
    </xdr:to>
    <xdr:sp macro="" textlink="">
      <xdr:nvSpPr>
        <xdr:cNvPr id="814" name="フローチャート: 判断 813">
          <a:extLst>
            <a:ext uri="{FF2B5EF4-FFF2-40B4-BE49-F238E27FC236}">
              <a16:creationId xmlns:a16="http://schemas.microsoft.com/office/drawing/2014/main" id="{2476DDBB-EDCA-414B-B1B0-EA9D3B3FEB1E}"/>
            </a:ext>
          </a:extLst>
        </xdr:cNvPr>
        <xdr:cNvSpPr/>
      </xdr:nvSpPr>
      <xdr:spPr>
        <a:xfrm>
          <a:off x="19494500" y="148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63116</xdr:rowOff>
    </xdr:from>
    <xdr:to>
      <xdr:col>98</xdr:col>
      <xdr:colOff>38100</xdr:colOff>
      <xdr:row>86</xdr:row>
      <xdr:rowOff>164716</xdr:rowOff>
    </xdr:to>
    <xdr:sp macro="" textlink="">
      <xdr:nvSpPr>
        <xdr:cNvPr id="815" name="フローチャート: 判断 814">
          <a:extLst>
            <a:ext uri="{FF2B5EF4-FFF2-40B4-BE49-F238E27FC236}">
              <a16:creationId xmlns:a16="http://schemas.microsoft.com/office/drawing/2014/main" id="{2806AC80-DFDC-409E-BC0E-15B522C0FCA4}"/>
            </a:ext>
          </a:extLst>
        </xdr:cNvPr>
        <xdr:cNvSpPr/>
      </xdr:nvSpPr>
      <xdr:spPr>
        <a:xfrm>
          <a:off x="18605500" y="1480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CD2DD1D-B7B0-4CCA-A6CF-366223BCB2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B6ABABF-6487-45BF-9F00-292D001D463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247C4C7-5600-4C1A-A5E7-35CA16C0944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D8C29AF7-D238-49B0-8A39-505149F41F4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576EBF5-3935-4659-BDD6-A96839539E4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62974</xdr:rowOff>
    </xdr:from>
    <xdr:to>
      <xdr:col>116</xdr:col>
      <xdr:colOff>114300</xdr:colOff>
      <xdr:row>86</xdr:row>
      <xdr:rowOff>164574</xdr:rowOff>
    </xdr:to>
    <xdr:sp macro="" textlink="">
      <xdr:nvSpPr>
        <xdr:cNvPr id="821" name="楕円 820">
          <a:extLst>
            <a:ext uri="{FF2B5EF4-FFF2-40B4-BE49-F238E27FC236}">
              <a16:creationId xmlns:a16="http://schemas.microsoft.com/office/drawing/2014/main" id="{C50A90A2-DD6C-4331-97C9-DA6A77FDCDE3}"/>
            </a:ext>
          </a:extLst>
        </xdr:cNvPr>
        <xdr:cNvSpPr/>
      </xdr:nvSpPr>
      <xdr:spPr>
        <a:xfrm>
          <a:off x="22110700" y="148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FD12CD09-1D9E-44F2-B865-D7EA901ABE13}"/>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62982</xdr:rowOff>
    </xdr:from>
    <xdr:to>
      <xdr:col>112</xdr:col>
      <xdr:colOff>38100</xdr:colOff>
      <xdr:row>86</xdr:row>
      <xdr:rowOff>164582</xdr:rowOff>
    </xdr:to>
    <xdr:sp macro="" textlink="">
      <xdr:nvSpPr>
        <xdr:cNvPr id="823" name="楕円 822">
          <a:extLst>
            <a:ext uri="{FF2B5EF4-FFF2-40B4-BE49-F238E27FC236}">
              <a16:creationId xmlns:a16="http://schemas.microsoft.com/office/drawing/2014/main" id="{B1A9880A-816A-4436-B10B-3B9EFD2516A7}"/>
            </a:ext>
          </a:extLst>
        </xdr:cNvPr>
        <xdr:cNvSpPr/>
      </xdr:nvSpPr>
      <xdr:spPr>
        <a:xfrm>
          <a:off x="21272500" y="148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113774</xdr:rowOff>
    </xdr:from>
    <xdr:to>
      <xdr:col>116</xdr:col>
      <xdr:colOff>63500</xdr:colOff>
      <xdr:row>86</xdr:row>
      <xdr:rowOff>113782</xdr:rowOff>
    </xdr:to>
    <xdr:cxnSp macro="">
      <xdr:nvCxnSpPr>
        <xdr:cNvPr id="824" name="直線コネクタ 823">
          <a:extLst>
            <a:ext uri="{FF2B5EF4-FFF2-40B4-BE49-F238E27FC236}">
              <a16:creationId xmlns:a16="http://schemas.microsoft.com/office/drawing/2014/main" id="{F8D4046D-2E85-43B7-9C80-7FBF56575F2A}"/>
            </a:ext>
          </a:extLst>
        </xdr:cNvPr>
        <xdr:cNvCxnSpPr/>
      </xdr:nvCxnSpPr>
      <xdr:spPr>
        <a:xfrm flipV="1">
          <a:off x="21323300" y="14858474"/>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62970</xdr:rowOff>
    </xdr:from>
    <xdr:to>
      <xdr:col>107</xdr:col>
      <xdr:colOff>101600</xdr:colOff>
      <xdr:row>86</xdr:row>
      <xdr:rowOff>164570</xdr:rowOff>
    </xdr:to>
    <xdr:sp macro="" textlink="">
      <xdr:nvSpPr>
        <xdr:cNvPr id="825" name="楕円 824">
          <a:extLst>
            <a:ext uri="{FF2B5EF4-FFF2-40B4-BE49-F238E27FC236}">
              <a16:creationId xmlns:a16="http://schemas.microsoft.com/office/drawing/2014/main" id="{1BF83F8C-597B-4B42-85B8-70536AAB0947}"/>
            </a:ext>
          </a:extLst>
        </xdr:cNvPr>
        <xdr:cNvSpPr/>
      </xdr:nvSpPr>
      <xdr:spPr>
        <a:xfrm>
          <a:off x="20383500" y="148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113770</xdr:rowOff>
    </xdr:from>
    <xdr:to>
      <xdr:col>111</xdr:col>
      <xdr:colOff>177800</xdr:colOff>
      <xdr:row>86</xdr:row>
      <xdr:rowOff>113782</xdr:rowOff>
    </xdr:to>
    <xdr:cxnSp macro="">
      <xdr:nvCxnSpPr>
        <xdr:cNvPr id="826" name="直線コネクタ 825">
          <a:extLst>
            <a:ext uri="{FF2B5EF4-FFF2-40B4-BE49-F238E27FC236}">
              <a16:creationId xmlns:a16="http://schemas.microsoft.com/office/drawing/2014/main" id="{34E1830C-00DA-4D25-9536-EB8F6E33185B}"/>
            </a:ext>
          </a:extLst>
        </xdr:cNvPr>
        <xdr:cNvCxnSpPr/>
      </xdr:nvCxnSpPr>
      <xdr:spPr>
        <a:xfrm>
          <a:off x="20434300" y="1485847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62982</xdr:rowOff>
    </xdr:from>
    <xdr:to>
      <xdr:col>102</xdr:col>
      <xdr:colOff>165100</xdr:colOff>
      <xdr:row>86</xdr:row>
      <xdr:rowOff>164582</xdr:rowOff>
    </xdr:to>
    <xdr:sp macro="" textlink="">
      <xdr:nvSpPr>
        <xdr:cNvPr id="827" name="楕円 826">
          <a:extLst>
            <a:ext uri="{FF2B5EF4-FFF2-40B4-BE49-F238E27FC236}">
              <a16:creationId xmlns:a16="http://schemas.microsoft.com/office/drawing/2014/main" id="{ED5A77A5-794C-430E-A4D6-986C0FF967AC}"/>
            </a:ext>
          </a:extLst>
        </xdr:cNvPr>
        <xdr:cNvSpPr/>
      </xdr:nvSpPr>
      <xdr:spPr>
        <a:xfrm>
          <a:off x="19494500" y="148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113770</xdr:rowOff>
    </xdr:from>
    <xdr:to>
      <xdr:col>107</xdr:col>
      <xdr:colOff>50800</xdr:colOff>
      <xdr:row>86</xdr:row>
      <xdr:rowOff>113782</xdr:rowOff>
    </xdr:to>
    <xdr:cxnSp macro="">
      <xdr:nvCxnSpPr>
        <xdr:cNvPr id="828" name="直線コネクタ 827">
          <a:extLst>
            <a:ext uri="{FF2B5EF4-FFF2-40B4-BE49-F238E27FC236}">
              <a16:creationId xmlns:a16="http://schemas.microsoft.com/office/drawing/2014/main" id="{001A0E57-0752-420E-826A-4A4AE0F474B9}"/>
            </a:ext>
          </a:extLst>
        </xdr:cNvPr>
        <xdr:cNvCxnSpPr/>
      </xdr:nvCxnSpPr>
      <xdr:spPr>
        <a:xfrm flipV="1">
          <a:off x="19545300" y="1485847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29" name="楕円 828">
          <a:extLst>
            <a:ext uri="{FF2B5EF4-FFF2-40B4-BE49-F238E27FC236}">
              <a16:creationId xmlns:a16="http://schemas.microsoft.com/office/drawing/2014/main" id="{0A9E7EA9-3822-4884-B7B1-08605DB85A63}"/>
            </a:ext>
          </a:extLst>
        </xdr:cNvPr>
        <xdr:cNvSpPr/>
      </xdr:nvSpPr>
      <xdr:spPr>
        <a:xfrm>
          <a:off x="18605500" y="14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113782</xdr:rowOff>
    </xdr:from>
    <xdr:to>
      <xdr:col>102</xdr:col>
      <xdr:colOff>114300</xdr:colOff>
      <xdr:row>86</xdr:row>
      <xdr:rowOff>113790</xdr:rowOff>
    </xdr:to>
    <xdr:cxnSp macro="">
      <xdr:nvCxnSpPr>
        <xdr:cNvPr id="830" name="直線コネクタ 829">
          <a:extLst>
            <a:ext uri="{FF2B5EF4-FFF2-40B4-BE49-F238E27FC236}">
              <a16:creationId xmlns:a16="http://schemas.microsoft.com/office/drawing/2014/main" id="{9991BFD8-AF92-4423-860C-A40BCB779BC7}"/>
            </a:ext>
          </a:extLst>
        </xdr:cNvPr>
        <xdr:cNvCxnSpPr/>
      </xdr:nvCxnSpPr>
      <xdr:spPr>
        <a:xfrm flipV="1">
          <a:off x="18656300" y="1485848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E453F9F8-59A3-4DE8-9A7A-84020E587162}"/>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155830</xdr:rowOff>
    </xdr:from>
    <xdr:ext cx="469744" cy="259045"/>
    <xdr:sp macro="" textlink="">
      <xdr:nvSpPr>
        <xdr:cNvPr id="832" name="n_2aveValue【消防施設】&#10;一人当たり面積">
          <a:extLst>
            <a:ext uri="{FF2B5EF4-FFF2-40B4-BE49-F238E27FC236}">
              <a16:creationId xmlns:a16="http://schemas.microsoft.com/office/drawing/2014/main" id="{78BD870D-8F60-4B9A-9745-274507E3A4E8}"/>
            </a:ext>
          </a:extLst>
        </xdr:cNvPr>
        <xdr:cNvSpPr txBox="1"/>
      </xdr:nvSpPr>
      <xdr:spPr>
        <a:xfrm>
          <a:off x="201994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155850</xdr:rowOff>
    </xdr:from>
    <xdr:ext cx="469744" cy="259045"/>
    <xdr:sp macro="" textlink="">
      <xdr:nvSpPr>
        <xdr:cNvPr id="833" name="n_3aveValue【消防施設】&#10;一人当たり面積">
          <a:extLst>
            <a:ext uri="{FF2B5EF4-FFF2-40B4-BE49-F238E27FC236}">
              <a16:creationId xmlns:a16="http://schemas.microsoft.com/office/drawing/2014/main" id="{4521E660-06F5-47CB-AA7E-2223F32EA7E3}"/>
            </a:ext>
          </a:extLst>
        </xdr:cNvPr>
        <xdr:cNvSpPr txBox="1"/>
      </xdr:nvSpPr>
      <xdr:spPr>
        <a:xfrm>
          <a:off x="19310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155843</xdr:rowOff>
    </xdr:from>
    <xdr:ext cx="469744" cy="259045"/>
    <xdr:sp macro="" textlink="">
      <xdr:nvSpPr>
        <xdr:cNvPr id="834" name="n_4aveValue【消防施設】&#10;一人当たり面積">
          <a:extLst>
            <a:ext uri="{FF2B5EF4-FFF2-40B4-BE49-F238E27FC236}">
              <a16:creationId xmlns:a16="http://schemas.microsoft.com/office/drawing/2014/main" id="{437DC2D7-6754-4909-9DE5-C7631F94DDBE}"/>
            </a:ext>
          </a:extLst>
        </xdr:cNvPr>
        <xdr:cNvSpPr txBox="1"/>
      </xdr:nvSpPr>
      <xdr:spPr>
        <a:xfrm>
          <a:off x="18421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155709</xdr:rowOff>
    </xdr:from>
    <xdr:ext cx="469744" cy="259045"/>
    <xdr:sp macro="" textlink="">
      <xdr:nvSpPr>
        <xdr:cNvPr id="835" name="n_1mainValue【消防施設】&#10;一人当たり面積">
          <a:extLst>
            <a:ext uri="{FF2B5EF4-FFF2-40B4-BE49-F238E27FC236}">
              <a16:creationId xmlns:a16="http://schemas.microsoft.com/office/drawing/2014/main" id="{B15E342C-C2ED-48A2-AC77-630E7FE52FCD}"/>
            </a:ext>
          </a:extLst>
        </xdr:cNvPr>
        <xdr:cNvSpPr txBox="1"/>
      </xdr:nvSpPr>
      <xdr:spPr>
        <a:xfrm>
          <a:off x="21075727" y="1490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9647</xdr:rowOff>
    </xdr:from>
    <xdr:ext cx="469744" cy="259045"/>
    <xdr:sp macro="" textlink="">
      <xdr:nvSpPr>
        <xdr:cNvPr id="836" name="n_2mainValue【消防施設】&#10;一人当たり面積">
          <a:extLst>
            <a:ext uri="{FF2B5EF4-FFF2-40B4-BE49-F238E27FC236}">
              <a16:creationId xmlns:a16="http://schemas.microsoft.com/office/drawing/2014/main" id="{71090089-AF28-4857-95F1-9D82DA6B4C59}"/>
            </a:ext>
          </a:extLst>
        </xdr:cNvPr>
        <xdr:cNvSpPr txBox="1"/>
      </xdr:nvSpPr>
      <xdr:spPr>
        <a:xfrm>
          <a:off x="20199427" y="1458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9659</xdr:rowOff>
    </xdr:from>
    <xdr:ext cx="469744" cy="259045"/>
    <xdr:sp macro="" textlink="">
      <xdr:nvSpPr>
        <xdr:cNvPr id="837" name="n_3mainValue【消防施設】&#10;一人当たり面積">
          <a:extLst>
            <a:ext uri="{FF2B5EF4-FFF2-40B4-BE49-F238E27FC236}">
              <a16:creationId xmlns:a16="http://schemas.microsoft.com/office/drawing/2014/main" id="{8D5B4E1F-A790-4371-A5B2-63ADBB419B27}"/>
            </a:ext>
          </a:extLst>
        </xdr:cNvPr>
        <xdr:cNvSpPr txBox="1"/>
      </xdr:nvSpPr>
      <xdr:spPr>
        <a:xfrm>
          <a:off x="19310427" y="145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8" name="n_4mainValue【消防施設】&#10;一人当たり面積">
          <a:extLst>
            <a:ext uri="{FF2B5EF4-FFF2-40B4-BE49-F238E27FC236}">
              <a16:creationId xmlns:a16="http://schemas.microsoft.com/office/drawing/2014/main" id="{61E9501C-85A4-409A-8DC4-786022927D25}"/>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5A4B19F8-D0FD-4CBE-811C-5FA4ABA6CC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D4B43352-9828-45F8-934E-3EC8B7D4914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989B498-A76F-433F-9E61-910E7072DE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565703D6-DBB2-40BD-9F82-1F255B18D7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5544EA2E-F86E-4A1E-982D-68F13FB722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2A710404-9B80-41FA-BD3D-0117612611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DE6A1A3E-9ABB-45E2-9148-3BAFC3774B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E4A8382A-5E51-4124-8C5A-60E9F0E973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1F2FC78F-0EBC-4D9C-BBE1-251D12E94D6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A3EE6BC1-E8C0-4A57-AB27-B6C9ECE31B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90E5476F-88F9-434A-B0FA-AD726D26606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B5233596-B4C4-463B-AEEE-BBE2895DB24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931062A7-4D2C-466A-9921-E8B0CC4FBED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55C55EB6-7C2C-4ABE-8618-26E5930100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29D1592E-EEF9-46D3-8B4D-2F516DA468D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2A82EA92-2352-496B-9911-2CAE3209F03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1503CC31-2ADA-44AE-B1C8-1BDDF70F322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CA35C693-C669-4BBC-8222-ED4E18DB5DF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90030DE0-D787-4C91-B1F0-99B16315D35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D232DB49-558F-4561-9E64-B32CAE6A264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62A9EFE4-70C2-4907-B3DB-E91556B5BA8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74230931-CAD1-44C0-8714-62EFAC95812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58E73F8F-307C-468D-BA41-339541B03E7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94A11489-6DE2-40D5-9415-1EAF710060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A6670F01-851C-422D-A2D2-53FECF59FA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12613FA3-1D56-4DAE-9AA2-59DBBD645B9F}"/>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1F989EF8-370F-474E-A9D8-CD772530C6A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F94E21DF-F554-46A4-9650-5AFE83CE817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C09ED4BF-E1CC-4D61-8DD7-E6F4AAF0F74F}"/>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00084A88-7879-462B-B7B9-19F263BDFCC1}"/>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46BBDD39-90EB-4C80-9198-DAD957244BE8}"/>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CBD18572-D08E-4211-A1FC-6648021DF931}"/>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32926AEF-47E5-439A-8D78-0A0E54AAFCD8}"/>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72" name="フローチャート: 判断 871">
          <a:extLst>
            <a:ext uri="{FF2B5EF4-FFF2-40B4-BE49-F238E27FC236}">
              <a16:creationId xmlns:a16="http://schemas.microsoft.com/office/drawing/2014/main" id="{9B737BAB-3DC5-42C1-B874-F19067BAEFFB}"/>
            </a:ext>
          </a:extLst>
        </xdr:cNvPr>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73" name="フローチャート: 判断 872">
          <a:extLst>
            <a:ext uri="{FF2B5EF4-FFF2-40B4-BE49-F238E27FC236}">
              <a16:creationId xmlns:a16="http://schemas.microsoft.com/office/drawing/2014/main" id="{CA8D87B0-A9B8-4FC8-8D05-BF7763FCBC97}"/>
            </a:ext>
          </a:extLst>
        </xdr:cNvPr>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4" name="フローチャート: 判断 873">
          <a:extLst>
            <a:ext uri="{FF2B5EF4-FFF2-40B4-BE49-F238E27FC236}">
              <a16:creationId xmlns:a16="http://schemas.microsoft.com/office/drawing/2014/main" id="{1487FE44-F406-472B-A7DE-92FFFF1950E7}"/>
            </a:ext>
          </a:extLst>
        </xdr:cNvPr>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6531430B-B462-4632-97BE-F747C057F0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A7748A32-FE13-4E09-B4ED-B1DBB7875B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E7FC84D-E4DE-4819-8EAD-136606B87D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D8F1F73-5F45-4441-82CF-61B50778C7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A223C27D-B28F-4F10-BD21-B3F7C7C45A9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87449</xdr:rowOff>
    </xdr:from>
    <xdr:to>
      <xdr:col>85</xdr:col>
      <xdr:colOff>177800</xdr:colOff>
      <xdr:row>105</xdr:row>
      <xdr:rowOff>17599</xdr:rowOff>
    </xdr:to>
    <xdr:sp macro="" textlink="">
      <xdr:nvSpPr>
        <xdr:cNvPr id="880" name="楕円 879">
          <a:extLst>
            <a:ext uri="{FF2B5EF4-FFF2-40B4-BE49-F238E27FC236}">
              <a16:creationId xmlns:a16="http://schemas.microsoft.com/office/drawing/2014/main" id="{F47E949E-2FA4-4AF4-89D4-F277288D91D3}"/>
            </a:ext>
          </a:extLst>
        </xdr:cNvPr>
        <xdr:cNvSpPr/>
      </xdr:nvSpPr>
      <xdr:spPr>
        <a:xfrm>
          <a:off x="16268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65876</xdr:rowOff>
    </xdr:from>
    <xdr:ext cx="405111" cy="259045"/>
    <xdr:sp macro="" textlink="">
      <xdr:nvSpPr>
        <xdr:cNvPr id="881" name="【庁舎】&#10;有形固定資産減価償却率該当値テキスト">
          <a:extLst>
            <a:ext uri="{FF2B5EF4-FFF2-40B4-BE49-F238E27FC236}">
              <a16:creationId xmlns:a16="http://schemas.microsoft.com/office/drawing/2014/main" id="{6C5F5679-64DB-4163-B9EA-E64BFB264B84}"/>
            </a:ext>
          </a:extLst>
        </xdr:cNvPr>
        <xdr:cNvSpPr txBox="1"/>
      </xdr:nvSpPr>
      <xdr:spPr>
        <a:xfrm>
          <a:off x="16357600"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56424</xdr:rowOff>
    </xdr:from>
    <xdr:to>
      <xdr:col>81</xdr:col>
      <xdr:colOff>101600</xdr:colOff>
      <xdr:row>104</xdr:row>
      <xdr:rowOff>158024</xdr:rowOff>
    </xdr:to>
    <xdr:sp macro="" textlink="">
      <xdr:nvSpPr>
        <xdr:cNvPr id="882" name="楕円 881">
          <a:extLst>
            <a:ext uri="{FF2B5EF4-FFF2-40B4-BE49-F238E27FC236}">
              <a16:creationId xmlns:a16="http://schemas.microsoft.com/office/drawing/2014/main" id="{D94840FD-A71C-4D1A-9C0F-BEA96DBB098E}"/>
            </a:ext>
          </a:extLst>
        </xdr:cNvPr>
        <xdr:cNvSpPr/>
      </xdr:nvSpPr>
      <xdr:spPr>
        <a:xfrm>
          <a:off x="15430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107224</xdr:rowOff>
    </xdr:from>
    <xdr:to>
      <xdr:col>85</xdr:col>
      <xdr:colOff>127000</xdr:colOff>
      <xdr:row>104</xdr:row>
      <xdr:rowOff>138249</xdr:rowOff>
    </xdr:to>
    <xdr:cxnSp macro="">
      <xdr:nvCxnSpPr>
        <xdr:cNvPr id="883" name="直線コネクタ 882">
          <a:extLst>
            <a:ext uri="{FF2B5EF4-FFF2-40B4-BE49-F238E27FC236}">
              <a16:creationId xmlns:a16="http://schemas.microsoft.com/office/drawing/2014/main" id="{FF232FB9-3D9B-4DFD-850C-4C4D72269785}"/>
            </a:ext>
          </a:extLst>
        </xdr:cNvPr>
        <xdr:cNvCxnSpPr/>
      </xdr:nvCxnSpPr>
      <xdr:spPr>
        <a:xfrm>
          <a:off x="15481300" y="179380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23768</xdr:rowOff>
    </xdr:from>
    <xdr:to>
      <xdr:col>76</xdr:col>
      <xdr:colOff>165100</xdr:colOff>
      <xdr:row>104</xdr:row>
      <xdr:rowOff>125368</xdr:rowOff>
    </xdr:to>
    <xdr:sp macro="" textlink="">
      <xdr:nvSpPr>
        <xdr:cNvPr id="884" name="楕円 883">
          <a:extLst>
            <a:ext uri="{FF2B5EF4-FFF2-40B4-BE49-F238E27FC236}">
              <a16:creationId xmlns:a16="http://schemas.microsoft.com/office/drawing/2014/main" id="{CE304DFD-C87F-47D6-9B6D-5A55799FDEC8}"/>
            </a:ext>
          </a:extLst>
        </xdr:cNvPr>
        <xdr:cNvSpPr/>
      </xdr:nvSpPr>
      <xdr:spPr>
        <a:xfrm>
          <a:off x="14541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74568</xdr:rowOff>
    </xdr:from>
    <xdr:to>
      <xdr:col>81</xdr:col>
      <xdr:colOff>50800</xdr:colOff>
      <xdr:row>104</xdr:row>
      <xdr:rowOff>107224</xdr:rowOff>
    </xdr:to>
    <xdr:cxnSp macro="">
      <xdr:nvCxnSpPr>
        <xdr:cNvPr id="885" name="直線コネクタ 884">
          <a:extLst>
            <a:ext uri="{FF2B5EF4-FFF2-40B4-BE49-F238E27FC236}">
              <a16:creationId xmlns:a16="http://schemas.microsoft.com/office/drawing/2014/main" id="{BCFF7C1E-0ACE-4C3F-8951-3BB98769BB6A}"/>
            </a:ext>
          </a:extLst>
        </xdr:cNvPr>
        <xdr:cNvCxnSpPr/>
      </xdr:nvCxnSpPr>
      <xdr:spPr>
        <a:xfrm>
          <a:off x="14592300" y="179053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59689</xdr:rowOff>
    </xdr:from>
    <xdr:to>
      <xdr:col>72</xdr:col>
      <xdr:colOff>38100</xdr:colOff>
      <xdr:row>104</xdr:row>
      <xdr:rowOff>161289</xdr:rowOff>
    </xdr:to>
    <xdr:sp macro="" textlink="">
      <xdr:nvSpPr>
        <xdr:cNvPr id="886" name="楕円 885">
          <a:extLst>
            <a:ext uri="{FF2B5EF4-FFF2-40B4-BE49-F238E27FC236}">
              <a16:creationId xmlns:a16="http://schemas.microsoft.com/office/drawing/2014/main" id="{CAA8EA92-B4B0-42E8-B536-0FED49ACDE14}"/>
            </a:ext>
          </a:extLst>
        </xdr:cNvPr>
        <xdr:cNvSpPr/>
      </xdr:nvSpPr>
      <xdr:spPr>
        <a:xfrm>
          <a:off x="1365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74568</xdr:rowOff>
    </xdr:from>
    <xdr:to>
      <xdr:col>76</xdr:col>
      <xdr:colOff>114300</xdr:colOff>
      <xdr:row>104</xdr:row>
      <xdr:rowOff>110489</xdr:rowOff>
    </xdr:to>
    <xdr:cxnSp macro="">
      <xdr:nvCxnSpPr>
        <xdr:cNvPr id="887" name="直線コネクタ 886">
          <a:extLst>
            <a:ext uri="{FF2B5EF4-FFF2-40B4-BE49-F238E27FC236}">
              <a16:creationId xmlns:a16="http://schemas.microsoft.com/office/drawing/2014/main" id="{0C103BD5-A1AA-4128-9EB0-A909B6CF183A}"/>
            </a:ext>
          </a:extLst>
        </xdr:cNvPr>
        <xdr:cNvCxnSpPr/>
      </xdr:nvCxnSpPr>
      <xdr:spPr>
        <a:xfrm flipV="1">
          <a:off x="13703300" y="179053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888" name="楕円 887">
          <a:extLst>
            <a:ext uri="{FF2B5EF4-FFF2-40B4-BE49-F238E27FC236}">
              <a16:creationId xmlns:a16="http://schemas.microsoft.com/office/drawing/2014/main" id="{722F71F5-7B1E-479E-82E0-4C4F8621416D}"/>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110489</xdr:rowOff>
    </xdr:to>
    <xdr:cxnSp macro="">
      <xdr:nvCxnSpPr>
        <xdr:cNvPr id="889" name="直線コネクタ 888">
          <a:extLst>
            <a:ext uri="{FF2B5EF4-FFF2-40B4-BE49-F238E27FC236}">
              <a16:creationId xmlns:a16="http://schemas.microsoft.com/office/drawing/2014/main" id="{3A5CEE6D-EB21-4756-88B5-751A9913FCAA}"/>
            </a:ext>
          </a:extLst>
        </xdr:cNvPr>
        <xdr:cNvCxnSpPr/>
      </xdr:nvCxnSpPr>
      <xdr:spPr>
        <a:xfrm>
          <a:off x="12814300" y="1790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F2B3EBF6-7538-49A5-9499-AFA2FCD0C0FB}"/>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891" name="n_2aveValue【庁舎】&#10;有形固定資産減価償却率">
          <a:extLst>
            <a:ext uri="{FF2B5EF4-FFF2-40B4-BE49-F238E27FC236}">
              <a16:creationId xmlns:a16="http://schemas.microsoft.com/office/drawing/2014/main" id="{014F500C-CB88-420A-A4E7-33A55847A16E}"/>
            </a:ext>
          </a:extLst>
        </xdr:cNvPr>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892" name="n_3aveValue【庁舎】&#10;有形固定資産減価償却率">
          <a:extLst>
            <a:ext uri="{FF2B5EF4-FFF2-40B4-BE49-F238E27FC236}">
              <a16:creationId xmlns:a16="http://schemas.microsoft.com/office/drawing/2014/main" id="{FA95A4A6-F9ED-4122-8DC4-BBE3E1E49093}"/>
            </a:ext>
          </a:extLst>
        </xdr:cNvPr>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893" name="n_4aveValue【庁舎】&#10;有形固定資産減価償却率">
          <a:extLst>
            <a:ext uri="{FF2B5EF4-FFF2-40B4-BE49-F238E27FC236}">
              <a16:creationId xmlns:a16="http://schemas.microsoft.com/office/drawing/2014/main" id="{698B28D8-50CC-4A22-AA82-7D52C2B9C644}"/>
            </a:ext>
          </a:extLst>
        </xdr:cNvPr>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149151</xdr:rowOff>
    </xdr:from>
    <xdr:ext cx="405111" cy="259045"/>
    <xdr:sp macro="" textlink="">
      <xdr:nvSpPr>
        <xdr:cNvPr id="894" name="n_1mainValue【庁舎】&#10;有形固定資産減価償却率">
          <a:extLst>
            <a:ext uri="{FF2B5EF4-FFF2-40B4-BE49-F238E27FC236}">
              <a16:creationId xmlns:a16="http://schemas.microsoft.com/office/drawing/2014/main" id="{8E38BE83-E20C-43CF-8CC0-FE4FC09D9E48}"/>
            </a:ext>
          </a:extLst>
        </xdr:cNvPr>
        <xdr:cNvSpPr txBox="1"/>
      </xdr:nvSpPr>
      <xdr:spPr>
        <a:xfrm>
          <a:off x="15266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116495</xdr:rowOff>
    </xdr:from>
    <xdr:ext cx="405111" cy="259045"/>
    <xdr:sp macro="" textlink="">
      <xdr:nvSpPr>
        <xdr:cNvPr id="895" name="n_2mainValue【庁舎】&#10;有形固定資産減価償却率">
          <a:extLst>
            <a:ext uri="{FF2B5EF4-FFF2-40B4-BE49-F238E27FC236}">
              <a16:creationId xmlns:a16="http://schemas.microsoft.com/office/drawing/2014/main" id="{9E0B1BDD-4CE4-4DFB-8085-33D3DE256BFF}"/>
            </a:ext>
          </a:extLst>
        </xdr:cNvPr>
        <xdr:cNvSpPr txBox="1"/>
      </xdr:nvSpPr>
      <xdr:spPr>
        <a:xfrm>
          <a:off x="143897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152416</xdr:rowOff>
    </xdr:from>
    <xdr:ext cx="405111" cy="259045"/>
    <xdr:sp macro="" textlink="">
      <xdr:nvSpPr>
        <xdr:cNvPr id="896" name="n_3mainValue【庁舎】&#10;有形固定資産減価償却率">
          <a:extLst>
            <a:ext uri="{FF2B5EF4-FFF2-40B4-BE49-F238E27FC236}">
              <a16:creationId xmlns:a16="http://schemas.microsoft.com/office/drawing/2014/main" id="{28E50E5C-B6AD-47B1-8F64-01F9E06FB7C6}"/>
            </a:ext>
          </a:extLst>
        </xdr:cNvPr>
        <xdr:cNvSpPr txBox="1"/>
      </xdr:nvSpPr>
      <xdr:spPr>
        <a:xfrm>
          <a:off x="13500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897" name="n_4mainValue【庁舎】&#10;有形固定資産減価償却率">
          <a:extLst>
            <a:ext uri="{FF2B5EF4-FFF2-40B4-BE49-F238E27FC236}">
              <a16:creationId xmlns:a16="http://schemas.microsoft.com/office/drawing/2014/main" id="{301F987A-715F-426E-8229-26B83B81D6AB}"/>
            </a:ext>
          </a:extLst>
        </xdr:cNvPr>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19A61A57-F908-45A9-B1C9-AC02714C23B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EB3A344E-61A5-46EF-A934-ABC51ECE87E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48FE83D8-70BC-4A85-81F8-637CE1F4AB1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239170F2-90D5-4E37-A520-ECD6E54A3F5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8F27AB18-8FC4-4A69-988B-4B0E5E118B5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9148C82E-E4C2-4C3E-B6B8-10F10B98FB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49C4E73D-D45B-4816-BE7E-6B566D0882A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7170AA1C-F95A-4EAC-8038-BAD3A18FC61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99A6B077-19CE-4E6C-956F-970F9E2F19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46B9A4EC-784E-407A-BC10-7BE1FE06D5B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3E9663A6-8C04-47B8-9519-ABA21BEEDF5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F49E5BA7-0718-4E82-9344-621CF08AE7C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63C2D705-8451-46E6-B2D0-D5415FFE0FA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49AB1C52-7CC4-4057-991E-E6FAD8006B1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46B96B64-4504-439B-843D-254F6591697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6E9FFB33-4490-4CFC-B211-20DA158CCA2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829713BB-D118-4639-9C0C-7B98447CE9F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73A9B08C-5485-43EE-A58A-D414E387058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16DBB053-E7E1-4309-93C6-2F83340E2AA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3980B91D-E47D-4144-977D-469ACF524ED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966497B8-D7CB-479E-8971-571F0083FC7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9BE2AA18-A9EF-4598-8524-3A5B1BEF97B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5BC37289-9460-40FC-8EDE-F385CADE45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6080E5B3-A6BB-4A5C-91E4-80C2EE8F312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F45EBDC3-9B72-4BF2-A09B-3391B07B5FB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55CF5FB2-BCA5-4298-8279-41D905B38BC8}"/>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65555ABE-E6B9-4382-900B-8DECB61D4B9C}"/>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837D7833-9891-4A13-95B2-B3742054EFC2}"/>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1A824886-05E5-4BB5-910E-44B9590E363C}"/>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A8364D89-99E9-4B28-9ABD-049BC7C1E337}"/>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a:extLst>
            <a:ext uri="{FF2B5EF4-FFF2-40B4-BE49-F238E27FC236}">
              <a16:creationId xmlns:a16="http://schemas.microsoft.com/office/drawing/2014/main" id="{CB6444F3-E14E-4F5A-9F7F-D2FE21DD5AB9}"/>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288D41A3-43EC-4FD6-A755-F521D8C2374A}"/>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FD6BF466-A7D5-42B5-B732-95A2F1638985}"/>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46627</xdr:rowOff>
    </xdr:from>
    <xdr:to>
      <xdr:col>107</xdr:col>
      <xdr:colOff>101600</xdr:colOff>
      <xdr:row>106</xdr:row>
      <xdr:rowOff>148227</xdr:rowOff>
    </xdr:to>
    <xdr:sp macro="" textlink="">
      <xdr:nvSpPr>
        <xdr:cNvPr id="931" name="フローチャート: 判断 930">
          <a:extLst>
            <a:ext uri="{FF2B5EF4-FFF2-40B4-BE49-F238E27FC236}">
              <a16:creationId xmlns:a16="http://schemas.microsoft.com/office/drawing/2014/main" id="{99A95222-37EF-434C-A953-65652AB1E7E7}"/>
            </a:ext>
          </a:extLst>
        </xdr:cNvPr>
        <xdr:cNvSpPr/>
      </xdr:nvSpPr>
      <xdr:spPr>
        <a:xfrm>
          <a:off x="2038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32" name="フローチャート: 判断 931">
          <a:extLst>
            <a:ext uri="{FF2B5EF4-FFF2-40B4-BE49-F238E27FC236}">
              <a16:creationId xmlns:a16="http://schemas.microsoft.com/office/drawing/2014/main" id="{180A178C-9635-4A65-B8E7-F65E9523E38E}"/>
            </a:ext>
          </a:extLst>
        </xdr:cNvPr>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33" name="フローチャート: 判断 932">
          <a:extLst>
            <a:ext uri="{FF2B5EF4-FFF2-40B4-BE49-F238E27FC236}">
              <a16:creationId xmlns:a16="http://schemas.microsoft.com/office/drawing/2014/main" id="{23877CFA-9A1F-40B9-8EEB-4252F62C768A}"/>
            </a:ext>
          </a:extLst>
        </xdr:cNvPr>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890AFC2-A1E0-4DB7-BBDC-498BD3035E2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FFD655E-4202-44E8-BE80-5DA11F998C2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B33A3104-E306-4B63-AC23-5C2B6D6530F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CCBDF2B4-0CAF-47FF-BEB0-673A9163EC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A34BE219-BB06-42DA-ACEE-C017FB73DE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38463</xdr:rowOff>
    </xdr:from>
    <xdr:to>
      <xdr:col>116</xdr:col>
      <xdr:colOff>114300</xdr:colOff>
      <xdr:row>106</xdr:row>
      <xdr:rowOff>140063</xdr:rowOff>
    </xdr:to>
    <xdr:sp macro="" textlink="">
      <xdr:nvSpPr>
        <xdr:cNvPr id="939" name="楕円 938">
          <a:extLst>
            <a:ext uri="{FF2B5EF4-FFF2-40B4-BE49-F238E27FC236}">
              <a16:creationId xmlns:a16="http://schemas.microsoft.com/office/drawing/2014/main" id="{B688BC4F-3F38-4BB3-9F95-213D3D9F75CE}"/>
            </a:ext>
          </a:extLst>
        </xdr:cNvPr>
        <xdr:cNvSpPr/>
      </xdr:nvSpPr>
      <xdr:spPr>
        <a:xfrm>
          <a:off x="22110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16890</xdr:rowOff>
    </xdr:from>
    <xdr:ext cx="469744" cy="259045"/>
    <xdr:sp macro="" textlink="">
      <xdr:nvSpPr>
        <xdr:cNvPr id="940" name="【庁舎】&#10;一人当たり面積該当値テキスト">
          <a:extLst>
            <a:ext uri="{FF2B5EF4-FFF2-40B4-BE49-F238E27FC236}">
              <a16:creationId xmlns:a16="http://schemas.microsoft.com/office/drawing/2014/main" id="{01750F40-F50E-4111-9E0E-B25061197B1C}"/>
            </a:ext>
          </a:extLst>
        </xdr:cNvPr>
        <xdr:cNvSpPr txBox="1"/>
      </xdr:nvSpPr>
      <xdr:spPr>
        <a:xfrm>
          <a:off x="22199600"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41" name="楕円 940">
          <a:extLst>
            <a:ext uri="{FF2B5EF4-FFF2-40B4-BE49-F238E27FC236}">
              <a16:creationId xmlns:a16="http://schemas.microsoft.com/office/drawing/2014/main" id="{AF4D1DED-8E7B-4081-9D85-D0B1BF16B948}"/>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99061</xdr:rowOff>
    </xdr:to>
    <xdr:cxnSp macro="">
      <xdr:nvCxnSpPr>
        <xdr:cNvPr id="942" name="直線コネクタ 941">
          <a:extLst>
            <a:ext uri="{FF2B5EF4-FFF2-40B4-BE49-F238E27FC236}">
              <a16:creationId xmlns:a16="http://schemas.microsoft.com/office/drawing/2014/main" id="{18A4F0DA-EC4D-4E09-B9D1-FFDC29C0C591}"/>
            </a:ext>
          </a:extLst>
        </xdr:cNvPr>
        <xdr:cNvCxnSpPr/>
      </xdr:nvCxnSpPr>
      <xdr:spPr>
        <a:xfrm flipV="1">
          <a:off x="21323300" y="182629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54792</xdr:rowOff>
    </xdr:from>
    <xdr:to>
      <xdr:col>107</xdr:col>
      <xdr:colOff>101600</xdr:colOff>
      <xdr:row>106</xdr:row>
      <xdr:rowOff>156392</xdr:rowOff>
    </xdr:to>
    <xdr:sp macro="" textlink="">
      <xdr:nvSpPr>
        <xdr:cNvPr id="943" name="楕円 942">
          <a:extLst>
            <a:ext uri="{FF2B5EF4-FFF2-40B4-BE49-F238E27FC236}">
              <a16:creationId xmlns:a16="http://schemas.microsoft.com/office/drawing/2014/main" id="{8000ECAF-5701-496F-B52C-E9505E6ED378}"/>
            </a:ext>
          </a:extLst>
        </xdr:cNvPr>
        <xdr:cNvSpPr/>
      </xdr:nvSpPr>
      <xdr:spPr>
        <a:xfrm>
          <a:off x="2038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105592</xdr:rowOff>
    </xdr:to>
    <xdr:cxnSp macro="">
      <xdr:nvCxnSpPr>
        <xdr:cNvPr id="944" name="直線コネクタ 943">
          <a:extLst>
            <a:ext uri="{FF2B5EF4-FFF2-40B4-BE49-F238E27FC236}">
              <a16:creationId xmlns:a16="http://schemas.microsoft.com/office/drawing/2014/main" id="{C878172D-233A-4D34-830A-6CEF1B3BA410}"/>
            </a:ext>
          </a:extLst>
        </xdr:cNvPr>
        <xdr:cNvCxnSpPr/>
      </xdr:nvCxnSpPr>
      <xdr:spPr>
        <a:xfrm flipV="1">
          <a:off x="20434300" y="182727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53158</xdr:rowOff>
    </xdr:from>
    <xdr:to>
      <xdr:col>102</xdr:col>
      <xdr:colOff>165100</xdr:colOff>
      <xdr:row>106</xdr:row>
      <xdr:rowOff>154758</xdr:rowOff>
    </xdr:to>
    <xdr:sp macro="" textlink="">
      <xdr:nvSpPr>
        <xdr:cNvPr id="945" name="楕円 944">
          <a:extLst>
            <a:ext uri="{FF2B5EF4-FFF2-40B4-BE49-F238E27FC236}">
              <a16:creationId xmlns:a16="http://schemas.microsoft.com/office/drawing/2014/main" id="{AD70E7F1-F848-4D67-98AF-03B2ACFE7986}"/>
            </a:ext>
          </a:extLst>
        </xdr:cNvPr>
        <xdr:cNvSpPr/>
      </xdr:nvSpPr>
      <xdr:spPr>
        <a:xfrm>
          <a:off x="19494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103958</xdr:rowOff>
    </xdr:from>
    <xdr:to>
      <xdr:col>107</xdr:col>
      <xdr:colOff>50800</xdr:colOff>
      <xdr:row>106</xdr:row>
      <xdr:rowOff>105592</xdr:rowOff>
    </xdr:to>
    <xdr:cxnSp macro="">
      <xdr:nvCxnSpPr>
        <xdr:cNvPr id="946" name="直線コネクタ 945">
          <a:extLst>
            <a:ext uri="{FF2B5EF4-FFF2-40B4-BE49-F238E27FC236}">
              <a16:creationId xmlns:a16="http://schemas.microsoft.com/office/drawing/2014/main" id="{7F8B5CA1-F3B6-42C0-9E3C-2ECE75C9C804}"/>
            </a:ext>
          </a:extLst>
        </xdr:cNvPr>
        <xdr:cNvCxnSpPr/>
      </xdr:nvCxnSpPr>
      <xdr:spPr>
        <a:xfrm>
          <a:off x="19545300" y="182776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7" name="楕円 946">
          <a:extLst>
            <a:ext uri="{FF2B5EF4-FFF2-40B4-BE49-F238E27FC236}">
              <a16:creationId xmlns:a16="http://schemas.microsoft.com/office/drawing/2014/main" id="{745DC998-2A5D-4553-B9FF-077929F64B1C}"/>
            </a:ext>
          </a:extLst>
        </xdr:cNvPr>
        <xdr:cNvSpPr/>
      </xdr:nvSpPr>
      <xdr:spPr>
        <a:xfrm>
          <a:off x="18605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103958</xdr:rowOff>
    </xdr:from>
    <xdr:to>
      <xdr:col>102</xdr:col>
      <xdr:colOff>114300</xdr:colOff>
      <xdr:row>106</xdr:row>
      <xdr:rowOff>112123</xdr:rowOff>
    </xdr:to>
    <xdr:cxnSp macro="">
      <xdr:nvCxnSpPr>
        <xdr:cNvPr id="948" name="直線コネクタ 947">
          <a:extLst>
            <a:ext uri="{FF2B5EF4-FFF2-40B4-BE49-F238E27FC236}">
              <a16:creationId xmlns:a16="http://schemas.microsoft.com/office/drawing/2014/main" id="{1A0018E8-A4EA-4A7C-B5B5-0E964542AD79}"/>
            </a:ext>
          </a:extLst>
        </xdr:cNvPr>
        <xdr:cNvCxnSpPr/>
      </xdr:nvCxnSpPr>
      <xdr:spPr>
        <a:xfrm flipV="1">
          <a:off x="18656300" y="182776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a:extLst>
            <a:ext uri="{FF2B5EF4-FFF2-40B4-BE49-F238E27FC236}">
              <a16:creationId xmlns:a16="http://schemas.microsoft.com/office/drawing/2014/main" id="{495766EB-AB1B-4D15-80EC-470B3106863C}"/>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164754</xdr:rowOff>
    </xdr:from>
    <xdr:ext cx="469744" cy="259045"/>
    <xdr:sp macro="" textlink="">
      <xdr:nvSpPr>
        <xdr:cNvPr id="950" name="n_2aveValue【庁舎】&#10;一人当たり面積">
          <a:extLst>
            <a:ext uri="{FF2B5EF4-FFF2-40B4-BE49-F238E27FC236}">
              <a16:creationId xmlns:a16="http://schemas.microsoft.com/office/drawing/2014/main" id="{FF12522B-F4A5-4E5F-AB9F-80C1F63FB8E5}"/>
            </a:ext>
          </a:extLst>
        </xdr:cNvPr>
        <xdr:cNvSpPr txBox="1"/>
      </xdr:nvSpPr>
      <xdr:spPr>
        <a:xfrm>
          <a:off x="201994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951" name="n_3aveValue【庁舎】&#10;一人当たり面積">
          <a:extLst>
            <a:ext uri="{FF2B5EF4-FFF2-40B4-BE49-F238E27FC236}">
              <a16:creationId xmlns:a16="http://schemas.microsoft.com/office/drawing/2014/main" id="{AEC8A7C8-3178-4194-98B1-3B1EA0DE2C76}"/>
            </a:ext>
          </a:extLst>
        </xdr:cNvPr>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952" name="n_4aveValue【庁舎】&#10;一人当たり面積">
          <a:extLst>
            <a:ext uri="{FF2B5EF4-FFF2-40B4-BE49-F238E27FC236}">
              <a16:creationId xmlns:a16="http://schemas.microsoft.com/office/drawing/2014/main" id="{B65CAFE1-3EC4-41A9-A4A5-7790CBA29EC9}"/>
            </a:ext>
          </a:extLst>
        </xdr:cNvPr>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53" name="n_1mainValue【庁舎】&#10;一人当たり面積">
          <a:extLst>
            <a:ext uri="{FF2B5EF4-FFF2-40B4-BE49-F238E27FC236}">
              <a16:creationId xmlns:a16="http://schemas.microsoft.com/office/drawing/2014/main" id="{5132B80E-7D5D-4C3C-B967-3614417D2A7E}"/>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954" name="n_2mainValue【庁舎】&#10;一人当たり面積">
          <a:extLst>
            <a:ext uri="{FF2B5EF4-FFF2-40B4-BE49-F238E27FC236}">
              <a16:creationId xmlns:a16="http://schemas.microsoft.com/office/drawing/2014/main" id="{0A928C15-F2BB-4E04-809B-E8229126BD90}"/>
            </a:ext>
          </a:extLst>
        </xdr:cNvPr>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171285</xdr:rowOff>
    </xdr:from>
    <xdr:ext cx="469744" cy="259045"/>
    <xdr:sp macro="" textlink="">
      <xdr:nvSpPr>
        <xdr:cNvPr id="955" name="n_3mainValue【庁舎】&#10;一人当たり面積">
          <a:extLst>
            <a:ext uri="{FF2B5EF4-FFF2-40B4-BE49-F238E27FC236}">
              <a16:creationId xmlns:a16="http://schemas.microsoft.com/office/drawing/2014/main" id="{D52F7A00-CA6F-4EC5-A37F-38E4BC3A7226}"/>
            </a:ext>
          </a:extLst>
        </xdr:cNvPr>
        <xdr:cNvSpPr txBox="1"/>
      </xdr:nvSpPr>
      <xdr:spPr>
        <a:xfrm>
          <a:off x="19310427" y="180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956" name="n_4mainValue【庁舎】&#10;一人当たり面積">
          <a:extLst>
            <a:ext uri="{FF2B5EF4-FFF2-40B4-BE49-F238E27FC236}">
              <a16:creationId xmlns:a16="http://schemas.microsoft.com/office/drawing/2014/main" id="{8C2D8D0C-2004-4A3B-8802-6991B21F0E18}"/>
            </a:ext>
          </a:extLst>
        </xdr:cNvPr>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51515EE4-AAB2-4017-AFCC-53B85229B5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26572276-E09A-47EA-8379-9DF17E88FE3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F2C25F25-0C31-4E8D-9DA2-81D2EDA82EE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を除くすべてにおいて類似団体平均を上回っている。このうち，特に老朽化が進んでいる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福祉施設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は有形固定資産償却率が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保健センター・保健所</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88.2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％と非常に高い数値になっている。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また，一人当たりの数値は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の一人当たり有形固定資産（償却資産）額が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187,852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円と類似団体平均を大きく上回っている。これは、当市が清掃センター</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施設，クリーンセンター</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施設を所有しているためと考えられる。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今後は，公共施設等総合管理計画に基づき，施設の集約化などの検討を進め，維持管理コストの削減に取り組んでいく必要がある。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49,236
49,034
371.99
27,890,315
26,204,284
1,524,534
15,602,900
18,182,253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人口の減少や全国平均を上回る高齢化率（令和</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年度末現在</a:t>
          </a:r>
          <a:r>
            <a:rPr kumimoji="1" lang="en-US" altLang="ja-JP" sz="1300">
              <a:latin typeface="ＭＳ ゴシック" panose="020B0609070205080204" pitchFamily="49" charset="-128"/>
              <a:ea typeface="ＭＳ ゴシック" panose="020B0609070205080204" pitchFamily="49" charset="-128"/>
            </a:rPr>
            <a:t>40.3</a:t>
          </a:r>
          <a:r>
            <a:rPr kumimoji="1" lang="ja-JP" altLang="en-US" sz="1300">
              <a:latin typeface="ＭＳ ゴシック" panose="020B0609070205080204" pitchFamily="49" charset="-128"/>
              <a:ea typeface="ＭＳ ゴシック" panose="020B0609070205080204" pitchFamily="49" charset="-128"/>
            </a:rPr>
            <a:t>％）に加え，市内に主だった企業がないことなどから財政基盤が弱く，財政力指数は</a:t>
          </a:r>
          <a:r>
            <a:rPr kumimoji="1" lang="en-US" altLang="ja-JP" sz="1300">
              <a:latin typeface="ＭＳ ゴシック" panose="020B0609070205080204" pitchFamily="49" charset="-128"/>
              <a:ea typeface="ＭＳ ゴシック" panose="020B0609070205080204" pitchFamily="49" charset="-128"/>
            </a:rPr>
            <a:t>0.41</a:t>
          </a:r>
          <a:r>
            <a:rPr kumimoji="1" lang="ja-JP" altLang="en-US" sz="1300">
              <a:latin typeface="ＭＳ ゴシック" panose="020B0609070205080204" pitchFamily="49" charset="-128"/>
              <a:ea typeface="ＭＳ ゴシック" panose="020B0609070205080204" pitchFamily="49" charset="-128"/>
            </a:rPr>
            <a:t>であり，類似団体平均と同程度であるが，県平均は大きく下回っている。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土地区画整理事業を進めている東部地区への企業誘致，少子化人口減少対策などに積極的に取り組んでいく。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1270</xdr:rowOff>
    </xdr:from>
    <xdr:to>
      <xdr:col>23</xdr:col>
      <xdr:colOff>133350</xdr:colOff>
      <xdr:row>42</xdr:row>
      <xdr:rowOff>1270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0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1270</xdr:rowOff>
    </xdr:from>
    <xdr:to>
      <xdr:col>19</xdr:col>
      <xdr:colOff>133350</xdr:colOff>
      <xdr:row>42</xdr:row>
      <xdr:rowOff>1270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42</xdr:row>
      <xdr:rowOff>1270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52070</xdr:rowOff>
    </xdr:from>
    <xdr:to>
      <xdr:col>11</xdr:col>
      <xdr:colOff>82550</xdr:colOff>
      <xdr:row>40</xdr:row>
      <xdr:rowOff>153670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163847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121920</xdr:rowOff>
    </xdr:from>
    <xdr:to>
      <xdr:col>19</xdr:col>
      <xdr:colOff>184150</xdr:colOff>
      <xdr:row>42</xdr:row>
      <xdr:rowOff>52070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62247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121920</xdr:rowOff>
    </xdr:from>
    <xdr:to>
      <xdr:col>15</xdr:col>
      <xdr:colOff>133350</xdr:colOff>
      <xdr:row>42</xdr:row>
      <xdr:rowOff>52070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en-US" altLang="ja-JP" sz="1300">
              <a:latin typeface="ＭＳ ゴシック" panose="020B0609070205080204" pitchFamily="49" charset="-128"/>
              <a:ea typeface="ＭＳ ゴシック" panose="020B0609070205080204" pitchFamily="49" charset="-128"/>
            </a:rPr>
            <a:t>R3</a:t>
          </a:r>
          <a:r>
            <a:rPr kumimoji="1" lang="ja-JP" altLang="en-US" sz="1300">
              <a:latin typeface="ＭＳ ゴシック" panose="020B0609070205080204" pitchFamily="49" charset="-128"/>
              <a:ea typeface="ＭＳ ゴシック" panose="020B0609070205080204" pitchFamily="49" charset="-128"/>
            </a:rPr>
            <a:t>の数値を</a:t>
          </a:r>
          <a:r>
            <a:rPr kumimoji="1" lang="en-US" altLang="ja-JP" sz="1300">
              <a:latin typeface="ＭＳ ゴシック" panose="020B0609070205080204" pitchFamily="49" charset="-128"/>
              <a:ea typeface="ＭＳ ゴシック" panose="020B0609070205080204" pitchFamily="49" charset="-128"/>
            </a:rPr>
            <a:t>89.4％に</a:t>
          </a:r>
          <a:r>
            <a:rPr kumimoji="1" lang="ja-JP" altLang="en-US" sz="1300">
              <a:latin typeface="ＭＳ ゴシック" panose="020B0609070205080204" pitchFamily="49" charset="-128"/>
              <a:ea typeface="ＭＳ ゴシック" panose="020B0609070205080204" pitchFamily="49" charset="-128"/>
            </a:rPr>
            <a:t>改める。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普通交付税の交付額が増（前年度比　</a:t>
          </a:r>
          <a:r>
            <a:rPr kumimoji="1" lang="en-US" altLang="ja-JP" sz="1300">
              <a:latin typeface="ＭＳ ゴシック" panose="020B0609070205080204" pitchFamily="49" charset="-128"/>
              <a:ea typeface="ＭＳ ゴシック" panose="020B0609070205080204" pitchFamily="49" charset="-128"/>
            </a:rPr>
            <a:t>705</a:t>
          </a:r>
          <a:r>
            <a:rPr kumimoji="1" lang="ja-JP" altLang="en-US" sz="1300">
              <a:latin typeface="ＭＳ ゴシック" panose="020B0609070205080204" pitchFamily="49" charset="-128"/>
              <a:ea typeface="ＭＳ ゴシック" panose="020B0609070205080204" pitchFamily="49" charset="-128"/>
            </a:rPr>
            <a:t>百万円増）になったことにより，前年度と比較して</a:t>
          </a:r>
          <a:r>
            <a:rPr kumimoji="1" lang="en-US" altLang="ja-JP" sz="1300">
              <a:latin typeface="ＭＳ ゴシック" panose="020B0609070205080204" pitchFamily="49" charset="-128"/>
              <a:ea typeface="ＭＳ ゴシック" panose="020B0609070205080204" pitchFamily="49" charset="-128"/>
            </a:rPr>
            <a:t>3.5</a:t>
          </a:r>
          <a:r>
            <a:rPr kumimoji="1" lang="ja-JP" altLang="en-US" sz="1300">
              <a:latin typeface="ＭＳ ゴシック" panose="020B0609070205080204" pitchFamily="49" charset="-128"/>
              <a:ea typeface="ＭＳ ゴシック" panose="020B0609070205080204" pitchFamily="49" charset="-128"/>
            </a:rPr>
            <a:t>ポイント減少しているが，類似団体を</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ポイント上回っている。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今後も事務事業の見直しを進めるとともに，事務事業の優先度を点検し，計画的な廃止・縮小を進め，経常経費の削減を図る。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23919</xdr:rowOff>
    </xdr:from>
    <xdr:to>
      <xdr:col>23</xdr:col>
      <xdr:colOff>133350</xdr:colOff>
      <xdr:row>61</xdr:row>
      <xdr:rowOff>51012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39469"/>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61</xdr:row>
      <xdr:rowOff>51012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4511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61</xdr:row>
      <xdr:rowOff>42969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4511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167640</xdr:rowOff>
    </xdr:from>
    <xdr:to>
      <xdr:col>15</xdr:col>
      <xdr:colOff>133350</xdr:colOff>
      <xdr:row>61</xdr:row>
      <xdr:rowOff>97790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42969</xdr:rowOff>
    </xdr:from>
    <xdr:to>
      <xdr:col>11</xdr:col>
      <xdr:colOff>31750</xdr:colOff>
      <xdr:row>61</xdr:row>
      <xdr:rowOff>131445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0141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55685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144569</xdr:rowOff>
    </xdr:from>
    <xdr:to>
      <xdr:col>23</xdr:col>
      <xdr:colOff>184150</xdr:colOff>
      <xdr:row>59</xdr:row>
      <xdr:rowOff>74719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161096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3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212</xdr:rowOff>
    </xdr:from>
    <xdr:to>
      <xdr:col>19</xdr:col>
      <xdr:colOff>184150</xdr:colOff>
      <xdr:row>61</xdr:row>
      <xdr:rowOff>101812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86589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107315</xdr:rowOff>
    </xdr:from>
    <xdr:to>
      <xdr:col>15</xdr:col>
      <xdr:colOff>133350</xdr:colOff>
      <xdr:row>61</xdr:row>
      <xdr:rowOff>37465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47642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163619</xdr:rowOff>
    </xdr:from>
    <xdr:to>
      <xdr:col>11</xdr:col>
      <xdr:colOff>82550</xdr:colOff>
      <xdr:row>61</xdr:row>
      <xdr:rowOff>93769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78546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167022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前年度と比較して，人件費は</a:t>
          </a:r>
          <a:r>
            <a:rPr kumimoji="1" lang="en-US" altLang="ja-JP" sz="1300">
              <a:latin typeface="ＭＳ ゴシック" panose="020B0609070205080204" pitchFamily="49" charset="-128"/>
              <a:ea typeface="ＭＳ ゴシック" panose="020B0609070205080204" pitchFamily="49" charset="-128"/>
            </a:rPr>
            <a:t>20</a:t>
          </a:r>
          <a:r>
            <a:rPr kumimoji="1" lang="ja-JP" altLang="en-US" sz="1300">
              <a:latin typeface="ＭＳ ゴシック" panose="020B0609070205080204" pitchFamily="49" charset="-128"/>
              <a:ea typeface="ＭＳ ゴシック" panose="020B0609070205080204" pitchFamily="49" charset="-128"/>
            </a:rPr>
            <a:t>百万円の増，物件費は</a:t>
          </a:r>
          <a:r>
            <a:rPr kumimoji="1" lang="en-US" altLang="ja-JP" sz="1300">
              <a:latin typeface="ＭＳ ゴシック" panose="020B0609070205080204" pitchFamily="49" charset="-128"/>
              <a:ea typeface="ＭＳ ゴシック" panose="020B0609070205080204" pitchFamily="49" charset="-128"/>
            </a:rPr>
            <a:t>197</a:t>
          </a:r>
          <a:r>
            <a:rPr kumimoji="1" lang="ja-JP" altLang="en-US" sz="1300">
              <a:latin typeface="ＭＳ ゴシック" panose="020B0609070205080204" pitchFamily="49" charset="-128"/>
              <a:ea typeface="ＭＳ ゴシック" panose="020B0609070205080204" pitchFamily="49" charset="-128"/>
            </a:rPr>
            <a:t>百万円の増となっており，人口一人当たりの決算額も前年度と比較して</a:t>
          </a:r>
          <a:r>
            <a:rPr kumimoji="1" lang="en-US" altLang="ja-JP" sz="1300">
              <a:latin typeface="ＭＳ ゴシック" panose="020B0609070205080204" pitchFamily="49" charset="-128"/>
              <a:ea typeface="ＭＳ ゴシック" panose="020B0609070205080204" pitchFamily="49" charset="-128"/>
            </a:rPr>
            <a:t>12,078</a:t>
          </a:r>
          <a:r>
            <a:rPr kumimoji="1" lang="ja-JP" altLang="en-US" sz="1300">
              <a:latin typeface="ＭＳ ゴシック" panose="020B0609070205080204" pitchFamily="49" charset="-128"/>
              <a:ea typeface="ＭＳ ゴシック" panose="020B0609070205080204" pitchFamily="49" charset="-128"/>
            </a:rPr>
            <a:t>円の増加となっている。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今後も，適正な定員管理と行政改革の推進により，徹底した事務事業の見直しを行い，更なる経費削減に努める。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94971</xdr:rowOff>
    </xdr:from>
    <xdr:to>
      <xdr:col>23</xdr:col>
      <xdr:colOff>133350</xdr:colOff>
      <xdr:row>82</xdr:row>
      <xdr:rowOff>119258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53871"/>
          <a:ext cx="8382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94971</xdr:rowOff>
    </xdr:from>
    <xdr:to>
      <xdr:col>19</xdr:col>
      <xdr:colOff>133350</xdr:colOff>
      <xdr:row>82</xdr:row>
      <xdr:rowOff>95039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153871"/>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66101</xdr:rowOff>
    </xdr:from>
    <xdr:to>
      <xdr:col>15</xdr:col>
      <xdr:colOff>82550</xdr:colOff>
      <xdr:row>82</xdr:row>
      <xdr:rowOff>95039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25001"/>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149670</xdr:rowOff>
    </xdr:from>
    <xdr:to>
      <xdr:col>15</xdr:col>
      <xdr:colOff>133350</xdr:colOff>
      <xdr:row>82</xdr:row>
      <xdr:rowOff>79820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56304</xdr:rowOff>
    </xdr:from>
    <xdr:to>
      <xdr:col>11</xdr:col>
      <xdr:colOff>31750</xdr:colOff>
      <xdr:row>82</xdr:row>
      <xdr:rowOff>66101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1520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141134</xdr:rowOff>
    </xdr:from>
    <xdr:to>
      <xdr:col>11</xdr:col>
      <xdr:colOff>82550</xdr:colOff>
      <xdr:row>82</xdr:row>
      <xdr:rowOff>71284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2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81461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79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139908</xdr:rowOff>
    </xdr:from>
    <xdr:to>
      <xdr:col>7</xdr:col>
      <xdr:colOff>31750</xdr:colOff>
      <xdr:row>82</xdr:row>
      <xdr:rowOff>70058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2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80235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9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68458</xdr:rowOff>
    </xdr:from>
    <xdr:to>
      <xdr:col>23</xdr:col>
      <xdr:colOff>184150</xdr:colOff>
      <xdr:row>82</xdr:row>
      <xdr:rowOff>170058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2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84985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44171</xdr:rowOff>
    </xdr:from>
    <xdr:to>
      <xdr:col>19</xdr:col>
      <xdr:colOff>184150</xdr:colOff>
      <xdr:row>82</xdr:row>
      <xdr:rowOff>145771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155948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44239</xdr:rowOff>
    </xdr:from>
    <xdr:to>
      <xdr:col>15</xdr:col>
      <xdr:colOff>133350</xdr:colOff>
      <xdr:row>82</xdr:row>
      <xdr:rowOff>145839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130616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8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15301</xdr:rowOff>
    </xdr:from>
    <xdr:to>
      <xdr:col>11</xdr:col>
      <xdr:colOff>82550</xdr:colOff>
      <xdr:row>82</xdr:row>
      <xdr:rowOff>116901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101678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6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5504</xdr:rowOff>
    </xdr:from>
    <xdr:to>
      <xdr:col>7</xdr:col>
      <xdr:colOff>31750</xdr:colOff>
      <xdr:row>82</xdr:row>
      <xdr:rowOff>107104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91881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類似団体平均及び全国市平均を下回っている。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今後も市の財政状況，社会情勢の変化や人事院勧告等の動向を注視しながら，給与水準の適正化に努める。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7761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75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47978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75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47978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7390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85</xdr:row>
      <xdr:rowOff>165805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71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144938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は下回っているものの，行政区域が茨城県内一広く，ごみ・し尿処理事業，消防事務などを単独で実施していることや，人口の減少も進んでいることなどから，県平均を大きく上回っているため，今後も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126516</xdr:rowOff>
    </xdr:from>
    <xdr:to>
      <xdr:col>81</xdr:col>
      <xdr:colOff>44450</xdr:colOff>
      <xdr:row>60</xdr:row>
      <xdr:rowOff>151795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13516"/>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126516</xdr:rowOff>
    </xdr:from>
    <xdr:to>
      <xdr:col>77</xdr:col>
      <xdr:colOff>44450</xdr:colOff>
      <xdr:row>60</xdr:row>
      <xdr:rowOff>129963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135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129963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15815"/>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24251</xdr:rowOff>
    </xdr:from>
    <xdr:to>
      <xdr:col>73</xdr:col>
      <xdr:colOff>44450</xdr:colOff>
      <xdr:row>59</xdr:row>
      <xdr:rowOff>125851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136028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126516</xdr:rowOff>
    </xdr:from>
    <xdr:to>
      <xdr:col>68</xdr:col>
      <xdr:colOff>152400</xdr:colOff>
      <xdr:row>60</xdr:row>
      <xdr:rowOff>128815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1351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19655</xdr:rowOff>
    </xdr:from>
    <xdr:to>
      <xdr:col>68</xdr:col>
      <xdr:colOff>203200</xdr:colOff>
      <xdr:row>59</xdr:row>
      <xdr:rowOff>121255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131432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26549</xdr:rowOff>
    </xdr:from>
    <xdr:to>
      <xdr:col>64</xdr:col>
      <xdr:colOff>152400</xdr:colOff>
      <xdr:row>59</xdr:row>
      <xdr:rowOff>128149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4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138326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100995</xdr:rowOff>
    </xdr:from>
    <xdr:to>
      <xdr:col>81</xdr:col>
      <xdr:colOff>95250</xdr:colOff>
      <xdr:row>61</xdr:row>
      <xdr:rowOff>31145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117522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75716</xdr:rowOff>
    </xdr:from>
    <xdr:to>
      <xdr:col>77</xdr:col>
      <xdr:colOff>95250</xdr:colOff>
      <xdr:row>61</xdr:row>
      <xdr:rowOff>5866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16043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78015</xdr:rowOff>
    </xdr:from>
    <xdr:to>
      <xdr:col>68</xdr:col>
      <xdr:colOff>203200</xdr:colOff>
      <xdr:row>61</xdr:row>
      <xdr:rowOff>8165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164392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75716</xdr:rowOff>
    </xdr:from>
    <xdr:to>
      <xdr:col>64</xdr:col>
      <xdr:colOff>152400</xdr:colOff>
      <xdr:row>61</xdr:row>
      <xdr:rowOff>5866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162093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将来負担を鑑み，借り入れを抑制したことにより公債費が減少し，類似団体平均と比較すると</a:t>
          </a:r>
          <a:r>
            <a:rPr kumimoji="1" lang="en-US" altLang="ja-JP" sz="1300">
              <a:latin typeface="ＭＳ ゴシック" panose="020B0609070205080204" pitchFamily="49" charset="-128"/>
              <a:ea typeface="ＭＳ ゴシック" panose="020B0609070205080204" pitchFamily="49" charset="-128"/>
            </a:rPr>
            <a:t>6.1</a:t>
          </a:r>
          <a:r>
            <a:rPr kumimoji="1" lang="ja-JP" altLang="en-US" sz="1300">
              <a:latin typeface="ＭＳ ゴシック" panose="020B0609070205080204" pitchFamily="49" charset="-128"/>
              <a:ea typeface="ＭＳ ゴシック" panose="020B0609070205080204" pitchFamily="49" charset="-128"/>
            </a:rPr>
            <a:t>ポイント下回っている。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今後も，借入と償還のバランスに配慮した地方債の発行に努め，将来の公債費負担の縮減を図っていく。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48683</xdr:rowOff>
    </xdr:from>
    <xdr:to>
      <xdr:col>81</xdr:col>
      <xdr:colOff>44450</xdr:colOff>
      <xdr:row>36</xdr:row>
      <xdr:rowOff>64770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2208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46672</xdr:rowOff>
    </xdr:from>
    <xdr:to>
      <xdr:col>77</xdr:col>
      <xdr:colOff>44450</xdr:colOff>
      <xdr:row>36</xdr:row>
      <xdr:rowOff>48683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21887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46672</xdr:rowOff>
    </xdr:from>
    <xdr:to>
      <xdr:col>72</xdr:col>
      <xdr:colOff>203200</xdr:colOff>
      <xdr:row>36</xdr:row>
      <xdr:rowOff>52705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2188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112501</xdr:rowOff>
    </xdr:from>
    <xdr:to>
      <xdr:col>73</xdr:col>
      <xdr:colOff>44450</xdr:colOff>
      <xdr:row>37</xdr:row>
      <xdr:rowOff>42651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27428</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37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52705</xdr:rowOff>
    </xdr:from>
    <xdr:to>
      <xdr:col>68</xdr:col>
      <xdr:colOff>152400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22490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114512</xdr:rowOff>
    </xdr:from>
    <xdr:to>
      <xdr:col>68</xdr:col>
      <xdr:colOff>203200</xdr:colOff>
      <xdr:row>37</xdr:row>
      <xdr:rowOff>44662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29439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33460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13970</xdr:rowOff>
    </xdr:from>
    <xdr:to>
      <xdr:col>81</xdr:col>
      <xdr:colOff>95250</xdr:colOff>
      <xdr:row>36</xdr:row>
      <xdr:rowOff>115570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30497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03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169333</xdr:rowOff>
    </xdr:from>
    <xdr:to>
      <xdr:col>77</xdr:col>
      <xdr:colOff>95250</xdr:colOff>
      <xdr:row>36</xdr:row>
      <xdr:rowOff>99483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109660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167322</xdr:rowOff>
    </xdr:from>
    <xdr:to>
      <xdr:col>73</xdr:col>
      <xdr:colOff>44450</xdr:colOff>
      <xdr:row>36</xdr:row>
      <xdr:rowOff>97472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1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107649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59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1905</xdr:rowOff>
    </xdr:from>
    <xdr:to>
      <xdr:col>68</xdr:col>
      <xdr:colOff>203200</xdr:colOff>
      <xdr:row>36</xdr:row>
      <xdr:rowOff>103505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113682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28046</xdr:rowOff>
    </xdr:from>
    <xdr:to>
      <xdr:col>64</xdr:col>
      <xdr:colOff>152400</xdr:colOff>
      <xdr:row>36</xdr:row>
      <xdr:rowOff>129646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139823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596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25</a:t>
          </a:r>
          <a:r>
            <a:rPr kumimoji="1" lang="ja-JP" altLang="en-US" sz="1300">
              <a:latin typeface="ＭＳ ゴシック" panose="020B0609070205080204" pitchFamily="49" charset="-128"/>
              <a:ea typeface="ＭＳ ゴシック" panose="020B0609070205080204" pitchFamily="49" charset="-128"/>
            </a:rPr>
            <a:t>年度から将来負担比率はマイナス算定となっている。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主な要因としては地方債現在高の減や，将来の財源不足に備え，財政調整基金などの充当可能基金を積み立てていることが挙げられる。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今後も公債費等義務的経費の削減を中心とする行財政改革を進め，財政の健全化を図る。</a:t>
          </a:r>
          <a:endParaRPr kumimoji="1" lang="en-US" altLang="ja-JP" sz="1300">
            <a:latin typeface="ＭＳ ゴシック" panose="020B0609070205080204" pitchFamily="49" charset="-128"/>
            <a:ea typeface="ＭＳ ゴシック" panose="020B0609070205080204" pitchFamily="49" charset="-128"/>
          </a:endParaRPr>
        </a:p>
        <a:p>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110998</xdr:rowOff>
    </xdr:from>
    <xdr:to>
      <xdr:col>73</xdr:col>
      <xdr:colOff>44450</xdr:colOff>
      <xdr:row>15</xdr:row>
      <xdr:rowOff>41148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1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51325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8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122580</xdr:rowOff>
    </xdr:from>
    <xdr:to>
      <xdr:col>68</xdr:col>
      <xdr:colOff>203200</xdr:colOff>
      <xdr:row>15</xdr:row>
      <xdr:rowOff>52730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62907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145745</xdr:rowOff>
    </xdr:from>
    <xdr:to>
      <xdr:col>64</xdr:col>
      <xdr:colOff>152400</xdr:colOff>
      <xdr:row>15</xdr:row>
      <xdr:rowOff>75895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4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86072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40822</xdr:rowOff>
    </xdr:from>
    <xdr:ext cx="9167061" cy="425758"/>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748393" y="4640036"/>
          <a:ext cx="9167061" cy="425758"/>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地方公務員給与実態調査に基づいているが、令和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49,236
49,034
371.99
27,890,315
26,204,284
1,524,534
15,602,900
18,182,253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類似団体と比較すると高い水準にある。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これは，ごみ・し尿処理事業や消防事務を単独で行っていることが要因であり，行政サービスの提供方法の差異によるものと考える。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25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153670</xdr:rowOff>
    </xdr:from>
    <xdr:to>
      <xdr:col>19</xdr:col>
      <xdr:colOff>187325</xdr:colOff>
      <xdr:row>40</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40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xdr:rowOff>
    </xdr:from>
    <xdr:to>
      <xdr:col>15</xdr:col>
      <xdr:colOff>98425</xdr:colOff>
      <xdr:row>40</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63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xdr:rowOff>
    </xdr:from>
    <xdr:to>
      <xdr:col>11</xdr:col>
      <xdr:colOff>9525</xdr:colOff>
      <xdr:row>40</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63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160020</xdr:rowOff>
    </xdr:from>
    <xdr:to>
      <xdr:col>24</xdr:col>
      <xdr:colOff>76200</xdr:colOff>
      <xdr:row>39</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102870</xdr:rowOff>
    </xdr:from>
    <xdr:to>
      <xdr:col>20</xdr:col>
      <xdr:colOff>38100</xdr:colOff>
      <xdr:row>40</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140970</xdr:rowOff>
    </xdr:from>
    <xdr:to>
      <xdr:col>15</xdr:col>
      <xdr:colOff>149225</xdr:colOff>
      <xdr:row>40</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125730</xdr:rowOff>
    </xdr:from>
    <xdr:to>
      <xdr:col>11</xdr:col>
      <xdr:colOff>60325</xdr:colOff>
      <xdr:row>40</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前年度と比較して</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ポイント増加している。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主な要因としては，新型コロナウイルスワクチン接種等の委託料が増になったことが挙げられる。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また，類似団体平均と比較して</a:t>
          </a:r>
          <a:r>
            <a:rPr kumimoji="1" lang="en-US" altLang="ja-JP" sz="1300">
              <a:latin typeface="ＭＳ ゴシック" panose="020B0609070205080204" pitchFamily="49" charset="-128"/>
              <a:ea typeface="ＭＳ ゴシック" panose="020B0609070205080204" pitchFamily="49" charset="-128"/>
            </a:rPr>
            <a:t>1.9</a:t>
          </a:r>
          <a:r>
            <a:rPr kumimoji="1" lang="ja-JP" altLang="en-US" sz="1300">
              <a:latin typeface="ＭＳ ゴシック" panose="020B0609070205080204" pitchFamily="49" charset="-128"/>
              <a:ea typeface="ＭＳ ゴシック" panose="020B0609070205080204" pitchFamily="49" charset="-128"/>
            </a:rPr>
            <a:t>ポイント上回っている要因としては，市町村合併により保有することになった多くの公共施設において管理経費が必要になったことが挙げられる。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101600</xdr:rowOff>
    </xdr:from>
    <xdr:to>
      <xdr:col>82</xdr:col>
      <xdr:colOff>107950</xdr:colOff>
      <xdr:row>18</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87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19</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8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19</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6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31750</xdr:rowOff>
    </xdr:from>
    <xdr:to>
      <xdr:col>74</xdr:col>
      <xdr:colOff>31750</xdr:colOff>
      <xdr:row>19</xdr:row>
      <xdr:rowOff>133350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95250</xdr:rowOff>
    </xdr:from>
    <xdr:to>
      <xdr:col>69</xdr:col>
      <xdr:colOff>92075</xdr:colOff>
      <xdr:row>19</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5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165100</xdr:rowOff>
    </xdr:from>
    <xdr:to>
      <xdr:col>69</xdr:col>
      <xdr:colOff>142875</xdr:colOff>
      <xdr:row>19</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69850</xdr:rowOff>
    </xdr:from>
    <xdr:to>
      <xdr:col>74</xdr:col>
      <xdr:colOff>31750</xdr:colOff>
      <xdr:row>20</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156227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44450</xdr:rowOff>
    </xdr:from>
    <xdr:to>
      <xdr:col>65</xdr:col>
      <xdr:colOff>53975</xdr:colOff>
      <xdr:row>19</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前年度と比較して</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ポイントの微増であるが，類似団体平均と比較すると</a:t>
          </a:r>
          <a:r>
            <a:rPr kumimoji="1" lang="en-US" altLang="ja-JP" sz="1300">
              <a:latin typeface="ＭＳ ゴシック" panose="020B0609070205080204" pitchFamily="49" charset="-128"/>
              <a:ea typeface="ＭＳ ゴシック" panose="020B0609070205080204" pitchFamily="49" charset="-128"/>
            </a:rPr>
            <a:t>0.6</a:t>
          </a:r>
          <a:r>
            <a:rPr kumimoji="1" lang="ja-JP" altLang="en-US" sz="1300">
              <a:latin typeface="ＭＳ ゴシック" panose="020B0609070205080204" pitchFamily="49" charset="-128"/>
              <a:ea typeface="ＭＳ ゴシック" panose="020B0609070205080204" pitchFamily="49" charset="-128"/>
            </a:rPr>
            <a:t>ポイント下回っている。微増の要因としては，医療福祉扶助費，施設型給付費の増が挙げられる。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今後も，継続事業内容の見直し，健康寿命の延伸，貧困の連鎖等を防ぐ取り組みにより，社会保障給付費の抑制に努める。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50800</xdr:rowOff>
    </xdr:from>
    <xdr:to>
      <xdr:col>11</xdr:col>
      <xdr:colOff>60325</xdr:colOff>
      <xdr:row>58</xdr:row>
      <xdr:rowOff>152400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類似団体平均と比較すると</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ポイント上回っているのは，企業債元利償還金等として支出している公営企業会計への出資金が大きな要因に挙げられる。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今後は，公営企業の経営基盤の強化や財政マネジメントの向上等に取り組み，普通会計の負担額を減らしていくよう努める。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130266</xdr:rowOff>
    </xdr:from>
    <xdr:to>
      <xdr:col>82</xdr:col>
      <xdr:colOff>107950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31466"/>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3799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58</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37997"/>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46809</xdr:rowOff>
    </xdr:from>
    <xdr:to>
      <xdr:col>69</xdr:col>
      <xdr:colOff>142875</xdr:colOff>
      <xdr:row>56</xdr:row>
      <xdr:rowOff>148409</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158586</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79466</xdr:rowOff>
    </xdr:from>
    <xdr:to>
      <xdr:col>82</xdr:col>
      <xdr:colOff>158750</xdr:colOff>
      <xdr:row>57</xdr:row>
      <xdr:rowOff>9616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51543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5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85997</xdr:rowOff>
    </xdr:from>
    <xdr:to>
      <xdr:col>74</xdr:col>
      <xdr:colOff>31750</xdr:colOff>
      <xdr:row>57</xdr:row>
      <xdr:rowOff>16147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en-US" altLang="ja-JP" sz="1300">
              <a:latin typeface="ＭＳ ゴシック" panose="020B0609070205080204" pitchFamily="49" charset="-128"/>
              <a:ea typeface="ＭＳ ゴシック" panose="020B0609070205080204" pitchFamily="49" charset="-128"/>
            </a:rPr>
            <a:t>R03</a:t>
          </a:r>
          <a:r>
            <a:rPr kumimoji="1" lang="ja-JP" altLang="en-US" sz="1300">
              <a:latin typeface="ＭＳ ゴシック" panose="020B0609070205080204" pitchFamily="49" charset="-128"/>
              <a:ea typeface="ＭＳ ゴシック" panose="020B0609070205080204" pitchFamily="49" charset="-128"/>
            </a:rPr>
            <a:t>の数値を</a:t>
          </a:r>
          <a:r>
            <a:rPr kumimoji="1" lang="en-US" altLang="ja-JP" sz="1300">
              <a:latin typeface="ＭＳ ゴシック" panose="020B0609070205080204" pitchFamily="49" charset="-128"/>
              <a:ea typeface="ＭＳ ゴシック" panose="020B0609070205080204" pitchFamily="49" charset="-128"/>
            </a:rPr>
            <a:t>3.8</a:t>
          </a:r>
          <a:r>
            <a:rPr kumimoji="1" lang="ja-JP" altLang="en-US" sz="1300">
              <a:latin typeface="ＭＳ ゴシック" panose="020B0609070205080204" pitchFamily="49" charset="-128"/>
              <a:ea typeface="ＭＳ ゴシック" panose="020B0609070205080204" pitchFamily="49" charset="-128"/>
            </a:rPr>
            <a:t>から</a:t>
          </a:r>
          <a:r>
            <a:rPr kumimoji="1" lang="en-US" altLang="ja-JP" sz="1300">
              <a:latin typeface="ＭＳ ゴシック" panose="020B0609070205080204" pitchFamily="49" charset="-128"/>
              <a:ea typeface="ＭＳ ゴシック" panose="020B0609070205080204" pitchFamily="49" charset="-128"/>
            </a:rPr>
            <a:t>8.3</a:t>
          </a:r>
          <a:r>
            <a:rPr kumimoji="1" lang="ja-JP" altLang="en-US" sz="1300">
              <a:latin typeface="ＭＳ ゴシック" panose="020B0609070205080204" pitchFamily="49" charset="-128"/>
              <a:ea typeface="ＭＳ ゴシック" panose="020B0609070205080204" pitchFamily="49" charset="-128"/>
            </a:rPr>
            <a:t>に改める。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類似団体と比較して</a:t>
          </a:r>
          <a:r>
            <a:rPr kumimoji="1" lang="en-US" altLang="ja-JP" sz="1300">
              <a:latin typeface="ＭＳ ゴシック" panose="020B0609070205080204" pitchFamily="49" charset="-128"/>
              <a:ea typeface="ＭＳ ゴシック" panose="020B0609070205080204" pitchFamily="49" charset="-128"/>
            </a:rPr>
            <a:t>4.3</a:t>
          </a:r>
          <a:r>
            <a:rPr kumimoji="1" lang="ja-JP" altLang="en-US" sz="1300">
              <a:latin typeface="ＭＳ ゴシック" panose="020B0609070205080204" pitchFamily="49" charset="-128"/>
              <a:ea typeface="ＭＳ ゴシック" panose="020B0609070205080204" pitchFamily="49" charset="-128"/>
            </a:rPr>
            <a:t>ポイント下回っているが，下水道施設・簡易水道施設の維持管理経費等として支出している公営企業会計への補助金が大きな割合を占めることから，公営企業の経営基盤の強化や財政マネジメントの向上等に取り組み，普通会計の負担額を減らしていく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35</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901436"/>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165862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706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35</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0143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01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101363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市債の借入抑制により前年度と比較して</a:t>
          </a:r>
          <a:r>
            <a:rPr kumimoji="1" lang="en-US" altLang="ja-JP" sz="1300">
              <a:latin typeface="ＭＳ ゴシック" panose="020B0609070205080204" pitchFamily="49" charset="-128"/>
              <a:ea typeface="ＭＳ ゴシック" panose="020B0609070205080204" pitchFamily="49" charset="-128"/>
            </a:rPr>
            <a:t>0.8</a:t>
          </a:r>
          <a:r>
            <a:rPr kumimoji="1" lang="ja-JP" altLang="en-US" sz="1300">
              <a:latin typeface="ＭＳ ゴシック" panose="020B0609070205080204" pitchFamily="49" charset="-128"/>
              <a:ea typeface="ＭＳ ゴシック" panose="020B0609070205080204" pitchFamily="49" charset="-128"/>
            </a:rPr>
            <a:t>ポイント減少，類似団体平均と比較すると</a:t>
          </a:r>
          <a:r>
            <a:rPr kumimoji="1" lang="en-US" altLang="ja-JP" sz="1300">
              <a:latin typeface="ＭＳ ゴシック" panose="020B0609070205080204" pitchFamily="49" charset="-128"/>
              <a:ea typeface="ＭＳ ゴシック" panose="020B0609070205080204" pitchFamily="49" charset="-128"/>
            </a:rPr>
            <a:t>4.9</a:t>
          </a:r>
          <a:r>
            <a:rPr kumimoji="1" lang="ja-JP" altLang="en-US" sz="1300">
              <a:latin typeface="ＭＳ ゴシック" panose="020B0609070205080204" pitchFamily="49" charset="-128"/>
              <a:ea typeface="ＭＳ ゴシック" panose="020B0609070205080204" pitchFamily="49" charset="-128"/>
            </a:rPr>
            <a:t>ポイント下回っている。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今後も，借入と償還のバランスに配慮した地方債の発行を実施し，将来の公債費の縮減を図っていく。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37846</xdr:rowOff>
    </xdr:from>
    <xdr:to>
      <xdr:col>24</xdr:col>
      <xdr:colOff>25400</xdr:colOff>
      <xdr:row>75</xdr:row>
      <xdr:rowOff>56134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96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53848</xdr:rowOff>
    </xdr:from>
    <xdr:to>
      <xdr:col>19</xdr:col>
      <xdr:colOff>187325</xdr:colOff>
      <xdr:row>75</xdr:row>
      <xdr:rowOff>56134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125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53848</xdr:rowOff>
    </xdr:from>
    <xdr:to>
      <xdr:col>15</xdr:col>
      <xdr:colOff>98425</xdr:colOff>
      <xdr:row>75</xdr:row>
      <xdr:rowOff>74422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125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92202</xdr:rowOff>
    </xdr:from>
    <xdr:to>
      <xdr:col>15</xdr:col>
      <xdr:colOff>149225</xdr:colOff>
      <xdr:row>76</xdr:row>
      <xdr:rowOff>22352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7129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97282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94488</xdr:rowOff>
    </xdr:from>
    <xdr:to>
      <xdr:col>11</xdr:col>
      <xdr:colOff>60325</xdr:colOff>
      <xdr:row>76</xdr:row>
      <xdr:rowOff>24637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53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9414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3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11701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67073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xdr:rowOff>
    </xdr:from>
    <xdr:to>
      <xdr:col>20</xdr:col>
      <xdr:colOff>38100</xdr:colOff>
      <xdr:row>75</xdr:row>
      <xdr:rowOff>106934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117111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xdr:rowOff>
    </xdr:from>
    <xdr:to>
      <xdr:col>15</xdr:col>
      <xdr:colOff>149225</xdr:colOff>
      <xdr:row>75</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114825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3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46482</xdr:rowOff>
    </xdr:from>
    <xdr:to>
      <xdr:col>6</xdr:col>
      <xdr:colOff>171450</xdr:colOff>
      <xdr:row>75</xdr:row>
      <xdr:rowOff>148081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158259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経常収支比率に占める公債費以外の経費は，人件費及び物件費が高い割合を占めており，類似団体平均と同程度の数値となっている。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引き続き，適正な定員管理，週休日の振替制度の活用などを推進し，人件費の抑制に努める。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また，公共施設等再配置計画に基づき，廃止・解体等を進め，施設維持管理に係る経費の抑制に努める。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81</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04672"/>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104139</xdr:rowOff>
    </xdr:from>
    <xdr:to>
      <xdr:col>78</xdr:col>
      <xdr:colOff>69850</xdr:colOff>
      <xdr:row>81</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820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104139</xdr:rowOff>
    </xdr:from>
    <xdr:to>
      <xdr:col>73</xdr:col>
      <xdr:colOff>180975</xdr:colOff>
      <xdr:row>80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820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115063</xdr:rowOff>
    </xdr:from>
    <xdr:to>
      <xdr:col>74</xdr:col>
      <xdr:colOff>31750</xdr:colOff>
      <xdr:row>80</xdr:row>
      <xdr:rowOff>45213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55390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127000</xdr:rowOff>
    </xdr:from>
    <xdr:to>
      <xdr:col>69</xdr:col>
      <xdr:colOff>92075</xdr:colOff>
      <xdr:row>81</xdr:row>
      <xdr:rowOff>10413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8430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83058</xdr:rowOff>
    </xdr:from>
    <xdr:to>
      <xdr:col>69</xdr:col>
      <xdr:colOff>142875</xdr:colOff>
      <xdr:row>80</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121920</xdr:rowOff>
    </xdr:from>
    <xdr:to>
      <xdr:col>78</xdr:col>
      <xdr:colOff>120650</xdr:colOff>
      <xdr:row>81</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36847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53339</xdr:rowOff>
    </xdr:from>
    <xdr:to>
      <xdr:col>74</xdr:col>
      <xdr:colOff>31750</xdr:colOff>
      <xdr:row>80</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76200</xdr:rowOff>
    </xdr:from>
    <xdr:to>
      <xdr:col>69</xdr:col>
      <xdr:colOff>142875</xdr:colOff>
      <xdr:row>81</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131063</xdr:rowOff>
    </xdr:from>
    <xdr:to>
      <xdr:col>65</xdr:col>
      <xdr:colOff>53975</xdr:colOff>
      <xdr:row>81</xdr:row>
      <xdr:rowOff>61213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45990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87274</xdr:rowOff>
    </xdr:from>
    <xdr:to>
      <xdr:col>29</xdr:col>
      <xdr:colOff>127000</xdr:colOff>
      <xdr:row>17</xdr:row>
      <xdr:rowOff>122923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9549"/>
          <a:ext cx="647700" cy="3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122606</xdr:rowOff>
    </xdr:from>
    <xdr:to>
      <xdr:col>26</xdr:col>
      <xdr:colOff>50800</xdr:colOff>
      <xdr:row>17</xdr:row>
      <xdr:rowOff>122923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84881"/>
          <a:ext cx="698500" cy="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122606</xdr:rowOff>
    </xdr:from>
    <xdr:to>
      <xdr:col>22</xdr:col>
      <xdr:colOff>114300</xdr:colOff>
      <xdr:row>17</xdr:row>
      <xdr:rowOff>146837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4881"/>
          <a:ext cx="698500" cy="2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66853</xdr:rowOff>
    </xdr:from>
    <xdr:to>
      <xdr:col>22</xdr:col>
      <xdr:colOff>165100</xdr:colOff>
      <xdr:row>18</xdr:row>
      <xdr:rowOff>168453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200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153230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146837</xdr:rowOff>
    </xdr:from>
    <xdr:to>
      <xdr:col>18</xdr:col>
      <xdr:colOff>177800</xdr:colOff>
      <xdr:row>18</xdr:row>
      <xdr:rowOff>9538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09112"/>
          <a:ext cx="698500" cy="3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81280</xdr:rowOff>
    </xdr:from>
    <xdr:to>
      <xdr:col>19</xdr:col>
      <xdr:colOff>38100</xdr:colOff>
      <xdr:row>19</xdr:row>
      <xdr:rowOff>11430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215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167657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3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80696</xdr:rowOff>
    </xdr:from>
    <xdr:to>
      <xdr:col>15</xdr:col>
      <xdr:colOff>101600</xdr:colOff>
      <xdr:row>19</xdr:row>
      <xdr:rowOff>10846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214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167073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30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36474</xdr:rowOff>
    </xdr:from>
    <xdr:to>
      <xdr:col>29</xdr:col>
      <xdr:colOff>177800</xdr:colOff>
      <xdr:row>17</xdr:row>
      <xdr:rowOff>138074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8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7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72123</xdr:rowOff>
    </xdr:from>
    <xdr:to>
      <xdr:col>26</xdr:col>
      <xdr:colOff>101600</xdr:colOff>
      <xdr:row>18</xdr:row>
      <xdr:rowOff>2273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4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158500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71806</xdr:rowOff>
    </xdr:from>
    <xdr:to>
      <xdr:col>22</xdr:col>
      <xdr:colOff>165100</xdr:colOff>
      <xdr:row>18</xdr:row>
      <xdr:rowOff>1956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12133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0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96037</xdr:rowOff>
    </xdr:from>
    <xdr:to>
      <xdr:col>19</xdr:col>
      <xdr:colOff>38100</xdr:colOff>
      <xdr:row>18</xdr:row>
      <xdr:rowOff>26187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8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130188</xdr:rowOff>
    </xdr:from>
    <xdr:to>
      <xdr:col>15</xdr:col>
      <xdr:colOff>101600</xdr:colOff>
      <xdr:row>18</xdr:row>
      <xdr:rowOff>60338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2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49352</xdr:rowOff>
    </xdr:from>
    <xdr:to>
      <xdr:col>29</xdr:col>
      <xdr:colOff>127000</xdr:colOff>
      <xdr:row>38</xdr:row>
      <xdr:rowOff>58401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516952"/>
          <a:ext cx="6477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58401</xdr:rowOff>
    </xdr:from>
    <xdr:to>
      <xdr:col>26</xdr:col>
      <xdr:colOff>50800</xdr:colOff>
      <xdr:row>38</xdr:row>
      <xdr:rowOff>66669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26001"/>
          <a:ext cx="6985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66669</xdr:rowOff>
    </xdr:from>
    <xdr:to>
      <xdr:col>22</xdr:col>
      <xdr:colOff>114300</xdr:colOff>
      <xdr:row>38</xdr:row>
      <xdr:rowOff>75995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534269"/>
          <a:ext cx="698500" cy="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313674</xdr:rowOff>
    </xdr:from>
    <xdr:to>
      <xdr:col>22</xdr:col>
      <xdr:colOff>165100</xdr:colOff>
      <xdr:row>38</xdr:row>
      <xdr:rowOff>72374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82551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2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71282</xdr:rowOff>
    </xdr:from>
    <xdr:to>
      <xdr:col>18</xdr:col>
      <xdr:colOff>177800</xdr:colOff>
      <xdr:row>38</xdr:row>
      <xdr:rowOff>75995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38882"/>
          <a:ext cx="698500" cy="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315335</xdr:rowOff>
    </xdr:from>
    <xdr:to>
      <xdr:col>19</xdr:col>
      <xdr:colOff>38100</xdr:colOff>
      <xdr:row>38</xdr:row>
      <xdr:rowOff>74035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84212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2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311334</xdr:rowOff>
    </xdr:from>
    <xdr:to>
      <xdr:col>15</xdr:col>
      <xdr:colOff>101600</xdr:colOff>
      <xdr:row>38</xdr:row>
      <xdr:rowOff>70034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80211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0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341452</xdr:rowOff>
    </xdr:from>
    <xdr:to>
      <xdr:col>29</xdr:col>
      <xdr:colOff>177800</xdr:colOff>
      <xdr:row>38</xdr:row>
      <xdr:rowOff>100152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6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250029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7601</xdr:rowOff>
    </xdr:from>
    <xdr:to>
      <xdr:col>26</xdr:col>
      <xdr:colOff>101600</xdr:colOff>
      <xdr:row>38</xdr:row>
      <xdr:rowOff>109201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7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93978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61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15869</xdr:rowOff>
    </xdr:from>
    <xdr:to>
      <xdr:col>22</xdr:col>
      <xdr:colOff>165100</xdr:colOff>
      <xdr:row>38</xdr:row>
      <xdr:rowOff>117469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8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102246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25195</xdr:rowOff>
    </xdr:from>
    <xdr:to>
      <xdr:col>19</xdr:col>
      <xdr:colOff>38100</xdr:colOff>
      <xdr:row>38</xdr:row>
      <xdr:rowOff>126795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92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111572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7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20482</xdr:rowOff>
    </xdr:from>
    <xdr:to>
      <xdr:col>15</xdr:col>
      <xdr:colOff>101600</xdr:colOff>
      <xdr:row>38</xdr:row>
      <xdr:rowOff>122082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8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106859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49,236
49,034
371.99
27,890,315
26,204,284
1,524,534
15,602,900
18,182,253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44285</xdr:rowOff>
    </xdr:from>
    <xdr:to>
      <xdr:col>24</xdr:col>
      <xdr:colOff>63500</xdr:colOff>
      <xdr:row>36</xdr:row>
      <xdr:rowOff>78092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6485"/>
          <a:ext cx="838200" cy="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78092</xdr:rowOff>
    </xdr:from>
    <xdr:to>
      <xdr:col>19</xdr:col>
      <xdr:colOff>177800</xdr:colOff>
      <xdr:row>36</xdr:row>
      <xdr:rowOff>95021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0292"/>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95021</xdr:rowOff>
    </xdr:from>
    <xdr:to>
      <xdr:col>15</xdr:col>
      <xdr:colOff>50800</xdr:colOff>
      <xdr:row>36</xdr:row>
      <xdr:rowOff>128054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7221"/>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169964</xdr:rowOff>
    </xdr:from>
    <xdr:to>
      <xdr:col>15</xdr:col>
      <xdr:colOff>101600</xdr:colOff>
      <xdr:row>38</xdr:row>
      <xdr:rowOff>100114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91241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128054</xdr:rowOff>
    </xdr:from>
    <xdr:to>
      <xdr:col>10</xdr:col>
      <xdr:colOff>114300</xdr:colOff>
      <xdr:row>36</xdr:row>
      <xdr:rowOff>161493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0254"/>
          <a:ext cx="889000" cy="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1880</xdr:rowOff>
    </xdr:from>
    <xdr:to>
      <xdr:col>10</xdr:col>
      <xdr:colOff>165100</xdr:colOff>
      <xdr:row>38</xdr:row>
      <xdr:rowOff>103480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94607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6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xdr:rowOff>
    </xdr:from>
    <xdr:to>
      <xdr:col>6</xdr:col>
      <xdr:colOff>38100</xdr:colOff>
      <xdr:row>38</xdr:row>
      <xdr:rowOff>103784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94911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61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164935</xdr:rowOff>
    </xdr:from>
    <xdr:to>
      <xdr:col>24</xdr:col>
      <xdr:colOff>114300</xdr:colOff>
      <xdr:row>36</xdr:row>
      <xdr:rowOff>95085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143362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27292</xdr:rowOff>
    </xdr:from>
    <xdr:to>
      <xdr:col>20</xdr:col>
      <xdr:colOff>38100</xdr:colOff>
      <xdr:row>36</xdr:row>
      <xdr:rowOff>128892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120019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44221</xdr:rowOff>
    </xdr:from>
    <xdr:to>
      <xdr:col>15</xdr:col>
      <xdr:colOff>101600</xdr:colOff>
      <xdr:row>36</xdr:row>
      <xdr:rowOff>145821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162348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77254</xdr:rowOff>
    </xdr:from>
    <xdr:to>
      <xdr:col>10</xdr:col>
      <xdr:colOff>165100</xdr:colOff>
      <xdr:row>37</xdr:row>
      <xdr:rowOff>7404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23931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2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110693</xdr:rowOff>
    </xdr:from>
    <xdr:to>
      <xdr:col>6</xdr:col>
      <xdr:colOff>38100</xdr:colOff>
      <xdr:row>37</xdr:row>
      <xdr:rowOff>40843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57370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135775</xdr:rowOff>
    </xdr:from>
    <xdr:to>
      <xdr:col>24</xdr:col>
      <xdr:colOff>63500</xdr:colOff>
      <xdr:row>57</xdr:row>
      <xdr:rowOff>155965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08425"/>
          <a:ext cx="838200" cy="2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144213</xdr:rowOff>
    </xdr:from>
    <xdr:to>
      <xdr:col>19</xdr:col>
      <xdr:colOff>177800</xdr:colOff>
      <xdr:row>57</xdr:row>
      <xdr:rowOff>155965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16863"/>
          <a:ext cx="889000" cy="1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144213</xdr:rowOff>
    </xdr:from>
    <xdr:to>
      <xdr:col>15</xdr:col>
      <xdr:colOff>50800</xdr:colOff>
      <xdr:row>57</xdr:row>
      <xdr:rowOff>164958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16863"/>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103736</xdr:rowOff>
    </xdr:from>
    <xdr:to>
      <xdr:col>15</xdr:col>
      <xdr:colOff>101600</xdr:colOff>
      <xdr:row>58</xdr:row>
      <xdr:rowOff>33886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25013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6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164958</xdr:rowOff>
    </xdr:from>
    <xdr:to>
      <xdr:col>10</xdr:col>
      <xdr:colOff>114300</xdr:colOff>
      <xdr:row>58</xdr:row>
      <xdr:rowOff>581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37608"/>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114153</xdr:rowOff>
    </xdr:from>
    <xdr:to>
      <xdr:col>10</xdr:col>
      <xdr:colOff>165100</xdr:colOff>
      <xdr:row>58</xdr:row>
      <xdr:rowOff>44303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60830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117722</xdr:rowOff>
    </xdr:from>
    <xdr:to>
      <xdr:col>6</xdr:col>
      <xdr:colOff>38100</xdr:colOff>
      <xdr:row>58</xdr:row>
      <xdr:rowOff>47872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64399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84975</xdr:rowOff>
    </xdr:from>
    <xdr:to>
      <xdr:col>24</xdr:col>
      <xdr:colOff>114300</xdr:colOff>
      <xdr:row>58</xdr:row>
      <xdr:rowOff>15125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105165</xdr:rowOff>
    </xdr:from>
    <xdr:to>
      <xdr:col>20</xdr:col>
      <xdr:colOff>38100</xdr:colOff>
      <xdr:row>58</xdr:row>
      <xdr:rowOff>35315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7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26442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7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93413</xdr:rowOff>
    </xdr:from>
    <xdr:to>
      <xdr:col>15</xdr:col>
      <xdr:colOff>101600</xdr:colOff>
      <xdr:row>58</xdr:row>
      <xdr:rowOff>23563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40090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4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114158</xdr:rowOff>
    </xdr:from>
    <xdr:to>
      <xdr:col>10</xdr:col>
      <xdr:colOff>165100</xdr:colOff>
      <xdr:row>58</xdr:row>
      <xdr:rowOff>44308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8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35435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7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121231</xdr:rowOff>
    </xdr:from>
    <xdr:to>
      <xdr:col>6</xdr:col>
      <xdr:colOff>38100</xdr:colOff>
      <xdr:row>58</xdr:row>
      <xdr:rowOff>51381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9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42508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8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17416</xdr:rowOff>
    </xdr:from>
    <xdr:to>
      <xdr:col>24</xdr:col>
      <xdr:colOff>63500</xdr:colOff>
      <xdr:row>78</xdr:row>
      <xdr:rowOff>20388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9051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20388</xdr:rowOff>
    </xdr:from>
    <xdr:to>
      <xdr:col>19</xdr:col>
      <xdr:colOff>177800</xdr:colOff>
      <xdr:row>78</xdr:row>
      <xdr:rowOff>80052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93488"/>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80052</xdr:rowOff>
    </xdr:from>
    <xdr:to>
      <xdr:col>15</xdr:col>
      <xdr:colOff>50800</xdr:colOff>
      <xdr:row>78</xdr:row>
      <xdr:rowOff>129299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53152"/>
          <a:ext cx="8890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121492</xdr:rowOff>
    </xdr:from>
    <xdr:to>
      <xdr:col>15</xdr:col>
      <xdr:colOff>101600</xdr:colOff>
      <xdr:row>79</xdr:row>
      <xdr:rowOff>51642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42769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8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121608</xdr:rowOff>
    </xdr:from>
    <xdr:to>
      <xdr:col>10</xdr:col>
      <xdr:colOff>114300</xdr:colOff>
      <xdr:row>78</xdr:row>
      <xdr:rowOff>129299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94708"/>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105490</xdr:rowOff>
    </xdr:from>
    <xdr:to>
      <xdr:col>10</xdr:col>
      <xdr:colOff>165100</xdr:colOff>
      <xdr:row>79</xdr:row>
      <xdr:rowOff>35640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26767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7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88867</xdr:rowOff>
    </xdr:from>
    <xdr:to>
      <xdr:col>6</xdr:col>
      <xdr:colOff>38100</xdr:colOff>
      <xdr:row>79</xdr:row>
      <xdr:rowOff>19017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10144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138066</xdr:rowOff>
    </xdr:from>
    <xdr:to>
      <xdr:col>24</xdr:col>
      <xdr:colOff>114300</xdr:colOff>
      <xdr:row>78</xdr:row>
      <xdr:rowOff>68216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160943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9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141038</xdr:rowOff>
    </xdr:from>
    <xdr:to>
      <xdr:col>20</xdr:col>
      <xdr:colOff>38100</xdr:colOff>
      <xdr:row>78</xdr:row>
      <xdr:rowOff>71188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87715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1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29252</xdr:rowOff>
    </xdr:from>
    <xdr:to>
      <xdr:col>15</xdr:col>
      <xdr:colOff>101600</xdr:colOff>
      <xdr:row>78</xdr:row>
      <xdr:rowOff>130852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147379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7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78499</xdr:rowOff>
    </xdr:from>
    <xdr:to>
      <xdr:col>10</xdr:col>
      <xdr:colOff>165100</xdr:colOff>
      <xdr:row>79</xdr:row>
      <xdr:rowOff>8649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25176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2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70808</xdr:rowOff>
    </xdr:from>
    <xdr:to>
      <xdr:col>6</xdr:col>
      <xdr:colOff>38100</xdr:colOff>
      <xdr:row>79</xdr:row>
      <xdr:rowOff>958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17485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21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43407</xdr:rowOff>
    </xdr:from>
    <xdr:to>
      <xdr:col>24</xdr:col>
      <xdr:colOff>63500</xdr:colOff>
      <xdr:row>98</xdr:row>
      <xdr:rowOff>31459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74057"/>
          <a:ext cx="838200" cy="1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31459</xdr:rowOff>
    </xdr:from>
    <xdr:to>
      <xdr:col>19</xdr:col>
      <xdr:colOff>177800</xdr:colOff>
      <xdr:row>98</xdr:row>
      <xdr:rowOff>79418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33559"/>
          <a:ext cx="889000" cy="4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79418</xdr:rowOff>
    </xdr:from>
    <xdr:to>
      <xdr:col>15</xdr:col>
      <xdr:colOff>50800</xdr:colOff>
      <xdr:row>98</xdr:row>
      <xdr:rowOff>100228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81518"/>
          <a:ext cx="889000" cy="2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121780</xdr:rowOff>
    </xdr:from>
    <xdr:to>
      <xdr:col>15</xdr:col>
      <xdr:colOff>101600</xdr:colOff>
      <xdr:row>97</xdr:row>
      <xdr:rowOff>51930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68457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5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99428</xdr:rowOff>
    </xdr:from>
    <xdr:to>
      <xdr:col>10</xdr:col>
      <xdr:colOff>114300</xdr:colOff>
      <xdr:row>98</xdr:row>
      <xdr:rowOff>100228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0152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152138</xdr:rowOff>
    </xdr:from>
    <xdr:to>
      <xdr:col>10</xdr:col>
      <xdr:colOff>165100</xdr:colOff>
      <xdr:row>97</xdr:row>
      <xdr:rowOff>82288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98815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153442</xdr:rowOff>
    </xdr:from>
    <xdr:to>
      <xdr:col>6</xdr:col>
      <xdr:colOff>38100</xdr:colOff>
      <xdr:row>97</xdr:row>
      <xdr:rowOff>83592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1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100119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164057</xdr:rowOff>
    </xdr:from>
    <xdr:to>
      <xdr:col>24</xdr:col>
      <xdr:colOff>114300</xdr:colOff>
      <xdr:row>97</xdr:row>
      <xdr:rowOff>94207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142484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152109</xdr:rowOff>
    </xdr:from>
    <xdr:to>
      <xdr:col>20</xdr:col>
      <xdr:colOff>38100</xdr:colOff>
      <xdr:row>98</xdr:row>
      <xdr:rowOff>82259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73386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28618</xdr:rowOff>
    </xdr:from>
    <xdr:to>
      <xdr:col>15</xdr:col>
      <xdr:colOff>101600</xdr:colOff>
      <xdr:row>98</xdr:row>
      <xdr:rowOff>130218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121345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49428</xdr:rowOff>
    </xdr:from>
    <xdr:to>
      <xdr:col>10</xdr:col>
      <xdr:colOff>165100</xdr:colOff>
      <xdr:row>98</xdr:row>
      <xdr:rowOff>151028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142155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4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48628</xdr:rowOff>
    </xdr:from>
    <xdr:to>
      <xdr:col>6</xdr:col>
      <xdr:colOff>38100</xdr:colOff>
      <xdr:row>98</xdr:row>
      <xdr:rowOff>150228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141355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4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117751</xdr:rowOff>
    </xdr:from>
    <xdr:to>
      <xdr:col>55</xdr:col>
      <xdr:colOff>0</xdr:colOff>
      <xdr:row>38</xdr:row>
      <xdr:rowOff>15829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18501"/>
          <a:ext cx="838200" cy="4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117751</xdr:rowOff>
    </xdr:from>
    <xdr:to>
      <xdr:col>50</xdr:col>
      <xdr:colOff>114300</xdr:colOff>
      <xdr:row>38</xdr:row>
      <xdr:rowOff>9120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18501"/>
          <a:ext cx="889000" cy="40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9120</xdr:rowOff>
    </xdr:from>
    <xdr:to>
      <xdr:col>45</xdr:col>
      <xdr:colOff>177800</xdr:colOff>
      <xdr:row>38</xdr:row>
      <xdr:rowOff>98701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24220"/>
          <a:ext cx="889000" cy="8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128566</xdr:rowOff>
    </xdr:from>
    <xdr:to>
      <xdr:col>46</xdr:col>
      <xdr:colOff>38100</xdr:colOff>
      <xdr:row>38</xdr:row>
      <xdr:rowOff>58716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75243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4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98701</xdr:rowOff>
    </xdr:from>
    <xdr:to>
      <xdr:col>41</xdr:col>
      <xdr:colOff>50800</xdr:colOff>
      <xdr:row>38</xdr:row>
      <xdr:rowOff>109529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13801"/>
          <a:ext cx="889000" cy="1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143002</xdr:rowOff>
    </xdr:from>
    <xdr:to>
      <xdr:col>41</xdr:col>
      <xdr:colOff>101600</xdr:colOff>
      <xdr:row>38</xdr:row>
      <xdr:rowOff>73152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89679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146374</xdr:rowOff>
    </xdr:from>
    <xdr:to>
      <xdr:col>36</xdr:col>
      <xdr:colOff>165100</xdr:colOff>
      <xdr:row>38</xdr:row>
      <xdr:rowOff>76524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93051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136479</xdr:rowOff>
    </xdr:from>
    <xdr:to>
      <xdr:col>55</xdr:col>
      <xdr:colOff>50800</xdr:colOff>
      <xdr:row>38</xdr:row>
      <xdr:rowOff>66629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51406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66951</xdr:rowOff>
    </xdr:from>
    <xdr:to>
      <xdr:col>50</xdr:col>
      <xdr:colOff>165100</xdr:colOff>
      <xdr:row>35</xdr:row>
      <xdr:rowOff>168551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6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159678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6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129770</xdr:rowOff>
    </xdr:from>
    <xdr:to>
      <xdr:col>46</xdr:col>
      <xdr:colOff>38100</xdr:colOff>
      <xdr:row>38</xdr:row>
      <xdr:rowOff>59920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51047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47901</xdr:rowOff>
    </xdr:from>
    <xdr:to>
      <xdr:col>41</xdr:col>
      <xdr:colOff>101600</xdr:colOff>
      <xdr:row>38</xdr:row>
      <xdr:rowOff>149501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140628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5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58729</xdr:rowOff>
    </xdr:from>
    <xdr:to>
      <xdr:col>36</xdr:col>
      <xdr:colOff>165100</xdr:colOff>
      <xdr:row>38</xdr:row>
      <xdr:rowOff>160329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151456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6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66800</xdr:rowOff>
    </xdr:from>
    <xdr:to>
      <xdr:col>55</xdr:col>
      <xdr:colOff>0</xdr:colOff>
      <xdr:row>57</xdr:row>
      <xdr:rowOff>21134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68000"/>
          <a:ext cx="838200" cy="12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66800</xdr:rowOff>
    </xdr:from>
    <xdr:to>
      <xdr:col>50</xdr:col>
      <xdr:colOff>114300</xdr:colOff>
      <xdr:row>56</xdr:row>
      <xdr:rowOff>116812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68000"/>
          <a:ext cx="889000" cy="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116812</xdr:rowOff>
    </xdr:from>
    <xdr:to>
      <xdr:col>45</xdr:col>
      <xdr:colOff>177800</xdr:colOff>
      <xdr:row>56</xdr:row>
      <xdr:rowOff>167580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18012"/>
          <a:ext cx="889000" cy="5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167580</xdr:rowOff>
    </xdr:from>
    <xdr:to>
      <xdr:col>41</xdr:col>
      <xdr:colOff>50800</xdr:colOff>
      <xdr:row>57</xdr:row>
      <xdr:rowOff>51131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68780"/>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141784</xdr:rowOff>
    </xdr:from>
    <xdr:to>
      <xdr:col>55</xdr:col>
      <xdr:colOff>50800</xdr:colOff>
      <xdr:row>57</xdr:row>
      <xdr:rowOff>71934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120211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16000</xdr:rowOff>
    </xdr:from>
    <xdr:to>
      <xdr:col>50</xdr:col>
      <xdr:colOff>165100</xdr:colOff>
      <xdr:row>56</xdr:row>
      <xdr:rowOff>117600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108727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66012</xdr:rowOff>
    </xdr:from>
    <xdr:to>
      <xdr:col>46</xdr:col>
      <xdr:colOff>38100</xdr:colOff>
      <xdr:row>56</xdr:row>
      <xdr:rowOff>167612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12689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4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116780</xdr:rowOff>
    </xdr:from>
    <xdr:to>
      <xdr:col>41</xdr:col>
      <xdr:colOff>101600</xdr:colOff>
      <xdr:row>57</xdr:row>
      <xdr:rowOff>46930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38057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1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331</xdr:rowOff>
    </xdr:from>
    <xdr:to>
      <xdr:col>36</xdr:col>
      <xdr:colOff>165100</xdr:colOff>
      <xdr:row>57</xdr:row>
      <xdr:rowOff>101931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93058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6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149513</xdr:rowOff>
    </xdr:from>
    <xdr:to>
      <xdr:col>55</xdr:col>
      <xdr:colOff>0</xdr:colOff>
      <xdr:row>76</xdr:row>
      <xdr:rowOff>166160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179713"/>
          <a:ext cx="838200" cy="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166160</xdr:rowOff>
    </xdr:from>
    <xdr:to>
      <xdr:col>50</xdr:col>
      <xdr:colOff>114300</xdr:colOff>
      <xdr:row>77</xdr:row>
      <xdr:rowOff>30372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96360"/>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30372</xdr:rowOff>
    </xdr:from>
    <xdr:to>
      <xdr:col>45</xdr:col>
      <xdr:colOff>177800</xdr:colOff>
      <xdr:row>77</xdr:row>
      <xdr:rowOff>62548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32022"/>
          <a:ext cx="889000" cy="3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62548</xdr:rowOff>
    </xdr:from>
    <xdr:to>
      <xdr:col>41</xdr:col>
      <xdr:colOff>50800</xdr:colOff>
      <xdr:row>77</xdr:row>
      <xdr:rowOff>112268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264198"/>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98713</xdr:rowOff>
    </xdr:from>
    <xdr:to>
      <xdr:col>55</xdr:col>
      <xdr:colOff>50800</xdr:colOff>
      <xdr:row>77</xdr:row>
      <xdr:rowOff>28863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121590</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98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115360</xdr:rowOff>
    </xdr:from>
    <xdr:to>
      <xdr:col>50</xdr:col>
      <xdr:colOff>165100</xdr:colOff>
      <xdr:row>77</xdr:row>
      <xdr:rowOff>45510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62037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151022</xdr:rowOff>
    </xdr:from>
    <xdr:to>
      <xdr:col>46</xdr:col>
      <xdr:colOff>38100</xdr:colOff>
      <xdr:row>77</xdr:row>
      <xdr:rowOff>81172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97699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11748</xdr:rowOff>
    </xdr:from>
    <xdr:to>
      <xdr:col>41</xdr:col>
      <xdr:colOff>101600</xdr:colOff>
      <xdr:row>77</xdr:row>
      <xdr:rowOff>113348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129875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61468</xdr:rowOff>
    </xdr:from>
    <xdr:to>
      <xdr:col>36</xdr:col>
      <xdr:colOff>165100</xdr:colOff>
      <xdr:row>77</xdr:row>
      <xdr:rowOff>163068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154195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77905</xdr:rowOff>
    </xdr:from>
    <xdr:to>
      <xdr:col>55</xdr:col>
      <xdr:colOff>0</xdr:colOff>
      <xdr:row>98</xdr:row>
      <xdr:rowOff>46509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08555"/>
          <a:ext cx="838200" cy="1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77905</xdr:rowOff>
    </xdr:from>
    <xdr:to>
      <xdr:col>50</xdr:col>
      <xdr:colOff>114300</xdr:colOff>
      <xdr:row>97</xdr:row>
      <xdr:rowOff>92988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08555"/>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92988</xdr:rowOff>
    </xdr:from>
    <xdr:to>
      <xdr:col>45</xdr:col>
      <xdr:colOff>177800</xdr:colOff>
      <xdr:row>97</xdr:row>
      <xdr:rowOff>117109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23638"/>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76322</xdr:rowOff>
    </xdr:from>
    <xdr:to>
      <xdr:col>46</xdr:col>
      <xdr:colOff>38100</xdr:colOff>
      <xdr:row>98</xdr:row>
      <xdr:rowOff>6472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169049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117109</xdr:rowOff>
    </xdr:from>
    <xdr:to>
      <xdr:col>41</xdr:col>
      <xdr:colOff>50800</xdr:colOff>
      <xdr:row>97</xdr:row>
      <xdr:rowOff>130418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47759"/>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91900</xdr:rowOff>
    </xdr:from>
    <xdr:to>
      <xdr:col>41</xdr:col>
      <xdr:colOff>101600</xdr:colOff>
      <xdr:row>98</xdr:row>
      <xdr:rowOff>22050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8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82389</xdr:rowOff>
    </xdr:from>
    <xdr:to>
      <xdr:col>36</xdr:col>
      <xdr:colOff>165100</xdr:colOff>
      <xdr:row>98</xdr:row>
      <xdr:rowOff>12539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1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3666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0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167159</xdr:rowOff>
    </xdr:from>
    <xdr:to>
      <xdr:col>55</xdr:col>
      <xdr:colOff>50800</xdr:colOff>
      <xdr:row>98</xdr:row>
      <xdr:rowOff>97309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82086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27105</xdr:rowOff>
    </xdr:from>
    <xdr:to>
      <xdr:col>50</xdr:col>
      <xdr:colOff>165100</xdr:colOff>
      <xdr:row>97</xdr:row>
      <xdr:rowOff>128705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5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145232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3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42188</xdr:rowOff>
    </xdr:from>
    <xdr:to>
      <xdr:col>46</xdr:col>
      <xdr:colOff>38100</xdr:colOff>
      <xdr:row>97</xdr:row>
      <xdr:rowOff>143788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160315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66309</xdr:rowOff>
    </xdr:from>
    <xdr:to>
      <xdr:col>41</xdr:col>
      <xdr:colOff>101600</xdr:colOff>
      <xdr:row>97</xdr:row>
      <xdr:rowOff>167909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79618</xdr:rowOff>
    </xdr:from>
    <xdr:to>
      <xdr:col>36</xdr:col>
      <xdr:colOff>165100</xdr:colOff>
      <xdr:row>98</xdr:row>
      <xdr:rowOff>9768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26295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8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133688</xdr:rowOff>
    </xdr:from>
    <xdr:to>
      <xdr:col>85</xdr:col>
      <xdr:colOff>127000</xdr:colOff>
      <xdr:row>38</xdr:row>
      <xdr:rowOff>16496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77338"/>
          <a:ext cx="838200" cy="5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133688</xdr:rowOff>
    </xdr:from>
    <xdr:to>
      <xdr:col>81</xdr:col>
      <xdr:colOff>50800</xdr:colOff>
      <xdr:row>37</xdr:row>
      <xdr:rowOff>160269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77338"/>
          <a:ext cx="889000" cy="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160269</xdr:rowOff>
    </xdr:from>
    <xdr:to>
      <xdr:col>76</xdr:col>
      <xdr:colOff>114300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03919"/>
          <a:ext cx="889000" cy="3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101707</xdr:rowOff>
    </xdr:from>
    <xdr:to>
      <xdr:col>76</xdr:col>
      <xdr:colOff>165100</xdr:colOff>
      <xdr:row>38</xdr:row>
      <xdr:rowOff>31857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4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48384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22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21548</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36648"/>
          <a:ext cx="889000" cy="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112400</xdr:rowOff>
    </xdr:from>
    <xdr:to>
      <xdr:col>72</xdr:col>
      <xdr:colOff>38100</xdr:colOff>
      <xdr:row>38</xdr:row>
      <xdr:rowOff>42550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59077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124967</xdr:rowOff>
    </xdr:from>
    <xdr:to>
      <xdr:col>67</xdr:col>
      <xdr:colOff>101600</xdr:colOff>
      <xdr:row>38</xdr:row>
      <xdr:rowOff>55118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686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71644</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137146</xdr:rowOff>
    </xdr:from>
    <xdr:to>
      <xdr:col>85</xdr:col>
      <xdr:colOff>177800</xdr:colOff>
      <xdr:row>38</xdr:row>
      <xdr:rowOff>67296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82888</xdr:rowOff>
    </xdr:from>
    <xdr:to>
      <xdr:col>81</xdr:col>
      <xdr:colOff>101600</xdr:colOff>
      <xdr:row>38</xdr:row>
      <xdr:rowOff>13038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29565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20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109468</xdr:rowOff>
    </xdr:from>
    <xdr:to>
      <xdr:col>76</xdr:col>
      <xdr:colOff>165100</xdr:colOff>
      <xdr:row>38</xdr:row>
      <xdr:rowOff>39618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30746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4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142198</xdr:rowOff>
    </xdr:from>
    <xdr:to>
      <xdr:col>67</xdr:col>
      <xdr:colOff>101600</xdr:colOff>
      <xdr:row>38</xdr:row>
      <xdr:rowOff>72348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63475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7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121193</xdr:rowOff>
    </xdr:from>
    <xdr:to>
      <xdr:col>85</xdr:col>
      <xdr:colOff>127000</xdr:colOff>
      <xdr:row>78</xdr:row>
      <xdr:rowOff>123420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494293"/>
          <a:ext cx="8382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123420</xdr:rowOff>
    </xdr:from>
    <xdr:to>
      <xdr:col>81</xdr:col>
      <xdr:colOff>50800</xdr:colOff>
      <xdr:row>78</xdr:row>
      <xdr:rowOff>129037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49652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121408</xdr:rowOff>
    </xdr:from>
    <xdr:to>
      <xdr:col>76</xdr:col>
      <xdr:colOff>114300</xdr:colOff>
      <xdr:row>78</xdr:row>
      <xdr:rowOff>129037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494508"/>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41377</xdr:rowOff>
    </xdr:from>
    <xdr:to>
      <xdr:col>76</xdr:col>
      <xdr:colOff>165100</xdr:colOff>
      <xdr:row>78</xdr:row>
      <xdr:rowOff>142977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159504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119058</xdr:rowOff>
    </xdr:from>
    <xdr:to>
      <xdr:col>71</xdr:col>
      <xdr:colOff>177800</xdr:colOff>
      <xdr:row>78</xdr:row>
      <xdr:rowOff>121408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492158"/>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42472</xdr:rowOff>
    </xdr:from>
    <xdr:to>
      <xdr:col>72</xdr:col>
      <xdr:colOff>38100</xdr:colOff>
      <xdr:row>78</xdr:row>
      <xdr:rowOff>144072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160599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39261</xdr:rowOff>
    </xdr:from>
    <xdr:to>
      <xdr:col>67</xdr:col>
      <xdr:colOff>101600</xdr:colOff>
      <xdr:row>78</xdr:row>
      <xdr:rowOff>140861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157388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70393</xdr:rowOff>
    </xdr:from>
    <xdr:to>
      <xdr:col>85</xdr:col>
      <xdr:colOff>177800</xdr:colOff>
      <xdr:row>79</xdr:row>
      <xdr:rowOff>543</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44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156770</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3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72620</xdr:rowOff>
    </xdr:from>
    <xdr:to>
      <xdr:col>81</xdr:col>
      <xdr:colOff>101600</xdr:colOff>
      <xdr:row>79</xdr:row>
      <xdr:rowOff>2770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4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165347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5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78237</xdr:rowOff>
    </xdr:from>
    <xdr:to>
      <xdr:col>76</xdr:col>
      <xdr:colOff>165100</xdr:colOff>
      <xdr:row>79</xdr:row>
      <xdr:rowOff>8387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4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170964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5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70608</xdr:rowOff>
    </xdr:from>
    <xdr:to>
      <xdr:col>72</xdr:col>
      <xdr:colOff>38100</xdr:colOff>
      <xdr:row>79</xdr:row>
      <xdr:rowOff>758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4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163335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68258</xdr:rowOff>
    </xdr:from>
    <xdr:to>
      <xdr:col>67</xdr:col>
      <xdr:colOff>101600</xdr:colOff>
      <xdr:row>78</xdr:row>
      <xdr:rowOff>169858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4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160985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53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80456</xdr:rowOff>
    </xdr:from>
    <xdr:to>
      <xdr:col>85</xdr:col>
      <xdr:colOff>127000</xdr:colOff>
      <xdr:row>98</xdr:row>
      <xdr:rowOff>110818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882556"/>
          <a:ext cx="838200" cy="3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110818</xdr:rowOff>
    </xdr:from>
    <xdr:to>
      <xdr:col>81</xdr:col>
      <xdr:colOff>50800</xdr:colOff>
      <xdr:row>98</xdr:row>
      <xdr:rowOff>122717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12918"/>
          <a:ext cx="889000" cy="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114666</xdr:rowOff>
    </xdr:from>
    <xdr:to>
      <xdr:col>76</xdr:col>
      <xdr:colOff>114300</xdr:colOff>
      <xdr:row>98</xdr:row>
      <xdr:rowOff>122717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916766"/>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55663</xdr:rowOff>
    </xdr:from>
    <xdr:to>
      <xdr:col>76</xdr:col>
      <xdr:colOff>165100</xdr:colOff>
      <xdr:row>98</xdr:row>
      <xdr:rowOff>157263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2340</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104209</xdr:rowOff>
    </xdr:from>
    <xdr:to>
      <xdr:col>71</xdr:col>
      <xdr:colOff>177800</xdr:colOff>
      <xdr:row>98</xdr:row>
      <xdr:rowOff>114666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06309"/>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54933</xdr:rowOff>
    </xdr:from>
    <xdr:to>
      <xdr:col>72</xdr:col>
      <xdr:colOff>38100</xdr:colOff>
      <xdr:row>98</xdr:row>
      <xdr:rowOff>156533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51369</xdr:rowOff>
    </xdr:from>
    <xdr:to>
      <xdr:col>67</xdr:col>
      <xdr:colOff>101600</xdr:colOff>
      <xdr:row>98</xdr:row>
      <xdr:rowOff>152969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169496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29656</xdr:rowOff>
    </xdr:from>
    <xdr:to>
      <xdr:col>85</xdr:col>
      <xdr:colOff>177800</xdr:colOff>
      <xdr:row>98</xdr:row>
      <xdr:rowOff>131256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83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60018</xdr:rowOff>
    </xdr:from>
    <xdr:to>
      <xdr:col>81</xdr:col>
      <xdr:colOff>101600</xdr:colOff>
      <xdr:row>98</xdr:row>
      <xdr:rowOff>161618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152745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71917</xdr:rowOff>
    </xdr:from>
    <xdr:to>
      <xdr:col>76</xdr:col>
      <xdr:colOff>165100</xdr:colOff>
      <xdr:row>99</xdr:row>
      <xdr:rowOff>2067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164644</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96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63866</xdr:rowOff>
    </xdr:from>
    <xdr:to>
      <xdr:col>72</xdr:col>
      <xdr:colOff>38100</xdr:colOff>
      <xdr:row>98</xdr:row>
      <xdr:rowOff>165466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156593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53409</xdr:rowOff>
    </xdr:from>
    <xdr:to>
      <xdr:col>67</xdr:col>
      <xdr:colOff>101600</xdr:colOff>
      <xdr:row>98</xdr:row>
      <xdr:rowOff>155009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146136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4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36144</xdr:rowOff>
    </xdr:from>
    <xdr:to>
      <xdr:col>116</xdr:col>
      <xdr:colOff>63500</xdr:colOff>
      <xdr:row>37</xdr:row>
      <xdr:rowOff>93866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379794"/>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93866</xdr:rowOff>
    </xdr:from>
    <xdr:to>
      <xdr:col>111</xdr:col>
      <xdr:colOff>177800</xdr:colOff>
      <xdr:row>39</xdr:row>
      <xdr:rowOff>6959</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437516"/>
          <a:ext cx="889000" cy="25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169570</xdr:rowOff>
    </xdr:from>
    <xdr:to>
      <xdr:col>107</xdr:col>
      <xdr:colOff>50800</xdr:colOff>
      <xdr:row>39</xdr:row>
      <xdr:rowOff>6959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8467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74613</xdr:rowOff>
    </xdr:from>
    <xdr:to>
      <xdr:col>107</xdr:col>
      <xdr:colOff>101600</xdr:colOff>
      <xdr:row>39</xdr:row>
      <xdr:rowOff>4763</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21290</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3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169570</xdr:rowOff>
    </xdr:from>
    <xdr:to>
      <xdr:col>102</xdr:col>
      <xdr:colOff>114300</xdr:colOff>
      <xdr:row>39</xdr:row>
      <xdr:rowOff>43802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684670"/>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86652</xdr:rowOff>
    </xdr:from>
    <xdr:to>
      <xdr:col>102</xdr:col>
      <xdr:colOff>165100</xdr:colOff>
      <xdr:row>39</xdr:row>
      <xdr:rowOff>16802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33329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96330</xdr:rowOff>
    </xdr:from>
    <xdr:to>
      <xdr:col>98</xdr:col>
      <xdr:colOff>38100</xdr:colOff>
      <xdr:row>39</xdr:row>
      <xdr:rowOff>26480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6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43006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156794</xdr:rowOff>
    </xdr:from>
    <xdr:to>
      <xdr:col>116</xdr:col>
      <xdr:colOff>114300</xdr:colOff>
      <xdr:row>37</xdr:row>
      <xdr:rowOff>86944</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3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8221</xdr:rowOff>
    </xdr:from>
    <xdr:ext cx="469744"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18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43066</xdr:rowOff>
    </xdr:from>
    <xdr:to>
      <xdr:col>112</xdr:col>
      <xdr:colOff>38100</xdr:colOff>
      <xdr:row>37</xdr:row>
      <xdr:rowOff>144666</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3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161193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16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127609</xdr:rowOff>
    </xdr:from>
    <xdr:to>
      <xdr:col>107</xdr:col>
      <xdr:colOff>101600</xdr:colOff>
      <xdr:row>39</xdr:row>
      <xdr:rowOff>57759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48886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73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118770</xdr:rowOff>
    </xdr:from>
    <xdr:to>
      <xdr:col>102</xdr:col>
      <xdr:colOff>165100</xdr:colOff>
      <xdr:row>39</xdr:row>
      <xdr:rowOff>48920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40047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7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164452</xdr:rowOff>
    </xdr:from>
    <xdr:to>
      <xdr:col>98</xdr:col>
      <xdr:colOff>38100</xdr:colOff>
      <xdr:row>39</xdr:row>
      <xdr:rowOff>94602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85729</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99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39840</xdr:rowOff>
    </xdr:from>
    <xdr:to>
      <xdr:col>116</xdr:col>
      <xdr:colOff>63500</xdr:colOff>
      <xdr:row>59</xdr:row>
      <xdr:rowOff>40811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55390"/>
          <a:ext cx="8382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37649</xdr:rowOff>
    </xdr:from>
    <xdr:to>
      <xdr:col>111</xdr:col>
      <xdr:colOff>177800</xdr:colOff>
      <xdr:row>59</xdr:row>
      <xdr:rowOff>39840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153199"/>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37649</xdr:rowOff>
    </xdr:from>
    <xdr:to>
      <xdr:col>107</xdr:col>
      <xdr:colOff>50800</xdr:colOff>
      <xdr:row>59</xdr:row>
      <xdr:rowOff>38221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5319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63850</xdr:rowOff>
    </xdr:from>
    <xdr:to>
      <xdr:col>107</xdr:col>
      <xdr:colOff>101600</xdr:colOff>
      <xdr:row>58</xdr:row>
      <xdr:rowOff>165450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10527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22961</xdr:rowOff>
    </xdr:from>
    <xdr:to>
      <xdr:col>102</xdr:col>
      <xdr:colOff>114300</xdr:colOff>
      <xdr:row>59</xdr:row>
      <xdr:rowOff>38221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38511"/>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61296</xdr:rowOff>
    </xdr:from>
    <xdr:to>
      <xdr:col>102</xdr:col>
      <xdr:colOff>165100</xdr:colOff>
      <xdr:row>58</xdr:row>
      <xdr:rowOff>162896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7973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57334</xdr:rowOff>
    </xdr:from>
    <xdr:to>
      <xdr:col>98</xdr:col>
      <xdr:colOff>38100</xdr:colOff>
      <xdr:row>58</xdr:row>
      <xdr:rowOff>158934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4011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161461</xdr:rowOff>
    </xdr:from>
    <xdr:to>
      <xdr:col>116</xdr:col>
      <xdr:colOff>114300</xdr:colOff>
      <xdr:row>59</xdr:row>
      <xdr:rowOff>91611</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76388</xdr:rowOff>
    </xdr:from>
    <xdr:ext cx="378565"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0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160490</xdr:rowOff>
    </xdr:from>
    <xdr:to>
      <xdr:col>112</xdr:col>
      <xdr:colOff>38100</xdr:colOff>
      <xdr:row>59</xdr:row>
      <xdr:rowOff>90640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81767</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4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158299</xdr:rowOff>
    </xdr:from>
    <xdr:to>
      <xdr:col>107</xdr:col>
      <xdr:colOff>101600</xdr:colOff>
      <xdr:row>59</xdr:row>
      <xdr:rowOff>88449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79576</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5017" y="10195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158871</xdr:rowOff>
    </xdr:from>
    <xdr:to>
      <xdr:col>102</xdr:col>
      <xdr:colOff>165100</xdr:colOff>
      <xdr:row>59</xdr:row>
      <xdr:rowOff>89021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80148</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6017" y="10195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143611</xdr:rowOff>
    </xdr:from>
    <xdr:to>
      <xdr:col>98</xdr:col>
      <xdr:colOff>38100</xdr:colOff>
      <xdr:row>59</xdr:row>
      <xdr:rowOff>73761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64888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8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19441</xdr:rowOff>
    </xdr:from>
    <xdr:to>
      <xdr:col>116</xdr:col>
      <xdr:colOff>63500</xdr:colOff>
      <xdr:row>77</xdr:row>
      <xdr:rowOff>36128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221091"/>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36128</xdr:rowOff>
    </xdr:from>
    <xdr:to>
      <xdr:col>111</xdr:col>
      <xdr:colOff>177800</xdr:colOff>
      <xdr:row>77</xdr:row>
      <xdr:rowOff>41239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237778"/>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86077</xdr:rowOff>
    </xdr:from>
    <xdr:to>
      <xdr:col>107</xdr:col>
      <xdr:colOff>50800</xdr:colOff>
      <xdr:row>77</xdr:row>
      <xdr:rowOff>41239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2944827"/>
          <a:ext cx="889000" cy="29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96084</xdr:rowOff>
    </xdr:from>
    <xdr:to>
      <xdr:col>107</xdr:col>
      <xdr:colOff>101600</xdr:colOff>
      <xdr:row>77</xdr:row>
      <xdr:rowOff>26234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42762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9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68426</xdr:rowOff>
    </xdr:from>
    <xdr:to>
      <xdr:col>102</xdr:col>
      <xdr:colOff>114300</xdr:colOff>
      <xdr:row>75</xdr:row>
      <xdr:rowOff>86077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27176"/>
          <a:ext cx="8890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94027</xdr:rowOff>
    </xdr:from>
    <xdr:to>
      <xdr:col>102</xdr:col>
      <xdr:colOff>165100</xdr:colOff>
      <xdr:row>77</xdr:row>
      <xdr:rowOff>24177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15304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70188</xdr:rowOff>
    </xdr:from>
    <xdr:to>
      <xdr:col>98</xdr:col>
      <xdr:colOff>38100</xdr:colOff>
      <xdr:row>77</xdr:row>
      <xdr:rowOff>338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162915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1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140091</xdr:rowOff>
    </xdr:from>
    <xdr:to>
      <xdr:col>116</xdr:col>
      <xdr:colOff>114300</xdr:colOff>
      <xdr:row>77</xdr:row>
      <xdr:rowOff>70241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1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118518</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1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156778</xdr:rowOff>
    </xdr:from>
    <xdr:to>
      <xdr:col>112</xdr:col>
      <xdr:colOff>38100</xdr:colOff>
      <xdr:row>77</xdr:row>
      <xdr:rowOff>86928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1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27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161889</xdr:rowOff>
    </xdr:from>
    <xdr:to>
      <xdr:col>107</xdr:col>
      <xdr:colOff>101600</xdr:colOff>
      <xdr:row>77</xdr:row>
      <xdr:rowOff>92039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1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83166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35277</xdr:rowOff>
    </xdr:from>
    <xdr:to>
      <xdr:col>102</xdr:col>
      <xdr:colOff>165100</xdr:colOff>
      <xdr:row>75</xdr:row>
      <xdr:rowOff>136877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8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153404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6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17626</xdr:rowOff>
    </xdr:from>
    <xdr:to>
      <xdr:col>98</xdr:col>
      <xdr:colOff>38100</xdr:colOff>
      <xdr:row>75</xdr:row>
      <xdr:rowOff>119226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8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135753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歳出決算総額は，住民一人当たり</a:t>
          </a:r>
          <a:r>
            <a:rPr kumimoji="1" lang="en-US" altLang="ja-JP" sz="1300">
              <a:latin typeface="ＭＳ ゴシック" panose="020B0609070205080204" pitchFamily="49" charset="-128"/>
              <a:ea typeface="ＭＳ ゴシック" panose="020B0609070205080204" pitchFamily="49" charset="-128"/>
            </a:rPr>
            <a:t>532,217</a:t>
          </a:r>
          <a:r>
            <a:rPr kumimoji="1" lang="ja-JP" altLang="en-US" sz="1300">
              <a:latin typeface="ＭＳ ゴシック" panose="020B0609070205080204" pitchFamily="49" charset="-128"/>
              <a:ea typeface="ＭＳ ゴシック" panose="020B0609070205080204" pitchFamily="49" charset="-128"/>
            </a:rPr>
            <a:t>円となっている。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主な項目としては，普通建設事業費は，住民一人当たり</a:t>
          </a:r>
          <a:r>
            <a:rPr kumimoji="1" lang="en-US" altLang="ja-JP" sz="1300">
              <a:latin typeface="ＭＳ ゴシック" panose="020B0609070205080204" pitchFamily="49" charset="-128"/>
              <a:ea typeface="ＭＳ ゴシック" panose="020B0609070205080204" pitchFamily="49" charset="-128"/>
            </a:rPr>
            <a:t>63,433</a:t>
          </a:r>
          <a:r>
            <a:rPr kumimoji="1" lang="ja-JP" altLang="en-US" sz="1300">
              <a:latin typeface="ＭＳ ゴシック" panose="020B0609070205080204" pitchFamily="49" charset="-128"/>
              <a:ea typeface="ＭＳ ゴシック" panose="020B0609070205080204" pitchFamily="49" charset="-128"/>
            </a:rPr>
            <a:t>円となっており，類似団体平均と比較すると</a:t>
          </a:r>
          <a:r>
            <a:rPr kumimoji="1" lang="en-US" altLang="ja-JP" sz="1300">
              <a:latin typeface="ＭＳ ゴシック" panose="020B0609070205080204" pitchFamily="49" charset="-128"/>
              <a:ea typeface="ＭＳ ゴシック" panose="020B0609070205080204" pitchFamily="49" charset="-128"/>
            </a:rPr>
            <a:t>33,036</a:t>
          </a:r>
          <a:r>
            <a:rPr kumimoji="1" lang="ja-JP" altLang="en-US" sz="1300">
              <a:latin typeface="ＭＳ ゴシック" panose="020B0609070205080204" pitchFamily="49" charset="-128"/>
              <a:ea typeface="ＭＳ ゴシック" panose="020B0609070205080204" pitchFamily="49" charset="-128"/>
            </a:rPr>
            <a:t>円下回っているが，今後，公共施設等の老朽化による維持補修費や建て替えに伴う整備費が見込まれるため，公共施設等再配置計画に基づき，公共施設の集約化・複合化を進めることにより，施設保有量の適正化に取り組むとともに施設の適正な管理に努め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補助費等は，主に下水道施設・簡易水道施設の維持管理等の経費であり，</a:t>
          </a:r>
          <a:r>
            <a:rPr kumimoji="1" lang="en-US" altLang="ja-JP" sz="1300">
              <a:latin typeface="ＭＳ ゴシック" panose="020B0609070205080204" pitchFamily="49" charset="-128"/>
              <a:ea typeface="ＭＳ ゴシック" panose="020B0609070205080204" pitchFamily="49" charset="-128"/>
            </a:rPr>
            <a:t>R02</a:t>
          </a:r>
          <a:r>
            <a:rPr kumimoji="1" lang="ja-JP" altLang="en-US" sz="1300">
              <a:latin typeface="ＭＳ ゴシック" panose="020B0609070205080204" pitchFamily="49" charset="-128"/>
              <a:ea typeface="ＭＳ ゴシック" panose="020B0609070205080204" pitchFamily="49" charset="-128"/>
            </a:rPr>
            <a:t>は特別定額給付金給付事業により高い数値になっていたが，</a:t>
          </a:r>
          <a:r>
            <a:rPr kumimoji="1" lang="en-US" altLang="ja-JP" sz="1300">
              <a:latin typeface="ＭＳ ゴシック" panose="020B0609070205080204" pitchFamily="49" charset="-128"/>
              <a:ea typeface="ＭＳ ゴシック" panose="020B0609070205080204" pitchFamily="49" charset="-128"/>
            </a:rPr>
            <a:t>R03</a:t>
          </a:r>
          <a:r>
            <a:rPr kumimoji="1" lang="ja-JP" altLang="en-US" sz="1300">
              <a:latin typeface="ＭＳ ゴシック" panose="020B0609070205080204" pitchFamily="49" charset="-128"/>
              <a:ea typeface="ＭＳ ゴシック" panose="020B0609070205080204" pitchFamily="49" charset="-128"/>
            </a:rPr>
            <a:t>は前々年並みの数値となっている。投資及び出資金は，下水道事業等会計への企業債元利償還金相当額の支出が増額したことから，前年度と比較して</a:t>
          </a:r>
          <a:r>
            <a:rPr kumimoji="1" lang="en-US" altLang="ja-JP" sz="1300">
              <a:latin typeface="ＭＳ ゴシック" panose="020B0609070205080204" pitchFamily="49" charset="-128"/>
              <a:ea typeface="ＭＳ ゴシック" panose="020B0609070205080204" pitchFamily="49" charset="-128"/>
            </a:rPr>
            <a:t>1,515</a:t>
          </a:r>
          <a:r>
            <a:rPr kumimoji="1" lang="ja-JP" altLang="en-US" sz="1300">
              <a:latin typeface="ＭＳ ゴシック" panose="020B0609070205080204" pitchFamily="49" charset="-128"/>
              <a:ea typeface="ＭＳ ゴシック" panose="020B0609070205080204" pitchFamily="49" charset="-128"/>
            </a:rPr>
            <a:t>円増加している。補助費等や投資及び出資金は，公共企業の経営基盤の強化や財政マネジメントの向上等に取り組み，普通会計の負担額を減らしていくよう努める。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49,236
49,034
371.99
27,890,315
26,204,284
1,524,534
15,602,900
18,182,253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151511</xdr:rowOff>
    </xdr:from>
    <xdr:to>
      <xdr:col>24</xdr:col>
      <xdr:colOff>63500</xdr:colOff>
      <xdr:row>37</xdr:row>
      <xdr:rowOff>11303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3711"/>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5207</xdr:rowOff>
    </xdr:from>
    <xdr:to>
      <xdr:col>19</xdr:col>
      <xdr:colOff>177800</xdr:colOff>
      <xdr:row>37</xdr:row>
      <xdr:rowOff>11303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4885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169037</xdr:rowOff>
    </xdr:from>
    <xdr:to>
      <xdr:col>15</xdr:col>
      <xdr:colOff>50800</xdr:colOff>
      <xdr:row>37</xdr:row>
      <xdr:rowOff>5207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412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53086</xdr:rowOff>
    </xdr:from>
    <xdr:to>
      <xdr:col>15</xdr:col>
      <xdr:colOff>101600</xdr:colOff>
      <xdr:row>37</xdr:row>
      <xdr:rowOff>154686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145813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163703</xdr:rowOff>
    </xdr:from>
    <xdr:to>
      <xdr:col>10</xdr:col>
      <xdr:colOff>114300</xdr:colOff>
      <xdr:row>36</xdr:row>
      <xdr:rowOff>169037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590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48704</xdr:rowOff>
    </xdr:from>
    <xdr:to>
      <xdr:col>10</xdr:col>
      <xdr:colOff>165100</xdr:colOff>
      <xdr:row>37</xdr:row>
      <xdr:rowOff>150304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141432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136479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100711</xdr:rowOff>
    </xdr:from>
    <xdr:to>
      <xdr:col>24</xdr:col>
      <xdr:colOff>114300</xdr:colOff>
      <xdr:row>37</xdr:row>
      <xdr:rowOff>30861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79138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131953</xdr:rowOff>
    </xdr:from>
    <xdr:to>
      <xdr:col>20</xdr:col>
      <xdr:colOff>38100</xdr:colOff>
      <xdr:row>37</xdr:row>
      <xdr:rowOff>62103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53230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125857</xdr:rowOff>
    </xdr:from>
    <xdr:to>
      <xdr:col>15</xdr:col>
      <xdr:colOff>101600</xdr:colOff>
      <xdr:row>37</xdr:row>
      <xdr:rowOff>56007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72534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7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118237</xdr:rowOff>
    </xdr:from>
    <xdr:to>
      <xdr:col>10</xdr:col>
      <xdr:colOff>165100</xdr:colOff>
      <xdr:row>37</xdr:row>
      <xdr:rowOff>48387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64914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112903</xdr:rowOff>
    </xdr:from>
    <xdr:to>
      <xdr:col>6</xdr:col>
      <xdr:colOff>38100</xdr:colOff>
      <xdr:row>37</xdr:row>
      <xdr:rowOff>43053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59580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6383</xdr:rowOff>
    </xdr:from>
    <xdr:to>
      <xdr:col>24</xdr:col>
      <xdr:colOff>63500</xdr:colOff>
      <xdr:row>58</xdr:row>
      <xdr:rowOff>118176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50483"/>
          <a:ext cx="838200" cy="1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6383</xdr:rowOff>
    </xdr:from>
    <xdr:to>
      <xdr:col>19</xdr:col>
      <xdr:colOff>177800</xdr:colOff>
      <xdr:row>58</xdr:row>
      <xdr:rowOff>139390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50483"/>
          <a:ext cx="889000" cy="1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135944</xdr:rowOff>
    </xdr:from>
    <xdr:to>
      <xdr:col>15</xdr:col>
      <xdr:colOff>50800</xdr:colOff>
      <xdr:row>58</xdr:row>
      <xdr:rowOff>139390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80044"/>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77170</xdr:rowOff>
    </xdr:from>
    <xdr:to>
      <xdr:col>15</xdr:col>
      <xdr:colOff>101600</xdr:colOff>
      <xdr:row>59</xdr:row>
      <xdr:rowOff>7320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23847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134649</xdr:rowOff>
    </xdr:from>
    <xdr:to>
      <xdr:col>10</xdr:col>
      <xdr:colOff>114300</xdr:colOff>
      <xdr:row>58</xdr:row>
      <xdr:rowOff>135944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7874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81247</xdr:rowOff>
    </xdr:from>
    <xdr:to>
      <xdr:col>10</xdr:col>
      <xdr:colOff>165100</xdr:colOff>
      <xdr:row>59</xdr:row>
      <xdr:rowOff>11397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27924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81028</xdr:rowOff>
    </xdr:from>
    <xdr:to>
      <xdr:col>6</xdr:col>
      <xdr:colOff>38100</xdr:colOff>
      <xdr:row>59</xdr:row>
      <xdr:rowOff>11178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27705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67376</xdr:rowOff>
    </xdr:from>
    <xdr:to>
      <xdr:col>24</xdr:col>
      <xdr:colOff>114300</xdr:colOff>
      <xdr:row>58</xdr:row>
      <xdr:rowOff>168976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153753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127033</xdr:rowOff>
    </xdr:from>
    <xdr:to>
      <xdr:col>20</xdr:col>
      <xdr:colOff>38100</xdr:colOff>
      <xdr:row>58</xdr:row>
      <xdr:rowOff>57183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48310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88590</xdr:rowOff>
    </xdr:from>
    <xdr:to>
      <xdr:col>15</xdr:col>
      <xdr:colOff>101600</xdr:colOff>
      <xdr:row>59</xdr:row>
      <xdr:rowOff>18740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9867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85144</xdr:rowOff>
    </xdr:from>
    <xdr:to>
      <xdr:col>10</xdr:col>
      <xdr:colOff>165100</xdr:colOff>
      <xdr:row>59</xdr:row>
      <xdr:rowOff>15294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83849</xdr:rowOff>
    </xdr:from>
    <xdr:to>
      <xdr:col>6</xdr:col>
      <xdr:colOff>38100</xdr:colOff>
      <xdr:row>59</xdr:row>
      <xdr:rowOff>13999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158766</xdr:rowOff>
    </xdr:from>
    <xdr:to>
      <xdr:col>24</xdr:col>
      <xdr:colOff>63500</xdr:colOff>
      <xdr:row>77</xdr:row>
      <xdr:rowOff>92064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88966"/>
          <a:ext cx="838200" cy="10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92064</xdr:rowOff>
    </xdr:from>
    <xdr:to>
      <xdr:col>19</xdr:col>
      <xdr:colOff>177800</xdr:colOff>
      <xdr:row>77</xdr:row>
      <xdr:rowOff>120621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93714"/>
          <a:ext cx="889000" cy="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113050</xdr:rowOff>
    </xdr:from>
    <xdr:to>
      <xdr:col>15</xdr:col>
      <xdr:colOff>50800</xdr:colOff>
      <xdr:row>77</xdr:row>
      <xdr:rowOff>120621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14700"/>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110603</xdr:rowOff>
    </xdr:from>
    <xdr:to>
      <xdr:col>15</xdr:col>
      <xdr:colOff>101600</xdr:colOff>
      <xdr:row>77</xdr:row>
      <xdr:rowOff>40753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57280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113050</xdr:rowOff>
    </xdr:from>
    <xdr:to>
      <xdr:col>10</xdr:col>
      <xdr:colOff>114300</xdr:colOff>
      <xdr:row>77</xdr:row>
      <xdr:rowOff>129761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4700"/>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135851</xdr:rowOff>
    </xdr:from>
    <xdr:to>
      <xdr:col>10</xdr:col>
      <xdr:colOff>165100</xdr:colOff>
      <xdr:row>77</xdr:row>
      <xdr:rowOff>66001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82527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135438</xdr:rowOff>
    </xdr:from>
    <xdr:to>
      <xdr:col>6</xdr:col>
      <xdr:colOff>38100</xdr:colOff>
      <xdr:row>77</xdr:row>
      <xdr:rowOff>65588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82115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107966</xdr:rowOff>
    </xdr:from>
    <xdr:to>
      <xdr:col>24</xdr:col>
      <xdr:colOff>114300</xdr:colOff>
      <xdr:row>77</xdr:row>
      <xdr:rowOff>38116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22893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41264</xdr:rowOff>
    </xdr:from>
    <xdr:to>
      <xdr:col>20</xdr:col>
      <xdr:colOff>38100</xdr:colOff>
      <xdr:row>77</xdr:row>
      <xdr:rowOff>142864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133991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3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69821</xdr:rowOff>
    </xdr:from>
    <xdr:to>
      <xdr:col>15</xdr:col>
      <xdr:colOff>101600</xdr:colOff>
      <xdr:row>77</xdr:row>
      <xdr:rowOff>171421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162548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62250</xdr:rowOff>
    </xdr:from>
    <xdr:to>
      <xdr:col>10</xdr:col>
      <xdr:colOff>165100</xdr:colOff>
      <xdr:row>77</xdr:row>
      <xdr:rowOff>163850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154977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5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78961</xdr:rowOff>
    </xdr:from>
    <xdr:to>
      <xdr:col>6</xdr:col>
      <xdr:colOff>38100</xdr:colOff>
      <xdr:row>78</xdr:row>
      <xdr:rowOff>9111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106956</xdr:rowOff>
    </xdr:from>
    <xdr:to>
      <xdr:col>24</xdr:col>
      <xdr:colOff>63500</xdr:colOff>
      <xdr:row>97</xdr:row>
      <xdr:rowOff>68498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66156"/>
          <a:ext cx="838200" cy="13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106956</xdr:rowOff>
    </xdr:from>
    <xdr:to>
      <xdr:col>19</xdr:col>
      <xdr:colOff>177800</xdr:colOff>
      <xdr:row>96</xdr:row>
      <xdr:rowOff>142351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66156"/>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142351</xdr:rowOff>
    </xdr:from>
    <xdr:to>
      <xdr:col>15</xdr:col>
      <xdr:colOff>50800</xdr:colOff>
      <xdr:row>97</xdr:row>
      <xdr:rowOff>155496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01551"/>
          <a:ext cx="889000" cy="18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10071</xdr:rowOff>
    </xdr:from>
    <xdr:to>
      <xdr:col>15</xdr:col>
      <xdr:colOff>101600</xdr:colOff>
      <xdr:row>97</xdr:row>
      <xdr:rowOff>111671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155496</xdr:rowOff>
    </xdr:from>
    <xdr:to>
      <xdr:col>10</xdr:col>
      <xdr:colOff>114300</xdr:colOff>
      <xdr:row>97</xdr:row>
      <xdr:rowOff>165021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8614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25288</xdr:rowOff>
    </xdr:from>
    <xdr:to>
      <xdr:col>10</xdr:col>
      <xdr:colOff>165100</xdr:colOff>
      <xdr:row>97</xdr:row>
      <xdr:rowOff>126888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143415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38486</xdr:rowOff>
    </xdr:from>
    <xdr:to>
      <xdr:col>6</xdr:col>
      <xdr:colOff>38100</xdr:colOff>
      <xdr:row>97</xdr:row>
      <xdr:rowOff>140086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17698</xdr:rowOff>
    </xdr:from>
    <xdr:to>
      <xdr:col>24</xdr:col>
      <xdr:colOff>114300</xdr:colOff>
      <xdr:row>97</xdr:row>
      <xdr:rowOff>119298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104075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56156</xdr:rowOff>
    </xdr:from>
    <xdr:to>
      <xdr:col>20</xdr:col>
      <xdr:colOff>38100</xdr:colOff>
      <xdr:row>96</xdr:row>
      <xdr:rowOff>157756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2833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91551</xdr:rowOff>
    </xdr:from>
    <xdr:to>
      <xdr:col>15</xdr:col>
      <xdr:colOff>101600</xdr:colOff>
      <xdr:row>97</xdr:row>
      <xdr:rowOff>21701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38228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2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104696</xdr:rowOff>
    </xdr:from>
    <xdr:to>
      <xdr:col>10</xdr:col>
      <xdr:colOff>165100</xdr:colOff>
      <xdr:row>98</xdr:row>
      <xdr:rowOff>34846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25973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114221</xdr:rowOff>
    </xdr:from>
    <xdr:to>
      <xdr:col>6</xdr:col>
      <xdr:colOff>38100</xdr:colOff>
      <xdr:row>98</xdr:row>
      <xdr:rowOff>44371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35498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71120</xdr:rowOff>
    </xdr:from>
    <xdr:to>
      <xdr:col>55</xdr:col>
      <xdr:colOff>0</xdr:colOff>
      <xdr:row>38</xdr:row>
      <xdr:rowOff>77978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8622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70434</xdr:rowOff>
    </xdr:from>
    <xdr:to>
      <xdr:col>50</xdr:col>
      <xdr:colOff>114300</xdr:colOff>
      <xdr:row>38</xdr:row>
      <xdr:rowOff>71120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8553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70434</xdr:rowOff>
    </xdr:from>
    <xdr:to>
      <xdr:col>45</xdr:col>
      <xdr:colOff>177800</xdr:colOff>
      <xdr:row>38</xdr:row>
      <xdr:rowOff>87350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8553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87350</xdr:rowOff>
    </xdr:from>
    <xdr:to>
      <xdr:col>41</xdr:col>
      <xdr:colOff>50800</xdr:colOff>
      <xdr:row>38</xdr:row>
      <xdr:rowOff>89179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0245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113555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5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20320</xdr:rowOff>
    </xdr:from>
    <xdr:to>
      <xdr:col>50</xdr:col>
      <xdr:colOff>165100</xdr:colOff>
      <xdr:row>38</xdr:row>
      <xdr:rowOff>121920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113047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19634</xdr:rowOff>
    </xdr:from>
    <xdr:to>
      <xdr:col>46</xdr:col>
      <xdr:colOff>38100</xdr:colOff>
      <xdr:row>38</xdr:row>
      <xdr:rowOff>121234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112361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2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36550</xdr:rowOff>
    </xdr:from>
    <xdr:to>
      <xdr:col>41</xdr:col>
      <xdr:colOff>101600</xdr:colOff>
      <xdr:row>38</xdr:row>
      <xdr:rowOff>138150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129277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4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38379</xdr:rowOff>
    </xdr:from>
    <xdr:to>
      <xdr:col>36</xdr:col>
      <xdr:colOff>165100</xdr:colOff>
      <xdr:row>38</xdr:row>
      <xdr:rowOff>139979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131106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46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70244</xdr:rowOff>
    </xdr:from>
    <xdr:to>
      <xdr:col>55</xdr:col>
      <xdr:colOff>0</xdr:colOff>
      <xdr:row>58</xdr:row>
      <xdr:rowOff>12611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42894"/>
          <a:ext cx="838200" cy="1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70244</xdr:rowOff>
    </xdr:from>
    <xdr:to>
      <xdr:col>50</xdr:col>
      <xdr:colOff>114300</xdr:colOff>
      <xdr:row>57</xdr:row>
      <xdr:rowOff>170244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42894"/>
          <a:ext cx="889000" cy="10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159791</xdr:rowOff>
    </xdr:from>
    <xdr:to>
      <xdr:col>45</xdr:col>
      <xdr:colOff>177800</xdr:colOff>
      <xdr:row>57</xdr:row>
      <xdr:rowOff>170244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32441"/>
          <a:ext cx="8890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159791</xdr:rowOff>
    </xdr:from>
    <xdr:to>
      <xdr:col>41</xdr:col>
      <xdr:colOff>50800</xdr:colOff>
      <xdr:row>57</xdr:row>
      <xdr:rowOff>161175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32441"/>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133261</xdr:rowOff>
    </xdr:from>
    <xdr:to>
      <xdr:col>55</xdr:col>
      <xdr:colOff>50800</xdr:colOff>
      <xdr:row>58</xdr:row>
      <xdr:rowOff>63411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48188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19444</xdr:rowOff>
    </xdr:from>
    <xdr:to>
      <xdr:col>50</xdr:col>
      <xdr:colOff>165100</xdr:colOff>
      <xdr:row>57</xdr:row>
      <xdr:rowOff>121044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112171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119444</xdr:rowOff>
    </xdr:from>
    <xdr:to>
      <xdr:col>46</xdr:col>
      <xdr:colOff>38100</xdr:colOff>
      <xdr:row>58</xdr:row>
      <xdr:rowOff>49594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40721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108991</xdr:rowOff>
    </xdr:from>
    <xdr:to>
      <xdr:col>41</xdr:col>
      <xdr:colOff>101600</xdr:colOff>
      <xdr:row>58</xdr:row>
      <xdr:rowOff>39141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30268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7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110375</xdr:rowOff>
    </xdr:from>
    <xdr:to>
      <xdr:col>36</xdr:col>
      <xdr:colOff>165100</xdr:colOff>
      <xdr:row>58</xdr:row>
      <xdr:rowOff>40525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31652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84246</xdr:rowOff>
    </xdr:from>
    <xdr:to>
      <xdr:col>55</xdr:col>
      <xdr:colOff>0</xdr:colOff>
      <xdr:row>78</xdr:row>
      <xdr:rowOff>87122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57346"/>
          <a:ext cx="8382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82930</xdr:rowOff>
    </xdr:from>
    <xdr:to>
      <xdr:col>50</xdr:col>
      <xdr:colOff>114300</xdr:colOff>
      <xdr:row>78</xdr:row>
      <xdr:rowOff>84246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5603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76953</xdr:rowOff>
    </xdr:from>
    <xdr:to>
      <xdr:col>45</xdr:col>
      <xdr:colOff>177800</xdr:colOff>
      <xdr:row>78</xdr:row>
      <xdr:rowOff>82930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50053"/>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30607</xdr:rowOff>
    </xdr:from>
    <xdr:to>
      <xdr:col>46</xdr:col>
      <xdr:colOff>38100</xdr:colOff>
      <xdr:row>78</xdr:row>
      <xdr:rowOff>132207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148734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76953</xdr:rowOff>
    </xdr:from>
    <xdr:to>
      <xdr:col>41</xdr:col>
      <xdr:colOff>50800</xdr:colOff>
      <xdr:row>78</xdr:row>
      <xdr:rowOff>86221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50053"/>
          <a:ext cx="8890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30218</xdr:rowOff>
    </xdr:from>
    <xdr:to>
      <xdr:col>41</xdr:col>
      <xdr:colOff>101600</xdr:colOff>
      <xdr:row>78</xdr:row>
      <xdr:rowOff>131818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122945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28527</xdr:rowOff>
    </xdr:from>
    <xdr:to>
      <xdr:col>36</xdr:col>
      <xdr:colOff>165100</xdr:colOff>
      <xdr:row>78</xdr:row>
      <xdr:rowOff>130127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0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146654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36322</xdr:rowOff>
    </xdr:from>
    <xdr:to>
      <xdr:col>55</xdr:col>
      <xdr:colOff>50800</xdr:colOff>
      <xdr:row>78</xdr:row>
      <xdr:rowOff>137922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122699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33446</xdr:rowOff>
    </xdr:from>
    <xdr:to>
      <xdr:col>50</xdr:col>
      <xdr:colOff>165100</xdr:colOff>
      <xdr:row>78</xdr:row>
      <xdr:rowOff>135046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126173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32130</xdr:rowOff>
    </xdr:from>
    <xdr:to>
      <xdr:col>46</xdr:col>
      <xdr:colOff>38100</xdr:colOff>
      <xdr:row>78</xdr:row>
      <xdr:rowOff>133730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124857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26153</xdr:rowOff>
    </xdr:from>
    <xdr:to>
      <xdr:col>41</xdr:col>
      <xdr:colOff>101600</xdr:colOff>
      <xdr:row>78</xdr:row>
      <xdr:rowOff>127753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144280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7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35421</xdr:rowOff>
    </xdr:from>
    <xdr:to>
      <xdr:col>36</xdr:col>
      <xdr:colOff>165100</xdr:colOff>
      <xdr:row>78</xdr:row>
      <xdr:rowOff>137021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128148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119025</xdr:rowOff>
    </xdr:from>
    <xdr:to>
      <xdr:col>55</xdr:col>
      <xdr:colOff>0</xdr:colOff>
      <xdr:row>96</xdr:row>
      <xdr:rowOff>153141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78225"/>
          <a:ext cx="838200" cy="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153141</xdr:rowOff>
    </xdr:from>
    <xdr:to>
      <xdr:col>50</xdr:col>
      <xdr:colOff>114300</xdr:colOff>
      <xdr:row>97</xdr:row>
      <xdr:rowOff>56215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12341"/>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56215</xdr:rowOff>
    </xdr:from>
    <xdr:to>
      <xdr:col>45</xdr:col>
      <xdr:colOff>177800</xdr:colOff>
      <xdr:row>97</xdr:row>
      <xdr:rowOff>106087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86865"/>
          <a:ext cx="889000" cy="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39500</xdr:rowOff>
    </xdr:from>
    <xdr:to>
      <xdr:col>46</xdr:col>
      <xdr:colOff>38100</xdr:colOff>
      <xdr:row>97</xdr:row>
      <xdr:rowOff>141100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132227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6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106087</xdr:rowOff>
    </xdr:from>
    <xdr:to>
      <xdr:col>41</xdr:col>
      <xdr:colOff>50800</xdr:colOff>
      <xdr:row>97</xdr:row>
      <xdr:rowOff>111885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36737"/>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37785</xdr:rowOff>
    </xdr:from>
    <xdr:to>
      <xdr:col>41</xdr:col>
      <xdr:colOff>101600</xdr:colOff>
      <xdr:row>97</xdr:row>
      <xdr:rowOff>139385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155912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31480</xdr:rowOff>
    </xdr:from>
    <xdr:to>
      <xdr:col>36</xdr:col>
      <xdr:colOff>165100</xdr:colOff>
      <xdr:row>97</xdr:row>
      <xdr:rowOff>133080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6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149607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3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68225</xdr:rowOff>
    </xdr:from>
    <xdr:to>
      <xdr:col>55</xdr:col>
      <xdr:colOff>50800</xdr:colOff>
      <xdr:row>96</xdr:row>
      <xdr:rowOff>169825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91102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102341</xdr:rowOff>
    </xdr:from>
    <xdr:to>
      <xdr:col>50</xdr:col>
      <xdr:colOff>165100</xdr:colOff>
      <xdr:row>97</xdr:row>
      <xdr:rowOff>32491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49018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5415</xdr:rowOff>
    </xdr:from>
    <xdr:to>
      <xdr:col>46</xdr:col>
      <xdr:colOff>38100</xdr:colOff>
      <xdr:row>97</xdr:row>
      <xdr:rowOff>107015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123542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55287</xdr:rowOff>
    </xdr:from>
    <xdr:to>
      <xdr:col>41</xdr:col>
      <xdr:colOff>101600</xdr:colOff>
      <xdr:row>97</xdr:row>
      <xdr:rowOff>156887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148014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7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61085</xdr:rowOff>
    </xdr:from>
    <xdr:to>
      <xdr:col>36</xdr:col>
      <xdr:colOff>165100</xdr:colOff>
      <xdr:row>97</xdr:row>
      <xdr:rowOff>162685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153812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111792</xdr:rowOff>
    </xdr:from>
    <xdr:to>
      <xdr:col>85</xdr:col>
      <xdr:colOff>127000</xdr:colOff>
      <xdr:row>36</xdr:row>
      <xdr:rowOff>156807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83992"/>
          <a:ext cx="8382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156807</xdr:rowOff>
    </xdr:from>
    <xdr:to>
      <xdr:col>81</xdr:col>
      <xdr:colOff>50800</xdr:colOff>
      <xdr:row>36</xdr:row>
      <xdr:rowOff>157474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29007"/>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157474</xdr:rowOff>
    </xdr:from>
    <xdr:to>
      <xdr:col>76</xdr:col>
      <xdr:colOff>114300</xdr:colOff>
      <xdr:row>37</xdr:row>
      <xdr:rowOff>38354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29674"/>
          <a:ext cx="8890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140030</xdr:rowOff>
    </xdr:from>
    <xdr:to>
      <xdr:col>76</xdr:col>
      <xdr:colOff>165100</xdr:colOff>
      <xdr:row>37</xdr:row>
      <xdr:rowOff>70180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61307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38354</xdr:rowOff>
    </xdr:from>
    <xdr:to>
      <xdr:col>71</xdr:col>
      <xdr:colOff>177800</xdr:colOff>
      <xdr:row>37</xdr:row>
      <xdr:rowOff>42907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82004"/>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145821</xdr:rowOff>
    </xdr:from>
    <xdr:to>
      <xdr:col>72</xdr:col>
      <xdr:colOff>38100</xdr:colOff>
      <xdr:row>37</xdr:row>
      <xdr:rowOff>75971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150679</xdr:rowOff>
    </xdr:from>
    <xdr:to>
      <xdr:col>67</xdr:col>
      <xdr:colOff>101600</xdr:colOff>
      <xdr:row>37</xdr:row>
      <xdr:rowOff>80829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97356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60992</xdr:rowOff>
    </xdr:from>
    <xdr:to>
      <xdr:col>85</xdr:col>
      <xdr:colOff>177800</xdr:colOff>
      <xdr:row>36</xdr:row>
      <xdr:rowOff>162592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39419</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1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106007</xdr:rowOff>
    </xdr:from>
    <xdr:to>
      <xdr:col>81</xdr:col>
      <xdr:colOff>101600</xdr:colOff>
      <xdr:row>37</xdr:row>
      <xdr:rowOff>36157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27284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106674</xdr:rowOff>
    </xdr:from>
    <xdr:to>
      <xdr:col>76</xdr:col>
      <xdr:colOff>165100</xdr:colOff>
      <xdr:row>37</xdr:row>
      <xdr:rowOff>36824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53351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159004</xdr:rowOff>
    </xdr:from>
    <xdr:to>
      <xdr:col>72</xdr:col>
      <xdr:colOff>38100</xdr:colOff>
      <xdr:row>37</xdr:row>
      <xdr:rowOff>89154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80281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163557</xdr:rowOff>
    </xdr:from>
    <xdr:to>
      <xdr:col>67</xdr:col>
      <xdr:colOff>101600</xdr:colOff>
      <xdr:row>37</xdr:row>
      <xdr:rowOff>93707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84834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2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1825</xdr:rowOff>
    </xdr:from>
    <xdr:to>
      <xdr:col>85</xdr:col>
      <xdr:colOff>127000</xdr:colOff>
      <xdr:row>56</xdr:row>
      <xdr:rowOff>75864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03025"/>
          <a:ext cx="838200" cy="7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118683</xdr:rowOff>
    </xdr:from>
    <xdr:to>
      <xdr:col>81</xdr:col>
      <xdr:colOff>50800</xdr:colOff>
      <xdr:row>56</xdr:row>
      <xdr:rowOff>1825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48433"/>
          <a:ext cx="889000" cy="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99352</xdr:rowOff>
    </xdr:from>
    <xdr:to>
      <xdr:col>76</xdr:col>
      <xdr:colOff>114300</xdr:colOff>
      <xdr:row>55</xdr:row>
      <xdr:rowOff>118683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529102"/>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124876</xdr:rowOff>
    </xdr:from>
    <xdr:to>
      <xdr:col>76</xdr:col>
      <xdr:colOff>165100</xdr:colOff>
      <xdr:row>57</xdr:row>
      <xdr:rowOff>55026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2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46153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99352</xdr:rowOff>
    </xdr:from>
    <xdr:to>
      <xdr:col>71</xdr:col>
      <xdr:colOff>177800</xdr:colOff>
      <xdr:row>56</xdr:row>
      <xdr:rowOff>31615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529102"/>
          <a:ext cx="889000" cy="10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152165</xdr:rowOff>
    </xdr:from>
    <xdr:to>
      <xdr:col>72</xdr:col>
      <xdr:colOff>38100</xdr:colOff>
      <xdr:row>57</xdr:row>
      <xdr:rowOff>82315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73442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132591</xdr:rowOff>
    </xdr:from>
    <xdr:to>
      <xdr:col>67</xdr:col>
      <xdr:colOff>101600</xdr:colOff>
      <xdr:row>57</xdr:row>
      <xdr:rowOff>62741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3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53868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2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25064</xdr:rowOff>
    </xdr:from>
    <xdr:to>
      <xdr:col>85</xdr:col>
      <xdr:colOff>177800</xdr:colOff>
      <xdr:row>56</xdr:row>
      <xdr:rowOff>126664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3491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0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122475</xdr:rowOff>
    </xdr:from>
    <xdr:to>
      <xdr:col>81</xdr:col>
      <xdr:colOff>101600</xdr:colOff>
      <xdr:row>56</xdr:row>
      <xdr:rowOff>52625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5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43752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67883</xdr:rowOff>
    </xdr:from>
    <xdr:to>
      <xdr:col>76</xdr:col>
      <xdr:colOff>165100</xdr:colOff>
      <xdr:row>55</xdr:row>
      <xdr:rowOff>169483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9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14560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7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48552</xdr:rowOff>
    </xdr:from>
    <xdr:to>
      <xdr:col>72</xdr:col>
      <xdr:colOff>38100</xdr:colOff>
      <xdr:row>55</xdr:row>
      <xdr:rowOff>150152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4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166679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2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152265</xdr:rowOff>
    </xdr:from>
    <xdr:to>
      <xdr:col>67</xdr:col>
      <xdr:colOff>101600</xdr:colOff>
      <xdr:row>56</xdr:row>
      <xdr:rowOff>82415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98942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5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133688</xdr:rowOff>
    </xdr:from>
    <xdr:to>
      <xdr:col>85</xdr:col>
      <xdr:colOff>127000</xdr:colOff>
      <xdr:row>78</xdr:row>
      <xdr:rowOff>16497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35338"/>
          <a:ext cx="838200" cy="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133688</xdr:rowOff>
    </xdr:from>
    <xdr:to>
      <xdr:col>81</xdr:col>
      <xdr:colOff>50800</xdr:colOff>
      <xdr:row>77</xdr:row>
      <xdr:rowOff>160268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35338"/>
          <a:ext cx="889000" cy="2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160268</xdr:rowOff>
    </xdr:from>
    <xdr:to>
      <xdr:col>76</xdr:col>
      <xdr:colOff>114300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61918"/>
          <a:ext cx="889000" cy="3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101707</xdr:rowOff>
    </xdr:from>
    <xdr:to>
      <xdr:col>76</xdr:col>
      <xdr:colOff>165100</xdr:colOff>
      <xdr:row>78</xdr:row>
      <xdr:rowOff>31857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30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48384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07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21548</xdr:rowOff>
    </xdr:from>
    <xdr:to>
      <xdr:col>71</xdr:col>
      <xdr:colOff>177800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94648"/>
          <a:ext cx="889000" cy="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112399</xdr:rowOff>
    </xdr:from>
    <xdr:to>
      <xdr:col>72</xdr:col>
      <xdr:colOff>38100</xdr:colOff>
      <xdr:row>78</xdr:row>
      <xdr:rowOff>42549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3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59076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8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124968</xdr:rowOff>
    </xdr:from>
    <xdr:to>
      <xdr:col>67</xdr:col>
      <xdr:colOff>101600</xdr:colOff>
      <xdr:row>78</xdr:row>
      <xdr:rowOff>55118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71645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1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137147</xdr:rowOff>
    </xdr:from>
    <xdr:to>
      <xdr:col>85</xdr:col>
      <xdr:colOff>177800</xdr:colOff>
      <xdr:row>78</xdr:row>
      <xdr:rowOff>67297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82888</xdr:rowOff>
    </xdr:from>
    <xdr:to>
      <xdr:col>81</xdr:col>
      <xdr:colOff>101600</xdr:colOff>
      <xdr:row>78</xdr:row>
      <xdr:rowOff>13038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29565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109468</xdr:rowOff>
    </xdr:from>
    <xdr:to>
      <xdr:col>76</xdr:col>
      <xdr:colOff>165100</xdr:colOff>
      <xdr:row>78</xdr:row>
      <xdr:rowOff>39618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30745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0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142198</xdr:rowOff>
    </xdr:from>
    <xdr:to>
      <xdr:col>67</xdr:col>
      <xdr:colOff>101600</xdr:colOff>
      <xdr:row>78</xdr:row>
      <xdr:rowOff>72348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63475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6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121193</xdr:rowOff>
    </xdr:from>
    <xdr:to>
      <xdr:col>85</xdr:col>
      <xdr:colOff>127000</xdr:colOff>
      <xdr:row>98</xdr:row>
      <xdr:rowOff>123420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923293"/>
          <a:ext cx="8382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123420</xdr:rowOff>
    </xdr:from>
    <xdr:to>
      <xdr:col>81</xdr:col>
      <xdr:colOff>50800</xdr:colOff>
      <xdr:row>98</xdr:row>
      <xdr:rowOff>129037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2552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121408</xdr:rowOff>
    </xdr:from>
    <xdr:to>
      <xdr:col>76</xdr:col>
      <xdr:colOff>114300</xdr:colOff>
      <xdr:row>98</xdr:row>
      <xdr:rowOff>129037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923508"/>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41360</xdr:rowOff>
    </xdr:from>
    <xdr:to>
      <xdr:col>76</xdr:col>
      <xdr:colOff>165100</xdr:colOff>
      <xdr:row>98</xdr:row>
      <xdr:rowOff>142960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159487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119058</xdr:rowOff>
    </xdr:from>
    <xdr:to>
      <xdr:col>71</xdr:col>
      <xdr:colOff>177800</xdr:colOff>
      <xdr:row>98</xdr:row>
      <xdr:rowOff>121408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921158"/>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42455</xdr:rowOff>
    </xdr:from>
    <xdr:to>
      <xdr:col>72</xdr:col>
      <xdr:colOff>38100</xdr:colOff>
      <xdr:row>98</xdr:row>
      <xdr:rowOff>144055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160582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39241</xdr:rowOff>
    </xdr:from>
    <xdr:to>
      <xdr:col>67</xdr:col>
      <xdr:colOff>101600</xdr:colOff>
      <xdr:row>98</xdr:row>
      <xdr:rowOff>140841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157368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70393</xdr:rowOff>
    </xdr:from>
    <xdr:to>
      <xdr:col>85</xdr:col>
      <xdr:colOff>177800</xdr:colOff>
      <xdr:row>99</xdr:row>
      <xdr:rowOff>543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7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156770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8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72620</xdr:rowOff>
    </xdr:from>
    <xdr:to>
      <xdr:col>81</xdr:col>
      <xdr:colOff>101600</xdr:colOff>
      <xdr:row>99</xdr:row>
      <xdr:rowOff>2770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165347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78237</xdr:rowOff>
    </xdr:from>
    <xdr:to>
      <xdr:col>76</xdr:col>
      <xdr:colOff>165100</xdr:colOff>
      <xdr:row>99</xdr:row>
      <xdr:rowOff>8387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170964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70608</xdr:rowOff>
    </xdr:from>
    <xdr:to>
      <xdr:col>72</xdr:col>
      <xdr:colOff>38100</xdr:colOff>
      <xdr:row>99</xdr:row>
      <xdr:rowOff>758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163335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68258</xdr:rowOff>
    </xdr:from>
    <xdr:to>
      <xdr:col>67</xdr:col>
      <xdr:colOff>101600</xdr:colOff>
      <xdr:row>98</xdr:row>
      <xdr:rowOff>169858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160985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54839</xdr:rowOff>
    </xdr:from>
    <xdr:to>
      <xdr:col>107</xdr:col>
      <xdr:colOff>101600</xdr:colOff>
      <xdr:row>38</xdr:row>
      <xdr:rowOff>156439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66269</xdr:rowOff>
    </xdr:from>
    <xdr:to>
      <xdr:col>102</xdr:col>
      <xdr:colOff>165100</xdr:colOff>
      <xdr:row>38</xdr:row>
      <xdr:rowOff>167869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12945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35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42952</xdr:rowOff>
    </xdr:from>
    <xdr:to>
      <xdr:col>98</xdr:col>
      <xdr:colOff>38100</xdr:colOff>
      <xdr:row>38</xdr:row>
      <xdr:rowOff>144552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161078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類似団体平均を上回った項目は，土木費であり，住民一人当たりのコストが増加している。増加した主な要因は，土地区画整理事業を進めている東部地区の工事費が増額（前年度比　</a:t>
          </a:r>
          <a:r>
            <a:rPr kumimoji="1" lang="en-US" altLang="ja-JP" sz="1300">
              <a:latin typeface="ＭＳ ゴシック" panose="020B0609070205080204" pitchFamily="49" charset="-128"/>
              <a:ea typeface="ＭＳ ゴシック" panose="020B0609070205080204" pitchFamily="49" charset="-128"/>
            </a:rPr>
            <a:t>345</a:t>
          </a:r>
          <a:r>
            <a:rPr kumimoji="1" lang="ja-JP" altLang="en-US" sz="1300">
              <a:latin typeface="ＭＳ ゴシック" panose="020B0609070205080204" pitchFamily="49" charset="-128"/>
              <a:ea typeface="ＭＳ ゴシック" panose="020B0609070205080204" pitchFamily="49" charset="-128"/>
            </a:rPr>
            <a:t>百万円増）になったためである。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類似団体平均を下回っているものの，住民一人当たりのコストが増加した民生費については，子育て世帯への臨時特別給付金，住民税非課税世帯等に対する臨時特別給付金を実施したためである。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今後も，行政改革の推進により，徹底した事務事業の見直しを図り，更なる経費削減に努める。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財政調整基金は基金取り崩しを行わなかったため，前年度と比較して</a:t>
          </a:r>
          <a:r>
            <a:rPr kumimoji="1" lang="en-US" altLang="ja-JP" sz="1400">
              <a:latin typeface="ＭＳ ゴシック" pitchFamily="49" charset="-128"/>
              <a:ea typeface="ＭＳ ゴシック" pitchFamily="49" charset="-128"/>
            </a:rPr>
            <a:t>4.68</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また，新型コロナウイルス感染症の影響により，当初予算計上事業の中止等，当初予算計上事業の中止等により，前年度と比較して実質収支が</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ポイントの増，実質単年度収支も</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新型コロナウイルス感染症の影響により，当初予算計上事業の中止等により，前年度と比較して実質収支が</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引き続き，一般会計から各会計への繰出金の抑制に努めるとともに，行財政改革を推進し，健全な財政運営に努める。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27890315</v>
      </c>
      <c r="BO4" s="488"/>
      <c r="BP4" s="488"/>
      <c r="BQ4" s="488"/>
      <c r="BR4" s="488"/>
      <c r="BS4" s="488"/>
      <c r="BT4" s="488"/>
      <c r="BU4" s="489"/>
      <c r="BV4" s="487">
        <v>33102899</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9.8000000000000007</v>
      </c>
      <c r="CU4" s="628"/>
      <c r="CV4" s="628"/>
      <c r="CW4" s="628"/>
      <c r="CX4" s="628"/>
      <c r="CY4" s="628"/>
      <c r="CZ4" s="628"/>
      <c r="DA4" s="629"/>
      <c r="DB4" s="627">
        <v>8.6999999999999993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26204284</v>
      </c>
      <c r="BO5" s="459"/>
      <c r="BP5" s="459"/>
      <c r="BQ5" s="459"/>
      <c r="BR5" s="459"/>
      <c r="BS5" s="459"/>
      <c r="BT5" s="459"/>
      <c r="BU5" s="460"/>
      <c r="BV5" s="458">
        <v>31595265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83.7</v>
      </c>
      <c r="CU5" s="456"/>
      <c r="CV5" s="456"/>
      <c r="CW5" s="456"/>
      <c r="CX5" s="456"/>
      <c r="CY5" s="456"/>
      <c r="CZ5" s="456"/>
      <c r="DA5" s="457"/>
      <c r="DB5" s="455">
        <v>92.9</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1686031</v>
      </c>
      <c r="BO6" s="459"/>
      <c r="BP6" s="459"/>
      <c r="BQ6" s="459"/>
      <c r="BR6" s="459"/>
      <c r="BS6" s="459"/>
      <c r="BT6" s="459"/>
      <c r="BU6" s="460"/>
      <c r="BV6" s="458">
        <v>1507634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87.6</v>
      </c>
      <c r="CU6" s="602"/>
      <c r="CV6" s="602"/>
      <c r="CW6" s="602"/>
      <c r="CX6" s="602"/>
      <c r="CY6" s="602"/>
      <c r="CZ6" s="602"/>
      <c r="DA6" s="603"/>
      <c r="DB6" s="601">
        <v>96.6</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161497</v>
      </c>
      <c r="BO7" s="459"/>
      <c r="BP7" s="459"/>
      <c r="BQ7" s="459"/>
      <c r="BR7" s="459"/>
      <c r="BS7" s="459"/>
      <c r="BT7" s="459"/>
      <c r="BU7" s="460"/>
      <c r="BV7" s="458">
        <v>200166</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15602900</v>
      </c>
      <c r="CU7" s="459"/>
      <c r="CV7" s="459"/>
      <c r="CW7" s="459"/>
      <c r="CX7" s="459"/>
      <c r="CY7" s="459"/>
      <c r="CZ7" s="459"/>
      <c r="DA7" s="460"/>
      <c r="DB7" s="458">
        <v>15046143</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1524534</v>
      </c>
      <c r="BO8" s="459"/>
      <c r="BP8" s="459"/>
      <c r="BQ8" s="459"/>
      <c r="BR8" s="459"/>
      <c r="BS8" s="459"/>
      <c r="BT8" s="459"/>
      <c r="BU8" s="460"/>
      <c r="BV8" s="458">
        <v>1307468</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0.41</v>
      </c>
      <c r="CU8" s="562"/>
      <c r="CV8" s="562"/>
      <c r="CW8" s="562"/>
      <c r="CX8" s="562"/>
      <c r="CY8" s="562"/>
      <c r="CZ8" s="562"/>
      <c r="DA8" s="563"/>
      <c r="DB8" s="561">
        <v>0.41</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48602</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217066</v>
      </c>
      <c r="BO9" s="459"/>
      <c r="BP9" s="459"/>
      <c r="BQ9" s="459"/>
      <c r="BR9" s="459"/>
      <c r="BS9" s="459"/>
      <c r="BT9" s="459"/>
      <c r="BU9" s="460"/>
      <c r="BV9" s="458">
        <v>192743</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10.9</v>
      </c>
      <c r="CU9" s="456"/>
      <c r="CV9" s="456"/>
      <c r="CW9" s="456"/>
      <c r="CX9" s="456"/>
      <c r="CY9" s="456"/>
      <c r="CZ9" s="456"/>
      <c r="DA9" s="457"/>
      <c r="DB9" s="455">
        <v>11</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52294</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105</v>
      </c>
      <c r="AV10" s="517"/>
      <c r="AW10" s="517"/>
      <c r="AX10" s="517"/>
      <c r="AY10" s="472" t="s">
        <v>120</v>
      </c>
      <c r="AZ10" s="473"/>
      <c r="BA10" s="473"/>
      <c r="BB10" s="473"/>
      <c r="BC10" s="473"/>
      <c r="BD10" s="473"/>
      <c r="BE10" s="473"/>
      <c r="BF10" s="473"/>
      <c r="BG10" s="473"/>
      <c r="BH10" s="473"/>
      <c r="BI10" s="473"/>
      <c r="BJ10" s="473"/>
      <c r="BK10" s="473"/>
      <c r="BL10" s="473"/>
      <c r="BM10" s="474"/>
      <c r="BN10" s="458">
        <v>903106</v>
      </c>
      <c r="BO10" s="459"/>
      <c r="BP10" s="459"/>
      <c r="BQ10" s="459"/>
      <c r="BR10" s="459"/>
      <c r="BS10" s="459"/>
      <c r="BT10" s="459"/>
      <c r="BU10" s="460"/>
      <c r="BV10" s="458">
        <v>559295</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49236</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129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49034</v>
      </c>
      <c r="S13" s="546"/>
      <c r="T13" s="546"/>
      <c r="U13" s="546"/>
      <c r="V13" s="547"/>
      <c r="W13" s="548" t="s">
        <v>140</v>
      </c>
      <c r="X13" s="444"/>
      <c r="Y13" s="444"/>
      <c r="Z13" s="444"/>
      <c r="AA13" s="444"/>
      <c r="AB13" s="445"/>
      <c r="AC13" s="411">
        <v>1806</v>
      </c>
      <c r="AD13" s="412"/>
      <c r="AE13" s="412"/>
      <c r="AF13" s="412"/>
      <c r="AG13" s="413"/>
      <c r="AH13" s="411">
        <v>2083</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1120172</v>
      </c>
      <c r="BO13" s="459"/>
      <c r="BP13" s="459"/>
      <c r="BQ13" s="459"/>
      <c r="BR13" s="459"/>
      <c r="BS13" s="459"/>
      <c r="BT13" s="459"/>
      <c r="BU13" s="460"/>
      <c r="BV13" s="458">
        <v>752038</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2.8</v>
      </c>
      <c r="CU13" s="456"/>
      <c r="CV13" s="456"/>
      <c r="CW13" s="456"/>
      <c r="CX13" s="456"/>
      <c r="CY13" s="456"/>
      <c r="CZ13" s="456"/>
      <c r="DA13" s="457"/>
      <c r="DB13" s="455">
        <v>2</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145</v>
      </c>
      <c r="M14" s="585"/>
      <c r="N14" s="585"/>
      <c r="O14" s="585"/>
      <c r="P14" s="585"/>
      <c r="Q14" s="586"/>
      <c r="R14" s="545">
        <v>50278</v>
      </c>
      <c r="S14" s="546"/>
      <c r="T14" s="546"/>
      <c r="U14" s="546"/>
      <c r="V14" s="547"/>
      <c r="W14" s="549"/>
      <c r="X14" s="447"/>
      <c r="Y14" s="447"/>
      <c r="Z14" s="447"/>
      <c r="AA14" s="447"/>
      <c r="AB14" s="448"/>
      <c r="AC14" s="538">
        <v>7.9</v>
      </c>
      <c r="AD14" s="539"/>
      <c r="AE14" s="539"/>
      <c r="AF14" s="539"/>
      <c r="AG14" s="540"/>
      <c r="AH14" s="538">
        <v>8.6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129</v>
      </c>
      <c r="CU14" s="556"/>
      <c r="CV14" s="556"/>
      <c r="CW14" s="556"/>
      <c r="CX14" s="556"/>
      <c r="CY14" s="556"/>
      <c r="CZ14" s="556"/>
      <c r="DA14" s="557"/>
      <c r="DB14" s="555" t="s">
        <v>147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139</v>
      </c>
      <c r="N15" s="543"/>
      <c r="O15" s="543"/>
      <c r="P15" s="543"/>
      <c r="Q15" s="544"/>
      <c r="R15" s="545">
        <v>50075</v>
      </c>
      <c r="S15" s="546"/>
      <c r="T15" s="546"/>
      <c r="U15" s="546"/>
      <c r="V15" s="547"/>
      <c r="W15" s="548" t="s">
        <v>148</v>
      </c>
      <c r="X15" s="444"/>
      <c r="Y15" s="444"/>
      <c r="Z15" s="444"/>
      <c r="AA15" s="444"/>
      <c r="AB15" s="445"/>
      <c r="AC15" s="411">
        <v>6215</v>
      </c>
      <c r="AD15" s="412"/>
      <c r="AE15" s="412"/>
      <c r="AF15" s="412"/>
      <c r="AG15" s="413"/>
      <c r="AH15" s="411">
        <v>6838</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5265524</v>
      </c>
      <c r="BO15" s="488"/>
      <c r="BP15" s="488"/>
      <c r="BQ15" s="488"/>
      <c r="BR15" s="488"/>
      <c r="BS15" s="488"/>
      <c r="BT15" s="488"/>
      <c r="BU15" s="489"/>
      <c r="BV15" s="487">
        <v>5480633</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27.2</v>
      </c>
      <c r="AD16" s="539"/>
      <c r="AE16" s="539"/>
      <c r="AF16" s="539"/>
      <c r="AG16" s="540"/>
      <c r="AH16" s="538">
        <v>28.3</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13623102</v>
      </c>
      <c r="BO16" s="459"/>
      <c r="BP16" s="459"/>
      <c r="BQ16" s="459"/>
      <c r="BR16" s="459"/>
      <c r="BS16" s="459"/>
      <c r="BT16" s="459"/>
      <c r="BU16" s="460"/>
      <c r="BV16" s="458">
        <v>13140501</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14868</v>
      </c>
      <c r="AD17" s="412"/>
      <c r="AE17" s="412"/>
      <c r="AF17" s="412"/>
      <c r="AG17" s="413"/>
      <c r="AH17" s="411">
        <v>15212</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6533678</v>
      </c>
      <c r="BO17" s="459"/>
      <c r="BP17" s="459"/>
      <c r="BQ17" s="459"/>
      <c r="BR17" s="459"/>
      <c r="BS17" s="459"/>
      <c r="BT17" s="459"/>
      <c r="BU17" s="460"/>
      <c r="BV17" s="458">
        <v>6822508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158</v>
      </c>
      <c r="C18" s="509"/>
      <c r="D18" s="509"/>
      <c r="E18" s="510"/>
      <c r="F18" s="510"/>
      <c r="G18" s="510"/>
      <c r="H18" s="510"/>
      <c r="I18" s="510"/>
      <c r="J18" s="510"/>
      <c r="K18" s="510"/>
      <c r="L18" s="511">
        <v>371.99</v>
      </c>
      <c r="M18" s="511"/>
      <c r="N18" s="511"/>
      <c r="O18" s="511"/>
      <c r="P18" s="511"/>
      <c r="Q18" s="511"/>
      <c r="R18" s="512"/>
      <c r="S18" s="512"/>
      <c r="T18" s="512"/>
      <c r="U18" s="512"/>
      <c r="V18" s="513"/>
      <c r="W18" s="529"/>
      <c r="X18" s="530"/>
      <c r="Y18" s="530"/>
      <c r="Z18" s="530"/>
      <c r="AA18" s="530"/>
      <c r="AB18" s="554"/>
      <c r="AC18" s="428">
        <v>65</v>
      </c>
      <c r="AD18" s="429"/>
      <c r="AE18" s="429"/>
      <c r="AF18" s="429"/>
      <c r="AG18" s="514"/>
      <c r="AH18" s="428">
        <v>63</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13392776</v>
      </c>
      <c r="BO18" s="459"/>
      <c r="BP18" s="459"/>
      <c r="BQ18" s="459"/>
      <c r="BR18" s="459"/>
      <c r="BS18" s="459"/>
      <c r="BT18" s="459"/>
      <c r="BU18" s="460"/>
      <c r="BV18" s="458">
        <v>14071917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160</v>
      </c>
      <c r="C19" s="509"/>
      <c r="D19" s="509"/>
      <c r="E19" s="510"/>
      <c r="F19" s="510"/>
      <c r="G19" s="510"/>
      <c r="H19" s="510"/>
      <c r="I19" s="510"/>
      <c r="J19" s="510"/>
      <c r="K19" s="510"/>
      <c r="L19" s="518">
        <v>131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19956175</v>
      </c>
      <c r="BO19" s="459"/>
      <c r="BP19" s="459"/>
      <c r="BQ19" s="459"/>
      <c r="BR19" s="459"/>
      <c r="BS19" s="459"/>
      <c r="BT19" s="459"/>
      <c r="BU19" s="460"/>
      <c r="BV19" s="458">
        <v>19795261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162</v>
      </c>
      <c r="C20" s="509"/>
      <c r="D20" s="509"/>
      <c r="E20" s="510"/>
      <c r="F20" s="510"/>
      <c r="G20" s="510"/>
      <c r="H20" s="510"/>
      <c r="I20" s="510"/>
      <c r="J20" s="510"/>
      <c r="K20" s="510"/>
      <c r="L20" s="518">
        <v>19243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18182253</v>
      </c>
      <c r="BO22" s="488"/>
      <c r="BP22" s="488"/>
      <c r="BQ22" s="488"/>
      <c r="BR22" s="488"/>
      <c r="BS22" s="488"/>
      <c r="BT22" s="488"/>
      <c r="BU22" s="489"/>
      <c r="BV22" s="487">
        <v>18340787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16907476</v>
      </c>
      <c r="BO23" s="459"/>
      <c r="BP23" s="459"/>
      <c r="BQ23" s="459"/>
      <c r="BR23" s="459"/>
      <c r="BS23" s="459"/>
      <c r="BT23" s="459"/>
      <c r="BU23" s="460"/>
      <c r="BV23" s="458">
        <v>16979062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172</v>
      </c>
      <c r="F24" s="415"/>
      <c r="G24" s="415"/>
      <c r="H24" s="415"/>
      <c r="I24" s="415"/>
      <c r="J24" s="415"/>
      <c r="K24" s="416"/>
      <c r="L24" s="411">
        <v>1</v>
      </c>
      <c r="M24" s="412"/>
      <c r="N24" s="412"/>
      <c r="O24" s="412"/>
      <c r="P24" s="413"/>
      <c r="Q24" s="411">
        <v>8407</v>
      </c>
      <c r="R24" s="412"/>
      <c r="S24" s="412"/>
      <c r="T24" s="412"/>
      <c r="U24" s="412"/>
      <c r="V24" s="413"/>
      <c r="W24" s="501"/>
      <c r="X24" s="438"/>
      <c r="Y24" s="439"/>
      <c r="Z24" s="414" t="s">
        <v>173</v>
      </c>
      <c r="AA24" s="415"/>
      <c r="AB24" s="415"/>
      <c r="AC24" s="415"/>
      <c r="AD24" s="415"/>
      <c r="AE24" s="415"/>
      <c r="AF24" s="415"/>
      <c r="AG24" s="416"/>
      <c r="AH24" s="411">
        <v>499</v>
      </c>
      <c r="AI24" s="412"/>
      <c r="AJ24" s="412"/>
      <c r="AK24" s="412"/>
      <c r="AL24" s="413"/>
      <c r="AM24" s="411">
        <v>1608776</v>
      </c>
      <c r="AN24" s="412"/>
      <c r="AO24" s="412"/>
      <c r="AP24" s="412"/>
      <c r="AQ24" s="412"/>
      <c r="AR24" s="413"/>
      <c r="AS24" s="411">
        <v>3224</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11388887</v>
      </c>
      <c r="BO24" s="459"/>
      <c r="BP24" s="459"/>
      <c r="BQ24" s="459"/>
      <c r="BR24" s="459"/>
      <c r="BS24" s="459"/>
      <c r="BT24" s="459"/>
      <c r="BU24" s="460"/>
      <c r="BV24" s="458">
        <v>11568406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175</v>
      </c>
      <c r="F25" s="415"/>
      <c r="G25" s="415"/>
      <c r="H25" s="415"/>
      <c r="I25" s="415"/>
      <c r="J25" s="415"/>
      <c r="K25" s="416"/>
      <c r="L25" s="411">
        <v>1</v>
      </c>
      <c r="M25" s="412"/>
      <c r="N25" s="412"/>
      <c r="O25" s="412"/>
      <c r="P25" s="413"/>
      <c r="Q25" s="411">
        <v>6697</v>
      </c>
      <c r="R25" s="412"/>
      <c r="S25" s="412"/>
      <c r="T25" s="412"/>
      <c r="U25" s="412"/>
      <c r="V25" s="413"/>
      <c r="W25" s="501"/>
      <c r="X25" s="438"/>
      <c r="Y25" s="439"/>
      <c r="Z25" s="414" t="s">
        <v>176</v>
      </c>
      <c r="AA25" s="415"/>
      <c r="AB25" s="415"/>
      <c r="AC25" s="415"/>
      <c r="AD25" s="415"/>
      <c r="AE25" s="415"/>
      <c r="AF25" s="415"/>
      <c r="AG25" s="416"/>
      <c r="AH25" s="411">
        <v>87</v>
      </c>
      <c r="AI25" s="412"/>
      <c r="AJ25" s="412"/>
      <c r="AK25" s="412"/>
      <c r="AL25" s="413"/>
      <c r="AM25" s="411">
        <v>304761</v>
      </c>
      <c r="AN25" s="412"/>
      <c r="AO25" s="412"/>
      <c r="AP25" s="412"/>
      <c r="AQ25" s="412"/>
      <c r="AR25" s="413"/>
      <c r="AS25" s="411">
        <v>3503</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3790792</v>
      </c>
      <c r="BO25" s="488"/>
      <c r="BP25" s="488"/>
      <c r="BQ25" s="488"/>
      <c r="BR25" s="488"/>
      <c r="BS25" s="488"/>
      <c r="BT25" s="488"/>
      <c r="BU25" s="489"/>
      <c r="BV25" s="487">
        <v>4291167</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6317</v>
      </c>
      <c r="R26" s="412"/>
      <c r="S26" s="412"/>
      <c r="T26" s="412"/>
      <c r="U26" s="412"/>
      <c r="V26" s="413"/>
      <c r="W26" s="501"/>
      <c r="X26" s="438"/>
      <c r="Y26" s="439"/>
      <c r="Z26" s="414" t="s">
        <v>179</v>
      </c>
      <c r="AA26" s="469"/>
      <c r="AB26" s="469"/>
      <c r="AC26" s="469"/>
      <c r="AD26" s="469"/>
      <c r="AE26" s="469"/>
      <c r="AF26" s="469"/>
      <c r="AG26" s="470"/>
      <c r="AH26" s="411">
        <v>31</v>
      </c>
      <c r="AI26" s="412"/>
      <c r="AJ26" s="412"/>
      <c r="AK26" s="412"/>
      <c r="AL26" s="413"/>
      <c r="AM26" s="411">
        <v>96410</v>
      </c>
      <c r="AN26" s="412"/>
      <c r="AO26" s="412"/>
      <c r="AP26" s="412"/>
      <c r="AQ26" s="412"/>
      <c r="AR26" s="413"/>
      <c r="AS26" s="411">
        <v>3110</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181</v>
      </c>
      <c r="BO26" s="459"/>
      <c r="BP26" s="459"/>
      <c r="BQ26" s="459"/>
      <c r="BR26" s="459"/>
      <c r="BS26" s="459"/>
      <c r="BT26" s="459"/>
      <c r="BU26" s="460"/>
      <c r="BV26" s="458" t="s">
        <v>181</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182</v>
      </c>
      <c r="F27" s="415"/>
      <c r="G27" s="415"/>
      <c r="H27" s="415"/>
      <c r="I27" s="415"/>
      <c r="J27" s="415"/>
      <c r="K27" s="416"/>
      <c r="L27" s="411">
        <v>1</v>
      </c>
      <c r="M27" s="412"/>
      <c r="N27" s="412"/>
      <c r="O27" s="412"/>
      <c r="P27" s="413"/>
      <c r="Q27" s="411">
        <v>4600</v>
      </c>
      <c r="R27" s="412"/>
      <c r="S27" s="412"/>
      <c r="T27" s="412"/>
      <c r="U27" s="412"/>
      <c r="V27" s="413"/>
      <c r="W27" s="501"/>
      <c r="X27" s="438"/>
      <c r="Y27" s="439"/>
      <c r="Z27" s="414" t="s">
        <v>183</v>
      </c>
      <c r="AA27" s="415"/>
      <c r="AB27" s="415"/>
      <c r="AC27" s="415"/>
      <c r="AD27" s="415"/>
      <c r="AE27" s="415"/>
      <c r="AF27" s="415"/>
      <c r="AG27" s="416"/>
      <c r="AH27" s="411">
        <v>13</v>
      </c>
      <c r="AI27" s="412"/>
      <c r="AJ27" s="412"/>
      <c r="AK27" s="412"/>
      <c r="AL27" s="413"/>
      <c r="AM27" s="411">
        <v>44459</v>
      </c>
      <c r="AN27" s="412"/>
      <c r="AO27" s="412"/>
      <c r="AP27" s="412"/>
      <c r="AQ27" s="412"/>
      <c r="AR27" s="413"/>
      <c r="AS27" s="411">
        <v>3420</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t="s">
        <v>181</v>
      </c>
      <c r="BO27" s="493"/>
      <c r="BP27" s="493"/>
      <c r="BQ27" s="493"/>
      <c r="BR27" s="493"/>
      <c r="BS27" s="493"/>
      <c r="BT27" s="493"/>
      <c r="BU27" s="494"/>
      <c r="BV27" s="492" t="s">
        <v>181</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185</v>
      </c>
      <c r="F28" s="415"/>
      <c r="G28" s="415"/>
      <c r="H28" s="415"/>
      <c r="I28" s="415"/>
      <c r="J28" s="415"/>
      <c r="K28" s="416"/>
      <c r="L28" s="411">
        <v>1</v>
      </c>
      <c r="M28" s="412"/>
      <c r="N28" s="412"/>
      <c r="O28" s="412"/>
      <c r="P28" s="413"/>
      <c r="Q28" s="411">
        <v>4150</v>
      </c>
      <c r="R28" s="412"/>
      <c r="S28" s="412"/>
      <c r="T28" s="412"/>
      <c r="U28" s="412"/>
      <c r="V28" s="413"/>
      <c r="W28" s="501"/>
      <c r="X28" s="438"/>
      <c r="Y28" s="439"/>
      <c r="Z28" s="414" t="s">
        <v>186</v>
      </c>
      <c r="AA28" s="415"/>
      <c r="AB28" s="415"/>
      <c r="AC28" s="415"/>
      <c r="AD28" s="415"/>
      <c r="AE28" s="415"/>
      <c r="AF28" s="415"/>
      <c r="AG28" s="416"/>
      <c r="AH28" s="411" t="s">
        <v>181</v>
      </c>
      <c r="AI28" s="412"/>
      <c r="AJ28" s="412"/>
      <c r="AK28" s="412"/>
      <c r="AL28" s="413"/>
      <c r="AM28" s="411" t="s">
        <v>181</v>
      </c>
      <c r="AN28" s="412"/>
      <c r="AO28" s="412"/>
      <c r="AP28" s="412"/>
      <c r="AQ28" s="412"/>
      <c r="AR28" s="413"/>
      <c r="AS28" s="411" t="s">
        <v>138</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5578399</v>
      </c>
      <c r="BO28" s="488"/>
      <c r="BP28" s="488"/>
      <c r="BQ28" s="488"/>
      <c r="BR28" s="488"/>
      <c r="BS28" s="488"/>
      <c r="BT28" s="488"/>
      <c r="BU28" s="489"/>
      <c r="BV28" s="487">
        <v>4675293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188</v>
      </c>
      <c r="F29" s="415"/>
      <c r="G29" s="415"/>
      <c r="H29" s="415"/>
      <c r="I29" s="415"/>
      <c r="J29" s="415"/>
      <c r="K29" s="416"/>
      <c r="L29" s="411">
        <v>16</v>
      </c>
      <c r="M29" s="412"/>
      <c r="N29" s="412"/>
      <c r="O29" s="412"/>
      <c r="P29" s="413"/>
      <c r="Q29" s="411">
        <v>3950</v>
      </c>
      <c r="R29" s="412"/>
      <c r="S29" s="412"/>
      <c r="T29" s="412"/>
      <c r="U29" s="412"/>
      <c r="V29" s="413"/>
      <c r="W29" s="502"/>
      <c r="X29" s="503"/>
      <c r="Y29" s="504"/>
      <c r="Z29" s="414" t="s">
        <v>189</v>
      </c>
      <c r="AA29" s="415"/>
      <c r="AB29" s="415"/>
      <c r="AC29" s="415"/>
      <c r="AD29" s="415"/>
      <c r="AE29" s="415"/>
      <c r="AF29" s="415"/>
      <c r="AG29" s="416"/>
      <c r="AH29" s="411">
        <v>512</v>
      </c>
      <c r="AI29" s="412"/>
      <c r="AJ29" s="412"/>
      <c r="AK29" s="412"/>
      <c r="AL29" s="413"/>
      <c r="AM29" s="411">
        <v>1653235</v>
      </c>
      <c r="AN29" s="412"/>
      <c r="AO29" s="412"/>
      <c r="AP29" s="412"/>
      <c r="AQ29" s="412"/>
      <c r="AR29" s="413"/>
      <c r="AS29" s="411">
        <v>3229</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7910988</v>
      </c>
      <c r="BO29" s="459"/>
      <c r="BP29" s="459"/>
      <c r="BQ29" s="459"/>
      <c r="BR29" s="459"/>
      <c r="BS29" s="459"/>
      <c r="BT29" s="459"/>
      <c r="BU29" s="460"/>
      <c r="BV29" s="458">
        <v>7705920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97.1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4876242</v>
      </c>
      <c r="BO30" s="493"/>
      <c r="BP30" s="493"/>
      <c r="BQ30" s="493"/>
      <c r="BR30" s="493"/>
      <c r="BS30" s="493"/>
      <c r="BT30" s="493"/>
      <c r="BU30" s="494"/>
      <c r="BV30" s="492">
        <v>4851401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198</v>
      </c>
      <c r="D33" s="410"/>
      <c r="E33" s="409" t="s">
        <v>199</v>
      </c>
      <c r="F33" s="409"/>
      <c r="G33" s="409"/>
      <c r="H33" s="409"/>
      <c r="I33" s="409"/>
      <c r="J33" s="409"/>
      <c r="K33" s="409"/>
      <c r="L33" s="409"/>
      <c r="M33" s="409"/>
      <c r="N33" s="409"/>
      <c r="O33" s="409"/>
      <c r="P33" s="409"/>
      <c r="Q33" s="409"/>
      <c r="R33" s="409"/>
      <c r="S33" s="409"/>
      <c r="T33" s="203"/>
      <c r="U33" s="410" t="s">
        <v>200</v>
      </c>
      <c r="V33" s="410"/>
      <c r="W33" s="409" t="s">
        <v>199</v>
      </c>
      <c r="X33" s="409"/>
      <c r="Y33" s="409"/>
      <c r="Z33" s="409"/>
      <c r="AA33" s="409"/>
      <c r="AB33" s="409"/>
      <c r="AC33" s="409"/>
      <c r="AD33" s="409"/>
      <c r="AE33" s="409"/>
      <c r="AF33" s="409"/>
      <c r="AG33" s="409"/>
      <c r="AH33" s="409"/>
      <c r="AI33" s="409"/>
      <c r="AJ33" s="409"/>
      <c r="AK33" s="409"/>
      <c r="AL33" s="203"/>
      <c r="AM33" s="410" t="s">
        <v>200</v>
      </c>
      <c r="AN33" s="410"/>
      <c r="AO33" s="409" t="s">
        <v>201</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198</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茨城県市町村総合事務組合（一般会計）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15</v>
      </c>
      <c r="CP34" s="406"/>
      <c r="CQ34" s="407" t="str">
        <f>IF('各会計、関係団体の財政状況及び健全化判断比率'!BS7="","",'各会計、関係団体の財政状況及び健全化判断比率'!BS7)</f>
        <v>水府振興公社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工業用水道事業会計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茨城県市町村総合事務組合（県民交通災害共済事業特別会計）</v>
      </c>
      <c r="BZ35" s="407"/>
      <c r="CA35" s="407"/>
      <c r="CB35" s="407"/>
      <c r="CC35" s="407"/>
      <c r="CD35" s="407"/>
      <c r="CE35" s="407"/>
      <c r="CF35" s="407"/>
      <c r="CG35" s="407"/>
      <c r="CH35" s="407"/>
      <c r="CI35" s="407"/>
      <c r="CJ35" s="407"/>
      <c r="CK35" s="407"/>
      <c r="CL35" s="407"/>
      <c r="CM35" s="407"/>
      <c r="CN35" s="178"/>
      <c r="CO35" s="406">
        <f t="shared" ref="CO35:CO43" si="3">IF(CQ35="","",CO34+1)</f>
        <v>16</v>
      </c>
      <c r="CP35" s="406"/>
      <c r="CQ35" s="407" t="str">
        <f>IF('各会計、関係団体の財政状況及び健全化判断比率'!BS8="","",'各会計、関係団体の財政状況及び健全化判断比率'!BS8)</f>
        <v>里美ふるさと振興公社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f t="shared" si="0"/>
        <v>7</v>
      </c>
      <c r="AN36" s="406"/>
      <c r="AO36" s="407" t="str">
        <f>IF('各会計、関係団体の財政状況及び健全化判断比率'!B33="","",'各会計、関係団体の財政状況及び健全化判断比率'!B33)</f>
        <v>簡易水道事業会計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茨城北農業共済事務組合</v>
      </c>
      <c r="BZ36" s="407"/>
      <c r="CA36" s="407"/>
      <c r="CB36" s="407"/>
      <c r="CC36" s="407"/>
      <c r="CD36" s="407"/>
      <c r="CE36" s="407"/>
      <c r="CF36" s="407"/>
      <c r="CG36" s="407"/>
      <c r="CH36" s="407"/>
      <c r="CI36" s="407"/>
      <c r="CJ36" s="407"/>
      <c r="CK36" s="407"/>
      <c r="CL36" s="407"/>
      <c r="CM36" s="407"/>
      <c r="CN36" s="178"/>
      <c r="CO36" s="406">
        <f t="shared" si="3"/>
        <v>17</v>
      </c>
      <c r="CP36" s="406"/>
      <c r="CQ36" s="407" t="str">
        <f>IF('各会計、関係団体の財政状況及び健全化判断比率'!BS9="","",'各会計、関係団体の財政状況及び健全化判断比率'!BS9)</f>
        <v>常陸太田産業振興株式会社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f t="shared" si="0"/>
        <v>8</v>
      </c>
      <c r="AN37" s="406"/>
      <c r="AO37" s="407" t="str">
        <f>IF('各会計、関係団体の財政状況及び健全化判断比率'!B34="","",'各会計、関係団体の財政状況及び健全化判断比率'!B34)</f>
        <v>下水道事業等会計</v>
      </c>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茨城租税債権管理機構</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茨城県後期高齢者医療広域連合（一般会計）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茨城県後期高齢者医療広域連合（後期高齢医療特別会計）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3"/>
  <printOptions horizontalCentered="1"/>
  <pageMargins left="0" right="0" top="0.19685039370078741" bottom="0" header="0" footer="0"/>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9" t="s">
        <v>573</v>
      </c>
      <c r="D34" s="1219"/>
      <c r="E34" s="1220"/>
      <c r="F34" s="32">
        <v>12.64</v>
      </c>
      <c r="G34" s="33">
        <v>12.95</v>
      </c>
      <c r="H34" s="33">
        <v>13.48</v>
      </c>
      <c r="I34" s="33">
        <v>13.23</v>
      </c>
      <c r="J34" s="34">
        <v>12.67</v>
      </c>
      <c r="K34" s="22"/>
      <c r="L34" s="22"/>
      <c r="M34" s="22"/>
      <c r="N34" s="22"/>
      <c r="O34" s="22"/>
      <c r="P34" s="22"/>
    </row>
    <row r="35" spans="1:16" ht="39" customHeight="1" x14ac:dyDescent="0.15">
      <c r="A35" s="22"/>
      <c r="B35" s="35"/>
      <c r="C35" s="1213" t="s">
        <v>574</v>
      </c>
      <c r="D35" s="1214"/>
      <c r="E35" s="1215"/>
      <c r="F35" s="36">
        <v>3.99</v>
      </c>
      <c r="G35" s="37">
        <v>4.13</v>
      </c>
      <c r="H35" s="37">
        <v>7.58</v>
      </c>
      <c r="I35" s="37">
        <v>8.68</v>
      </c>
      <c r="J35" s="38">
        <v>9.77</v>
      </c>
      <c r="K35" s="22"/>
      <c r="L35" s="22"/>
      <c r="M35" s="22"/>
      <c r="N35" s="22"/>
      <c r="O35" s="22"/>
      <c r="P35" s="22"/>
    </row>
    <row r="36" spans="1:16" ht="39" customHeight="1" x14ac:dyDescent="0.15">
      <c r="A36" s="22"/>
      <c r="B36" s="35"/>
      <c r="C36" s="1213" t="s">
        <v>575</v>
      </c>
      <c r="D36" s="1214"/>
      <c r="E36" s="1215"/>
      <c r="F36" s="36" t="s">
        <v>524</v>
      </c>
      <c r="G36" s="37" t="s">
        <v>524</v>
      </c>
      <c r="H36" s="37">
        <v>2.2400000000000002</v>
      </c>
      <c r="I36" s="37">
        <v>5.22</v>
      </c>
      <c r="J36" s="38">
        <v>9.15</v>
      </c>
      <c r="K36" s="22"/>
      <c r="L36" s="22"/>
      <c r="M36" s="22"/>
      <c r="N36" s="22"/>
      <c r="O36" s="22"/>
      <c r="P36" s="22"/>
    </row>
    <row r="37" spans="1:16" ht="39" customHeight="1" x14ac:dyDescent="0.15">
      <c r="A37" s="22"/>
      <c r="B37" s="35"/>
      <c r="C37" s="1213" t="s">
        <v>576</v>
      </c>
      <c r="D37" s="1214"/>
      <c r="E37" s="1215"/>
      <c r="F37" s="36" t="s">
        <v>524</v>
      </c>
      <c r="G37" s="37" t="s">
        <v>524</v>
      </c>
      <c r="H37" s="37">
        <v>0.45</v>
      </c>
      <c r="I37" s="37">
        <v>1</v>
      </c>
      <c r="J37" s="38">
        <v>1.61</v>
      </c>
      <c r="K37" s="22"/>
      <c r="L37" s="22"/>
      <c r="M37" s="22"/>
      <c r="N37" s="22"/>
      <c r="O37" s="22"/>
      <c r="P37" s="22"/>
    </row>
    <row r="38" spans="1:16" ht="39" customHeight="1" x14ac:dyDescent="0.15">
      <c r="A38" s="22"/>
      <c r="B38" s="35"/>
      <c r="C38" s="1213" t="s">
        <v>577</v>
      </c>
      <c r="D38" s="1214"/>
      <c r="E38" s="1215"/>
      <c r="F38" s="36">
        <v>3.26</v>
      </c>
      <c r="G38" s="37">
        <v>1.1000000000000001</v>
      </c>
      <c r="H38" s="37">
        <v>1.1000000000000001</v>
      </c>
      <c r="I38" s="37">
        <v>1.31</v>
      </c>
      <c r="J38" s="38">
        <v>1.37</v>
      </c>
      <c r="K38" s="22"/>
      <c r="L38" s="22"/>
      <c r="M38" s="22"/>
      <c r="N38" s="22"/>
      <c r="O38" s="22"/>
      <c r="P38" s="22"/>
    </row>
    <row r="39" spans="1:16" ht="39" customHeight="1" x14ac:dyDescent="0.15">
      <c r="A39" s="22"/>
      <c r="B39" s="35"/>
      <c r="C39" s="1213" t="s">
        <v>578</v>
      </c>
      <c r="D39" s="1214"/>
      <c r="E39" s="1215"/>
      <c r="F39" s="36">
        <v>0.13</v>
      </c>
      <c r="G39" s="37">
        <v>1.04</v>
      </c>
      <c r="H39" s="37">
        <v>0.56999999999999995</v>
      </c>
      <c r="I39" s="37">
        <v>1.08</v>
      </c>
      <c r="J39" s="38">
        <v>1.35</v>
      </c>
      <c r="K39" s="22"/>
      <c r="L39" s="22"/>
      <c r="M39" s="22"/>
      <c r="N39" s="22"/>
      <c r="O39" s="22"/>
      <c r="P39" s="22"/>
    </row>
    <row r="40" spans="1:16" ht="39" customHeight="1" x14ac:dyDescent="0.15">
      <c r="A40" s="22"/>
      <c r="B40" s="35"/>
      <c r="C40" s="1213" t="s">
        <v>579</v>
      </c>
      <c r="D40" s="1214"/>
      <c r="E40" s="1215"/>
      <c r="F40" s="36">
        <v>0.5</v>
      </c>
      <c r="G40" s="37">
        <v>0.64</v>
      </c>
      <c r="H40" s="37">
        <v>0.68</v>
      </c>
      <c r="I40" s="37">
        <v>0.74</v>
      </c>
      <c r="J40" s="38">
        <v>0.76</v>
      </c>
      <c r="K40" s="22"/>
      <c r="L40" s="22"/>
      <c r="M40" s="22"/>
      <c r="N40" s="22"/>
      <c r="O40" s="22"/>
      <c r="P40" s="22"/>
    </row>
    <row r="41" spans="1:16" ht="39" customHeight="1" x14ac:dyDescent="0.15">
      <c r="A41" s="22"/>
      <c r="B41" s="35"/>
      <c r="C41" s="1213" t="s">
        <v>580</v>
      </c>
      <c r="D41" s="1214"/>
      <c r="E41" s="1215"/>
      <c r="F41" s="36">
        <v>0.01</v>
      </c>
      <c r="G41" s="37">
        <v>0.01</v>
      </c>
      <c r="H41" s="37">
        <v>0.01</v>
      </c>
      <c r="I41" s="37">
        <v>0</v>
      </c>
      <c r="J41" s="38">
        <v>0.01</v>
      </c>
      <c r="K41" s="22"/>
      <c r="L41" s="22"/>
      <c r="M41" s="22"/>
      <c r="N41" s="22"/>
      <c r="O41" s="22"/>
      <c r="P41" s="22"/>
    </row>
    <row r="42" spans="1:16" ht="39" customHeight="1" x14ac:dyDescent="0.15">
      <c r="A42" s="22"/>
      <c r="B42" s="39"/>
      <c r="C42" s="1213" t="s">
        <v>581</v>
      </c>
      <c r="D42" s="1214"/>
      <c r="E42" s="1215"/>
      <c r="F42" s="36" t="s">
        <v>524</v>
      </c>
      <c r="G42" s="37" t="s">
        <v>524</v>
      </c>
      <c r="H42" s="37" t="s">
        <v>524</v>
      </c>
      <c r="I42" s="37" t="s">
        <v>524</v>
      </c>
      <c r="J42" s="38" t="s">
        <v>524</v>
      </c>
      <c r="K42" s="22"/>
      <c r="L42" s="22"/>
      <c r="M42" s="22"/>
      <c r="N42" s="22"/>
      <c r="O42" s="22"/>
      <c r="P42" s="22"/>
    </row>
    <row r="43" spans="1:16" ht="39" customHeight="1" thickBot="1" x14ac:dyDescent="0.2">
      <c r="A43" s="22"/>
      <c r="B43" s="40"/>
      <c r="C43" s="1216" t="s">
        <v>582</v>
      </c>
      <c r="D43" s="1217"/>
      <c r="E43" s="1218"/>
      <c r="F43" s="41">
        <v>0.45</v>
      </c>
      <c r="G43" s="42">
        <v>1.02</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go+CDTq4Z6Jphffm2OlYcL2PVeY26LrWFRy1d8rnzTHJ2MmsPU1bbEwEiTFbQMrLXAVRwnLgbvWmlI1iU+BxA==" saltValue="j2h6YEQdEG/D1UsNf65I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9" t="s">
        <v>11</v>
      </c>
      <c r="C45" s="1240"/>
      <c r="D45" s="58"/>
      <c r="E45" s="1245" t="s">
        <v>12</v>
      </c>
      <c r="F45" s="1245"/>
      <c r="G45" s="1245"/>
      <c r="H45" s="1245"/>
      <c r="I45" s="1245"/>
      <c r="J45" s="1246"/>
      <c r="K45" s="59">
        <v>2156</v>
      </c>
      <c r="L45" s="60">
        <v>2113</v>
      </c>
      <c r="M45" s="60">
        <v>2091</v>
      </c>
      <c r="N45" s="60">
        <v>2162</v>
      </c>
      <c r="O45" s="61">
        <v>2248</v>
      </c>
      <c r="P45" s="48"/>
      <c r="Q45" s="48"/>
      <c r="R45" s="48"/>
      <c r="S45" s="48"/>
      <c r="T45" s="48"/>
      <c r="U45" s="48"/>
    </row>
    <row r="46" spans="1:21" ht="30.75" customHeight="1" x14ac:dyDescent="0.15">
      <c r="A46" s="48"/>
      <c r="B46" s="1241"/>
      <c r="C46" s="1242"/>
      <c r="D46" s="62"/>
      <c r="E46" s="1223" t="s">
        <v>13</v>
      </c>
      <c r="F46" s="1223"/>
      <c r="G46" s="1223"/>
      <c r="H46" s="1223"/>
      <c r="I46" s="1223"/>
      <c r="J46" s="1224"/>
      <c r="K46" s="63" t="s">
        <v>524</v>
      </c>
      <c r="L46" s="64" t="s">
        <v>524</v>
      </c>
      <c r="M46" s="64" t="s">
        <v>524</v>
      </c>
      <c r="N46" s="64" t="s">
        <v>524</v>
      </c>
      <c r="O46" s="65" t="s">
        <v>524</v>
      </c>
      <c r="P46" s="48"/>
      <c r="Q46" s="48"/>
      <c r="R46" s="48"/>
      <c r="S46" s="48"/>
      <c r="T46" s="48"/>
      <c r="U46" s="48"/>
    </row>
    <row r="47" spans="1:21" ht="30.75" customHeight="1" x14ac:dyDescent="0.15">
      <c r="A47" s="48"/>
      <c r="B47" s="1241"/>
      <c r="C47" s="1242"/>
      <c r="D47" s="62"/>
      <c r="E47" s="1223" t="s">
        <v>14</v>
      </c>
      <c r="F47" s="1223"/>
      <c r="G47" s="1223"/>
      <c r="H47" s="1223"/>
      <c r="I47" s="1223"/>
      <c r="J47" s="1224"/>
      <c r="K47" s="63">
        <v>17</v>
      </c>
      <c r="L47" s="64">
        <v>10</v>
      </c>
      <c r="M47" s="64">
        <v>3</v>
      </c>
      <c r="N47" s="64" t="s">
        <v>524</v>
      </c>
      <c r="O47" s="65" t="s">
        <v>524</v>
      </c>
      <c r="P47" s="48"/>
      <c r="Q47" s="48"/>
      <c r="R47" s="48"/>
      <c r="S47" s="48"/>
      <c r="T47" s="48"/>
      <c r="U47" s="48"/>
    </row>
    <row r="48" spans="1:21" ht="30.75" customHeight="1" x14ac:dyDescent="0.15">
      <c r="A48" s="48"/>
      <c r="B48" s="1241"/>
      <c r="C48" s="1242"/>
      <c r="D48" s="62"/>
      <c r="E48" s="1223" t="s">
        <v>15</v>
      </c>
      <c r="F48" s="1223"/>
      <c r="G48" s="1223"/>
      <c r="H48" s="1223"/>
      <c r="I48" s="1223"/>
      <c r="J48" s="1224"/>
      <c r="K48" s="63">
        <v>838</v>
      </c>
      <c r="L48" s="64">
        <v>765</v>
      </c>
      <c r="M48" s="64">
        <v>770</v>
      </c>
      <c r="N48" s="64">
        <v>778</v>
      </c>
      <c r="O48" s="65">
        <v>693</v>
      </c>
      <c r="P48" s="48"/>
      <c r="Q48" s="48"/>
      <c r="R48" s="48"/>
      <c r="S48" s="48"/>
      <c r="T48" s="48"/>
      <c r="U48" s="48"/>
    </row>
    <row r="49" spans="1:21" ht="30.75" customHeight="1" x14ac:dyDescent="0.15">
      <c r="A49" s="48"/>
      <c r="B49" s="1241"/>
      <c r="C49" s="1242"/>
      <c r="D49" s="62"/>
      <c r="E49" s="1223" t="s">
        <v>16</v>
      </c>
      <c r="F49" s="1223"/>
      <c r="G49" s="1223"/>
      <c r="H49" s="1223"/>
      <c r="I49" s="1223"/>
      <c r="J49" s="1224"/>
      <c r="K49" s="63" t="s">
        <v>524</v>
      </c>
      <c r="L49" s="64" t="s">
        <v>524</v>
      </c>
      <c r="M49" s="64" t="s">
        <v>524</v>
      </c>
      <c r="N49" s="64" t="s">
        <v>524</v>
      </c>
      <c r="O49" s="65" t="s">
        <v>524</v>
      </c>
      <c r="P49" s="48"/>
      <c r="Q49" s="48"/>
      <c r="R49" s="48"/>
      <c r="S49" s="48"/>
      <c r="T49" s="48"/>
      <c r="U49" s="48"/>
    </row>
    <row r="50" spans="1:21" ht="30.75" customHeight="1" x14ac:dyDescent="0.15">
      <c r="A50" s="48"/>
      <c r="B50" s="1241"/>
      <c r="C50" s="1242"/>
      <c r="D50" s="62"/>
      <c r="E50" s="1223" t="s">
        <v>17</v>
      </c>
      <c r="F50" s="1223"/>
      <c r="G50" s="1223"/>
      <c r="H50" s="1223"/>
      <c r="I50" s="1223"/>
      <c r="J50" s="1224"/>
      <c r="K50" s="63" t="s">
        <v>524</v>
      </c>
      <c r="L50" s="64" t="s">
        <v>524</v>
      </c>
      <c r="M50" s="64" t="s">
        <v>524</v>
      </c>
      <c r="N50" s="64" t="s">
        <v>524</v>
      </c>
      <c r="O50" s="65" t="s">
        <v>524</v>
      </c>
      <c r="P50" s="48"/>
      <c r="Q50" s="48"/>
      <c r="R50" s="48"/>
      <c r="S50" s="48"/>
      <c r="T50" s="48"/>
      <c r="U50" s="48"/>
    </row>
    <row r="51" spans="1:21" ht="30.75" customHeight="1" x14ac:dyDescent="0.15">
      <c r="A51" s="48"/>
      <c r="B51" s="1243"/>
      <c r="C51" s="1244"/>
      <c r="D51" s="66"/>
      <c r="E51" s="1223" t="s">
        <v>18</v>
      </c>
      <c r="F51" s="1223"/>
      <c r="G51" s="1223"/>
      <c r="H51" s="1223"/>
      <c r="I51" s="1223"/>
      <c r="J51" s="1224"/>
      <c r="K51" s="63">
        <v>0</v>
      </c>
      <c r="L51" s="64">
        <v>0</v>
      </c>
      <c r="M51" s="64">
        <v>0</v>
      </c>
      <c r="N51" s="64">
        <v>0</v>
      </c>
      <c r="O51" s="65">
        <v>0</v>
      </c>
      <c r="P51" s="48"/>
      <c r="Q51" s="48"/>
      <c r="R51" s="48"/>
      <c r="S51" s="48"/>
      <c r="T51" s="48"/>
      <c r="U51" s="48"/>
    </row>
    <row r="52" spans="1:21" ht="30.75" customHeight="1" x14ac:dyDescent="0.15">
      <c r="A52" s="48"/>
      <c r="B52" s="1221" t="s">
        <v>19</v>
      </c>
      <c r="C52" s="1222"/>
      <c r="D52" s="66"/>
      <c r="E52" s="1223" t="s">
        <v>20</v>
      </c>
      <c r="F52" s="1223"/>
      <c r="G52" s="1223"/>
      <c r="H52" s="1223"/>
      <c r="I52" s="1223"/>
      <c r="J52" s="1224"/>
      <c r="K52" s="63">
        <v>2766</v>
      </c>
      <c r="L52" s="64">
        <v>2712</v>
      </c>
      <c r="M52" s="64">
        <v>2566</v>
      </c>
      <c r="N52" s="64">
        <v>2536</v>
      </c>
      <c r="O52" s="65">
        <v>2429</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245</v>
      </c>
      <c r="L53" s="69">
        <v>176</v>
      </c>
      <c r="M53" s="69">
        <v>298</v>
      </c>
      <c r="N53" s="69">
        <v>404</v>
      </c>
      <c r="O53" s="70">
        <v>512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9" t="s">
        <v>25</v>
      </c>
      <c r="C57" s="1230"/>
      <c r="D57" s="1233" t="s">
        <v>26</v>
      </c>
      <c r="E57" s="1234"/>
      <c r="F57" s="1234"/>
      <c r="G57" s="1234"/>
      <c r="H57" s="1234"/>
      <c r="I57" s="1234"/>
      <c r="J57" s="1235"/>
      <c r="K57" s="83">
        <v>380</v>
      </c>
      <c r="L57" s="84">
        <v>320</v>
      </c>
      <c r="M57" s="84">
        <v>220</v>
      </c>
      <c r="N57" s="84">
        <v>80</v>
      </c>
      <c r="O57" s="85">
        <v>0</v>
      </c>
    </row>
    <row r="58" spans="1:21" ht="31.5" customHeight="1" thickBot="1" x14ac:dyDescent="0.2">
      <c r="B58" s="1231"/>
      <c r="C58" s="1232"/>
      <c r="D58" s="1236" t="s">
        <v>27</v>
      </c>
      <c r="E58" s="1237"/>
      <c r="F58" s="1237"/>
      <c r="G58" s="1237"/>
      <c r="H58" s="1237"/>
      <c r="I58" s="1237"/>
      <c r="J58" s="1238"/>
      <c r="K58" s="86">
        <v>140</v>
      </c>
      <c r="L58" s="87">
        <v>100</v>
      </c>
      <c r="M58" s="87">
        <v>60</v>
      </c>
      <c r="N58" s="87">
        <v>20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wvQtN1Y8ba2peu55R7p5wjTw5Dw/6r8Vt+d892WTesEPF+KsQO0cYrURE31NO1C2lbcNuyzP6pa+5FLoVqxzA==" saltValue="rI9JUvvk3rY8WG+cL+q1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59" t="s">
        <v>30</v>
      </c>
      <c r="C41" s="1260"/>
      <c r="D41" s="102"/>
      <c r="E41" s="1261" t="s">
        <v>31</v>
      </c>
      <c r="F41" s="1261"/>
      <c r="G41" s="1261"/>
      <c r="H41" s="1262"/>
      <c r="I41" s="351">
        <v>19262</v>
      </c>
      <c r="J41" s="352">
        <v>18682</v>
      </c>
      <c r="K41" s="352">
        <v>18500</v>
      </c>
      <c r="L41" s="352">
        <v>18341</v>
      </c>
      <c r="M41" s="353">
        <v>18182</v>
      </c>
    </row>
    <row r="42" spans="2:13" ht="27.75" customHeight="1" x14ac:dyDescent="0.15">
      <c r="B42" s="1249"/>
      <c r="C42" s="1250"/>
      <c r="D42" s="103"/>
      <c r="E42" s="1253" t="s">
        <v>32</v>
      </c>
      <c r="F42" s="1253"/>
      <c r="G42" s="1253"/>
      <c r="H42" s="1254"/>
      <c r="I42" s="354" t="s">
        <v>524</v>
      </c>
      <c r="J42" s="355" t="s">
        <v>524</v>
      </c>
      <c r="K42" s="355" t="s">
        <v>524</v>
      </c>
      <c r="L42" s="355" t="s">
        <v>524</v>
      </c>
      <c r="M42" s="356" t="s">
        <v>524</v>
      </c>
    </row>
    <row r="43" spans="2:13" ht="27.75" customHeight="1" x14ac:dyDescent="0.15">
      <c r="B43" s="1249"/>
      <c r="C43" s="1250"/>
      <c r="D43" s="103"/>
      <c r="E43" s="1253" t="s">
        <v>33</v>
      </c>
      <c r="F43" s="1253"/>
      <c r="G43" s="1253"/>
      <c r="H43" s="1254"/>
      <c r="I43" s="354">
        <v>8566</v>
      </c>
      <c r="J43" s="355">
        <v>8188</v>
      </c>
      <c r="K43" s="355">
        <v>7974</v>
      </c>
      <c r="L43" s="355">
        <v>8125</v>
      </c>
      <c r="M43" s="356">
        <v>7856</v>
      </c>
    </row>
    <row r="44" spans="2:13" ht="27.75" customHeight="1" x14ac:dyDescent="0.15">
      <c r="B44" s="1249"/>
      <c r="C44" s="1250"/>
      <c r="D44" s="103"/>
      <c r="E44" s="1253" t="s">
        <v>34</v>
      </c>
      <c r="F44" s="1253"/>
      <c r="G44" s="1253"/>
      <c r="H44" s="1254"/>
      <c r="I44" s="354" t="s">
        <v>524</v>
      </c>
      <c r="J44" s="355" t="s">
        <v>524</v>
      </c>
      <c r="K44" s="355" t="s">
        <v>524</v>
      </c>
      <c r="L44" s="355" t="s">
        <v>524</v>
      </c>
      <c r="M44" s="356" t="s">
        <v>524</v>
      </c>
    </row>
    <row r="45" spans="2:13" ht="27.75" customHeight="1" x14ac:dyDescent="0.15">
      <c r="B45" s="1249"/>
      <c r="C45" s="1250"/>
      <c r="D45" s="103"/>
      <c r="E45" s="1253" t="s">
        <v>35</v>
      </c>
      <c r="F45" s="1253"/>
      <c r="G45" s="1253"/>
      <c r="H45" s="1254"/>
      <c r="I45" s="354">
        <v>5995</v>
      </c>
      <c r="J45" s="355">
        <v>5841</v>
      </c>
      <c r="K45" s="355">
        <v>5876</v>
      </c>
      <c r="L45" s="355">
        <v>5854</v>
      </c>
      <c r="M45" s="356">
        <v>5810</v>
      </c>
    </row>
    <row r="46" spans="2:13" ht="27.75" customHeight="1" x14ac:dyDescent="0.15">
      <c r="B46" s="1249"/>
      <c r="C46" s="1250"/>
      <c r="D46" s="104"/>
      <c r="E46" s="1253" t="s">
        <v>36</v>
      </c>
      <c r="F46" s="1253"/>
      <c r="G46" s="1253"/>
      <c r="H46" s="1254"/>
      <c r="I46" s="354" t="s">
        <v>524</v>
      </c>
      <c r="J46" s="355">
        <v>2</v>
      </c>
      <c r="K46" s="355">
        <v>6</v>
      </c>
      <c r="L46" s="355" t="s">
        <v>524</v>
      </c>
      <c r="M46" s="356" t="s">
        <v>524</v>
      </c>
    </row>
    <row r="47" spans="2:13" ht="27.75" customHeight="1" x14ac:dyDescent="0.15">
      <c r="B47" s="1249"/>
      <c r="C47" s="1250"/>
      <c r="D47" s="105"/>
      <c r="E47" s="1263" t="s">
        <v>37</v>
      </c>
      <c r="F47" s="1264"/>
      <c r="G47" s="1264"/>
      <c r="H47" s="1265"/>
      <c r="I47" s="354" t="s">
        <v>524</v>
      </c>
      <c r="J47" s="355" t="s">
        <v>524</v>
      </c>
      <c r="K47" s="355" t="s">
        <v>524</v>
      </c>
      <c r="L47" s="355" t="s">
        <v>524</v>
      </c>
      <c r="M47" s="356" t="s">
        <v>524</v>
      </c>
    </row>
    <row r="48" spans="2:13" ht="27.75" customHeight="1" x14ac:dyDescent="0.15">
      <c r="B48" s="1249"/>
      <c r="C48" s="1250"/>
      <c r="D48" s="103"/>
      <c r="E48" s="1253" t="s">
        <v>38</v>
      </c>
      <c r="F48" s="1253"/>
      <c r="G48" s="1253"/>
      <c r="H48" s="1254"/>
      <c r="I48" s="354" t="s">
        <v>524</v>
      </c>
      <c r="J48" s="355" t="s">
        <v>524</v>
      </c>
      <c r="K48" s="355" t="s">
        <v>524</v>
      </c>
      <c r="L48" s="355" t="s">
        <v>524</v>
      </c>
      <c r="M48" s="356" t="s">
        <v>524</v>
      </c>
    </row>
    <row r="49" spans="2:13" ht="27.75" customHeight="1" x14ac:dyDescent="0.15">
      <c r="B49" s="1251"/>
      <c r="C49" s="1252"/>
      <c r="D49" s="103"/>
      <c r="E49" s="1253" t="s">
        <v>39</v>
      </c>
      <c r="F49" s="1253"/>
      <c r="G49" s="1253"/>
      <c r="H49" s="1254"/>
      <c r="I49" s="354" t="s">
        <v>524</v>
      </c>
      <c r="J49" s="355" t="s">
        <v>524</v>
      </c>
      <c r="K49" s="355" t="s">
        <v>524</v>
      </c>
      <c r="L49" s="355" t="s">
        <v>524</v>
      </c>
      <c r="M49" s="356" t="s">
        <v>524</v>
      </c>
    </row>
    <row r="50" spans="2:13" ht="27.75" customHeight="1" x14ac:dyDescent="0.15">
      <c r="B50" s="1247" t="s">
        <v>40</v>
      </c>
      <c r="C50" s="1248"/>
      <c r="D50" s="106"/>
      <c r="E50" s="1253" t="s">
        <v>41</v>
      </c>
      <c r="F50" s="1253"/>
      <c r="G50" s="1253"/>
      <c r="H50" s="1254"/>
      <c r="I50" s="354">
        <v>18053</v>
      </c>
      <c r="J50" s="355">
        <v>17288</v>
      </c>
      <c r="K50" s="355">
        <v>16438</v>
      </c>
      <c r="L50" s="355">
        <v>15236</v>
      </c>
      <c r="M50" s="356">
        <v>16488</v>
      </c>
    </row>
    <row r="51" spans="2:13" ht="27.75" customHeight="1" x14ac:dyDescent="0.15">
      <c r="B51" s="1249"/>
      <c r="C51" s="1250"/>
      <c r="D51" s="103"/>
      <c r="E51" s="1253" t="s">
        <v>42</v>
      </c>
      <c r="F51" s="1253"/>
      <c r="G51" s="1253"/>
      <c r="H51" s="1254"/>
      <c r="I51" s="354">
        <v>1773</v>
      </c>
      <c r="J51" s="355">
        <v>1691</v>
      </c>
      <c r="K51" s="355">
        <v>1644</v>
      </c>
      <c r="L51" s="355">
        <v>1564</v>
      </c>
      <c r="M51" s="356">
        <v>1383</v>
      </c>
    </row>
    <row r="52" spans="2:13" ht="27.75" customHeight="1" x14ac:dyDescent="0.15">
      <c r="B52" s="1251"/>
      <c r="C52" s="1252"/>
      <c r="D52" s="103"/>
      <c r="E52" s="1253" t="s">
        <v>43</v>
      </c>
      <c r="F52" s="1253"/>
      <c r="G52" s="1253"/>
      <c r="H52" s="1254"/>
      <c r="I52" s="354">
        <v>22751</v>
      </c>
      <c r="J52" s="355">
        <v>22228</v>
      </c>
      <c r="K52" s="355">
        <v>21832</v>
      </c>
      <c r="L52" s="355">
        <v>21292</v>
      </c>
      <c r="M52" s="356">
        <v>21224</v>
      </c>
    </row>
    <row r="53" spans="2:13" ht="27.75" customHeight="1" thickBot="1" x14ac:dyDescent="0.2">
      <c r="B53" s="1255" t="s">
        <v>44</v>
      </c>
      <c r="C53" s="1256"/>
      <c r="D53" s="107"/>
      <c r="E53" s="1257" t="s">
        <v>45</v>
      </c>
      <c r="F53" s="1257"/>
      <c r="G53" s="1257"/>
      <c r="H53" s="1258"/>
      <c r="I53" s="357">
        <v>-8755</v>
      </c>
      <c r="J53" s="358">
        <v>-8494</v>
      </c>
      <c r="K53" s="358">
        <v>-7559</v>
      </c>
      <c r="L53" s="358">
        <v>-5773</v>
      </c>
      <c r="M53" s="359">
        <v>-7246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aBUB608tDlofX2SRdhNh9ObGXuI9tGHe8xSVCgO6tVeGb3DQ9xGD0WDp9/l4DkdvcbJ8jI75QEFsTFHY0iPA==" saltValue="jEZnSQz44xi8c/v3Glxy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74" t="s">
        <v>48</v>
      </c>
      <c r="D55" s="1274"/>
      <c r="E55" s="1275"/>
      <c r="F55" s="119">
        <v>4116</v>
      </c>
      <c r="G55" s="119">
        <v>4675</v>
      </c>
      <c r="H55" s="120">
        <v>5578</v>
      </c>
    </row>
    <row r="56" spans="2:8" ht="52.5" customHeight="1" x14ac:dyDescent="0.15">
      <c r="B56" s="121"/>
      <c r="C56" s="1276" t="s">
        <v>49</v>
      </c>
      <c r="D56" s="1276"/>
      <c r="E56" s="1277"/>
      <c r="F56" s="122">
        <v>7989</v>
      </c>
      <c r="G56" s="122">
        <v>7706</v>
      </c>
      <c r="H56" s="123">
        <v>7911</v>
      </c>
    </row>
    <row r="57" spans="2:8" ht="53.25" customHeight="1" x14ac:dyDescent="0.15">
      <c r="B57" s="121"/>
      <c r="C57" s="1278" t="s">
        <v>50</v>
      </c>
      <c r="D57" s="1278"/>
      <c r="E57" s="1279"/>
      <c r="F57" s="124">
        <v>4956</v>
      </c>
      <c r="G57" s="124">
        <v>4851</v>
      </c>
      <c r="H57" s="125">
        <v>4876</v>
      </c>
    </row>
    <row r="58" spans="2:8" ht="45.75" customHeight="1" x14ac:dyDescent="0.15">
      <c r="B58" s="126"/>
      <c r="C58" s="1266" t="s">
        <v>589</v>
      </c>
      <c r="D58" s="1267"/>
      <c r="E58" s="1268"/>
      <c r="F58" s="127">
        <v>1781</v>
      </c>
      <c r="G58" s="127">
        <v>3241</v>
      </c>
      <c r="H58" s="128">
        <v>3205</v>
      </c>
    </row>
    <row r="59" spans="2:8" ht="45.75" customHeight="1" x14ac:dyDescent="0.15">
      <c r="B59" s="126"/>
      <c r="C59" s="1266" t="s">
        <v>590</v>
      </c>
      <c r="D59" s="1267"/>
      <c r="E59" s="1268"/>
      <c r="F59" s="127">
        <v>645</v>
      </c>
      <c r="G59" s="127">
        <v>647</v>
      </c>
      <c r="H59" s="128">
        <v>647</v>
      </c>
    </row>
    <row r="60" spans="2:8" ht="45.75" customHeight="1" x14ac:dyDescent="0.15">
      <c r="B60" s="126"/>
      <c r="C60" s="1266" t="s">
        <v>591</v>
      </c>
      <c r="D60" s="1267"/>
      <c r="E60" s="1268"/>
      <c r="F60" s="127">
        <v>439</v>
      </c>
      <c r="G60" s="127">
        <v>407</v>
      </c>
      <c r="H60" s="128">
        <v>397</v>
      </c>
    </row>
    <row r="61" spans="2:8" ht="45.75" customHeight="1" x14ac:dyDescent="0.15">
      <c r="B61" s="126"/>
      <c r="C61" s="1266" t="s">
        <v>592</v>
      </c>
      <c r="D61" s="1267"/>
      <c r="E61" s="1268"/>
      <c r="F61" s="127">
        <v>164</v>
      </c>
      <c r="G61" s="127">
        <v>164</v>
      </c>
      <c r="H61" s="128">
        <v>264</v>
      </c>
    </row>
    <row r="62" spans="2:8" ht="45.75" customHeight="1" thickBot="1" x14ac:dyDescent="0.2">
      <c r="B62" s="129"/>
      <c r="C62" s="1269" t="s">
        <v>593</v>
      </c>
      <c r="D62" s="1270"/>
      <c r="E62" s="1271"/>
      <c r="F62" s="130">
        <v>228</v>
      </c>
      <c r="G62" s="130">
        <v>188</v>
      </c>
      <c r="H62" s="131">
        <v>176</v>
      </c>
    </row>
    <row r="63" spans="2:8" ht="52.5" customHeight="1" thickBot="1" x14ac:dyDescent="0.2">
      <c r="B63" s="132"/>
      <c r="C63" s="1272" t="s">
        <v>51</v>
      </c>
      <c r="D63" s="1272"/>
      <c r="E63" s="1273"/>
      <c r="F63" s="133">
        <v>17061</v>
      </c>
      <c r="G63" s="133">
        <v>17233</v>
      </c>
      <c r="H63" s="134">
        <v>18366</v>
      </c>
    </row>
    <row r="64" spans="2:8" x14ac:dyDescent="0.15"/>
  </sheetData>
  <sheetProtection algorithmName="SHA-512" hashValue="Oj4j0dL9j550EF1CHORjxK2aqjJVsnohr6kvFqDaCBR98eUAphlYRDL2KCVqt5SSdOblVYdVmbpV3nSwrYOgkQ==" saltValue="3YcvBdha1I1y7L5KGDj7f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7" t="s">
        <v>615</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375"/>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375"/>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375"/>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375"/>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607</v>
      </c>
    </row>
    <row r="50" spans="1:109" x14ac:dyDescent="0.15">
      <c r="B50" s="375"/>
      <c r="G50" s="1280"/>
      <c r="H50" s="1280"/>
      <c r="I50" s="1280"/>
      <c r="J50" s="1280"/>
      <c r="K50" s="385"/>
      <c r="L50" s="385"/>
      <c r="M50" s="386"/>
      <c r="N50" s="386"/>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84" t="s">
        <v>565</v>
      </c>
      <c r="BQ50" s="1284"/>
      <c r="BR50" s="1284"/>
      <c r="BS50" s="1284"/>
      <c r="BT50" s="1284"/>
      <c r="BU50" s="1284"/>
      <c r="BV50" s="1284"/>
      <c r="BW50" s="1284"/>
      <c r="BX50" s="1284" t="s">
        <v>566</v>
      </c>
      <c r="BY50" s="1284"/>
      <c r="BZ50" s="1284"/>
      <c r="CA50" s="1284"/>
      <c r="CB50" s="1284"/>
      <c r="CC50" s="1284"/>
      <c r="CD50" s="1284"/>
      <c r="CE50" s="1284"/>
      <c r="CF50" s="1284" t="s">
        <v>567</v>
      </c>
      <c r="CG50" s="1284"/>
      <c r="CH50" s="1284"/>
      <c r="CI50" s="1284"/>
      <c r="CJ50" s="1284"/>
      <c r="CK50" s="1284"/>
      <c r="CL50" s="1284"/>
      <c r="CM50" s="1284"/>
      <c r="CN50" s="1284" t="s">
        <v>568</v>
      </c>
      <c r="CO50" s="1284"/>
      <c r="CP50" s="1284"/>
      <c r="CQ50" s="1284"/>
      <c r="CR50" s="1284"/>
      <c r="CS50" s="1284"/>
      <c r="CT50" s="1284"/>
      <c r="CU50" s="1284"/>
      <c r="CV50" s="1284" t="s">
        <v>569</v>
      </c>
      <c r="CW50" s="1284"/>
      <c r="CX50" s="1284"/>
      <c r="CY50" s="1284"/>
      <c r="CZ50" s="1284"/>
      <c r="DA50" s="1284"/>
      <c r="DB50" s="1284"/>
      <c r="DC50" s="1284"/>
    </row>
    <row r="51" spans="1:109" ht="13.5" customHeight="1" x14ac:dyDescent="0.15">
      <c r="B51" s="375"/>
      <c r="G51" s="1297"/>
      <c r="H51" s="1297"/>
      <c r="I51" s="1298"/>
      <c r="J51" s="1298"/>
      <c r="K51" s="1296"/>
      <c r="L51" s="1296"/>
      <c r="M51" s="1296"/>
      <c r="N51" s="1296"/>
      <c r="AM51" s="384"/>
      <c r="AN51" s="1286" t="s">
        <v>608</v>
      </c>
      <c r="AO51" s="1286"/>
      <c r="AP51" s="1286"/>
      <c r="AQ51" s="1286"/>
      <c r="AR51" s="1286"/>
      <c r="AS51" s="1286"/>
      <c r="AT51" s="1286"/>
      <c r="AU51" s="1286"/>
      <c r="AV51" s="1286"/>
      <c r="AW51" s="1286"/>
      <c r="AX51" s="1286"/>
      <c r="AY51" s="1286"/>
      <c r="AZ51" s="1286"/>
      <c r="BA51" s="1286"/>
      <c r="BB51" s="1286" t="s">
        <v>609</v>
      </c>
      <c r="BC51" s="1286"/>
      <c r="BD51" s="1286"/>
      <c r="BE51" s="1286"/>
      <c r="BF51" s="1286"/>
      <c r="BG51" s="1286"/>
      <c r="BH51" s="1286"/>
      <c r="BI51" s="1286"/>
      <c r="BJ51" s="1286"/>
      <c r="BK51" s="1286"/>
      <c r="BL51" s="1286"/>
      <c r="BM51" s="1286"/>
      <c r="BN51" s="1286"/>
      <c r="BO51" s="1286"/>
      <c r="BP51" s="1285"/>
      <c r="BQ51" s="1285"/>
      <c r="BR51" s="1285"/>
      <c r="BS51" s="1285"/>
      <c r="BT51" s="1285"/>
      <c r="BU51" s="1285"/>
      <c r="BV51" s="1285"/>
      <c r="BW51" s="1285"/>
      <c r="BX51" s="1285"/>
      <c r="BY51" s="1285"/>
      <c r="BZ51" s="1285"/>
      <c r="CA51" s="1285"/>
      <c r="CB51" s="1285"/>
      <c r="CC51" s="1285"/>
      <c r="CD51" s="1285"/>
      <c r="CE51" s="1285"/>
      <c r="CF51" s="1285"/>
      <c r="CG51" s="1285"/>
      <c r="CH51" s="1285"/>
      <c r="CI51" s="1285"/>
      <c r="CJ51" s="1285"/>
      <c r="CK51" s="1285"/>
      <c r="CL51" s="1285"/>
      <c r="CM51" s="1285"/>
      <c r="CN51" s="1285"/>
      <c r="CO51" s="1285"/>
      <c r="CP51" s="1285"/>
      <c r="CQ51" s="1285"/>
      <c r="CR51" s="1285"/>
      <c r="CS51" s="1285"/>
      <c r="CT51" s="1285"/>
      <c r="CU51" s="1285"/>
      <c r="CV51" s="1285"/>
      <c r="CW51" s="1285"/>
      <c r="CX51" s="1285"/>
      <c r="CY51" s="1285"/>
      <c r="CZ51" s="1285"/>
      <c r="DA51" s="1285"/>
      <c r="DB51" s="1285"/>
      <c r="DC51" s="1285"/>
    </row>
    <row r="52" spans="1:109" x14ac:dyDescent="0.15">
      <c r="B52" s="375"/>
      <c r="G52" s="1297"/>
      <c r="H52" s="1297"/>
      <c r="I52" s="1298"/>
      <c r="J52" s="1298"/>
      <c r="K52" s="1296"/>
      <c r="L52" s="1296"/>
      <c r="M52" s="1296"/>
      <c r="N52" s="1296"/>
      <c r="AM52" s="384"/>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x14ac:dyDescent="0.15">
      <c r="A53" s="383"/>
      <c r="B53" s="375"/>
      <c r="G53" s="1297"/>
      <c r="H53" s="1297"/>
      <c r="I53" s="1280"/>
      <c r="J53" s="1280"/>
      <c r="K53" s="1296"/>
      <c r="L53" s="1296"/>
      <c r="M53" s="1296"/>
      <c r="N53" s="1296"/>
      <c r="AM53" s="384"/>
      <c r="AN53" s="1286"/>
      <c r="AO53" s="1286"/>
      <c r="AP53" s="1286"/>
      <c r="AQ53" s="1286"/>
      <c r="AR53" s="1286"/>
      <c r="AS53" s="1286"/>
      <c r="AT53" s="1286"/>
      <c r="AU53" s="1286"/>
      <c r="AV53" s="1286"/>
      <c r="AW53" s="1286"/>
      <c r="AX53" s="1286"/>
      <c r="AY53" s="1286"/>
      <c r="AZ53" s="1286"/>
      <c r="BA53" s="1286"/>
      <c r="BB53" s="1286" t="s">
        <v>610</v>
      </c>
      <c r="BC53" s="1286"/>
      <c r="BD53" s="1286"/>
      <c r="BE53" s="1286"/>
      <c r="BF53" s="1286"/>
      <c r="BG53" s="1286"/>
      <c r="BH53" s="1286"/>
      <c r="BI53" s="1286"/>
      <c r="BJ53" s="1286"/>
      <c r="BK53" s="1286"/>
      <c r="BL53" s="1286"/>
      <c r="BM53" s="1286"/>
      <c r="BN53" s="1286"/>
      <c r="BO53" s="1286"/>
      <c r="BP53" s="1285">
        <v>54.9</v>
      </c>
      <c r="BQ53" s="1285"/>
      <c r="BR53" s="1285"/>
      <c r="BS53" s="1285"/>
      <c r="BT53" s="1285"/>
      <c r="BU53" s="1285"/>
      <c r="BV53" s="1285"/>
      <c r="BW53" s="1285"/>
      <c r="BX53" s="1285">
        <v>56.4</v>
      </c>
      <c r="BY53" s="1285"/>
      <c r="BZ53" s="1285"/>
      <c r="CA53" s="1285"/>
      <c r="CB53" s="1285"/>
      <c r="CC53" s="1285"/>
      <c r="CD53" s="1285"/>
      <c r="CE53" s="1285"/>
      <c r="CF53" s="1285">
        <v>57.9</v>
      </c>
      <c r="CG53" s="1285"/>
      <c r="CH53" s="1285"/>
      <c r="CI53" s="1285"/>
      <c r="CJ53" s="1285"/>
      <c r="CK53" s="1285"/>
      <c r="CL53" s="1285"/>
      <c r="CM53" s="1285"/>
      <c r="CN53" s="1285">
        <v>59.3</v>
      </c>
      <c r="CO53" s="1285"/>
      <c r="CP53" s="1285"/>
      <c r="CQ53" s="1285"/>
      <c r="CR53" s="1285"/>
      <c r="CS53" s="1285"/>
      <c r="CT53" s="1285"/>
      <c r="CU53" s="1285"/>
      <c r="CV53" s="1285">
        <v>55.6</v>
      </c>
      <c r="CW53" s="1285"/>
      <c r="CX53" s="1285"/>
      <c r="CY53" s="1285"/>
      <c r="CZ53" s="1285"/>
      <c r="DA53" s="1285"/>
      <c r="DB53" s="1285"/>
      <c r="DC53" s="1285"/>
    </row>
    <row r="54" spans="1:109" x14ac:dyDescent="0.15">
      <c r="A54" s="383"/>
      <c r="B54" s="375"/>
      <c r="G54" s="1297"/>
      <c r="H54" s="1297"/>
      <c r="I54" s="1280"/>
      <c r="J54" s="1280"/>
      <c r="K54" s="1296"/>
      <c r="L54" s="1296"/>
      <c r="M54" s="1296"/>
      <c r="N54" s="1296"/>
      <c r="AM54" s="384"/>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x14ac:dyDescent="0.15">
      <c r="A55" s="383"/>
      <c r="B55" s="375"/>
      <c r="G55" s="1280"/>
      <c r="H55" s="1280"/>
      <c r="I55" s="1280"/>
      <c r="J55" s="1280"/>
      <c r="K55" s="1296"/>
      <c r="L55" s="1296"/>
      <c r="M55" s="1296"/>
      <c r="N55" s="1296"/>
      <c r="AN55" s="1284" t="s">
        <v>611</v>
      </c>
      <c r="AO55" s="1284"/>
      <c r="AP55" s="1284"/>
      <c r="AQ55" s="1284"/>
      <c r="AR55" s="1284"/>
      <c r="AS55" s="1284"/>
      <c r="AT55" s="1284"/>
      <c r="AU55" s="1284"/>
      <c r="AV55" s="1284"/>
      <c r="AW55" s="1284"/>
      <c r="AX55" s="1284"/>
      <c r="AY55" s="1284"/>
      <c r="AZ55" s="1284"/>
      <c r="BA55" s="1284"/>
      <c r="BB55" s="1286" t="s">
        <v>609</v>
      </c>
      <c r="BC55" s="1286"/>
      <c r="BD55" s="1286"/>
      <c r="BE55" s="1286"/>
      <c r="BF55" s="1286"/>
      <c r="BG55" s="1286"/>
      <c r="BH55" s="1286"/>
      <c r="BI55" s="1286"/>
      <c r="BJ55" s="1286"/>
      <c r="BK55" s="1286"/>
      <c r="BL55" s="1286"/>
      <c r="BM55" s="1286"/>
      <c r="BN55" s="1286"/>
      <c r="BO55" s="1286"/>
      <c r="BP55" s="1285">
        <v>30.2</v>
      </c>
      <c r="BQ55" s="1285"/>
      <c r="BR55" s="1285"/>
      <c r="BS55" s="1285"/>
      <c r="BT55" s="1285"/>
      <c r="BU55" s="1285"/>
      <c r="BV55" s="1285"/>
      <c r="BW55" s="1285"/>
      <c r="BX55" s="1285">
        <v>25.4</v>
      </c>
      <c r="BY55" s="1285"/>
      <c r="BZ55" s="1285"/>
      <c r="CA55" s="1285"/>
      <c r="CB55" s="1285"/>
      <c r="CC55" s="1285"/>
      <c r="CD55" s="1285"/>
      <c r="CE55" s="1285"/>
      <c r="CF55" s="1285">
        <v>23</v>
      </c>
      <c r="CG55" s="1285"/>
      <c r="CH55" s="1285"/>
      <c r="CI55" s="1285"/>
      <c r="CJ55" s="1285"/>
      <c r="CK55" s="1285"/>
      <c r="CL55" s="1285"/>
      <c r="CM55" s="1285"/>
      <c r="CN55" s="1285">
        <v>41.5</v>
      </c>
      <c r="CO55" s="1285"/>
      <c r="CP55" s="1285"/>
      <c r="CQ55" s="1285"/>
      <c r="CR55" s="1285"/>
      <c r="CS55" s="1285"/>
      <c r="CT55" s="1285"/>
      <c r="CU55" s="1285"/>
      <c r="CV55" s="1285">
        <v>25.2</v>
      </c>
      <c r="CW55" s="1285"/>
      <c r="CX55" s="1285"/>
      <c r="CY55" s="1285"/>
      <c r="CZ55" s="1285"/>
      <c r="DA55" s="1285"/>
      <c r="DB55" s="1285"/>
      <c r="DC55" s="1285"/>
    </row>
    <row r="56" spans="1:109" x14ac:dyDescent="0.15">
      <c r="A56" s="383"/>
      <c r="B56" s="375"/>
      <c r="G56" s="1280"/>
      <c r="H56" s="1280"/>
      <c r="I56" s="1280"/>
      <c r="J56" s="1280"/>
      <c r="K56" s="1296"/>
      <c r="L56" s="1296"/>
      <c r="M56" s="1296"/>
      <c r="N56" s="1296"/>
      <c r="AN56" s="1284"/>
      <c r="AO56" s="1284"/>
      <c r="AP56" s="1284"/>
      <c r="AQ56" s="1284"/>
      <c r="AR56" s="1284"/>
      <c r="AS56" s="1284"/>
      <c r="AT56" s="1284"/>
      <c r="AU56" s="1284"/>
      <c r="AV56" s="1284"/>
      <c r="AW56" s="1284"/>
      <c r="AX56" s="1284"/>
      <c r="AY56" s="1284"/>
      <c r="AZ56" s="1284"/>
      <c r="BA56" s="1284"/>
      <c r="BB56" s="1286"/>
      <c r="BC56" s="1286"/>
      <c r="BD56" s="1286"/>
      <c r="BE56" s="1286"/>
      <c r="BF56" s="1286"/>
      <c r="BG56" s="1286"/>
      <c r="BH56" s="1286"/>
      <c r="BI56" s="1286"/>
      <c r="BJ56" s="1286"/>
      <c r="BK56" s="1286"/>
      <c r="BL56" s="1286"/>
      <c r="BM56" s="1286"/>
      <c r="BN56" s="1286"/>
      <c r="BO56" s="1286"/>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3" customFormat="1" x14ac:dyDescent="0.15">
      <c r="B57" s="387"/>
      <c r="G57" s="1280"/>
      <c r="H57" s="1280"/>
      <c r="I57" s="1299"/>
      <c r="J57" s="1299"/>
      <c r="K57" s="1296"/>
      <c r="L57" s="1296"/>
      <c r="M57" s="1296"/>
      <c r="N57" s="1296"/>
      <c r="AM57" s="369"/>
      <c r="AN57" s="1284"/>
      <c r="AO57" s="1284"/>
      <c r="AP57" s="1284"/>
      <c r="AQ57" s="1284"/>
      <c r="AR57" s="1284"/>
      <c r="AS57" s="1284"/>
      <c r="AT57" s="1284"/>
      <c r="AU57" s="1284"/>
      <c r="AV57" s="1284"/>
      <c r="AW57" s="1284"/>
      <c r="AX57" s="1284"/>
      <c r="AY57" s="1284"/>
      <c r="AZ57" s="1284"/>
      <c r="BA57" s="1284"/>
      <c r="BB57" s="1286" t="s">
        <v>610</v>
      </c>
      <c r="BC57" s="1286"/>
      <c r="BD57" s="1286"/>
      <c r="BE57" s="1286"/>
      <c r="BF57" s="1286"/>
      <c r="BG57" s="1286"/>
      <c r="BH57" s="1286"/>
      <c r="BI57" s="1286"/>
      <c r="BJ57" s="1286"/>
      <c r="BK57" s="1286"/>
      <c r="BL57" s="1286"/>
      <c r="BM57" s="1286"/>
      <c r="BN57" s="1286"/>
      <c r="BO57" s="1286"/>
      <c r="BP57" s="1285">
        <v>58.9</v>
      </c>
      <c r="BQ57" s="1285"/>
      <c r="BR57" s="1285"/>
      <c r="BS57" s="1285"/>
      <c r="BT57" s="1285"/>
      <c r="BU57" s="1285"/>
      <c r="BV57" s="1285"/>
      <c r="BW57" s="1285"/>
      <c r="BX57" s="1285">
        <v>60</v>
      </c>
      <c r="BY57" s="1285"/>
      <c r="BZ57" s="1285"/>
      <c r="CA57" s="1285"/>
      <c r="CB57" s="1285"/>
      <c r="CC57" s="1285"/>
      <c r="CD57" s="1285"/>
      <c r="CE57" s="1285"/>
      <c r="CF57" s="1285">
        <v>60.6</v>
      </c>
      <c r="CG57" s="1285"/>
      <c r="CH57" s="1285"/>
      <c r="CI57" s="1285"/>
      <c r="CJ57" s="1285"/>
      <c r="CK57" s="1285"/>
      <c r="CL57" s="1285"/>
      <c r="CM57" s="1285"/>
      <c r="CN57" s="1285">
        <v>61.7</v>
      </c>
      <c r="CO57" s="1285"/>
      <c r="CP57" s="1285"/>
      <c r="CQ57" s="1285"/>
      <c r="CR57" s="1285"/>
      <c r="CS57" s="1285"/>
      <c r="CT57" s="1285"/>
      <c r="CU57" s="1285"/>
      <c r="CV57" s="1285">
        <v>62.4</v>
      </c>
      <c r="CW57" s="1285"/>
      <c r="CX57" s="1285"/>
      <c r="CY57" s="1285"/>
      <c r="CZ57" s="1285"/>
      <c r="DA57" s="1285"/>
      <c r="DB57" s="1285"/>
      <c r="DC57" s="1285"/>
      <c r="DD57" s="388"/>
      <c r="DE57" s="387"/>
    </row>
    <row r="58" spans="1:109" s="383" customFormat="1" x14ac:dyDescent="0.15">
      <c r="A58" s="369"/>
      <c r="B58" s="387"/>
      <c r="G58" s="1280"/>
      <c r="H58" s="1280"/>
      <c r="I58" s="1299"/>
      <c r="J58" s="1299"/>
      <c r="K58" s="1296"/>
      <c r="L58" s="1296"/>
      <c r="M58" s="1296"/>
      <c r="N58" s="1296"/>
      <c r="AM58" s="369"/>
      <c r="AN58" s="1284"/>
      <c r="AO58" s="1284"/>
      <c r="AP58" s="1284"/>
      <c r="AQ58" s="1284"/>
      <c r="AR58" s="1284"/>
      <c r="AS58" s="1284"/>
      <c r="AT58" s="1284"/>
      <c r="AU58" s="1284"/>
      <c r="AV58" s="1284"/>
      <c r="AW58" s="1284"/>
      <c r="AX58" s="1284"/>
      <c r="AY58" s="1284"/>
      <c r="AZ58" s="1284"/>
      <c r="BA58" s="1284"/>
      <c r="BB58" s="1286"/>
      <c r="BC58" s="1286"/>
      <c r="BD58" s="1286"/>
      <c r="BE58" s="1286"/>
      <c r="BF58" s="1286"/>
      <c r="BG58" s="1286"/>
      <c r="BH58" s="1286"/>
      <c r="BI58" s="1286"/>
      <c r="BJ58" s="1286"/>
      <c r="BK58" s="1286"/>
      <c r="BL58" s="1286"/>
      <c r="BM58" s="1286"/>
      <c r="BN58" s="1286"/>
      <c r="BO58" s="1286"/>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612</v>
      </c>
    </row>
    <row r="64" spans="1:109" x14ac:dyDescent="0.15">
      <c r="B64" s="375"/>
      <c r="G64" s="382"/>
      <c r="I64" s="395"/>
      <c r="J64" s="395"/>
      <c r="K64" s="395"/>
      <c r="L64" s="395"/>
      <c r="M64" s="395"/>
      <c r="N64" s="396"/>
      <c r="AM64" s="382"/>
      <c r="AN64" s="382" t="s">
        <v>606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7" t="s">
        <v>614</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5"/>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5"/>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5"/>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5"/>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607</v>
      </c>
    </row>
    <row r="72" spans="2:107" x14ac:dyDescent="0.15">
      <c r="B72" s="375"/>
      <c r="G72" s="1280"/>
      <c r="H72" s="1280"/>
      <c r="I72" s="1280"/>
      <c r="J72" s="1280"/>
      <c r="K72" s="385"/>
      <c r="L72" s="385"/>
      <c r="M72" s="386"/>
      <c r="N72" s="386"/>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84" t="s">
        <v>565</v>
      </c>
      <c r="BQ72" s="1284"/>
      <c r="BR72" s="1284"/>
      <c r="BS72" s="1284"/>
      <c r="BT72" s="1284"/>
      <c r="BU72" s="1284"/>
      <c r="BV72" s="1284"/>
      <c r="BW72" s="1284"/>
      <c r="BX72" s="1284" t="s">
        <v>566</v>
      </c>
      <c r="BY72" s="1284"/>
      <c r="BZ72" s="1284"/>
      <c r="CA72" s="1284"/>
      <c r="CB72" s="1284"/>
      <c r="CC72" s="1284"/>
      <c r="CD72" s="1284"/>
      <c r="CE72" s="1284"/>
      <c r="CF72" s="1284" t="s">
        <v>567</v>
      </c>
      <c r="CG72" s="1284"/>
      <c r="CH72" s="1284"/>
      <c r="CI72" s="1284"/>
      <c r="CJ72" s="1284"/>
      <c r="CK72" s="1284"/>
      <c r="CL72" s="1284"/>
      <c r="CM72" s="1284"/>
      <c r="CN72" s="1284" t="s">
        <v>568</v>
      </c>
      <c r="CO72" s="1284"/>
      <c r="CP72" s="1284"/>
      <c r="CQ72" s="1284"/>
      <c r="CR72" s="1284"/>
      <c r="CS72" s="1284"/>
      <c r="CT72" s="1284"/>
      <c r="CU72" s="1284"/>
      <c r="CV72" s="1284" t="s">
        <v>569</v>
      </c>
      <c r="CW72" s="1284"/>
      <c r="CX72" s="1284"/>
      <c r="CY72" s="1284"/>
      <c r="CZ72" s="1284"/>
      <c r="DA72" s="1284"/>
      <c r="DB72" s="1284"/>
      <c r="DC72" s="1284"/>
    </row>
    <row r="73" spans="2:107" x14ac:dyDescent="0.15">
      <c r="B73" s="375"/>
      <c r="G73" s="1297"/>
      <c r="H73" s="1297"/>
      <c r="I73" s="1297"/>
      <c r="J73" s="1297"/>
      <c r="K73" s="1300"/>
      <c r="L73" s="1300"/>
      <c r="M73" s="1300"/>
      <c r="N73" s="1300"/>
      <c r="AM73" s="384"/>
      <c r="AN73" s="1286" t="s">
        <v>608</v>
      </c>
      <c r="AO73" s="1286"/>
      <c r="AP73" s="1286"/>
      <c r="AQ73" s="1286"/>
      <c r="AR73" s="1286"/>
      <c r="AS73" s="1286"/>
      <c r="AT73" s="1286"/>
      <c r="AU73" s="1286"/>
      <c r="AV73" s="1286"/>
      <c r="AW73" s="1286"/>
      <c r="AX73" s="1286"/>
      <c r="AY73" s="1286"/>
      <c r="AZ73" s="1286"/>
      <c r="BA73" s="1286"/>
      <c r="BB73" s="1286" t="s">
        <v>609</v>
      </c>
      <c r="BC73" s="1286"/>
      <c r="BD73" s="1286"/>
      <c r="BE73" s="1286"/>
      <c r="BF73" s="1286"/>
      <c r="BG73" s="1286"/>
      <c r="BH73" s="1286"/>
      <c r="BI73" s="1286"/>
      <c r="BJ73" s="1286"/>
      <c r="BK73" s="1286"/>
      <c r="BL73" s="1286"/>
      <c r="BM73" s="1286"/>
      <c r="BN73" s="1286"/>
      <c r="BO73" s="1286"/>
      <c r="BP73" s="1285"/>
      <c r="BQ73" s="1285"/>
      <c r="BR73" s="1285"/>
      <c r="BS73" s="1285"/>
      <c r="BT73" s="1285"/>
      <c r="BU73" s="1285"/>
      <c r="BV73" s="1285"/>
      <c r="BW73" s="1285"/>
      <c r="BX73" s="1285"/>
      <c r="BY73" s="1285"/>
      <c r="BZ73" s="1285"/>
      <c r="CA73" s="1285"/>
      <c r="CB73" s="1285"/>
      <c r="CC73" s="1285"/>
      <c r="CD73" s="1285"/>
      <c r="CE73" s="1285"/>
      <c r="CF73" s="1285"/>
      <c r="CG73" s="1285"/>
      <c r="CH73" s="1285"/>
      <c r="CI73" s="1285"/>
      <c r="CJ73" s="1285"/>
      <c r="CK73" s="1285"/>
      <c r="CL73" s="1285"/>
      <c r="CM73" s="1285"/>
      <c r="CN73" s="1285"/>
      <c r="CO73" s="1285"/>
      <c r="CP73" s="1285"/>
      <c r="CQ73" s="1285"/>
      <c r="CR73" s="1285"/>
      <c r="CS73" s="1285"/>
      <c r="CT73" s="1285"/>
      <c r="CU73" s="1285"/>
      <c r="CV73" s="1285"/>
      <c r="CW73" s="1285"/>
      <c r="CX73" s="1285"/>
      <c r="CY73" s="1285"/>
      <c r="CZ73" s="1285"/>
      <c r="DA73" s="1285"/>
      <c r="DB73" s="1285"/>
      <c r="DC73" s="1285"/>
    </row>
    <row r="74" spans="2:107" x14ac:dyDescent="0.15">
      <c r="B74" s="375"/>
      <c r="G74" s="1297"/>
      <c r="H74" s="1297"/>
      <c r="I74" s="1297"/>
      <c r="J74" s="1297"/>
      <c r="K74" s="1300"/>
      <c r="L74" s="1300"/>
      <c r="M74" s="1300"/>
      <c r="N74" s="1300"/>
      <c r="AM74" s="384"/>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x14ac:dyDescent="0.15">
      <c r="B75" s="375"/>
      <c r="G75" s="1297"/>
      <c r="H75" s="1297"/>
      <c r="I75" s="1280"/>
      <c r="J75" s="1280"/>
      <c r="K75" s="1296"/>
      <c r="L75" s="1296"/>
      <c r="M75" s="1296"/>
      <c r="N75" s="1296"/>
      <c r="AM75" s="384"/>
      <c r="AN75" s="1286"/>
      <c r="AO75" s="1286"/>
      <c r="AP75" s="1286"/>
      <c r="AQ75" s="1286"/>
      <c r="AR75" s="1286"/>
      <c r="AS75" s="1286"/>
      <c r="AT75" s="1286"/>
      <c r="AU75" s="1286"/>
      <c r="AV75" s="1286"/>
      <c r="AW75" s="1286"/>
      <c r="AX75" s="1286"/>
      <c r="AY75" s="1286"/>
      <c r="AZ75" s="1286"/>
      <c r="BA75" s="1286"/>
      <c r="BB75" s="1286" t="s">
        <v>613</v>
      </c>
      <c r="BC75" s="1286"/>
      <c r="BD75" s="1286"/>
      <c r="BE75" s="1286"/>
      <c r="BF75" s="1286"/>
      <c r="BG75" s="1286"/>
      <c r="BH75" s="1286"/>
      <c r="BI75" s="1286"/>
      <c r="BJ75" s="1286"/>
      <c r="BK75" s="1286"/>
      <c r="BL75" s="1286"/>
      <c r="BM75" s="1286"/>
      <c r="BN75" s="1286"/>
      <c r="BO75" s="1286"/>
      <c r="BP75" s="1285">
        <v>3.5</v>
      </c>
      <c r="BQ75" s="1285"/>
      <c r="BR75" s="1285"/>
      <c r="BS75" s="1285"/>
      <c r="BT75" s="1285"/>
      <c r="BU75" s="1285"/>
      <c r="BV75" s="1285"/>
      <c r="BW75" s="1285"/>
      <c r="BX75" s="1285">
        <v>2.2000000000000002</v>
      </c>
      <c r="BY75" s="1285"/>
      <c r="BZ75" s="1285"/>
      <c r="CA75" s="1285"/>
      <c r="CB75" s="1285"/>
      <c r="CC75" s="1285"/>
      <c r="CD75" s="1285"/>
      <c r="CE75" s="1285"/>
      <c r="CF75" s="1285">
        <v>1.9</v>
      </c>
      <c r="CG75" s="1285"/>
      <c r="CH75" s="1285"/>
      <c r="CI75" s="1285"/>
      <c r="CJ75" s="1285"/>
      <c r="CK75" s="1285"/>
      <c r="CL75" s="1285"/>
      <c r="CM75" s="1285"/>
      <c r="CN75" s="1285">
        <v>2</v>
      </c>
      <c r="CO75" s="1285"/>
      <c r="CP75" s="1285"/>
      <c r="CQ75" s="1285"/>
      <c r="CR75" s="1285"/>
      <c r="CS75" s="1285"/>
      <c r="CT75" s="1285"/>
      <c r="CU75" s="1285"/>
      <c r="CV75" s="1285">
        <v>2.8</v>
      </c>
      <c r="CW75" s="1285"/>
      <c r="CX75" s="1285"/>
      <c r="CY75" s="1285"/>
      <c r="CZ75" s="1285"/>
      <c r="DA75" s="1285"/>
      <c r="DB75" s="1285"/>
      <c r="DC75" s="1285"/>
    </row>
    <row r="76" spans="2:107" x14ac:dyDescent="0.15">
      <c r="B76" s="375"/>
      <c r="G76" s="1297"/>
      <c r="H76" s="1297"/>
      <c r="I76" s="1280"/>
      <c r="J76" s="1280"/>
      <c r="K76" s="1296"/>
      <c r="L76" s="1296"/>
      <c r="M76" s="1296"/>
      <c r="N76" s="1296"/>
      <c r="AM76" s="384"/>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x14ac:dyDescent="0.15">
      <c r="B77" s="375"/>
      <c r="G77" s="1280"/>
      <c r="H77" s="1280"/>
      <c r="I77" s="1280"/>
      <c r="J77" s="1280"/>
      <c r="K77" s="1300"/>
      <c r="L77" s="1300"/>
      <c r="M77" s="1300"/>
      <c r="N77" s="1300"/>
      <c r="AN77" s="1284" t="s">
        <v>611</v>
      </c>
      <c r="AO77" s="1284"/>
      <c r="AP77" s="1284"/>
      <c r="AQ77" s="1284"/>
      <c r="AR77" s="1284"/>
      <c r="AS77" s="1284"/>
      <c r="AT77" s="1284"/>
      <c r="AU77" s="1284"/>
      <c r="AV77" s="1284"/>
      <c r="AW77" s="1284"/>
      <c r="AX77" s="1284"/>
      <c r="AY77" s="1284"/>
      <c r="AZ77" s="1284"/>
      <c r="BA77" s="1284"/>
      <c r="BB77" s="1286" t="s">
        <v>609</v>
      </c>
      <c r="BC77" s="1286"/>
      <c r="BD77" s="1286"/>
      <c r="BE77" s="1286"/>
      <c r="BF77" s="1286"/>
      <c r="BG77" s="1286"/>
      <c r="BH77" s="1286"/>
      <c r="BI77" s="1286"/>
      <c r="BJ77" s="1286"/>
      <c r="BK77" s="1286"/>
      <c r="BL77" s="1286"/>
      <c r="BM77" s="1286"/>
      <c r="BN77" s="1286"/>
      <c r="BO77" s="1286"/>
      <c r="BP77" s="1285">
        <v>30.2</v>
      </c>
      <c r="BQ77" s="1285"/>
      <c r="BR77" s="1285"/>
      <c r="BS77" s="1285"/>
      <c r="BT77" s="1285"/>
      <c r="BU77" s="1285"/>
      <c r="BV77" s="1285"/>
      <c r="BW77" s="1285"/>
      <c r="BX77" s="1285">
        <v>25.4</v>
      </c>
      <c r="BY77" s="1285"/>
      <c r="BZ77" s="1285"/>
      <c r="CA77" s="1285"/>
      <c r="CB77" s="1285"/>
      <c r="CC77" s="1285"/>
      <c r="CD77" s="1285"/>
      <c r="CE77" s="1285"/>
      <c r="CF77" s="1285">
        <v>23</v>
      </c>
      <c r="CG77" s="1285"/>
      <c r="CH77" s="1285"/>
      <c r="CI77" s="1285"/>
      <c r="CJ77" s="1285"/>
      <c r="CK77" s="1285"/>
      <c r="CL77" s="1285"/>
      <c r="CM77" s="1285"/>
      <c r="CN77" s="1285">
        <v>41.5</v>
      </c>
      <c r="CO77" s="1285"/>
      <c r="CP77" s="1285"/>
      <c r="CQ77" s="1285"/>
      <c r="CR77" s="1285"/>
      <c r="CS77" s="1285"/>
      <c r="CT77" s="1285"/>
      <c r="CU77" s="1285"/>
      <c r="CV77" s="1285">
        <v>25.2</v>
      </c>
      <c r="CW77" s="1285"/>
      <c r="CX77" s="1285"/>
      <c r="CY77" s="1285"/>
      <c r="CZ77" s="1285"/>
      <c r="DA77" s="1285"/>
      <c r="DB77" s="1285"/>
      <c r="DC77" s="1285"/>
    </row>
    <row r="78" spans="2:107" x14ac:dyDescent="0.15">
      <c r="B78" s="375"/>
      <c r="G78" s="1280"/>
      <c r="H78" s="1280"/>
      <c r="I78" s="1280"/>
      <c r="J78" s="1280"/>
      <c r="K78" s="1300"/>
      <c r="L78" s="1300"/>
      <c r="M78" s="1300"/>
      <c r="N78" s="1300"/>
      <c r="AN78" s="1284"/>
      <c r="AO78" s="1284"/>
      <c r="AP78" s="1284"/>
      <c r="AQ78" s="1284"/>
      <c r="AR78" s="1284"/>
      <c r="AS78" s="1284"/>
      <c r="AT78" s="1284"/>
      <c r="AU78" s="1284"/>
      <c r="AV78" s="1284"/>
      <c r="AW78" s="1284"/>
      <c r="AX78" s="1284"/>
      <c r="AY78" s="1284"/>
      <c r="AZ78" s="1284"/>
      <c r="BA78" s="1284"/>
      <c r="BB78" s="1286"/>
      <c r="BC78" s="1286"/>
      <c r="BD78" s="1286"/>
      <c r="BE78" s="1286"/>
      <c r="BF78" s="1286"/>
      <c r="BG78" s="1286"/>
      <c r="BH78" s="1286"/>
      <c r="BI78" s="1286"/>
      <c r="BJ78" s="1286"/>
      <c r="BK78" s="1286"/>
      <c r="BL78" s="1286"/>
      <c r="BM78" s="1286"/>
      <c r="BN78" s="1286"/>
      <c r="BO78" s="1286"/>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x14ac:dyDescent="0.15">
      <c r="B79" s="375"/>
      <c r="G79" s="1280"/>
      <c r="H79" s="1280"/>
      <c r="I79" s="1299"/>
      <c r="J79" s="1299"/>
      <c r="K79" s="1301"/>
      <c r="L79" s="1301"/>
      <c r="M79" s="1301"/>
      <c r="N79" s="1301"/>
      <c r="AN79" s="1284"/>
      <c r="AO79" s="1284"/>
      <c r="AP79" s="1284"/>
      <c r="AQ79" s="1284"/>
      <c r="AR79" s="1284"/>
      <c r="AS79" s="1284"/>
      <c r="AT79" s="1284"/>
      <c r="AU79" s="1284"/>
      <c r="AV79" s="1284"/>
      <c r="AW79" s="1284"/>
      <c r="AX79" s="1284"/>
      <c r="AY79" s="1284"/>
      <c r="AZ79" s="1284"/>
      <c r="BA79" s="1284"/>
      <c r="BB79" s="1286" t="s">
        <v>613</v>
      </c>
      <c r="BC79" s="1286"/>
      <c r="BD79" s="1286"/>
      <c r="BE79" s="1286"/>
      <c r="BF79" s="1286"/>
      <c r="BG79" s="1286"/>
      <c r="BH79" s="1286"/>
      <c r="BI79" s="1286"/>
      <c r="BJ79" s="1286"/>
      <c r="BK79" s="1286"/>
      <c r="BL79" s="1286"/>
      <c r="BM79" s="1286"/>
      <c r="BN79" s="1286"/>
      <c r="BO79" s="1286"/>
      <c r="BP79" s="1285">
        <v>8</v>
      </c>
      <c r="BQ79" s="1285"/>
      <c r="BR79" s="1285"/>
      <c r="BS79" s="1285"/>
      <c r="BT79" s="1285"/>
      <c r="BU79" s="1285"/>
      <c r="BV79" s="1285"/>
      <c r="BW79" s="1285"/>
      <c r="BX79" s="1285">
        <v>7.8</v>
      </c>
      <c r="BY79" s="1285"/>
      <c r="BZ79" s="1285"/>
      <c r="CA79" s="1285"/>
      <c r="CB79" s="1285"/>
      <c r="CC79" s="1285"/>
      <c r="CD79" s="1285"/>
      <c r="CE79" s="1285"/>
      <c r="CF79" s="1285">
        <v>7.7</v>
      </c>
      <c r="CG79" s="1285"/>
      <c r="CH79" s="1285"/>
      <c r="CI79" s="1285"/>
      <c r="CJ79" s="1285"/>
      <c r="CK79" s="1285"/>
      <c r="CL79" s="1285"/>
      <c r="CM79" s="1285"/>
      <c r="CN79" s="1285">
        <v>9.1999999999999993</v>
      </c>
      <c r="CO79" s="1285"/>
      <c r="CP79" s="1285"/>
      <c r="CQ79" s="1285"/>
      <c r="CR79" s="1285"/>
      <c r="CS79" s="1285"/>
      <c r="CT79" s="1285"/>
      <c r="CU79" s="1285"/>
      <c r="CV79" s="1285">
        <v>8.9</v>
      </c>
      <c r="CW79" s="1285"/>
      <c r="CX79" s="1285"/>
      <c r="CY79" s="1285"/>
      <c r="CZ79" s="1285"/>
      <c r="DA79" s="1285"/>
      <c r="DB79" s="1285"/>
      <c r="DC79" s="1285"/>
    </row>
    <row r="80" spans="2:107" x14ac:dyDescent="0.15">
      <c r="B80" s="375"/>
      <c r="G80" s="1280"/>
      <c r="H80" s="1280"/>
      <c r="I80" s="1299"/>
      <c r="J80" s="1299"/>
      <c r="K80" s="1301"/>
      <c r="L80" s="1301"/>
      <c r="M80" s="1301"/>
      <c r="N80" s="1301"/>
      <c r="AN80" s="1284"/>
      <c r="AO80" s="1284"/>
      <c r="AP80" s="1284"/>
      <c r="AQ80" s="1284"/>
      <c r="AR80" s="1284"/>
      <c r="AS80" s="1284"/>
      <c r="AT80" s="1284"/>
      <c r="AU80" s="1284"/>
      <c r="AV80" s="1284"/>
      <c r="AW80" s="1284"/>
      <c r="AX80" s="1284"/>
      <c r="AY80" s="1284"/>
      <c r="AZ80" s="1284"/>
      <c r="BA80" s="1284"/>
      <c r="BB80" s="1286"/>
      <c r="BC80" s="1286"/>
      <c r="BD80" s="1286"/>
      <c r="BE80" s="1286"/>
      <c r="BF80" s="1286"/>
      <c r="BG80" s="1286"/>
      <c r="BH80" s="1286"/>
      <c r="BI80" s="1286"/>
      <c r="BJ80" s="1286"/>
      <c r="BK80" s="1286"/>
      <c r="BL80" s="1286"/>
      <c r="BM80" s="1286"/>
      <c r="BN80" s="1286"/>
      <c r="BO80" s="1286"/>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o/AYyh3vyIIcYXCxl32wPs2H+67rubQuWyDaoJ9RDJSwqc1YDuzb33FJo8qQLlqVGGtG0yj8HXVK/2kr/QhbVg==" saltValue="suvfFDPYC1iNFimntoPK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3"/>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WJF89rPAaKmH8Ne0TI+ouzqHP3ez40xF11PsXmrvQxH2H9oxDQSuqzmToMCfUmiobqgYk/CsnrnfM8ATIUnzAA==" saltValue="3lN5SvAsGImPdYs910baAw==" spinCount="100000" sheet="1" objects="1" scenarios="1"/>
  <dataConsolidate/>
  <phoneticPr fontId="3"/>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ZUwprJDd+r51vvT8uLIzXsEjZ1JJ9AYvG9C/DCgtcybkaiHoF3Gy/XxGpSNKP95wmVXbuKP7l/IYgW1ULAb5qw==" saltValue="YvQ/hwC6B+RKU7JzQ9z7dA==" spinCount="100000"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562</v>
      </c>
      <c r="G2" s="148"/>
      <c r="H2" s="149"/>
    </row>
    <row r="3" spans="1:8" x14ac:dyDescent="0.15">
      <c r="A3" s="145" t="s">
        <v>555</v>
      </c>
      <c r="B3" s="150"/>
      <c r="C3" s="151"/>
      <c r="D3" s="152">
        <v>56872</v>
      </c>
      <c r="E3" s="153"/>
      <c r="F3" s="154">
        <v>70615</v>
      </c>
      <c r="G3" s="155"/>
      <c r="H3" s="156"/>
    </row>
    <row r="4" spans="1:8" x14ac:dyDescent="0.15">
      <c r="A4" s="157"/>
      <c r="B4" s="158"/>
      <c r="C4" s="159"/>
      <c r="D4" s="160">
        <v>37304</v>
      </c>
      <c r="E4" s="161"/>
      <c r="F4" s="162">
        <v>37382</v>
      </c>
      <c r="G4" s="163"/>
      <c r="H4" s="164"/>
    </row>
    <row r="5" spans="1:8" x14ac:dyDescent="0.15">
      <c r="A5" s="145" t="s">
        <v>557</v>
      </c>
      <c r="B5" s="150"/>
      <c r="C5" s="151"/>
      <c r="D5" s="152">
        <v>68902</v>
      </c>
      <c r="E5" s="153"/>
      <c r="F5" s="154">
        <v>69185</v>
      </c>
      <c r="G5" s="155"/>
      <c r="H5" s="156"/>
    </row>
    <row r="6" spans="1:8" x14ac:dyDescent="0.15">
      <c r="A6" s="157"/>
      <c r="B6" s="158"/>
      <c r="C6" s="159"/>
      <c r="D6" s="160">
        <v>51850</v>
      </c>
      <c r="E6" s="161"/>
      <c r="F6" s="162">
        <v>38519</v>
      </c>
      <c r="G6" s="163"/>
      <c r="H6" s="164"/>
    </row>
    <row r="7" spans="1:8" x14ac:dyDescent="0.15">
      <c r="A7" s="145" t="s">
        <v>558</v>
      </c>
      <c r="B7" s="150"/>
      <c r="C7" s="151"/>
      <c r="D7" s="152">
        <v>80006</v>
      </c>
      <c r="E7" s="153"/>
      <c r="F7" s="154">
        <v>70166</v>
      </c>
      <c r="G7" s="155"/>
      <c r="H7" s="156"/>
    </row>
    <row r="8" spans="1:8" x14ac:dyDescent="0.15">
      <c r="A8" s="157"/>
      <c r="B8" s="158"/>
      <c r="C8" s="159"/>
      <c r="D8" s="160">
        <v>31078</v>
      </c>
      <c r="E8" s="161"/>
      <c r="F8" s="162">
        <v>36115</v>
      </c>
      <c r="G8" s="163"/>
      <c r="H8" s="164"/>
    </row>
    <row r="9" spans="1:8" x14ac:dyDescent="0.15">
      <c r="A9" s="145" t="s">
        <v>559</v>
      </c>
      <c r="B9" s="150"/>
      <c r="C9" s="151"/>
      <c r="D9" s="152">
        <v>90945</v>
      </c>
      <c r="E9" s="153"/>
      <c r="F9" s="154">
        <v>92632</v>
      </c>
      <c r="G9" s="155"/>
      <c r="H9" s="156"/>
    </row>
    <row r="10" spans="1:8" x14ac:dyDescent="0.15">
      <c r="A10" s="157"/>
      <c r="B10" s="158"/>
      <c r="C10" s="159"/>
      <c r="D10" s="160">
        <v>40399</v>
      </c>
      <c r="E10" s="161"/>
      <c r="F10" s="162">
        <v>47978</v>
      </c>
      <c r="G10" s="163"/>
      <c r="H10" s="164"/>
    </row>
    <row r="11" spans="1:8" x14ac:dyDescent="0.15">
      <c r="A11" s="145" t="s">
        <v>560</v>
      </c>
      <c r="B11" s="150"/>
      <c r="C11" s="151"/>
      <c r="D11" s="152">
        <v>63433</v>
      </c>
      <c r="E11" s="153"/>
      <c r="F11" s="154">
        <v>96469</v>
      </c>
      <c r="G11" s="155"/>
      <c r="H11" s="156"/>
    </row>
    <row r="12" spans="1:8" x14ac:dyDescent="0.15">
      <c r="A12" s="157"/>
      <c r="B12" s="158"/>
      <c r="C12" s="165"/>
      <c r="D12" s="160">
        <v>29689</v>
      </c>
      <c r="E12" s="161"/>
      <c r="F12" s="162">
        <v>49775</v>
      </c>
      <c r="G12" s="163"/>
      <c r="H12" s="164"/>
    </row>
    <row r="13" spans="1:8" x14ac:dyDescent="0.15">
      <c r="A13" s="145"/>
      <c r="B13" s="150"/>
      <c r="C13" s="166"/>
      <c r="D13" s="167">
        <v>72032</v>
      </c>
      <c r="E13" s="168"/>
      <c r="F13" s="169">
        <v>79813</v>
      </c>
      <c r="G13" s="170"/>
      <c r="H13" s="156"/>
    </row>
    <row r="14" spans="1:8" x14ac:dyDescent="0.15">
      <c r="A14" s="157"/>
      <c r="B14" s="158"/>
      <c r="C14" s="159"/>
      <c r="D14" s="160">
        <v>38064</v>
      </c>
      <c r="E14" s="161"/>
      <c r="F14" s="162">
        <v>41954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3.99</v>
      </c>
      <c r="C19" s="171">
        <f>ROUND(VALUE(SUBSTITUTE(実質収支比率等に係る経年分析!G$48,"▲","-")),2)</f>
        <v>4.13</v>
      </c>
      <c r="D19" s="171">
        <f>ROUND(VALUE(SUBSTITUTE(実質収支比率等に係る経年分析!H$48,"▲","-")),2)</f>
        <v>7.59</v>
      </c>
      <c r="E19" s="171">
        <f>ROUND(VALUE(SUBSTITUTE(実質収支比率等に係る経年分析!I$48,"▲","-")),2)</f>
        <v>8.69</v>
      </c>
      <c r="F19" s="171">
        <f>ROUND(VALUE(SUBSTITUTE(実質収支比率等に係る経年分析!J$48,"▲","-")),2)</f>
        <v>9.77</v>
      </c>
    </row>
    <row r="20" spans="1:11" x14ac:dyDescent="0.15">
      <c r="A20" s="171" t="s">
        <v>55</v>
      </c>
      <c r="B20" s="171">
        <f>ROUND(VALUE(SUBSTITUTE(実質収支比率等に係る経年分析!F$47,"▲","-")),2)</f>
        <v>36.520000000000003</v>
      </c>
      <c r="C20" s="171">
        <f>ROUND(VALUE(SUBSTITUTE(実質収支比率等に係る経年分析!G$47,"▲","-")),2)</f>
        <v>32.770000000000003</v>
      </c>
      <c r="D20" s="171">
        <f>ROUND(VALUE(SUBSTITUTE(実質収支比率等に係る経年分析!H$47,"▲","-")),2)</f>
        <v>28.01</v>
      </c>
      <c r="E20" s="171">
        <f>ROUND(VALUE(SUBSTITUTE(実質収支比率等に係る経年分析!I$47,"▲","-")),2)</f>
        <v>31.07</v>
      </c>
      <c r="F20" s="171">
        <f>ROUND(VALUE(SUBSTITUTE(実質収支比率等に係る経年分析!J$47,"▲","-")),2)</f>
        <v>35.75</v>
      </c>
    </row>
    <row r="21" spans="1:11" x14ac:dyDescent="0.15">
      <c r="A21" s="171" t="s">
        <v>56</v>
      </c>
      <c r="B21" s="171">
        <f>IF(ISNUMBER(VALUE(SUBSTITUTE(実質収支比率等に係る経年分析!F$49,"▲","-"))),ROUND(VALUE(SUBSTITUTE(実質収支比率等に係る経年分析!F$49,"▲","-")),2),NA())</f>
        <v>-4.7300000000000004</v>
      </c>
      <c r="C21" s="171">
        <f>IF(ISNUMBER(VALUE(SUBSTITUTE(実質収支比率等に係る経年分析!G$49,"▲","-"))),ROUND(VALUE(SUBSTITUTE(実質収支比率等に係る経年分析!G$49,"▲","-")),2),NA())</f>
        <v>-3.45</v>
      </c>
      <c r="D21" s="171">
        <f>IF(ISNUMBER(VALUE(SUBSTITUTE(実質収支比率等に係る経年分析!H$49,"▲","-"))),ROUND(VALUE(SUBSTITUTE(実質収支比率等に係る経年分析!H$49,"▲","-")),2),NA())</f>
        <v>-2.4700000000000002</v>
      </c>
      <c r="E21" s="171">
        <f>IF(ISNUMBER(VALUE(SUBSTITUTE(実質収支比率等に係る経年分析!I$49,"▲","-"))),ROUND(VALUE(SUBSTITUTE(実質収支比率等に係る経年分析!I$49,"▲","-")),2),NA())</f>
        <v>5</v>
      </c>
      <c r="F21" s="171">
        <f>IF(ISNUMBER(VALUE(SUBSTITUTE(実質収支比率等に係る経年分析!J$49,"▲","-"))),ROUND(VALUE(SUBSTITUTE(実質収支比率等に係る経年分析!J$49,"▲","-")),2),NA())</f>
        <v>7.18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1.02</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工業用水道事業会計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0.68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0.74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0.76</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0.56999999999999995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1.35</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3.26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1.1000000000000001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1.37</v>
      </c>
    </row>
    <row r="33" spans="1:16" x14ac:dyDescent="0.15">
      <c r="A33" s="172" t="str">
        <f>IF(連結実質赤字比率に係る赤字・黒字の構成分析!C$37="",NA(),連結実質赤字比率に係る赤字・黒字の構成分析!C$37)</f>
        <v>簡易水道事業会計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1.61</v>
      </c>
    </row>
    <row r="34" spans="1:16" x14ac:dyDescent="0.15">
      <c r="A34" s="172" t="str">
        <f>IF(連結実質赤字比率に係る赤字・黒字の構成分析!C$36="",NA(),連結実質赤字比率に係る赤字・黒字の構成分析!C$36)</f>
        <v>下水道事業等会計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2.2400000000000002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9.15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12.64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12.95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13.23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12.67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2766</v>
      </c>
      <c r="E42" s="173"/>
      <c r="F42" s="173"/>
      <c r="G42" s="173">
        <f>'実質公債費比率（分子）の構造'!L$52</f>
        <v>2712</v>
      </c>
      <c r="H42" s="173"/>
      <c r="I42" s="173"/>
      <c r="J42" s="173">
        <f>'実質公債費比率（分子）の構造'!M$52</f>
        <v>2566</v>
      </c>
      <c r="K42" s="173"/>
      <c r="L42" s="173"/>
      <c r="M42" s="173">
        <f>'実質公債費比率（分子）の構造'!N$52</f>
        <v>2536</v>
      </c>
      <c r="N42" s="173"/>
      <c r="O42" s="173"/>
      <c r="P42" s="173">
        <f>'実質公債費比率（分子）の構造'!O$52</f>
        <v>2429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838</v>
      </c>
      <c r="C46" s="173"/>
      <c r="D46" s="173"/>
      <c r="E46" s="173">
        <f>'実質公債費比率（分子）の構造'!L$48</f>
        <v>765</v>
      </c>
      <c r="F46" s="173"/>
      <c r="G46" s="173"/>
      <c r="H46" s="173">
        <f>'実質公債費比率（分子）の構造'!M$48</f>
        <v>770</v>
      </c>
      <c r="I46" s="173"/>
      <c r="J46" s="173"/>
      <c r="K46" s="173">
        <f>'実質公債費比率（分子）の構造'!N$48</f>
        <v>778</v>
      </c>
      <c r="L46" s="173"/>
      <c r="M46" s="173"/>
      <c r="N46" s="173">
        <f>'実質公債費比率（分子）の構造'!O$48</f>
        <v>693</v>
      </c>
      <c r="O46" s="173"/>
      <c r="P46" s="173"/>
    </row>
    <row r="47" spans="1:16" x14ac:dyDescent="0.15">
      <c r="A47" s="173" t="s">
        <v>68</v>
      </c>
      <c r="B47" s="173">
        <f>'実質公債費比率（分子）の構造'!K$47</f>
        <v>17</v>
      </c>
      <c r="C47" s="173"/>
      <c r="D47" s="173"/>
      <c r="E47" s="173">
        <f>'実質公債費比率（分子）の構造'!L$47</f>
        <v>10</v>
      </c>
      <c r="F47" s="173"/>
      <c r="G47" s="173"/>
      <c r="H47" s="173">
        <f>'実質公債費比率（分子）の構造'!M$47</f>
        <v>3</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2156</v>
      </c>
      <c r="C49" s="173"/>
      <c r="D49" s="173"/>
      <c r="E49" s="173">
        <f>'実質公債費比率（分子）の構造'!L$45</f>
        <v>2113</v>
      </c>
      <c r="F49" s="173"/>
      <c r="G49" s="173"/>
      <c r="H49" s="173">
        <f>'実質公債費比率（分子）の構造'!M$45</f>
        <v>2091</v>
      </c>
      <c r="I49" s="173"/>
      <c r="J49" s="173"/>
      <c r="K49" s="173">
        <f>'実質公債費比率（分子）の構造'!N$45</f>
        <v>2162</v>
      </c>
      <c r="L49" s="173"/>
      <c r="M49" s="173"/>
      <c r="N49" s="173">
        <f>'実質公債費比率（分子）の構造'!O$45</f>
        <v>2248</v>
      </c>
      <c r="O49" s="173"/>
      <c r="P49" s="173"/>
    </row>
    <row r="50" spans="1:16" x14ac:dyDescent="0.15">
      <c r="A50" s="173" t="s">
        <v>71</v>
      </c>
      <c r="B50" s="173" t="e">
        <f>NA()</f>
        <v>#N/A</v>
      </c>
      <c r="C50" s="173">
        <f>IF(ISNUMBER('実質公債費比率（分子）の構造'!K$53),'実質公債費比率（分子）の構造'!K$53,NA())</f>
        <v>245</v>
      </c>
      <c r="D50" s="173" t="e">
        <f>NA()</f>
        <v>#N/A</v>
      </c>
      <c r="E50" s="173" t="e">
        <f>NA()</f>
        <v>#N/A</v>
      </c>
      <c r="F50" s="173">
        <f>IF(ISNUMBER('実質公債費比率（分子）の構造'!L$53),'実質公債費比率（分子）の構造'!L$53,NA())</f>
        <v>176</v>
      </c>
      <c r="G50" s="173" t="e">
        <f>NA()</f>
        <v>#N/A</v>
      </c>
      <c r="H50" s="173" t="e">
        <f>NA()</f>
        <v>#N/A</v>
      </c>
      <c r="I50" s="173">
        <f>IF(ISNUMBER('実質公債費比率（分子）の構造'!M$53),'実質公債費比率（分子）の構造'!M$53,NA())</f>
        <v>298</v>
      </c>
      <c r="J50" s="173" t="e">
        <f>NA()</f>
        <v>#N/A</v>
      </c>
      <c r="K50" s="173" t="e">
        <f>NA()</f>
        <v>#N/A</v>
      </c>
      <c r="L50" s="173">
        <f>IF(ISNUMBER('実質公債費比率（分子）の構造'!N$53),'実質公債費比率（分子）の構造'!N$53,NA())</f>
        <v>404</v>
      </c>
      <c r="M50" s="173" t="e">
        <f>NA()</f>
        <v>#N/A</v>
      </c>
      <c r="N50" s="173" t="e">
        <f>NA()</f>
        <v>#N/A</v>
      </c>
      <c r="O50" s="173">
        <f>IF(ISNUMBER('実質公債費比率（分子）の構造'!O$53),'実質公債費比率（分子）の構造'!O$53,NA())</f>
        <v>512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22751</v>
      </c>
      <c r="E56" s="172"/>
      <c r="F56" s="172"/>
      <c r="G56" s="172">
        <f>'将来負担比率（分子）の構造'!J$52</f>
        <v>22228</v>
      </c>
      <c r="H56" s="172"/>
      <c r="I56" s="172"/>
      <c r="J56" s="172">
        <f>'将来負担比率（分子）の構造'!K$52</f>
        <v>21832</v>
      </c>
      <c r="K56" s="172"/>
      <c r="L56" s="172"/>
      <c r="M56" s="172">
        <f>'将来負担比率（分子）の構造'!L$52</f>
        <v>21292</v>
      </c>
      <c r="N56" s="172"/>
      <c r="O56" s="172"/>
      <c r="P56" s="172">
        <f>'将来負担比率（分子）の構造'!M$52</f>
        <v>21224</v>
      </c>
    </row>
    <row r="57" spans="1:16" x14ac:dyDescent="0.15">
      <c r="A57" s="172" t="s">
        <v>42</v>
      </c>
      <c r="B57" s="172"/>
      <c r="C57" s="172"/>
      <c r="D57" s="172">
        <f>'将来負担比率（分子）の構造'!I$51</f>
        <v>1773</v>
      </c>
      <c r="E57" s="172"/>
      <c r="F57" s="172"/>
      <c r="G57" s="172">
        <f>'将来負担比率（分子）の構造'!J$51</f>
        <v>1691</v>
      </c>
      <c r="H57" s="172"/>
      <c r="I57" s="172"/>
      <c r="J57" s="172">
        <f>'将来負担比率（分子）の構造'!K$51</f>
        <v>1644</v>
      </c>
      <c r="K57" s="172"/>
      <c r="L57" s="172"/>
      <c r="M57" s="172">
        <f>'将来負担比率（分子）の構造'!L$51</f>
        <v>1564</v>
      </c>
      <c r="N57" s="172"/>
      <c r="O57" s="172"/>
      <c r="P57" s="172">
        <f>'将来負担比率（分子）の構造'!M$51</f>
        <v>1383</v>
      </c>
    </row>
    <row r="58" spans="1:16" x14ac:dyDescent="0.15">
      <c r="A58" s="172" t="s">
        <v>41</v>
      </c>
      <c r="B58" s="172"/>
      <c r="C58" s="172"/>
      <c r="D58" s="172">
        <f>'将来負担比率（分子）の構造'!I$50</f>
        <v>18053</v>
      </c>
      <c r="E58" s="172"/>
      <c r="F58" s="172"/>
      <c r="G58" s="172">
        <f>'将来負担比率（分子）の構造'!J$50</f>
        <v>17288</v>
      </c>
      <c r="H58" s="172"/>
      <c r="I58" s="172"/>
      <c r="J58" s="172">
        <f>'将来負担比率（分子）の構造'!K$50</f>
        <v>16438</v>
      </c>
      <c r="K58" s="172"/>
      <c r="L58" s="172"/>
      <c r="M58" s="172">
        <f>'将来負担比率（分子）の構造'!L$50</f>
        <v>15236</v>
      </c>
      <c r="N58" s="172"/>
      <c r="O58" s="172"/>
      <c r="P58" s="172">
        <f>'将来負担比率（分子）の構造'!M$50</f>
        <v>16488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f>'将来負担比率（分子）の構造'!J$46</f>
        <v>2</v>
      </c>
      <c r="F61" s="172"/>
      <c r="G61" s="172"/>
      <c r="H61" s="172">
        <f>'将来負担比率（分子）の構造'!K$46</f>
        <v>6</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5995</v>
      </c>
      <c r="C62" s="172"/>
      <c r="D62" s="172"/>
      <c r="E62" s="172">
        <f>'将来負担比率（分子）の構造'!J$45</f>
        <v>5841</v>
      </c>
      <c r="F62" s="172"/>
      <c r="G62" s="172"/>
      <c r="H62" s="172">
        <f>'将来負担比率（分子）の構造'!K$45</f>
        <v>5876</v>
      </c>
      <c r="I62" s="172"/>
      <c r="J62" s="172"/>
      <c r="K62" s="172">
        <f>'将来負担比率（分子）の構造'!L$45</f>
        <v>5854</v>
      </c>
      <c r="L62" s="172"/>
      <c r="M62" s="172"/>
      <c r="N62" s="172">
        <f>'将来負担比率（分子）の構造'!M$45</f>
        <v>5810</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8566</v>
      </c>
      <c r="C64" s="172"/>
      <c r="D64" s="172"/>
      <c r="E64" s="172">
        <f>'将来負担比率（分子）の構造'!J$43</f>
        <v>8188</v>
      </c>
      <c r="F64" s="172"/>
      <c r="G64" s="172"/>
      <c r="H64" s="172">
        <f>'将来負担比率（分子）の構造'!K$43</f>
        <v>7974</v>
      </c>
      <c r="I64" s="172"/>
      <c r="J64" s="172"/>
      <c r="K64" s="172">
        <f>'将来負担比率（分子）の構造'!L$43</f>
        <v>8125</v>
      </c>
      <c r="L64" s="172"/>
      <c r="M64" s="172"/>
      <c r="N64" s="172">
        <f>'将来負担比率（分子）の構造'!M$43</f>
        <v>7856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19262</v>
      </c>
      <c r="C66" s="172"/>
      <c r="D66" s="172"/>
      <c r="E66" s="172">
        <f>'将来負担比率（分子）の構造'!J$41</f>
        <v>18682</v>
      </c>
      <c r="F66" s="172"/>
      <c r="G66" s="172"/>
      <c r="H66" s="172">
        <f>'将来負担比率（分子）の構造'!K$41</f>
        <v>18500</v>
      </c>
      <c r="I66" s="172"/>
      <c r="J66" s="172"/>
      <c r="K66" s="172">
        <f>'将来負担比率（分子）の構造'!L$41</f>
        <v>18341</v>
      </c>
      <c r="L66" s="172"/>
      <c r="M66" s="172"/>
      <c r="N66" s="172">
        <f>'将来負担比率（分子）の構造'!M$41</f>
        <v>18182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4116</v>
      </c>
      <c r="C72" s="176">
        <f>基金残高に係る経年分析!G55</f>
        <v>4675</v>
      </c>
      <c r="D72" s="176">
        <f>基金残高に係る経年分析!H55</f>
        <v>5578</v>
      </c>
    </row>
    <row r="73" spans="1:16" x14ac:dyDescent="0.15">
      <c r="A73" s="175" t="s">
        <v>78</v>
      </c>
      <c r="B73" s="176">
        <f>基金残高に係る経年分析!F56</f>
        <v>7989</v>
      </c>
      <c r="C73" s="176">
        <f>基金残高に係る経年分析!G56</f>
        <v>7706</v>
      </c>
      <c r="D73" s="176">
        <f>基金残高に係る経年分析!H56</f>
        <v>7911</v>
      </c>
    </row>
    <row r="74" spans="1:16" x14ac:dyDescent="0.15">
      <c r="A74" s="175" t="s">
        <v>79</v>
      </c>
      <c r="B74" s="176">
        <f>基金残高に係る経年分析!F57</f>
        <v>4956</v>
      </c>
      <c r="C74" s="176">
        <f>基金残高に係る経年分析!G57</f>
        <v>4851</v>
      </c>
      <c r="D74" s="176">
        <f>基金残高に係る経年分析!H57</f>
        <v>4876</v>
      </c>
    </row>
  </sheetData>
  <sheetProtection algorithmName="SHA-512" hashValue="Gbq3r1ZH6kkOuBwySGRFCxoYcyiuX6QxE72WqpI4UaK2XvMQlkoWn7WcTNNr2AB2Nix4zWErYuJ0h00XoGkjtA==" saltValue="xcW7/d4c6qDHL72vVzOZbA==" spinCount="100000"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228</v>
      </c>
      <c r="C5" s="652"/>
      <c r="D5" s="652"/>
      <c r="E5" s="652"/>
      <c r="F5" s="652"/>
      <c r="G5" s="652"/>
      <c r="H5" s="652"/>
      <c r="I5" s="652"/>
      <c r="J5" s="652"/>
      <c r="K5" s="652"/>
      <c r="L5" s="652"/>
      <c r="M5" s="652"/>
      <c r="N5" s="652"/>
      <c r="O5" s="652"/>
      <c r="P5" s="652"/>
      <c r="Q5" s="653"/>
      <c r="R5" s="654">
        <v>5225895</v>
      </c>
      <c r="S5" s="655"/>
      <c r="T5" s="655"/>
      <c r="U5" s="655"/>
      <c r="V5" s="655"/>
      <c r="W5" s="655"/>
      <c r="X5" s="655"/>
      <c r="Y5" s="656"/>
      <c r="Z5" s="657">
        <v>18.7</v>
      </c>
      <c r="AA5" s="657"/>
      <c r="AB5" s="657"/>
      <c r="AC5" s="657"/>
      <c r="AD5" s="658">
        <v>5062067</v>
      </c>
      <c r="AE5" s="658"/>
      <c r="AF5" s="658"/>
      <c r="AG5" s="658"/>
      <c r="AH5" s="658"/>
      <c r="AI5" s="658"/>
      <c r="AJ5" s="658"/>
      <c r="AK5" s="658"/>
      <c r="AL5" s="659">
        <v>33.1</v>
      </c>
      <c r="AM5" s="660"/>
      <c r="AN5" s="660"/>
      <c r="AO5" s="661"/>
      <c r="AP5" s="651" t="s">
        <v>229</v>
      </c>
      <c r="AQ5" s="652"/>
      <c r="AR5" s="652"/>
      <c r="AS5" s="652"/>
      <c r="AT5" s="652"/>
      <c r="AU5" s="652"/>
      <c r="AV5" s="652"/>
      <c r="AW5" s="652"/>
      <c r="AX5" s="652"/>
      <c r="AY5" s="652"/>
      <c r="AZ5" s="652"/>
      <c r="BA5" s="652"/>
      <c r="BB5" s="652"/>
      <c r="BC5" s="652"/>
      <c r="BD5" s="652"/>
      <c r="BE5" s="652"/>
      <c r="BF5" s="653"/>
      <c r="BG5" s="665">
        <v>5047869</v>
      </c>
      <c r="BH5" s="666"/>
      <c r="BI5" s="666"/>
      <c r="BJ5" s="666"/>
      <c r="BK5" s="666"/>
      <c r="BL5" s="666"/>
      <c r="BM5" s="666"/>
      <c r="BN5" s="667"/>
      <c r="BO5" s="668">
        <v>96.6</v>
      </c>
      <c r="BP5" s="668"/>
      <c r="BQ5" s="668"/>
      <c r="BR5" s="668"/>
      <c r="BS5" s="669">
        <v>31287</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370441</v>
      </c>
      <c r="S6" s="666"/>
      <c r="T6" s="666"/>
      <c r="U6" s="666"/>
      <c r="V6" s="666"/>
      <c r="W6" s="666"/>
      <c r="X6" s="666"/>
      <c r="Y6" s="667"/>
      <c r="Z6" s="668">
        <v>1.3</v>
      </c>
      <c r="AA6" s="668"/>
      <c r="AB6" s="668"/>
      <c r="AC6" s="668"/>
      <c r="AD6" s="669">
        <v>370441</v>
      </c>
      <c r="AE6" s="669"/>
      <c r="AF6" s="669"/>
      <c r="AG6" s="669"/>
      <c r="AH6" s="669"/>
      <c r="AI6" s="669"/>
      <c r="AJ6" s="669"/>
      <c r="AK6" s="669"/>
      <c r="AL6" s="670">
        <v>2.4</v>
      </c>
      <c r="AM6" s="671"/>
      <c r="AN6" s="671"/>
      <c r="AO6" s="672"/>
      <c r="AP6" s="662" t="s">
        <v>234</v>
      </c>
      <c r="AQ6" s="663"/>
      <c r="AR6" s="663"/>
      <c r="AS6" s="663"/>
      <c r="AT6" s="663"/>
      <c r="AU6" s="663"/>
      <c r="AV6" s="663"/>
      <c r="AW6" s="663"/>
      <c r="AX6" s="663"/>
      <c r="AY6" s="663"/>
      <c r="AZ6" s="663"/>
      <c r="BA6" s="663"/>
      <c r="BB6" s="663"/>
      <c r="BC6" s="663"/>
      <c r="BD6" s="663"/>
      <c r="BE6" s="663"/>
      <c r="BF6" s="664"/>
      <c r="BG6" s="665">
        <v>5047869</v>
      </c>
      <c r="BH6" s="666"/>
      <c r="BI6" s="666"/>
      <c r="BJ6" s="666"/>
      <c r="BK6" s="666"/>
      <c r="BL6" s="666"/>
      <c r="BM6" s="666"/>
      <c r="BN6" s="667"/>
      <c r="BO6" s="668">
        <v>96.6</v>
      </c>
      <c r="BP6" s="668"/>
      <c r="BQ6" s="668"/>
      <c r="BR6" s="668"/>
      <c r="BS6" s="669">
        <v>31287</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203724</v>
      </c>
      <c r="CS6" s="666"/>
      <c r="CT6" s="666"/>
      <c r="CU6" s="666"/>
      <c r="CV6" s="666"/>
      <c r="CW6" s="666"/>
      <c r="CX6" s="666"/>
      <c r="CY6" s="667"/>
      <c r="CZ6" s="659">
        <v>0.8</v>
      </c>
      <c r="DA6" s="660"/>
      <c r="DB6" s="660"/>
      <c r="DC6" s="679"/>
      <c r="DD6" s="674">
        <v>359</v>
      </c>
      <c r="DE6" s="666"/>
      <c r="DF6" s="666"/>
      <c r="DG6" s="666"/>
      <c r="DH6" s="666"/>
      <c r="DI6" s="666"/>
      <c r="DJ6" s="666"/>
      <c r="DK6" s="666"/>
      <c r="DL6" s="666"/>
      <c r="DM6" s="666"/>
      <c r="DN6" s="666"/>
      <c r="DO6" s="666"/>
      <c r="DP6" s="667"/>
      <c r="DQ6" s="674">
        <v>203724</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3626</v>
      </c>
      <c r="S7" s="666"/>
      <c r="T7" s="666"/>
      <c r="U7" s="666"/>
      <c r="V7" s="666"/>
      <c r="W7" s="666"/>
      <c r="X7" s="666"/>
      <c r="Y7" s="667"/>
      <c r="Z7" s="668">
        <v>0</v>
      </c>
      <c r="AA7" s="668"/>
      <c r="AB7" s="668"/>
      <c r="AC7" s="668"/>
      <c r="AD7" s="669">
        <v>3626</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2484040</v>
      </c>
      <c r="BH7" s="666"/>
      <c r="BI7" s="666"/>
      <c r="BJ7" s="666"/>
      <c r="BK7" s="666"/>
      <c r="BL7" s="666"/>
      <c r="BM7" s="666"/>
      <c r="BN7" s="667"/>
      <c r="BO7" s="668">
        <v>47.5</v>
      </c>
      <c r="BP7" s="668"/>
      <c r="BQ7" s="668"/>
      <c r="BR7" s="668"/>
      <c r="BS7" s="669">
        <v>31287</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3788610</v>
      </c>
      <c r="CS7" s="666"/>
      <c r="CT7" s="666"/>
      <c r="CU7" s="666"/>
      <c r="CV7" s="666"/>
      <c r="CW7" s="666"/>
      <c r="CX7" s="666"/>
      <c r="CY7" s="667"/>
      <c r="CZ7" s="668">
        <v>14.5</v>
      </c>
      <c r="DA7" s="668"/>
      <c r="DB7" s="668"/>
      <c r="DC7" s="668"/>
      <c r="DD7" s="674">
        <v>123682</v>
      </c>
      <c r="DE7" s="666"/>
      <c r="DF7" s="666"/>
      <c r="DG7" s="666"/>
      <c r="DH7" s="666"/>
      <c r="DI7" s="666"/>
      <c r="DJ7" s="666"/>
      <c r="DK7" s="666"/>
      <c r="DL7" s="666"/>
      <c r="DM7" s="666"/>
      <c r="DN7" s="666"/>
      <c r="DO7" s="666"/>
      <c r="DP7" s="667"/>
      <c r="DQ7" s="674">
        <v>3357202</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34504</v>
      </c>
      <c r="S8" s="666"/>
      <c r="T8" s="666"/>
      <c r="U8" s="666"/>
      <c r="V8" s="666"/>
      <c r="W8" s="666"/>
      <c r="X8" s="666"/>
      <c r="Y8" s="667"/>
      <c r="Z8" s="668">
        <v>0.1</v>
      </c>
      <c r="AA8" s="668"/>
      <c r="AB8" s="668"/>
      <c r="AC8" s="668"/>
      <c r="AD8" s="669">
        <v>34504</v>
      </c>
      <c r="AE8" s="669"/>
      <c r="AF8" s="669"/>
      <c r="AG8" s="669"/>
      <c r="AH8" s="669"/>
      <c r="AI8" s="669"/>
      <c r="AJ8" s="669"/>
      <c r="AK8" s="669"/>
      <c r="AL8" s="670">
        <v>0.2</v>
      </c>
      <c r="AM8" s="671"/>
      <c r="AN8" s="671"/>
      <c r="AO8" s="672"/>
      <c r="AP8" s="662" t="s">
        <v>240</v>
      </c>
      <c r="AQ8" s="663"/>
      <c r="AR8" s="663"/>
      <c r="AS8" s="663"/>
      <c r="AT8" s="663"/>
      <c r="AU8" s="663"/>
      <c r="AV8" s="663"/>
      <c r="AW8" s="663"/>
      <c r="AX8" s="663"/>
      <c r="AY8" s="663"/>
      <c r="AZ8" s="663"/>
      <c r="BA8" s="663"/>
      <c r="BB8" s="663"/>
      <c r="BC8" s="663"/>
      <c r="BD8" s="663"/>
      <c r="BE8" s="663"/>
      <c r="BF8" s="664"/>
      <c r="BG8" s="665">
        <v>89062</v>
      </c>
      <c r="BH8" s="666"/>
      <c r="BI8" s="666"/>
      <c r="BJ8" s="666"/>
      <c r="BK8" s="666"/>
      <c r="BL8" s="666"/>
      <c r="BM8" s="666"/>
      <c r="BN8" s="667"/>
      <c r="BO8" s="668">
        <v>1.7</v>
      </c>
      <c r="BP8" s="668"/>
      <c r="BQ8" s="668"/>
      <c r="BR8" s="668"/>
      <c r="BS8" s="669" t="s">
        <v>128</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8411004</v>
      </c>
      <c r="CS8" s="666"/>
      <c r="CT8" s="666"/>
      <c r="CU8" s="666"/>
      <c r="CV8" s="666"/>
      <c r="CW8" s="666"/>
      <c r="CX8" s="666"/>
      <c r="CY8" s="667"/>
      <c r="CZ8" s="668">
        <v>32.1</v>
      </c>
      <c r="DA8" s="668"/>
      <c r="DB8" s="668"/>
      <c r="DC8" s="668"/>
      <c r="DD8" s="674">
        <v>39295</v>
      </c>
      <c r="DE8" s="666"/>
      <c r="DF8" s="666"/>
      <c r="DG8" s="666"/>
      <c r="DH8" s="666"/>
      <c r="DI8" s="666"/>
      <c r="DJ8" s="666"/>
      <c r="DK8" s="666"/>
      <c r="DL8" s="666"/>
      <c r="DM8" s="666"/>
      <c r="DN8" s="666"/>
      <c r="DO8" s="666"/>
      <c r="DP8" s="667"/>
      <c r="DQ8" s="674">
        <v>4347612</v>
      </c>
      <c r="DR8" s="666"/>
      <c r="DS8" s="666"/>
      <c r="DT8" s="666"/>
      <c r="DU8" s="666"/>
      <c r="DV8" s="666"/>
      <c r="DW8" s="666"/>
      <c r="DX8" s="666"/>
      <c r="DY8" s="666"/>
      <c r="DZ8" s="666"/>
      <c r="EA8" s="666"/>
      <c r="EB8" s="666"/>
      <c r="EC8" s="675"/>
    </row>
    <row r="9" spans="2:143" ht="11.25" customHeight="1" x14ac:dyDescent="0.15">
      <c r="B9" s="662" t="s">
        <v>242</v>
      </c>
      <c r="C9" s="663"/>
      <c r="D9" s="663"/>
      <c r="E9" s="663"/>
      <c r="F9" s="663"/>
      <c r="G9" s="663"/>
      <c r="H9" s="663"/>
      <c r="I9" s="663"/>
      <c r="J9" s="663"/>
      <c r="K9" s="663"/>
      <c r="L9" s="663"/>
      <c r="M9" s="663"/>
      <c r="N9" s="663"/>
      <c r="O9" s="663"/>
      <c r="P9" s="663"/>
      <c r="Q9" s="664"/>
      <c r="R9" s="665">
        <v>41056</v>
      </c>
      <c r="S9" s="666"/>
      <c r="T9" s="666"/>
      <c r="U9" s="666"/>
      <c r="V9" s="666"/>
      <c r="W9" s="666"/>
      <c r="X9" s="666"/>
      <c r="Y9" s="667"/>
      <c r="Z9" s="668">
        <v>0.1</v>
      </c>
      <c r="AA9" s="668"/>
      <c r="AB9" s="668"/>
      <c r="AC9" s="668"/>
      <c r="AD9" s="669">
        <v>41056</v>
      </c>
      <c r="AE9" s="669"/>
      <c r="AF9" s="669"/>
      <c r="AG9" s="669"/>
      <c r="AH9" s="669"/>
      <c r="AI9" s="669"/>
      <c r="AJ9" s="669"/>
      <c r="AK9" s="669"/>
      <c r="AL9" s="670">
        <v>0.3</v>
      </c>
      <c r="AM9" s="671"/>
      <c r="AN9" s="671"/>
      <c r="AO9" s="672"/>
      <c r="AP9" s="662" t="s">
        <v>243</v>
      </c>
      <c r="AQ9" s="663"/>
      <c r="AR9" s="663"/>
      <c r="AS9" s="663"/>
      <c r="AT9" s="663"/>
      <c r="AU9" s="663"/>
      <c r="AV9" s="663"/>
      <c r="AW9" s="663"/>
      <c r="AX9" s="663"/>
      <c r="AY9" s="663"/>
      <c r="AZ9" s="663"/>
      <c r="BA9" s="663"/>
      <c r="BB9" s="663"/>
      <c r="BC9" s="663"/>
      <c r="BD9" s="663"/>
      <c r="BE9" s="663"/>
      <c r="BF9" s="664"/>
      <c r="BG9" s="665">
        <v>2197497</v>
      </c>
      <c r="BH9" s="666"/>
      <c r="BI9" s="666"/>
      <c r="BJ9" s="666"/>
      <c r="BK9" s="666"/>
      <c r="BL9" s="666"/>
      <c r="BM9" s="666"/>
      <c r="BN9" s="667"/>
      <c r="BO9" s="668">
        <v>42.1</v>
      </c>
      <c r="BP9" s="668"/>
      <c r="BQ9" s="668"/>
      <c r="BR9" s="668"/>
      <c r="BS9" s="669" t="s">
        <v>128</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2060212</v>
      </c>
      <c r="CS9" s="666"/>
      <c r="CT9" s="666"/>
      <c r="CU9" s="666"/>
      <c r="CV9" s="666"/>
      <c r="CW9" s="666"/>
      <c r="CX9" s="666"/>
      <c r="CY9" s="667"/>
      <c r="CZ9" s="668">
        <v>7.9</v>
      </c>
      <c r="DA9" s="668"/>
      <c r="DB9" s="668"/>
      <c r="DC9" s="668"/>
      <c r="DD9" s="674">
        <v>27196</v>
      </c>
      <c r="DE9" s="666"/>
      <c r="DF9" s="666"/>
      <c r="DG9" s="666"/>
      <c r="DH9" s="666"/>
      <c r="DI9" s="666"/>
      <c r="DJ9" s="666"/>
      <c r="DK9" s="666"/>
      <c r="DL9" s="666"/>
      <c r="DM9" s="666"/>
      <c r="DN9" s="666"/>
      <c r="DO9" s="666"/>
      <c r="DP9" s="667"/>
      <c r="DQ9" s="674">
        <v>1424493</v>
      </c>
      <c r="DR9" s="666"/>
      <c r="DS9" s="666"/>
      <c r="DT9" s="666"/>
      <c r="DU9" s="666"/>
      <c r="DV9" s="666"/>
      <c r="DW9" s="666"/>
      <c r="DX9" s="666"/>
      <c r="DY9" s="666"/>
      <c r="DZ9" s="666"/>
      <c r="EA9" s="666"/>
      <c r="EB9" s="666"/>
      <c r="EC9" s="675"/>
    </row>
    <row r="10" spans="2:143" ht="11.25" customHeight="1" x14ac:dyDescent="0.15">
      <c r="B10" s="662" t="s">
        <v>246</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83917</v>
      </c>
      <c r="BH10" s="666"/>
      <c r="BI10" s="666"/>
      <c r="BJ10" s="666"/>
      <c r="BK10" s="666"/>
      <c r="BL10" s="666"/>
      <c r="BM10" s="666"/>
      <c r="BN10" s="667"/>
      <c r="BO10" s="668">
        <v>1.6</v>
      </c>
      <c r="BP10" s="668"/>
      <c r="BQ10" s="668"/>
      <c r="BR10" s="668"/>
      <c r="BS10" s="669" t="s">
        <v>128</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v>13304</v>
      </c>
      <c r="CS10" s="666"/>
      <c r="CT10" s="666"/>
      <c r="CU10" s="666"/>
      <c r="CV10" s="666"/>
      <c r="CW10" s="666"/>
      <c r="CX10" s="666"/>
      <c r="CY10" s="667"/>
      <c r="CZ10" s="668">
        <v>0.1</v>
      </c>
      <c r="DA10" s="668"/>
      <c r="DB10" s="668"/>
      <c r="DC10" s="668"/>
      <c r="DD10" s="674" t="s">
        <v>128</v>
      </c>
      <c r="DE10" s="666"/>
      <c r="DF10" s="666"/>
      <c r="DG10" s="666"/>
      <c r="DH10" s="666"/>
      <c r="DI10" s="666"/>
      <c r="DJ10" s="666"/>
      <c r="DK10" s="666"/>
      <c r="DL10" s="666"/>
      <c r="DM10" s="666"/>
      <c r="DN10" s="666"/>
      <c r="DO10" s="666"/>
      <c r="DP10" s="667"/>
      <c r="DQ10" s="674">
        <v>13304</v>
      </c>
      <c r="DR10" s="666"/>
      <c r="DS10" s="666"/>
      <c r="DT10" s="666"/>
      <c r="DU10" s="666"/>
      <c r="DV10" s="666"/>
      <c r="DW10" s="666"/>
      <c r="DX10" s="666"/>
      <c r="DY10" s="666"/>
      <c r="DZ10" s="666"/>
      <c r="EA10" s="666"/>
      <c r="EB10" s="666"/>
      <c r="EC10" s="675"/>
    </row>
    <row r="11" spans="2:143" ht="11.25" customHeight="1" x14ac:dyDescent="0.15">
      <c r="B11" s="662" t="s">
        <v>249</v>
      </c>
      <c r="C11" s="663"/>
      <c r="D11" s="663"/>
      <c r="E11" s="663"/>
      <c r="F11" s="663"/>
      <c r="G11" s="663"/>
      <c r="H11" s="663"/>
      <c r="I11" s="663"/>
      <c r="J11" s="663"/>
      <c r="K11" s="663"/>
      <c r="L11" s="663"/>
      <c r="M11" s="663"/>
      <c r="N11" s="663"/>
      <c r="O11" s="663"/>
      <c r="P11" s="663"/>
      <c r="Q11" s="664"/>
      <c r="R11" s="665">
        <v>1109907</v>
      </c>
      <c r="S11" s="666"/>
      <c r="T11" s="666"/>
      <c r="U11" s="666"/>
      <c r="V11" s="666"/>
      <c r="W11" s="666"/>
      <c r="X11" s="666"/>
      <c r="Y11" s="667"/>
      <c r="Z11" s="670">
        <v>4</v>
      </c>
      <c r="AA11" s="671"/>
      <c r="AB11" s="671"/>
      <c r="AC11" s="683"/>
      <c r="AD11" s="674">
        <v>1109907</v>
      </c>
      <c r="AE11" s="666"/>
      <c r="AF11" s="666"/>
      <c r="AG11" s="666"/>
      <c r="AH11" s="666"/>
      <c r="AI11" s="666"/>
      <c r="AJ11" s="666"/>
      <c r="AK11" s="667"/>
      <c r="AL11" s="670">
        <v>7.3</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113564</v>
      </c>
      <c r="BH11" s="666"/>
      <c r="BI11" s="666"/>
      <c r="BJ11" s="666"/>
      <c r="BK11" s="666"/>
      <c r="BL11" s="666"/>
      <c r="BM11" s="666"/>
      <c r="BN11" s="667"/>
      <c r="BO11" s="668">
        <v>2.2000000000000002</v>
      </c>
      <c r="BP11" s="668"/>
      <c r="BQ11" s="668"/>
      <c r="BR11" s="668"/>
      <c r="BS11" s="669">
        <v>31287</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788120</v>
      </c>
      <c r="CS11" s="666"/>
      <c r="CT11" s="666"/>
      <c r="CU11" s="666"/>
      <c r="CV11" s="666"/>
      <c r="CW11" s="666"/>
      <c r="CX11" s="666"/>
      <c r="CY11" s="667"/>
      <c r="CZ11" s="668">
        <v>3</v>
      </c>
      <c r="DA11" s="668"/>
      <c r="DB11" s="668"/>
      <c r="DC11" s="668"/>
      <c r="DD11" s="674">
        <v>122589</v>
      </c>
      <c r="DE11" s="666"/>
      <c r="DF11" s="666"/>
      <c r="DG11" s="666"/>
      <c r="DH11" s="666"/>
      <c r="DI11" s="666"/>
      <c r="DJ11" s="666"/>
      <c r="DK11" s="666"/>
      <c r="DL11" s="666"/>
      <c r="DM11" s="666"/>
      <c r="DN11" s="666"/>
      <c r="DO11" s="666"/>
      <c r="DP11" s="667"/>
      <c r="DQ11" s="674">
        <v>532091</v>
      </c>
      <c r="DR11" s="666"/>
      <c r="DS11" s="666"/>
      <c r="DT11" s="666"/>
      <c r="DU11" s="666"/>
      <c r="DV11" s="666"/>
      <c r="DW11" s="666"/>
      <c r="DX11" s="666"/>
      <c r="DY11" s="666"/>
      <c r="DZ11" s="666"/>
      <c r="EA11" s="666"/>
      <c r="EB11" s="666"/>
      <c r="EC11" s="675"/>
    </row>
    <row r="12" spans="2:143" ht="11.25" customHeight="1" x14ac:dyDescent="0.15">
      <c r="B12" s="662" t="s">
        <v>252</v>
      </c>
      <c r="C12" s="663"/>
      <c r="D12" s="663"/>
      <c r="E12" s="663"/>
      <c r="F12" s="663"/>
      <c r="G12" s="663"/>
      <c r="H12" s="663"/>
      <c r="I12" s="663"/>
      <c r="J12" s="663"/>
      <c r="K12" s="663"/>
      <c r="L12" s="663"/>
      <c r="M12" s="663"/>
      <c r="N12" s="663"/>
      <c r="O12" s="663"/>
      <c r="P12" s="663"/>
      <c r="Q12" s="664"/>
      <c r="R12" s="665">
        <v>66858</v>
      </c>
      <c r="S12" s="666"/>
      <c r="T12" s="666"/>
      <c r="U12" s="666"/>
      <c r="V12" s="666"/>
      <c r="W12" s="666"/>
      <c r="X12" s="666"/>
      <c r="Y12" s="667"/>
      <c r="Z12" s="668">
        <v>0.2</v>
      </c>
      <c r="AA12" s="668"/>
      <c r="AB12" s="668"/>
      <c r="AC12" s="668"/>
      <c r="AD12" s="669">
        <v>66858</v>
      </c>
      <c r="AE12" s="669"/>
      <c r="AF12" s="669"/>
      <c r="AG12" s="669"/>
      <c r="AH12" s="669"/>
      <c r="AI12" s="669"/>
      <c r="AJ12" s="669"/>
      <c r="AK12" s="669"/>
      <c r="AL12" s="670">
        <v>0.4</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2099677</v>
      </c>
      <c r="BH12" s="666"/>
      <c r="BI12" s="666"/>
      <c r="BJ12" s="666"/>
      <c r="BK12" s="666"/>
      <c r="BL12" s="666"/>
      <c r="BM12" s="666"/>
      <c r="BN12" s="667"/>
      <c r="BO12" s="668">
        <v>40.200000000000003</v>
      </c>
      <c r="BP12" s="668"/>
      <c r="BQ12" s="668"/>
      <c r="BR12" s="668"/>
      <c r="BS12" s="669" t="s">
        <v>128</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566234</v>
      </c>
      <c r="CS12" s="666"/>
      <c r="CT12" s="666"/>
      <c r="CU12" s="666"/>
      <c r="CV12" s="666"/>
      <c r="CW12" s="666"/>
      <c r="CX12" s="666"/>
      <c r="CY12" s="667"/>
      <c r="CZ12" s="668">
        <v>2.2000000000000002</v>
      </c>
      <c r="DA12" s="668"/>
      <c r="DB12" s="668"/>
      <c r="DC12" s="668"/>
      <c r="DD12" s="674">
        <v>13962</v>
      </c>
      <c r="DE12" s="666"/>
      <c r="DF12" s="666"/>
      <c r="DG12" s="666"/>
      <c r="DH12" s="666"/>
      <c r="DI12" s="666"/>
      <c r="DJ12" s="666"/>
      <c r="DK12" s="666"/>
      <c r="DL12" s="666"/>
      <c r="DM12" s="666"/>
      <c r="DN12" s="666"/>
      <c r="DO12" s="666"/>
      <c r="DP12" s="667"/>
      <c r="DQ12" s="674">
        <v>469304</v>
      </c>
      <c r="DR12" s="666"/>
      <c r="DS12" s="666"/>
      <c r="DT12" s="666"/>
      <c r="DU12" s="666"/>
      <c r="DV12" s="666"/>
      <c r="DW12" s="666"/>
      <c r="DX12" s="666"/>
      <c r="DY12" s="666"/>
      <c r="DZ12" s="666"/>
      <c r="EA12" s="666"/>
      <c r="EB12" s="666"/>
      <c r="EC12" s="675"/>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2068417</v>
      </c>
      <c r="BH13" s="666"/>
      <c r="BI13" s="666"/>
      <c r="BJ13" s="666"/>
      <c r="BK13" s="666"/>
      <c r="BL13" s="666"/>
      <c r="BM13" s="666"/>
      <c r="BN13" s="667"/>
      <c r="BO13" s="668">
        <v>39.6</v>
      </c>
      <c r="BP13" s="668"/>
      <c r="BQ13" s="668"/>
      <c r="BR13" s="668"/>
      <c r="BS13" s="669" t="s">
        <v>128</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3915341</v>
      </c>
      <c r="CS13" s="666"/>
      <c r="CT13" s="666"/>
      <c r="CU13" s="666"/>
      <c r="CV13" s="666"/>
      <c r="CW13" s="666"/>
      <c r="CX13" s="666"/>
      <c r="CY13" s="667"/>
      <c r="CZ13" s="668">
        <v>14.9</v>
      </c>
      <c r="DA13" s="668"/>
      <c r="DB13" s="668"/>
      <c r="DC13" s="668"/>
      <c r="DD13" s="674">
        <v>1824663</v>
      </c>
      <c r="DE13" s="666"/>
      <c r="DF13" s="666"/>
      <c r="DG13" s="666"/>
      <c r="DH13" s="666"/>
      <c r="DI13" s="666"/>
      <c r="DJ13" s="666"/>
      <c r="DK13" s="666"/>
      <c r="DL13" s="666"/>
      <c r="DM13" s="666"/>
      <c r="DN13" s="666"/>
      <c r="DO13" s="666"/>
      <c r="DP13" s="667"/>
      <c r="DQ13" s="674">
        <v>2307730</v>
      </c>
      <c r="DR13" s="666"/>
      <c r="DS13" s="666"/>
      <c r="DT13" s="666"/>
      <c r="DU13" s="666"/>
      <c r="DV13" s="666"/>
      <c r="DW13" s="666"/>
      <c r="DX13" s="666"/>
      <c r="DY13" s="666"/>
      <c r="DZ13" s="666"/>
      <c r="EA13" s="666"/>
      <c r="EB13" s="666"/>
      <c r="EC13" s="675"/>
    </row>
    <row r="14" spans="2:143" ht="11.25" customHeight="1" x14ac:dyDescent="0.15">
      <c r="B14" s="662" t="s">
        <v>258</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128</v>
      </c>
      <c r="AM14" s="671"/>
      <c r="AN14" s="671"/>
      <c r="AO14" s="672"/>
      <c r="AP14" s="662" t="s">
        <v>259</v>
      </c>
      <c r="AQ14" s="663"/>
      <c r="AR14" s="663"/>
      <c r="AS14" s="663"/>
      <c r="AT14" s="663"/>
      <c r="AU14" s="663"/>
      <c r="AV14" s="663"/>
      <c r="AW14" s="663"/>
      <c r="AX14" s="663"/>
      <c r="AY14" s="663"/>
      <c r="AZ14" s="663"/>
      <c r="BA14" s="663"/>
      <c r="BB14" s="663"/>
      <c r="BC14" s="663"/>
      <c r="BD14" s="663"/>
      <c r="BE14" s="663"/>
      <c r="BF14" s="664"/>
      <c r="BG14" s="665">
        <v>196461</v>
      </c>
      <c r="BH14" s="666"/>
      <c r="BI14" s="666"/>
      <c r="BJ14" s="666"/>
      <c r="BK14" s="666"/>
      <c r="BL14" s="666"/>
      <c r="BM14" s="666"/>
      <c r="BN14" s="667"/>
      <c r="BO14" s="668">
        <v>3.8</v>
      </c>
      <c r="BP14" s="668"/>
      <c r="BQ14" s="668"/>
      <c r="BR14" s="668"/>
      <c r="BS14" s="669" t="s">
        <v>128</v>
      </c>
      <c r="BT14" s="669"/>
      <c r="BU14" s="669"/>
      <c r="BV14" s="669"/>
      <c r="BW14" s="669"/>
      <c r="BX14" s="669"/>
      <c r="BY14" s="669"/>
      <c r="BZ14" s="669"/>
      <c r="CA14" s="669"/>
      <c r="CB14" s="673"/>
      <c r="CD14" s="680" t="s">
        <v>260</v>
      </c>
      <c r="CE14" s="681"/>
      <c r="CF14" s="681"/>
      <c r="CG14" s="681"/>
      <c r="CH14" s="681"/>
      <c r="CI14" s="681"/>
      <c r="CJ14" s="681"/>
      <c r="CK14" s="681"/>
      <c r="CL14" s="681"/>
      <c r="CM14" s="681"/>
      <c r="CN14" s="681"/>
      <c r="CO14" s="681"/>
      <c r="CP14" s="681"/>
      <c r="CQ14" s="682"/>
      <c r="CR14" s="665">
        <v>1155341</v>
      </c>
      <c r="CS14" s="666"/>
      <c r="CT14" s="666"/>
      <c r="CU14" s="666"/>
      <c r="CV14" s="666"/>
      <c r="CW14" s="666"/>
      <c r="CX14" s="666"/>
      <c r="CY14" s="667"/>
      <c r="CZ14" s="668">
        <v>4.4000000000000004</v>
      </c>
      <c r="DA14" s="668"/>
      <c r="DB14" s="668"/>
      <c r="DC14" s="668"/>
      <c r="DD14" s="674">
        <v>233997</v>
      </c>
      <c r="DE14" s="666"/>
      <c r="DF14" s="666"/>
      <c r="DG14" s="666"/>
      <c r="DH14" s="666"/>
      <c r="DI14" s="666"/>
      <c r="DJ14" s="666"/>
      <c r="DK14" s="666"/>
      <c r="DL14" s="666"/>
      <c r="DM14" s="666"/>
      <c r="DN14" s="666"/>
      <c r="DO14" s="666"/>
      <c r="DP14" s="667"/>
      <c r="DQ14" s="674">
        <v>903689</v>
      </c>
      <c r="DR14" s="666"/>
      <c r="DS14" s="666"/>
      <c r="DT14" s="666"/>
      <c r="DU14" s="666"/>
      <c r="DV14" s="666"/>
      <c r="DW14" s="666"/>
      <c r="DX14" s="666"/>
      <c r="DY14" s="666"/>
      <c r="DZ14" s="666"/>
      <c r="EA14" s="666"/>
      <c r="EB14" s="666"/>
      <c r="EC14" s="675"/>
    </row>
    <row r="15" spans="2:143" ht="11.25" customHeight="1" x14ac:dyDescent="0.15">
      <c r="B15" s="662" t="s">
        <v>261</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262</v>
      </c>
      <c r="AQ15" s="663"/>
      <c r="AR15" s="663"/>
      <c r="AS15" s="663"/>
      <c r="AT15" s="663"/>
      <c r="AU15" s="663"/>
      <c r="AV15" s="663"/>
      <c r="AW15" s="663"/>
      <c r="AX15" s="663"/>
      <c r="AY15" s="663"/>
      <c r="AZ15" s="663"/>
      <c r="BA15" s="663"/>
      <c r="BB15" s="663"/>
      <c r="BC15" s="663"/>
      <c r="BD15" s="663"/>
      <c r="BE15" s="663"/>
      <c r="BF15" s="664"/>
      <c r="BG15" s="665">
        <v>267524</v>
      </c>
      <c r="BH15" s="666"/>
      <c r="BI15" s="666"/>
      <c r="BJ15" s="666"/>
      <c r="BK15" s="666"/>
      <c r="BL15" s="666"/>
      <c r="BM15" s="666"/>
      <c r="BN15" s="667"/>
      <c r="BO15" s="668">
        <v>5.0999999999999996</v>
      </c>
      <c r="BP15" s="668"/>
      <c r="BQ15" s="668"/>
      <c r="BR15" s="668"/>
      <c r="BS15" s="669" t="s">
        <v>128</v>
      </c>
      <c r="BT15" s="669"/>
      <c r="BU15" s="669"/>
      <c r="BV15" s="669"/>
      <c r="BW15" s="669"/>
      <c r="BX15" s="669"/>
      <c r="BY15" s="669"/>
      <c r="BZ15" s="669"/>
      <c r="CA15" s="669"/>
      <c r="CB15" s="673"/>
      <c r="CD15" s="680" t="s">
        <v>263</v>
      </c>
      <c r="CE15" s="681"/>
      <c r="CF15" s="681"/>
      <c r="CG15" s="681"/>
      <c r="CH15" s="681"/>
      <c r="CI15" s="681"/>
      <c r="CJ15" s="681"/>
      <c r="CK15" s="681"/>
      <c r="CL15" s="681"/>
      <c r="CM15" s="681"/>
      <c r="CN15" s="681"/>
      <c r="CO15" s="681"/>
      <c r="CP15" s="681"/>
      <c r="CQ15" s="682"/>
      <c r="CR15" s="665">
        <v>2977220</v>
      </c>
      <c r="CS15" s="666"/>
      <c r="CT15" s="666"/>
      <c r="CU15" s="666"/>
      <c r="CV15" s="666"/>
      <c r="CW15" s="666"/>
      <c r="CX15" s="666"/>
      <c r="CY15" s="667"/>
      <c r="CZ15" s="668">
        <v>11.4</v>
      </c>
      <c r="DA15" s="668"/>
      <c r="DB15" s="668"/>
      <c r="DC15" s="668"/>
      <c r="DD15" s="674">
        <v>737452</v>
      </c>
      <c r="DE15" s="666"/>
      <c r="DF15" s="666"/>
      <c r="DG15" s="666"/>
      <c r="DH15" s="666"/>
      <c r="DI15" s="666"/>
      <c r="DJ15" s="666"/>
      <c r="DK15" s="666"/>
      <c r="DL15" s="666"/>
      <c r="DM15" s="666"/>
      <c r="DN15" s="666"/>
      <c r="DO15" s="666"/>
      <c r="DP15" s="667"/>
      <c r="DQ15" s="674">
        <v>2523388</v>
      </c>
      <c r="DR15" s="666"/>
      <c r="DS15" s="666"/>
      <c r="DT15" s="666"/>
      <c r="DU15" s="666"/>
      <c r="DV15" s="666"/>
      <c r="DW15" s="666"/>
      <c r="DX15" s="666"/>
      <c r="DY15" s="666"/>
      <c r="DZ15" s="666"/>
      <c r="EA15" s="666"/>
      <c r="EB15" s="666"/>
      <c r="EC15" s="675"/>
    </row>
    <row r="16" spans="2:143" ht="11.25" customHeight="1" x14ac:dyDescent="0.15">
      <c r="B16" s="662" t="s">
        <v>264</v>
      </c>
      <c r="C16" s="663"/>
      <c r="D16" s="663"/>
      <c r="E16" s="663"/>
      <c r="F16" s="663"/>
      <c r="G16" s="663"/>
      <c r="H16" s="663"/>
      <c r="I16" s="663"/>
      <c r="J16" s="663"/>
      <c r="K16" s="663"/>
      <c r="L16" s="663"/>
      <c r="M16" s="663"/>
      <c r="N16" s="663"/>
      <c r="O16" s="663"/>
      <c r="P16" s="663"/>
      <c r="Q16" s="664"/>
      <c r="R16" s="665">
        <v>28981</v>
      </c>
      <c r="S16" s="666"/>
      <c r="T16" s="666"/>
      <c r="U16" s="666"/>
      <c r="V16" s="666"/>
      <c r="W16" s="666"/>
      <c r="X16" s="666"/>
      <c r="Y16" s="667"/>
      <c r="Z16" s="668">
        <v>0.1</v>
      </c>
      <c r="AA16" s="668"/>
      <c r="AB16" s="668"/>
      <c r="AC16" s="668"/>
      <c r="AD16" s="669">
        <v>28981</v>
      </c>
      <c r="AE16" s="669"/>
      <c r="AF16" s="669"/>
      <c r="AG16" s="669"/>
      <c r="AH16" s="669"/>
      <c r="AI16" s="669"/>
      <c r="AJ16" s="669"/>
      <c r="AK16" s="669"/>
      <c r="AL16" s="670">
        <v>0.2</v>
      </c>
      <c r="AM16" s="671"/>
      <c r="AN16" s="671"/>
      <c r="AO16" s="672"/>
      <c r="AP16" s="662" t="s">
        <v>265</v>
      </c>
      <c r="AQ16" s="663"/>
      <c r="AR16" s="663"/>
      <c r="AS16" s="663"/>
      <c r="AT16" s="663"/>
      <c r="AU16" s="663"/>
      <c r="AV16" s="663"/>
      <c r="AW16" s="663"/>
      <c r="AX16" s="663"/>
      <c r="AY16" s="663"/>
      <c r="AZ16" s="663"/>
      <c r="BA16" s="663"/>
      <c r="BB16" s="663"/>
      <c r="BC16" s="663"/>
      <c r="BD16" s="663"/>
      <c r="BE16" s="663"/>
      <c r="BF16" s="664"/>
      <c r="BG16" s="665">
        <v>167</v>
      </c>
      <c r="BH16" s="666"/>
      <c r="BI16" s="666"/>
      <c r="BJ16" s="666"/>
      <c r="BK16" s="666"/>
      <c r="BL16" s="666"/>
      <c r="BM16" s="666"/>
      <c r="BN16" s="667"/>
      <c r="BO16" s="668">
        <v>0</v>
      </c>
      <c r="BP16" s="668"/>
      <c r="BQ16" s="668"/>
      <c r="BR16" s="668"/>
      <c r="BS16" s="669" t="s">
        <v>128</v>
      </c>
      <c r="BT16" s="669"/>
      <c r="BU16" s="669"/>
      <c r="BV16" s="669"/>
      <c r="BW16" s="669"/>
      <c r="BX16" s="669"/>
      <c r="BY16" s="669"/>
      <c r="BZ16" s="669"/>
      <c r="CA16" s="669"/>
      <c r="CB16" s="673"/>
      <c r="CD16" s="680" t="s">
        <v>266</v>
      </c>
      <c r="CE16" s="681"/>
      <c r="CF16" s="681"/>
      <c r="CG16" s="681"/>
      <c r="CH16" s="681"/>
      <c r="CI16" s="681"/>
      <c r="CJ16" s="681"/>
      <c r="CK16" s="681"/>
      <c r="CL16" s="681"/>
      <c r="CM16" s="681"/>
      <c r="CN16" s="681"/>
      <c r="CO16" s="681"/>
      <c r="CP16" s="681"/>
      <c r="CQ16" s="682"/>
      <c r="CR16" s="665">
        <v>76725</v>
      </c>
      <c r="CS16" s="666"/>
      <c r="CT16" s="666"/>
      <c r="CU16" s="666"/>
      <c r="CV16" s="666"/>
      <c r="CW16" s="666"/>
      <c r="CX16" s="666"/>
      <c r="CY16" s="667"/>
      <c r="CZ16" s="668">
        <v>0.3</v>
      </c>
      <c r="DA16" s="668"/>
      <c r="DB16" s="668"/>
      <c r="DC16" s="668"/>
      <c r="DD16" s="674" t="s">
        <v>128</v>
      </c>
      <c r="DE16" s="666"/>
      <c r="DF16" s="666"/>
      <c r="DG16" s="666"/>
      <c r="DH16" s="666"/>
      <c r="DI16" s="666"/>
      <c r="DJ16" s="666"/>
      <c r="DK16" s="666"/>
      <c r="DL16" s="666"/>
      <c r="DM16" s="666"/>
      <c r="DN16" s="666"/>
      <c r="DO16" s="666"/>
      <c r="DP16" s="667"/>
      <c r="DQ16" s="674">
        <v>20544</v>
      </c>
      <c r="DR16" s="666"/>
      <c r="DS16" s="666"/>
      <c r="DT16" s="666"/>
      <c r="DU16" s="666"/>
      <c r="DV16" s="666"/>
      <c r="DW16" s="666"/>
      <c r="DX16" s="666"/>
      <c r="DY16" s="666"/>
      <c r="DZ16" s="666"/>
      <c r="EA16" s="666"/>
      <c r="EB16" s="666"/>
      <c r="EC16" s="675"/>
    </row>
    <row r="17" spans="2:133" ht="11.25" customHeight="1" x14ac:dyDescent="0.15">
      <c r="B17" s="662" t="s">
        <v>267</v>
      </c>
      <c r="C17" s="663"/>
      <c r="D17" s="663"/>
      <c r="E17" s="663"/>
      <c r="F17" s="663"/>
      <c r="G17" s="663"/>
      <c r="H17" s="663"/>
      <c r="I17" s="663"/>
      <c r="J17" s="663"/>
      <c r="K17" s="663"/>
      <c r="L17" s="663"/>
      <c r="M17" s="663"/>
      <c r="N17" s="663"/>
      <c r="O17" s="663"/>
      <c r="P17" s="663"/>
      <c r="Q17" s="664"/>
      <c r="R17" s="665">
        <v>42493</v>
      </c>
      <c r="S17" s="666"/>
      <c r="T17" s="666"/>
      <c r="U17" s="666"/>
      <c r="V17" s="666"/>
      <c r="W17" s="666"/>
      <c r="X17" s="666"/>
      <c r="Y17" s="667"/>
      <c r="Z17" s="668">
        <v>0.2</v>
      </c>
      <c r="AA17" s="668"/>
      <c r="AB17" s="668"/>
      <c r="AC17" s="668"/>
      <c r="AD17" s="669">
        <v>42493</v>
      </c>
      <c r="AE17" s="669"/>
      <c r="AF17" s="669"/>
      <c r="AG17" s="669"/>
      <c r="AH17" s="669"/>
      <c r="AI17" s="669"/>
      <c r="AJ17" s="669"/>
      <c r="AK17" s="669"/>
      <c r="AL17" s="670">
        <v>0.3</v>
      </c>
      <c r="AM17" s="671"/>
      <c r="AN17" s="671"/>
      <c r="AO17" s="672"/>
      <c r="AP17" s="662" t="s">
        <v>268</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269</v>
      </c>
      <c r="CE17" s="681"/>
      <c r="CF17" s="681"/>
      <c r="CG17" s="681"/>
      <c r="CH17" s="681"/>
      <c r="CI17" s="681"/>
      <c r="CJ17" s="681"/>
      <c r="CK17" s="681"/>
      <c r="CL17" s="681"/>
      <c r="CM17" s="681"/>
      <c r="CN17" s="681"/>
      <c r="CO17" s="681"/>
      <c r="CP17" s="681"/>
      <c r="CQ17" s="682"/>
      <c r="CR17" s="665">
        <v>2248449</v>
      </c>
      <c r="CS17" s="666"/>
      <c r="CT17" s="666"/>
      <c r="CU17" s="666"/>
      <c r="CV17" s="666"/>
      <c r="CW17" s="666"/>
      <c r="CX17" s="666"/>
      <c r="CY17" s="667"/>
      <c r="CZ17" s="668">
        <v>8.6</v>
      </c>
      <c r="DA17" s="668"/>
      <c r="DB17" s="668"/>
      <c r="DC17" s="668"/>
      <c r="DD17" s="674" t="s">
        <v>128</v>
      </c>
      <c r="DE17" s="666"/>
      <c r="DF17" s="666"/>
      <c r="DG17" s="666"/>
      <c r="DH17" s="666"/>
      <c r="DI17" s="666"/>
      <c r="DJ17" s="666"/>
      <c r="DK17" s="666"/>
      <c r="DL17" s="666"/>
      <c r="DM17" s="666"/>
      <c r="DN17" s="666"/>
      <c r="DO17" s="666"/>
      <c r="DP17" s="667"/>
      <c r="DQ17" s="674">
        <v>2169305</v>
      </c>
      <c r="DR17" s="666"/>
      <c r="DS17" s="666"/>
      <c r="DT17" s="666"/>
      <c r="DU17" s="666"/>
      <c r="DV17" s="666"/>
      <c r="DW17" s="666"/>
      <c r="DX17" s="666"/>
      <c r="DY17" s="666"/>
      <c r="DZ17" s="666"/>
      <c r="EA17" s="666"/>
      <c r="EB17" s="666"/>
      <c r="EC17" s="675"/>
    </row>
    <row r="18" spans="2:133" ht="11.25" customHeight="1" x14ac:dyDescent="0.15">
      <c r="B18" s="662" t="s">
        <v>270</v>
      </c>
      <c r="C18" s="663"/>
      <c r="D18" s="663"/>
      <c r="E18" s="663"/>
      <c r="F18" s="663"/>
      <c r="G18" s="663"/>
      <c r="H18" s="663"/>
      <c r="I18" s="663"/>
      <c r="J18" s="663"/>
      <c r="K18" s="663"/>
      <c r="L18" s="663"/>
      <c r="M18" s="663"/>
      <c r="N18" s="663"/>
      <c r="O18" s="663"/>
      <c r="P18" s="663"/>
      <c r="Q18" s="664"/>
      <c r="R18" s="665">
        <v>118917</v>
      </c>
      <c r="S18" s="666"/>
      <c r="T18" s="666"/>
      <c r="U18" s="666"/>
      <c r="V18" s="666"/>
      <c r="W18" s="666"/>
      <c r="X18" s="666"/>
      <c r="Y18" s="667"/>
      <c r="Z18" s="668">
        <v>0.4</v>
      </c>
      <c r="AA18" s="668"/>
      <c r="AB18" s="668"/>
      <c r="AC18" s="668"/>
      <c r="AD18" s="669">
        <v>115436</v>
      </c>
      <c r="AE18" s="669"/>
      <c r="AF18" s="669"/>
      <c r="AG18" s="669"/>
      <c r="AH18" s="669"/>
      <c r="AI18" s="669"/>
      <c r="AJ18" s="669"/>
      <c r="AK18" s="669"/>
      <c r="AL18" s="670">
        <v>0.80000001192092896</v>
      </c>
      <c r="AM18" s="671"/>
      <c r="AN18" s="671"/>
      <c r="AO18" s="672"/>
      <c r="AP18" s="662" t="s">
        <v>271</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272</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273</v>
      </c>
      <c r="C19" s="663"/>
      <c r="D19" s="663"/>
      <c r="E19" s="663"/>
      <c r="F19" s="663"/>
      <c r="G19" s="663"/>
      <c r="H19" s="663"/>
      <c r="I19" s="663"/>
      <c r="J19" s="663"/>
      <c r="K19" s="663"/>
      <c r="L19" s="663"/>
      <c r="M19" s="663"/>
      <c r="N19" s="663"/>
      <c r="O19" s="663"/>
      <c r="P19" s="663"/>
      <c r="Q19" s="664"/>
      <c r="R19" s="665">
        <v>30133</v>
      </c>
      <c r="S19" s="666"/>
      <c r="T19" s="666"/>
      <c r="U19" s="666"/>
      <c r="V19" s="666"/>
      <c r="W19" s="666"/>
      <c r="X19" s="666"/>
      <c r="Y19" s="667"/>
      <c r="Z19" s="668">
        <v>0.1</v>
      </c>
      <c r="AA19" s="668"/>
      <c r="AB19" s="668"/>
      <c r="AC19" s="668"/>
      <c r="AD19" s="669">
        <v>30133</v>
      </c>
      <c r="AE19" s="669"/>
      <c r="AF19" s="669"/>
      <c r="AG19" s="669"/>
      <c r="AH19" s="669"/>
      <c r="AI19" s="669"/>
      <c r="AJ19" s="669"/>
      <c r="AK19" s="669"/>
      <c r="AL19" s="670">
        <v>0.2</v>
      </c>
      <c r="AM19" s="671"/>
      <c r="AN19" s="671"/>
      <c r="AO19" s="672"/>
      <c r="AP19" s="662" t="s">
        <v>274</v>
      </c>
      <c r="AQ19" s="663"/>
      <c r="AR19" s="663"/>
      <c r="AS19" s="663"/>
      <c r="AT19" s="663"/>
      <c r="AU19" s="663"/>
      <c r="AV19" s="663"/>
      <c r="AW19" s="663"/>
      <c r="AX19" s="663"/>
      <c r="AY19" s="663"/>
      <c r="AZ19" s="663"/>
      <c r="BA19" s="663"/>
      <c r="BB19" s="663"/>
      <c r="BC19" s="663"/>
      <c r="BD19" s="663"/>
      <c r="BE19" s="663"/>
      <c r="BF19" s="664"/>
      <c r="BG19" s="665">
        <v>178026</v>
      </c>
      <c r="BH19" s="666"/>
      <c r="BI19" s="666"/>
      <c r="BJ19" s="666"/>
      <c r="BK19" s="666"/>
      <c r="BL19" s="666"/>
      <c r="BM19" s="666"/>
      <c r="BN19" s="667"/>
      <c r="BO19" s="668">
        <v>3.4</v>
      </c>
      <c r="BP19" s="668"/>
      <c r="BQ19" s="668"/>
      <c r="BR19" s="668"/>
      <c r="BS19" s="669" t="s">
        <v>128</v>
      </c>
      <c r="BT19" s="669"/>
      <c r="BU19" s="669"/>
      <c r="BV19" s="669"/>
      <c r="BW19" s="669"/>
      <c r="BX19" s="669"/>
      <c r="BY19" s="669"/>
      <c r="BZ19" s="669"/>
      <c r="CA19" s="669"/>
      <c r="CB19" s="673"/>
      <c r="CD19" s="680" t="s">
        <v>275</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276</v>
      </c>
      <c r="C20" s="663"/>
      <c r="D20" s="663"/>
      <c r="E20" s="663"/>
      <c r="F20" s="663"/>
      <c r="G20" s="663"/>
      <c r="H20" s="663"/>
      <c r="I20" s="663"/>
      <c r="J20" s="663"/>
      <c r="K20" s="663"/>
      <c r="L20" s="663"/>
      <c r="M20" s="663"/>
      <c r="N20" s="663"/>
      <c r="O20" s="663"/>
      <c r="P20" s="663"/>
      <c r="Q20" s="664"/>
      <c r="R20" s="665">
        <v>8649</v>
      </c>
      <c r="S20" s="666"/>
      <c r="T20" s="666"/>
      <c r="U20" s="666"/>
      <c r="V20" s="666"/>
      <c r="W20" s="666"/>
      <c r="X20" s="666"/>
      <c r="Y20" s="667"/>
      <c r="Z20" s="668">
        <v>0</v>
      </c>
      <c r="AA20" s="668"/>
      <c r="AB20" s="668"/>
      <c r="AC20" s="668"/>
      <c r="AD20" s="669">
        <v>8649</v>
      </c>
      <c r="AE20" s="669"/>
      <c r="AF20" s="669"/>
      <c r="AG20" s="669"/>
      <c r="AH20" s="669"/>
      <c r="AI20" s="669"/>
      <c r="AJ20" s="669"/>
      <c r="AK20" s="669"/>
      <c r="AL20" s="670">
        <v>0.1</v>
      </c>
      <c r="AM20" s="671"/>
      <c r="AN20" s="671"/>
      <c r="AO20" s="672"/>
      <c r="AP20" s="662" t="s">
        <v>277</v>
      </c>
      <c r="AQ20" s="663"/>
      <c r="AR20" s="663"/>
      <c r="AS20" s="663"/>
      <c r="AT20" s="663"/>
      <c r="AU20" s="663"/>
      <c r="AV20" s="663"/>
      <c r="AW20" s="663"/>
      <c r="AX20" s="663"/>
      <c r="AY20" s="663"/>
      <c r="AZ20" s="663"/>
      <c r="BA20" s="663"/>
      <c r="BB20" s="663"/>
      <c r="BC20" s="663"/>
      <c r="BD20" s="663"/>
      <c r="BE20" s="663"/>
      <c r="BF20" s="664"/>
      <c r="BG20" s="665">
        <v>178026</v>
      </c>
      <c r="BH20" s="666"/>
      <c r="BI20" s="666"/>
      <c r="BJ20" s="666"/>
      <c r="BK20" s="666"/>
      <c r="BL20" s="666"/>
      <c r="BM20" s="666"/>
      <c r="BN20" s="667"/>
      <c r="BO20" s="668">
        <v>3.4</v>
      </c>
      <c r="BP20" s="668"/>
      <c r="BQ20" s="668"/>
      <c r="BR20" s="668"/>
      <c r="BS20" s="669" t="s">
        <v>128</v>
      </c>
      <c r="BT20" s="669"/>
      <c r="BU20" s="669"/>
      <c r="BV20" s="669"/>
      <c r="BW20" s="669"/>
      <c r="BX20" s="669"/>
      <c r="BY20" s="669"/>
      <c r="BZ20" s="669"/>
      <c r="CA20" s="669"/>
      <c r="CB20" s="673"/>
      <c r="CD20" s="680" t="s">
        <v>278</v>
      </c>
      <c r="CE20" s="681"/>
      <c r="CF20" s="681"/>
      <c r="CG20" s="681"/>
      <c r="CH20" s="681"/>
      <c r="CI20" s="681"/>
      <c r="CJ20" s="681"/>
      <c r="CK20" s="681"/>
      <c r="CL20" s="681"/>
      <c r="CM20" s="681"/>
      <c r="CN20" s="681"/>
      <c r="CO20" s="681"/>
      <c r="CP20" s="681"/>
      <c r="CQ20" s="682"/>
      <c r="CR20" s="665">
        <v>26204284</v>
      </c>
      <c r="CS20" s="666"/>
      <c r="CT20" s="666"/>
      <c r="CU20" s="666"/>
      <c r="CV20" s="666"/>
      <c r="CW20" s="666"/>
      <c r="CX20" s="666"/>
      <c r="CY20" s="667"/>
      <c r="CZ20" s="668">
        <v>100</v>
      </c>
      <c r="DA20" s="668"/>
      <c r="DB20" s="668"/>
      <c r="DC20" s="668"/>
      <c r="DD20" s="674">
        <v>3123195</v>
      </c>
      <c r="DE20" s="666"/>
      <c r="DF20" s="666"/>
      <c r="DG20" s="666"/>
      <c r="DH20" s="666"/>
      <c r="DI20" s="666"/>
      <c r="DJ20" s="666"/>
      <c r="DK20" s="666"/>
      <c r="DL20" s="666"/>
      <c r="DM20" s="666"/>
      <c r="DN20" s="666"/>
      <c r="DO20" s="666"/>
      <c r="DP20" s="667"/>
      <c r="DQ20" s="674">
        <v>18272386</v>
      </c>
      <c r="DR20" s="666"/>
      <c r="DS20" s="666"/>
      <c r="DT20" s="666"/>
      <c r="DU20" s="666"/>
      <c r="DV20" s="666"/>
      <c r="DW20" s="666"/>
      <c r="DX20" s="666"/>
      <c r="DY20" s="666"/>
      <c r="DZ20" s="666"/>
      <c r="EA20" s="666"/>
      <c r="EB20" s="666"/>
      <c r="EC20" s="675"/>
    </row>
    <row r="21" spans="2:133" ht="11.25" customHeight="1" x14ac:dyDescent="0.15">
      <c r="B21" s="662" t="s">
        <v>279</v>
      </c>
      <c r="C21" s="663"/>
      <c r="D21" s="663"/>
      <c r="E21" s="663"/>
      <c r="F21" s="663"/>
      <c r="G21" s="663"/>
      <c r="H21" s="663"/>
      <c r="I21" s="663"/>
      <c r="J21" s="663"/>
      <c r="K21" s="663"/>
      <c r="L21" s="663"/>
      <c r="M21" s="663"/>
      <c r="N21" s="663"/>
      <c r="O21" s="663"/>
      <c r="P21" s="663"/>
      <c r="Q21" s="664"/>
      <c r="R21" s="665">
        <v>2132</v>
      </c>
      <c r="S21" s="666"/>
      <c r="T21" s="666"/>
      <c r="U21" s="666"/>
      <c r="V21" s="666"/>
      <c r="W21" s="666"/>
      <c r="X21" s="666"/>
      <c r="Y21" s="667"/>
      <c r="Z21" s="668">
        <v>0</v>
      </c>
      <c r="AA21" s="668"/>
      <c r="AB21" s="668"/>
      <c r="AC21" s="668"/>
      <c r="AD21" s="669">
        <v>2132</v>
      </c>
      <c r="AE21" s="669"/>
      <c r="AF21" s="669"/>
      <c r="AG21" s="669"/>
      <c r="AH21" s="669"/>
      <c r="AI21" s="669"/>
      <c r="AJ21" s="669"/>
      <c r="AK21" s="669"/>
      <c r="AL21" s="670">
        <v>0</v>
      </c>
      <c r="AM21" s="671"/>
      <c r="AN21" s="671"/>
      <c r="AO21" s="672"/>
      <c r="AP21" s="684" t="s">
        <v>280</v>
      </c>
      <c r="AQ21" s="685"/>
      <c r="AR21" s="685"/>
      <c r="AS21" s="685"/>
      <c r="AT21" s="685"/>
      <c r="AU21" s="685"/>
      <c r="AV21" s="685"/>
      <c r="AW21" s="685"/>
      <c r="AX21" s="685"/>
      <c r="AY21" s="685"/>
      <c r="AZ21" s="685"/>
      <c r="BA21" s="685"/>
      <c r="BB21" s="685"/>
      <c r="BC21" s="685"/>
      <c r="BD21" s="685"/>
      <c r="BE21" s="685"/>
      <c r="BF21" s="686"/>
      <c r="BG21" s="665">
        <v>14198</v>
      </c>
      <c r="BH21" s="666"/>
      <c r="BI21" s="666"/>
      <c r="BJ21" s="666"/>
      <c r="BK21" s="666"/>
      <c r="BL21" s="666"/>
      <c r="BM21" s="666"/>
      <c r="BN21" s="667"/>
      <c r="BO21" s="668">
        <v>0.3</v>
      </c>
      <c r="BP21" s="668"/>
      <c r="BQ21" s="668"/>
      <c r="BR21" s="668"/>
      <c r="BS21" s="669" t="s">
        <v>128</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15">
      <c r="B22" s="701" t="s">
        <v>281</v>
      </c>
      <c r="C22" s="702"/>
      <c r="D22" s="702"/>
      <c r="E22" s="702"/>
      <c r="F22" s="702"/>
      <c r="G22" s="702"/>
      <c r="H22" s="702"/>
      <c r="I22" s="702"/>
      <c r="J22" s="702"/>
      <c r="K22" s="702"/>
      <c r="L22" s="702"/>
      <c r="M22" s="702"/>
      <c r="N22" s="702"/>
      <c r="O22" s="702"/>
      <c r="P22" s="702"/>
      <c r="Q22" s="703"/>
      <c r="R22" s="665">
        <v>78003</v>
      </c>
      <c r="S22" s="666"/>
      <c r="T22" s="666"/>
      <c r="U22" s="666"/>
      <c r="V22" s="666"/>
      <c r="W22" s="666"/>
      <c r="X22" s="666"/>
      <c r="Y22" s="667"/>
      <c r="Z22" s="668">
        <v>0.3</v>
      </c>
      <c r="AA22" s="668"/>
      <c r="AB22" s="668"/>
      <c r="AC22" s="668"/>
      <c r="AD22" s="669">
        <v>74522</v>
      </c>
      <c r="AE22" s="669"/>
      <c r="AF22" s="669"/>
      <c r="AG22" s="669"/>
      <c r="AH22" s="669"/>
      <c r="AI22" s="669"/>
      <c r="AJ22" s="669"/>
      <c r="AK22" s="669"/>
      <c r="AL22" s="670">
        <v>0.5</v>
      </c>
      <c r="AM22" s="671"/>
      <c r="AN22" s="671"/>
      <c r="AO22" s="672"/>
      <c r="AP22" s="684" t="s">
        <v>282</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283</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284</v>
      </c>
      <c r="C23" s="663"/>
      <c r="D23" s="663"/>
      <c r="E23" s="663"/>
      <c r="F23" s="663"/>
      <c r="G23" s="663"/>
      <c r="H23" s="663"/>
      <c r="I23" s="663"/>
      <c r="J23" s="663"/>
      <c r="K23" s="663"/>
      <c r="L23" s="663"/>
      <c r="M23" s="663"/>
      <c r="N23" s="663"/>
      <c r="O23" s="663"/>
      <c r="P23" s="663"/>
      <c r="Q23" s="664"/>
      <c r="R23" s="665">
        <v>9616476</v>
      </c>
      <c r="S23" s="666"/>
      <c r="T23" s="666"/>
      <c r="U23" s="666"/>
      <c r="V23" s="666"/>
      <c r="W23" s="666"/>
      <c r="X23" s="666"/>
      <c r="Y23" s="667"/>
      <c r="Z23" s="668">
        <v>34.5</v>
      </c>
      <c r="AA23" s="668"/>
      <c r="AB23" s="668"/>
      <c r="AC23" s="668"/>
      <c r="AD23" s="669">
        <v>8357578</v>
      </c>
      <c r="AE23" s="669"/>
      <c r="AF23" s="669"/>
      <c r="AG23" s="669"/>
      <c r="AH23" s="669"/>
      <c r="AI23" s="669"/>
      <c r="AJ23" s="669"/>
      <c r="AK23" s="669"/>
      <c r="AL23" s="670">
        <v>54.7</v>
      </c>
      <c r="AM23" s="671"/>
      <c r="AN23" s="671"/>
      <c r="AO23" s="672"/>
      <c r="AP23" s="684" t="s">
        <v>285</v>
      </c>
      <c r="AQ23" s="685"/>
      <c r="AR23" s="685"/>
      <c r="AS23" s="685"/>
      <c r="AT23" s="685"/>
      <c r="AU23" s="685"/>
      <c r="AV23" s="685"/>
      <c r="AW23" s="685"/>
      <c r="AX23" s="685"/>
      <c r="AY23" s="685"/>
      <c r="AZ23" s="685"/>
      <c r="BA23" s="685"/>
      <c r="BB23" s="685"/>
      <c r="BC23" s="685"/>
      <c r="BD23" s="685"/>
      <c r="BE23" s="685"/>
      <c r="BF23" s="686"/>
      <c r="BG23" s="665">
        <v>163828</v>
      </c>
      <c r="BH23" s="666"/>
      <c r="BI23" s="666"/>
      <c r="BJ23" s="666"/>
      <c r="BK23" s="666"/>
      <c r="BL23" s="666"/>
      <c r="BM23" s="666"/>
      <c r="BN23" s="667"/>
      <c r="BO23" s="668">
        <v>3.1</v>
      </c>
      <c r="BP23" s="668"/>
      <c r="BQ23" s="668"/>
      <c r="BR23" s="668"/>
      <c r="BS23" s="669" t="s">
        <v>128</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286</v>
      </c>
      <c r="CS23" s="648"/>
      <c r="CT23" s="648"/>
      <c r="CU23" s="648"/>
      <c r="CV23" s="648"/>
      <c r="CW23" s="648"/>
      <c r="CX23" s="648"/>
      <c r="CY23" s="649"/>
      <c r="CZ23" s="647" t="s">
        <v>287</v>
      </c>
      <c r="DA23" s="648"/>
      <c r="DB23" s="648"/>
      <c r="DC23" s="649"/>
      <c r="DD23" s="647" t="s">
        <v>288</v>
      </c>
      <c r="DE23" s="648"/>
      <c r="DF23" s="648"/>
      <c r="DG23" s="648"/>
      <c r="DH23" s="648"/>
      <c r="DI23" s="648"/>
      <c r="DJ23" s="648"/>
      <c r="DK23" s="649"/>
      <c r="DL23" s="698" t="s">
        <v>289</v>
      </c>
      <c r="DM23" s="699"/>
      <c r="DN23" s="699"/>
      <c r="DO23" s="699"/>
      <c r="DP23" s="699"/>
      <c r="DQ23" s="699"/>
      <c r="DR23" s="699"/>
      <c r="DS23" s="699"/>
      <c r="DT23" s="699"/>
      <c r="DU23" s="699"/>
      <c r="DV23" s="700"/>
      <c r="DW23" s="647" t="s">
        <v>290</v>
      </c>
      <c r="DX23" s="648"/>
      <c r="DY23" s="648"/>
      <c r="DZ23" s="648"/>
      <c r="EA23" s="648"/>
      <c r="EB23" s="648"/>
      <c r="EC23" s="649"/>
    </row>
    <row r="24" spans="2:133" ht="11.25" customHeight="1" x14ac:dyDescent="0.15">
      <c r="B24" s="662" t="s">
        <v>291</v>
      </c>
      <c r="C24" s="663"/>
      <c r="D24" s="663"/>
      <c r="E24" s="663"/>
      <c r="F24" s="663"/>
      <c r="G24" s="663"/>
      <c r="H24" s="663"/>
      <c r="I24" s="663"/>
      <c r="J24" s="663"/>
      <c r="K24" s="663"/>
      <c r="L24" s="663"/>
      <c r="M24" s="663"/>
      <c r="N24" s="663"/>
      <c r="O24" s="663"/>
      <c r="P24" s="663"/>
      <c r="Q24" s="664"/>
      <c r="R24" s="665">
        <v>8357578</v>
      </c>
      <c r="S24" s="666"/>
      <c r="T24" s="666"/>
      <c r="U24" s="666"/>
      <c r="V24" s="666"/>
      <c r="W24" s="666"/>
      <c r="X24" s="666"/>
      <c r="Y24" s="667"/>
      <c r="Z24" s="668">
        <v>30</v>
      </c>
      <c r="AA24" s="668"/>
      <c r="AB24" s="668"/>
      <c r="AC24" s="668"/>
      <c r="AD24" s="669">
        <v>8357578</v>
      </c>
      <c r="AE24" s="669"/>
      <c r="AF24" s="669"/>
      <c r="AG24" s="669"/>
      <c r="AH24" s="669"/>
      <c r="AI24" s="669"/>
      <c r="AJ24" s="669"/>
      <c r="AK24" s="669"/>
      <c r="AL24" s="670">
        <v>54.7</v>
      </c>
      <c r="AM24" s="671"/>
      <c r="AN24" s="671"/>
      <c r="AO24" s="672"/>
      <c r="AP24" s="684" t="s">
        <v>292</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293</v>
      </c>
      <c r="CE24" s="677"/>
      <c r="CF24" s="677"/>
      <c r="CG24" s="677"/>
      <c r="CH24" s="677"/>
      <c r="CI24" s="677"/>
      <c r="CJ24" s="677"/>
      <c r="CK24" s="677"/>
      <c r="CL24" s="677"/>
      <c r="CM24" s="677"/>
      <c r="CN24" s="677"/>
      <c r="CO24" s="677"/>
      <c r="CP24" s="677"/>
      <c r="CQ24" s="678"/>
      <c r="CR24" s="654">
        <v>11881475</v>
      </c>
      <c r="CS24" s="655"/>
      <c r="CT24" s="655"/>
      <c r="CU24" s="655"/>
      <c r="CV24" s="655"/>
      <c r="CW24" s="655"/>
      <c r="CX24" s="655"/>
      <c r="CY24" s="656"/>
      <c r="CZ24" s="659">
        <v>45.3</v>
      </c>
      <c r="DA24" s="660"/>
      <c r="DB24" s="660"/>
      <c r="DC24" s="679"/>
      <c r="DD24" s="704">
        <v>8050249</v>
      </c>
      <c r="DE24" s="655"/>
      <c r="DF24" s="655"/>
      <c r="DG24" s="655"/>
      <c r="DH24" s="655"/>
      <c r="DI24" s="655"/>
      <c r="DJ24" s="655"/>
      <c r="DK24" s="656"/>
      <c r="DL24" s="704">
        <v>7986012</v>
      </c>
      <c r="DM24" s="655"/>
      <c r="DN24" s="655"/>
      <c r="DO24" s="655"/>
      <c r="DP24" s="655"/>
      <c r="DQ24" s="655"/>
      <c r="DR24" s="655"/>
      <c r="DS24" s="655"/>
      <c r="DT24" s="655"/>
      <c r="DU24" s="655"/>
      <c r="DV24" s="656"/>
      <c r="DW24" s="659">
        <v>49.9</v>
      </c>
      <c r="DX24" s="660"/>
      <c r="DY24" s="660"/>
      <c r="DZ24" s="660"/>
      <c r="EA24" s="660"/>
      <c r="EB24" s="660"/>
      <c r="EC24" s="661"/>
    </row>
    <row r="25" spans="2:133" ht="11.25" customHeight="1" x14ac:dyDescent="0.15">
      <c r="B25" s="662" t="s">
        <v>294</v>
      </c>
      <c r="C25" s="663"/>
      <c r="D25" s="663"/>
      <c r="E25" s="663"/>
      <c r="F25" s="663"/>
      <c r="G25" s="663"/>
      <c r="H25" s="663"/>
      <c r="I25" s="663"/>
      <c r="J25" s="663"/>
      <c r="K25" s="663"/>
      <c r="L25" s="663"/>
      <c r="M25" s="663"/>
      <c r="N25" s="663"/>
      <c r="O25" s="663"/>
      <c r="P25" s="663"/>
      <c r="Q25" s="664"/>
      <c r="R25" s="665">
        <v>1258578</v>
      </c>
      <c r="S25" s="666"/>
      <c r="T25" s="666"/>
      <c r="U25" s="666"/>
      <c r="V25" s="666"/>
      <c r="W25" s="666"/>
      <c r="X25" s="666"/>
      <c r="Y25" s="667"/>
      <c r="Z25" s="668">
        <v>4.5</v>
      </c>
      <c r="AA25" s="668"/>
      <c r="AB25" s="668"/>
      <c r="AC25" s="668"/>
      <c r="AD25" s="669" t="s">
        <v>128</v>
      </c>
      <c r="AE25" s="669"/>
      <c r="AF25" s="669"/>
      <c r="AG25" s="669"/>
      <c r="AH25" s="669"/>
      <c r="AI25" s="669"/>
      <c r="AJ25" s="669"/>
      <c r="AK25" s="669"/>
      <c r="AL25" s="670" t="s">
        <v>128</v>
      </c>
      <c r="AM25" s="671"/>
      <c r="AN25" s="671"/>
      <c r="AO25" s="672"/>
      <c r="AP25" s="684" t="s">
        <v>295</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296</v>
      </c>
      <c r="CE25" s="681"/>
      <c r="CF25" s="681"/>
      <c r="CG25" s="681"/>
      <c r="CH25" s="681"/>
      <c r="CI25" s="681"/>
      <c r="CJ25" s="681"/>
      <c r="CK25" s="681"/>
      <c r="CL25" s="681"/>
      <c r="CM25" s="681"/>
      <c r="CN25" s="681"/>
      <c r="CO25" s="681"/>
      <c r="CP25" s="681"/>
      <c r="CQ25" s="682"/>
      <c r="CR25" s="665">
        <v>4948869</v>
      </c>
      <c r="CS25" s="690"/>
      <c r="CT25" s="690"/>
      <c r="CU25" s="690"/>
      <c r="CV25" s="690"/>
      <c r="CW25" s="690"/>
      <c r="CX25" s="690"/>
      <c r="CY25" s="691"/>
      <c r="CZ25" s="670">
        <v>18.899999999999999</v>
      </c>
      <c r="DA25" s="705"/>
      <c r="DB25" s="705"/>
      <c r="DC25" s="707"/>
      <c r="DD25" s="674">
        <v>4674200</v>
      </c>
      <c r="DE25" s="690"/>
      <c r="DF25" s="690"/>
      <c r="DG25" s="690"/>
      <c r="DH25" s="690"/>
      <c r="DI25" s="690"/>
      <c r="DJ25" s="690"/>
      <c r="DK25" s="691"/>
      <c r="DL25" s="674">
        <v>4647361</v>
      </c>
      <c r="DM25" s="690"/>
      <c r="DN25" s="690"/>
      <c r="DO25" s="690"/>
      <c r="DP25" s="690"/>
      <c r="DQ25" s="690"/>
      <c r="DR25" s="690"/>
      <c r="DS25" s="690"/>
      <c r="DT25" s="690"/>
      <c r="DU25" s="690"/>
      <c r="DV25" s="691"/>
      <c r="DW25" s="670">
        <v>29.1</v>
      </c>
      <c r="DX25" s="705"/>
      <c r="DY25" s="705"/>
      <c r="DZ25" s="705"/>
      <c r="EA25" s="705"/>
      <c r="EB25" s="705"/>
      <c r="EC25" s="706"/>
    </row>
    <row r="26" spans="2:133" ht="11.25" customHeight="1" x14ac:dyDescent="0.15">
      <c r="B26" s="662" t="s">
        <v>297</v>
      </c>
      <c r="C26" s="663"/>
      <c r="D26" s="663"/>
      <c r="E26" s="663"/>
      <c r="F26" s="663"/>
      <c r="G26" s="663"/>
      <c r="H26" s="663"/>
      <c r="I26" s="663"/>
      <c r="J26" s="663"/>
      <c r="K26" s="663"/>
      <c r="L26" s="663"/>
      <c r="M26" s="663"/>
      <c r="N26" s="663"/>
      <c r="O26" s="663"/>
      <c r="P26" s="663"/>
      <c r="Q26" s="664"/>
      <c r="R26" s="665">
        <v>320</v>
      </c>
      <c r="S26" s="666"/>
      <c r="T26" s="666"/>
      <c r="U26" s="666"/>
      <c r="V26" s="666"/>
      <c r="W26" s="666"/>
      <c r="X26" s="666"/>
      <c r="Y26" s="667"/>
      <c r="Z26" s="668">
        <v>0</v>
      </c>
      <c r="AA26" s="668"/>
      <c r="AB26" s="668"/>
      <c r="AC26" s="668"/>
      <c r="AD26" s="669" t="s">
        <v>128</v>
      </c>
      <c r="AE26" s="669"/>
      <c r="AF26" s="669"/>
      <c r="AG26" s="669"/>
      <c r="AH26" s="669"/>
      <c r="AI26" s="669"/>
      <c r="AJ26" s="669"/>
      <c r="AK26" s="669"/>
      <c r="AL26" s="670" t="s">
        <v>128</v>
      </c>
      <c r="AM26" s="671"/>
      <c r="AN26" s="671"/>
      <c r="AO26" s="672"/>
      <c r="AP26" s="684" t="s">
        <v>298</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299</v>
      </c>
      <c r="CE26" s="681"/>
      <c r="CF26" s="681"/>
      <c r="CG26" s="681"/>
      <c r="CH26" s="681"/>
      <c r="CI26" s="681"/>
      <c r="CJ26" s="681"/>
      <c r="CK26" s="681"/>
      <c r="CL26" s="681"/>
      <c r="CM26" s="681"/>
      <c r="CN26" s="681"/>
      <c r="CO26" s="681"/>
      <c r="CP26" s="681"/>
      <c r="CQ26" s="682"/>
      <c r="CR26" s="665">
        <v>3048013</v>
      </c>
      <c r="CS26" s="666"/>
      <c r="CT26" s="666"/>
      <c r="CU26" s="666"/>
      <c r="CV26" s="666"/>
      <c r="CW26" s="666"/>
      <c r="CX26" s="666"/>
      <c r="CY26" s="667"/>
      <c r="CZ26" s="670">
        <v>11.6</v>
      </c>
      <c r="DA26" s="705"/>
      <c r="DB26" s="705"/>
      <c r="DC26" s="707"/>
      <c r="DD26" s="674">
        <v>2899885</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705"/>
      <c r="DY26" s="705"/>
      <c r="DZ26" s="705"/>
      <c r="EA26" s="705"/>
      <c r="EB26" s="705"/>
      <c r="EC26" s="706"/>
    </row>
    <row r="27" spans="2:133" ht="11.25" customHeight="1" x14ac:dyDescent="0.15">
      <c r="B27" s="662" t="s">
        <v>300</v>
      </c>
      <c r="C27" s="663"/>
      <c r="D27" s="663"/>
      <c r="E27" s="663"/>
      <c r="F27" s="663"/>
      <c r="G27" s="663"/>
      <c r="H27" s="663"/>
      <c r="I27" s="663"/>
      <c r="J27" s="663"/>
      <c r="K27" s="663"/>
      <c r="L27" s="663"/>
      <c r="M27" s="663"/>
      <c r="N27" s="663"/>
      <c r="O27" s="663"/>
      <c r="P27" s="663"/>
      <c r="Q27" s="664"/>
      <c r="R27" s="665">
        <v>16659154</v>
      </c>
      <c r="S27" s="666"/>
      <c r="T27" s="666"/>
      <c r="U27" s="666"/>
      <c r="V27" s="666"/>
      <c r="W27" s="666"/>
      <c r="X27" s="666"/>
      <c r="Y27" s="667"/>
      <c r="Z27" s="668">
        <v>59.7</v>
      </c>
      <c r="AA27" s="668"/>
      <c r="AB27" s="668"/>
      <c r="AC27" s="668"/>
      <c r="AD27" s="669">
        <v>15232947</v>
      </c>
      <c r="AE27" s="669"/>
      <c r="AF27" s="669"/>
      <c r="AG27" s="669"/>
      <c r="AH27" s="669"/>
      <c r="AI27" s="669"/>
      <c r="AJ27" s="669"/>
      <c r="AK27" s="669"/>
      <c r="AL27" s="670">
        <v>99.699996948242188</v>
      </c>
      <c r="AM27" s="671"/>
      <c r="AN27" s="671"/>
      <c r="AO27" s="672"/>
      <c r="AP27" s="662" t="s">
        <v>301</v>
      </c>
      <c r="AQ27" s="663"/>
      <c r="AR27" s="663"/>
      <c r="AS27" s="663"/>
      <c r="AT27" s="663"/>
      <c r="AU27" s="663"/>
      <c r="AV27" s="663"/>
      <c r="AW27" s="663"/>
      <c r="AX27" s="663"/>
      <c r="AY27" s="663"/>
      <c r="AZ27" s="663"/>
      <c r="BA27" s="663"/>
      <c r="BB27" s="663"/>
      <c r="BC27" s="663"/>
      <c r="BD27" s="663"/>
      <c r="BE27" s="663"/>
      <c r="BF27" s="664"/>
      <c r="BG27" s="665">
        <v>5225895</v>
      </c>
      <c r="BH27" s="666"/>
      <c r="BI27" s="666"/>
      <c r="BJ27" s="666"/>
      <c r="BK27" s="666"/>
      <c r="BL27" s="666"/>
      <c r="BM27" s="666"/>
      <c r="BN27" s="667"/>
      <c r="BO27" s="668">
        <v>100</v>
      </c>
      <c r="BP27" s="668"/>
      <c r="BQ27" s="668"/>
      <c r="BR27" s="668"/>
      <c r="BS27" s="669">
        <v>31287</v>
      </c>
      <c r="BT27" s="669"/>
      <c r="BU27" s="669"/>
      <c r="BV27" s="669"/>
      <c r="BW27" s="669"/>
      <c r="BX27" s="669"/>
      <c r="BY27" s="669"/>
      <c r="BZ27" s="669"/>
      <c r="CA27" s="669"/>
      <c r="CB27" s="673"/>
      <c r="CD27" s="680" t="s">
        <v>302</v>
      </c>
      <c r="CE27" s="681"/>
      <c r="CF27" s="681"/>
      <c r="CG27" s="681"/>
      <c r="CH27" s="681"/>
      <c r="CI27" s="681"/>
      <c r="CJ27" s="681"/>
      <c r="CK27" s="681"/>
      <c r="CL27" s="681"/>
      <c r="CM27" s="681"/>
      <c r="CN27" s="681"/>
      <c r="CO27" s="681"/>
      <c r="CP27" s="681"/>
      <c r="CQ27" s="682"/>
      <c r="CR27" s="665">
        <v>4684157</v>
      </c>
      <c r="CS27" s="690"/>
      <c r="CT27" s="690"/>
      <c r="CU27" s="690"/>
      <c r="CV27" s="690"/>
      <c r="CW27" s="690"/>
      <c r="CX27" s="690"/>
      <c r="CY27" s="691"/>
      <c r="CZ27" s="670">
        <v>17.899999999999999</v>
      </c>
      <c r="DA27" s="705"/>
      <c r="DB27" s="705"/>
      <c r="DC27" s="707"/>
      <c r="DD27" s="674">
        <v>1206744</v>
      </c>
      <c r="DE27" s="690"/>
      <c r="DF27" s="690"/>
      <c r="DG27" s="690"/>
      <c r="DH27" s="690"/>
      <c r="DI27" s="690"/>
      <c r="DJ27" s="690"/>
      <c r="DK27" s="691"/>
      <c r="DL27" s="674">
        <v>1169346</v>
      </c>
      <c r="DM27" s="690"/>
      <c r="DN27" s="690"/>
      <c r="DO27" s="690"/>
      <c r="DP27" s="690"/>
      <c r="DQ27" s="690"/>
      <c r="DR27" s="690"/>
      <c r="DS27" s="690"/>
      <c r="DT27" s="690"/>
      <c r="DU27" s="690"/>
      <c r="DV27" s="691"/>
      <c r="DW27" s="670">
        <v>7.3</v>
      </c>
      <c r="DX27" s="705"/>
      <c r="DY27" s="705"/>
      <c r="DZ27" s="705"/>
      <c r="EA27" s="705"/>
      <c r="EB27" s="705"/>
      <c r="EC27" s="706"/>
    </row>
    <row r="28" spans="2:133" ht="11.25" customHeight="1" x14ac:dyDescent="0.15">
      <c r="B28" s="662" t="s">
        <v>303</v>
      </c>
      <c r="C28" s="663"/>
      <c r="D28" s="663"/>
      <c r="E28" s="663"/>
      <c r="F28" s="663"/>
      <c r="G28" s="663"/>
      <c r="H28" s="663"/>
      <c r="I28" s="663"/>
      <c r="J28" s="663"/>
      <c r="K28" s="663"/>
      <c r="L28" s="663"/>
      <c r="M28" s="663"/>
      <c r="N28" s="663"/>
      <c r="O28" s="663"/>
      <c r="P28" s="663"/>
      <c r="Q28" s="664"/>
      <c r="R28" s="665">
        <v>4369</v>
      </c>
      <c r="S28" s="666"/>
      <c r="T28" s="666"/>
      <c r="U28" s="666"/>
      <c r="V28" s="666"/>
      <c r="W28" s="666"/>
      <c r="X28" s="666"/>
      <c r="Y28" s="667"/>
      <c r="Z28" s="668">
        <v>0</v>
      </c>
      <c r="AA28" s="668"/>
      <c r="AB28" s="668"/>
      <c r="AC28" s="668"/>
      <c r="AD28" s="669">
        <v>4369</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304</v>
      </c>
      <c r="CE28" s="681"/>
      <c r="CF28" s="681"/>
      <c r="CG28" s="681"/>
      <c r="CH28" s="681"/>
      <c r="CI28" s="681"/>
      <c r="CJ28" s="681"/>
      <c r="CK28" s="681"/>
      <c r="CL28" s="681"/>
      <c r="CM28" s="681"/>
      <c r="CN28" s="681"/>
      <c r="CO28" s="681"/>
      <c r="CP28" s="681"/>
      <c r="CQ28" s="682"/>
      <c r="CR28" s="665">
        <v>2248449</v>
      </c>
      <c r="CS28" s="666"/>
      <c r="CT28" s="666"/>
      <c r="CU28" s="666"/>
      <c r="CV28" s="666"/>
      <c r="CW28" s="666"/>
      <c r="CX28" s="666"/>
      <c r="CY28" s="667"/>
      <c r="CZ28" s="670">
        <v>8.6</v>
      </c>
      <c r="DA28" s="705"/>
      <c r="DB28" s="705"/>
      <c r="DC28" s="707"/>
      <c r="DD28" s="674">
        <v>2169305</v>
      </c>
      <c r="DE28" s="666"/>
      <c r="DF28" s="666"/>
      <c r="DG28" s="666"/>
      <c r="DH28" s="666"/>
      <c r="DI28" s="666"/>
      <c r="DJ28" s="666"/>
      <c r="DK28" s="667"/>
      <c r="DL28" s="674">
        <v>2169305</v>
      </c>
      <c r="DM28" s="666"/>
      <c r="DN28" s="666"/>
      <c r="DO28" s="666"/>
      <c r="DP28" s="666"/>
      <c r="DQ28" s="666"/>
      <c r="DR28" s="666"/>
      <c r="DS28" s="666"/>
      <c r="DT28" s="666"/>
      <c r="DU28" s="666"/>
      <c r="DV28" s="667"/>
      <c r="DW28" s="670">
        <v>13.6</v>
      </c>
      <c r="DX28" s="705"/>
      <c r="DY28" s="705"/>
      <c r="DZ28" s="705"/>
      <c r="EA28" s="705"/>
      <c r="EB28" s="705"/>
      <c r="EC28" s="706"/>
    </row>
    <row r="29" spans="2:133" ht="11.25" customHeight="1" x14ac:dyDescent="0.15">
      <c r="B29" s="662" t="s">
        <v>305</v>
      </c>
      <c r="C29" s="663"/>
      <c r="D29" s="663"/>
      <c r="E29" s="663"/>
      <c r="F29" s="663"/>
      <c r="G29" s="663"/>
      <c r="H29" s="663"/>
      <c r="I29" s="663"/>
      <c r="J29" s="663"/>
      <c r="K29" s="663"/>
      <c r="L29" s="663"/>
      <c r="M29" s="663"/>
      <c r="N29" s="663"/>
      <c r="O29" s="663"/>
      <c r="P29" s="663"/>
      <c r="Q29" s="664"/>
      <c r="R29" s="665">
        <v>42083</v>
      </c>
      <c r="S29" s="666"/>
      <c r="T29" s="666"/>
      <c r="U29" s="666"/>
      <c r="V29" s="666"/>
      <c r="W29" s="666"/>
      <c r="X29" s="666"/>
      <c r="Y29" s="667"/>
      <c r="Z29" s="668">
        <v>0.2</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306</v>
      </c>
      <c r="CE29" s="715"/>
      <c r="CF29" s="680" t="s">
        <v>70</v>
      </c>
      <c r="CG29" s="681"/>
      <c r="CH29" s="681"/>
      <c r="CI29" s="681"/>
      <c r="CJ29" s="681"/>
      <c r="CK29" s="681"/>
      <c r="CL29" s="681"/>
      <c r="CM29" s="681"/>
      <c r="CN29" s="681"/>
      <c r="CO29" s="681"/>
      <c r="CP29" s="681"/>
      <c r="CQ29" s="682"/>
      <c r="CR29" s="665">
        <v>2248449</v>
      </c>
      <c r="CS29" s="690"/>
      <c r="CT29" s="690"/>
      <c r="CU29" s="690"/>
      <c r="CV29" s="690"/>
      <c r="CW29" s="690"/>
      <c r="CX29" s="690"/>
      <c r="CY29" s="691"/>
      <c r="CZ29" s="670">
        <v>8.6</v>
      </c>
      <c r="DA29" s="705"/>
      <c r="DB29" s="705"/>
      <c r="DC29" s="707"/>
      <c r="DD29" s="674">
        <v>2169305</v>
      </c>
      <c r="DE29" s="690"/>
      <c r="DF29" s="690"/>
      <c r="DG29" s="690"/>
      <c r="DH29" s="690"/>
      <c r="DI29" s="690"/>
      <c r="DJ29" s="690"/>
      <c r="DK29" s="691"/>
      <c r="DL29" s="674">
        <v>2169305</v>
      </c>
      <c r="DM29" s="690"/>
      <c r="DN29" s="690"/>
      <c r="DO29" s="690"/>
      <c r="DP29" s="690"/>
      <c r="DQ29" s="690"/>
      <c r="DR29" s="690"/>
      <c r="DS29" s="690"/>
      <c r="DT29" s="690"/>
      <c r="DU29" s="690"/>
      <c r="DV29" s="691"/>
      <c r="DW29" s="670">
        <v>13.6</v>
      </c>
      <c r="DX29" s="705"/>
      <c r="DY29" s="705"/>
      <c r="DZ29" s="705"/>
      <c r="EA29" s="705"/>
      <c r="EB29" s="705"/>
      <c r="EC29" s="706"/>
    </row>
    <row r="30" spans="2:133" ht="11.25" customHeight="1" x14ac:dyDescent="0.15">
      <c r="B30" s="662" t="s">
        <v>307</v>
      </c>
      <c r="C30" s="663"/>
      <c r="D30" s="663"/>
      <c r="E30" s="663"/>
      <c r="F30" s="663"/>
      <c r="G30" s="663"/>
      <c r="H30" s="663"/>
      <c r="I30" s="663"/>
      <c r="J30" s="663"/>
      <c r="K30" s="663"/>
      <c r="L30" s="663"/>
      <c r="M30" s="663"/>
      <c r="N30" s="663"/>
      <c r="O30" s="663"/>
      <c r="P30" s="663"/>
      <c r="Q30" s="664"/>
      <c r="R30" s="665">
        <v>214545</v>
      </c>
      <c r="S30" s="666"/>
      <c r="T30" s="666"/>
      <c r="U30" s="666"/>
      <c r="V30" s="666"/>
      <c r="W30" s="666"/>
      <c r="X30" s="666"/>
      <c r="Y30" s="667"/>
      <c r="Z30" s="668">
        <v>0.8</v>
      </c>
      <c r="AA30" s="668"/>
      <c r="AB30" s="668"/>
      <c r="AC30" s="668"/>
      <c r="AD30" s="669">
        <v>15161</v>
      </c>
      <c r="AE30" s="669"/>
      <c r="AF30" s="669"/>
      <c r="AG30" s="669"/>
      <c r="AH30" s="669"/>
      <c r="AI30" s="669"/>
      <c r="AJ30" s="669"/>
      <c r="AK30" s="669"/>
      <c r="AL30" s="670">
        <v>0.1</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308</v>
      </c>
      <c r="BH30" s="712"/>
      <c r="BI30" s="712"/>
      <c r="BJ30" s="712"/>
      <c r="BK30" s="712"/>
      <c r="BL30" s="712"/>
      <c r="BM30" s="712"/>
      <c r="BN30" s="712"/>
      <c r="BO30" s="712"/>
      <c r="BP30" s="712"/>
      <c r="BQ30" s="713"/>
      <c r="BR30" s="644" t="s">
        <v>309</v>
      </c>
      <c r="BS30" s="712"/>
      <c r="BT30" s="712"/>
      <c r="BU30" s="712"/>
      <c r="BV30" s="712"/>
      <c r="BW30" s="712"/>
      <c r="BX30" s="712"/>
      <c r="BY30" s="712"/>
      <c r="BZ30" s="712"/>
      <c r="CA30" s="712"/>
      <c r="CB30" s="713"/>
      <c r="CD30" s="716"/>
      <c r="CE30" s="717"/>
      <c r="CF30" s="680" t="s">
        <v>310</v>
      </c>
      <c r="CG30" s="681"/>
      <c r="CH30" s="681"/>
      <c r="CI30" s="681"/>
      <c r="CJ30" s="681"/>
      <c r="CK30" s="681"/>
      <c r="CL30" s="681"/>
      <c r="CM30" s="681"/>
      <c r="CN30" s="681"/>
      <c r="CO30" s="681"/>
      <c r="CP30" s="681"/>
      <c r="CQ30" s="682"/>
      <c r="CR30" s="665">
        <v>2187634</v>
      </c>
      <c r="CS30" s="666"/>
      <c r="CT30" s="666"/>
      <c r="CU30" s="666"/>
      <c r="CV30" s="666"/>
      <c r="CW30" s="666"/>
      <c r="CX30" s="666"/>
      <c r="CY30" s="667"/>
      <c r="CZ30" s="670">
        <v>8.3000000000000007</v>
      </c>
      <c r="DA30" s="705"/>
      <c r="DB30" s="705"/>
      <c r="DC30" s="707"/>
      <c r="DD30" s="674">
        <v>2112859</v>
      </c>
      <c r="DE30" s="666"/>
      <c r="DF30" s="666"/>
      <c r="DG30" s="666"/>
      <c r="DH30" s="666"/>
      <c r="DI30" s="666"/>
      <c r="DJ30" s="666"/>
      <c r="DK30" s="667"/>
      <c r="DL30" s="674">
        <v>2112859</v>
      </c>
      <c r="DM30" s="666"/>
      <c r="DN30" s="666"/>
      <c r="DO30" s="666"/>
      <c r="DP30" s="666"/>
      <c r="DQ30" s="666"/>
      <c r="DR30" s="666"/>
      <c r="DS30" s="666"/>
      <c r="DT30" s="666"/>
      <c r="DU30" s="666"/>
      <c r="DV30" s="667"/>
      <c r="DW30" s="670">
        <v>13.2</v>
      </c>
      <c r="DX30" s="705"/>
      <c r="DY30" s="705"/>
      <c r="DZ30" s="705"/>
      <c r="EA30" s="705"/>
      <c r="EB30" s="705"/>
      <c r="EC30" s="706"/>
    </row>
    <row r="31" spans="2:133" ht="11.25" customHeight="1" x14ac:dyDescent="0.15">
      <c r="B31" s="662" t="s">
        <v>311</v>
      </c>
      <c r="C31" s="663"/>
      <c r="D31" s="663"/>
      <c r="E31" s="663"/>
      <c r="F31" s="663"/>
      <c r="G31" s="663"/>
      <c r="H31" s="663"/>
      <c r="I31" s="663"/>
      <c r="J31" s="663"/>
      <c r="K31" s="663"/>
      <c r="L31" s="663"/>
      <c r="M31" s="663"/>
      <c r="N31" s="663"/>
      <c r="O31" s="663"/>
      <c r="P31" s="663"/>
      <c r="Q31" s="664"/>
      <c r="R31" s="665">
        <v>191938</v>
      </c>
      <c r="S31" s="666"/>
      <c r="T31" s="666"/>
      <c r="U31" s="666"/>
      <c r="V31" s="666"/>
      <c r="W31" s="666"/>
      <c r="X31" s="666"/>
      <c r="Y31" s="667"/>
      <c r="Z31" s="668">
        <v>0.7</v>
      </c>
      <c r="AA31" s="668"/>
      <c r="AB31" s="668"/>
      <c r="AC31" s="668"/>
      <c r="AD31" s="669" t="s">
        <v>128</v>
      </c>
      <c r="AE31" s="669"/>
      <c r="AF31" s="669"/>
      <c r="AG31" s="669"/>
      <c r="AH31" s="669"/>
      <c r="AI31" s="669"/>
      <c r="AJ31" s="669"/>
      <c r="AK31" s="669"/>
      <c r="AL31" s="670" t="s">
        <v>128</v>
      </c>
      <c r="AM31" s="671"/>
      <c r="AN31" s="671"/>
      <c r="AO31" s="672"/>
      <c r="AP31" s="725" t="s">
        <v>312</v>
      </c>
      <c r="AQ31" s="726"/>
      <c r="AR31" s="726"/>
      <c r="AS31" s="726"/>
      <c r="AT31" s="731" t="s">
        <v>313</v>
      </c>
      <c r="AU31" s="360"/>
      <c r="AV31" s="360"/>
      <c r="AW31" s="360"/>
      <c r="AX31" s="651" t="s">
        <v>189</v>
      </c>
      <c r="AY31" s="652"/>
      <c r="AZ31" s="652"/>
      <c r="BA31" s="652"/>
      <c r="BB31" s="652"/>
      <c r="BC31" s="652"/>
      <c r="BD31" s="652"/>
      <c r="BE31" s="652"/>
      <c r="BF31" s="653"/>
      <c r="BG31" s="724">
        <v>99.4</v>
      </c>
      <c r="BH31" s="720"/>
      <c r="BI31" s="720"/>
      <c r="BJ31" s="720"/>
      <c r="BK31" s="720"/>
      <c r="BL31" s="720"/>
      <c r="BM31" s="660">
        <v>97.5</v>
      </c>
      <c r="BN31" s="720"/>
      <c r="BO31" s="720"/>
      <c r="BP31" s="720"/>
      <c r="BQ31" s="721"/>
      <c r="BR31" s="724">
        <v>98.9</v>
      </c>
      <c r="BS31" s="720"/>
      <c r="BT31" s="720"/>
      <c r="BU31" s="720"/>
      <c r="BV31" s="720"/>
      <c r="BW31" s="720"/>
      <c r="BX31" s="660">
        <v>97</v>
      </c>
      <c r="BY31" s="720"/>
      <c r="BZ31" s="720"/>
      <c r="CA31" s="720"/>
      <c r="CB31" s="721"/>
      <c r="CD31" s="716"/>
      <c r="CE31" s="717"/>
      <c r="CF31" s="680" t="s">
        <v>314</v>
      </c>
      <c r="CG31" s="681"/>
      <c r="CH31" s="681"/>
      <c r="CI31" s="681"/>
      <c r="CJ31" s="681"/>
      <c r="CK31" s="681"/>
      <c r="CL31" s="681"/>
      <c r="CM31" s="681"/>
      <c r="CN31" s="681"/>
      <c r="CO31" s="681"/>
      <c r="CP31" s="681"/>
      <c r="CQ31" s="682"/>
      <c r="CR31" s="665">
        <v>60815</v>
      </c>
      <c r="CS31" s="690"/>
      <c r="CT31" s="690"/>
      <c r="CU31" s="690"/>
      <c r="CV31" s="690"/>
      <c r="CW31" s="690"/>
      <c r="CX31" s="690"/>
      <c r="CY31" s="691"/>
      <c r="CZ31" s="670">
        <v>0.2</v>
      </c>
      <c r="DA31" s="705"/>
      <c r="DB31" s="705"/>
      <c r="DC31" s="707"/>
      <c r="DD31" s="674">
        <v>56446</v>
      </c>
      <c r="DE31" s="690"/>
      <c r="DF31" s="690"/>
      <c r="DG31" s="690"/>
      <c r="DH31" s="690"/>
      <c r="DI31" s="690"/>
      <c r="DJ31" s="690"/>
      <c r="DK31" s="691"/>
      <c r="DL31" s="674">
        <v>56446</v>
      </c>
      <c r="DM31" s="690"/>
      <c r="DN31" s="690"/>
      <c r="DO31" s="690"/>
      <c r="DP31" s="690"/>
      <c r="DQ31" s="690"/>
      <c r="DR31" s="690"/>
      <c r="DS31" s="690"/>
      <c r="DT31" s="690"/>
      <c r="DU31" s="690"/>
      <c r="DV31" s="691"/>
      <c r="DW31" s="670">
        <v>0.4</v>
      </c>
      <c r="DX31" s="705"/>
      <c r="DY31" s="705"/>
      <c r="DZ31" s="705"/>
      <c r="EA31" s="705"/>
      <c r="EB31" s="705"/>
      <c r="EC31" s="706"/>
    </row>
    <row r="32" spans="2:133" ht="11.25" customHeight="1" x14ac:dyDescent="0.15">
      <c r="B32" s="662" t="s">
        <v>315</v>
      </c>
      <c r="C32" s="663"/>
      <c r="D32" s="663"/>
      <c r="E32" s="663"/>
      <c r="F32" s="663"/>
      <c r="G32" s="663"/>
      <c r="H32" s="663"/>
      <c r="I32" s="663"/>
      <c r="J32" s="663"/>
      <c r="K32" s="663"/>
      <c r="L32" s="663"/>
      <c r="M32" s="663"/>
      <c r="N32" s="663"/>
      <c r="O32" s="663"/>
      <c r="P32" s="663"/>
      <c r="Q32" s="664"/>
      <c r="R32" s="665">
        <v>4904045</v>
      </c>
      <c r="S32" s="666"/>
      <c r="T32" s="666"/>
      <c r="U32" s="666"/>
      <c r="V32" s="666"/>
      <c r="W32" s="666"/>
      <c r="X32" s="666"/>
      <c r="Y32" s="667"/>
      <c r="Z32" s="668">
        <v>17.600000000000001</v>
      </c>
      <c r="AA32" s="668"/>
      <c r="AB32" s="668"/>
      <c r="AC32" s="668"/>
      <c r="AD32" s="669" t="s">
        <v>128</v>
      </c>
      <c r="AE32" s="669"/>
      <c r="AF32" s="669"/>
      <c r="AG32" s="669"/>
      <c r="AH32" s="669"/>
      <c r="AI32" s="669"/>
      <c r="AJ32" s="669"/>
      <c r="AK32" s="669"/>
      <c r="AL32" s="670" t="s">
        <v>128</v>
      </c>
      <c r="AM32" s="671"/>
      <c r="AN32" s="671"/>
      <c r="AO32" s="672"/>
      <c r="AP32" s="727"/>
      <c r="AQ32" s="728"/>
      <c r="AR32" s="728"/>
      <c r="AS32" s="728"/>
      <c r="AT32" s="732"/>
      <c r="AU32" s="361" t="s">
        <v>316</v>
      </c>
      <c r="AV32" s="361"/>
      <c r="AW32" s="361"/>
      <c r="AX32" s="662" t="s">
        <v>317</v>
      </c>
      <c r="AY32" s="663"/>
      <c r="AZ32" s="663"/>
      <c r="BA32" s="663"/>
      <c r="BB32" s="663"/>
      <c r="BC32" s="663"/>
      <c r="BD32" s="663"/>
      <c r="BE32" s="663"/>
      <c r="BF32" s="664"/>
      <c r="BG32" s="734">
        <v>99.6</v>
      </c>
      <c r="BH32" s="690"/>
      <c r="BI32" s="690"/>
      <c r="BJ32" s="690"/>
      <c r="BK32" s="690"/>
      <c r="BL32" s="690"/>
      <c r="BM32" s="671">
        <v>98.7</v>
      </c>
      <c r="BN32" s="722"/>
      <c r="BO32" s="722"/>
      <c r="BP32" s="722"/>
      <c r="BQ32" s="723"/>
      <c r="BR32" s="734">
        <v>99.2</v>
      </c>
      <c r="BS32" s="690"/>
      <c r="BT32" s="690"/>
      <c r="BU32" s="690"/>
      <c r="BV32" s="690"/>
      <c r="BW32" s="690"/>
      <c r="BX32" s="671">
        <v>98.1</v>
      </c>
      <c r="BY32" s="722"/>
      <c r="BZ32" s="722"/>
      <c r="CA32" s="722"/>
      <c r="CB32" s="723"/>
      <c r="CD32" s="718"/>
      <c r="CE32" s="719"/>
      <c r="CF32" s="680" t="s">
        <v>318</v>
      </c>
      <c r="CG32" s="681"/>
      <c r="CH32" s="681"/>
      <c r="CI32" s="681"/>
      <c r="CJ32" s="681"/>
      <c r="CK32" s="681"/>
      <c r="CL32" s="681"/>
      <c r="CM32" s="681"/>
      <c r="CN32" s="681"/>
      <c r="CO32" s="681"/>
      <c r="CP32" s="681"/>
      <c r="CQ32" s="682"/>
      <c r="CR32" s="665" t="s">
        <v>128</v>
      </c>
      <c r="CS32" s="666"/>
      <c r="CT32" s="666"/>
      <c r="CU32" s="666"/>
      <c r="CV32" s="666"/>
      <c r="CW32" s="666"/>
      <c r="CX32" s="666"/>
      <c r="CY32" s="667"/>
      <c r="CZ32" s="670" t="s">
        <v>128</v>
      </c>
      <c r="DA32" s="705"/>
      <c r="DB32" s="705"/>
      <c r="DC32" s="707"/>
      <c r="DD32" s="674" t="s">
        <v>128</v>
      </c>
      <c r="DE32" s="666"/>
      <c r="DF32" s="666"/>
      <c r="DG32" s="666"/>
      <c r="DH32" s="666"/>
      <c r="DI32" s="666"/>
      <c r="DJ32" s="666"/>
      <c r="DK32" s="667"/>
      <c r="DL32" s="674" t="s">
        <v>128</v>
      </c>
      <c r="DM32" s="666"/>
      <c r="DN32" s="666"/>
      <c r="DO32" s="666"/>
      <c r="DP32" s="666"/>
      <c r="DQ32" s="666"/>
      <c r="DR32" s="666"/>
      <c r="DS32" s="666"/>
      <c r="DT32" s="666"/>
      <c r="DU32" s="666"/>
      <c r="DV32" s="667"/>
      <c r="DW32" s="670" t="s">
        <v>128</v>
      </c>
      <c r="DX32" s="705"/>
      <c r="DY32" s="705"/>
      <c r="DZ32" s="705"/>
      <c r="EA32" s="705"/>
      <c r="EB32" s="705"/>
      <c r="EC32" s="706"/>
    </row>
    <row r="33" spans="2:133" ht="11.25" customHeight="1" x14ac:dyDescent="0.15">
      <c r="B33" s="701" t="s">
        <v>319</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9"/>
      <c r="AQ33" s="730"/>
      <c r="AR33" s="730"/>
      <c r="AS33" s="730"/>
      <c r="AT33" s="733"/>
      <c r="AU33" s="362"/>
      <c r="AV33" s="362"/>
      <c r="AW33" s="362"/>
      <c r="AX33" s="709" t="s">
        <v>320</v>
      </c>
      <c r="AY33" s="710"/>
      <c r="AZ33" s="710"/>
      <c r="BA33" s="710"/>
      <c r="BB33" s="710"/>
      <c r="BC33" s="710"/>
      <c r="BD33" s="710"/>
      <c r="BE33" s="710"/>
      <c r="BF33" s="711"/>
      <c r="BG33" s="735">
        <v>99.2</v>
      </c>
      <c r="BH33" s="736"/>
      <c r="BI33" s="736"/>
      <c r="BJ33" s="736"/>
      <c r="BK33" s="736"/>
      <c r="BL33" s="736"/>
      <c r="BM33" s="737">
        <v>96.1</v>
      </c>
      <c r="BN33" s="736"/>
      <c r="BO33" s="736"/>
      <c r="BP33" s="736"/>
      <c r="BQ33" s="738"/>
      <c r="BR33" s="735">
        <v>98.5</v>
      </c>
      <c r="BS33" s="736"/>
      <c r="BT33" s="736"/>
      <c r="BU33" s="736"/>
      <c r="BV33" s="736"/>
      <c r="BW33" s="736"/>
      <c r="BX33" s="737">
        <v>95.6</v>
      </c>
      <c r="BY33" s="736"/>
      <c r="BZ33" s="736"/>
      <c r="CA33" s="736"/>
      <c r="CB33" s="738"/>
      <c r="CD33" s="680" t="s">
        <v>321</v>
      </c>
      <c r="CE33" s="681"/>
      <c r="CF33" s="681"/>
      <c r="CG33" s="681"/>
      <c r="CH33" s="681"/>
      <c r="CI33" s="681"/>
      <c r="CJ33" s="681"/>
      <c r="CK33" s="681"/>
      <c r="CL33" s="681"/>
      <c r="CM33" s="681"/>
      <c r="CN33" s="681"/>
      <c r="CO33" s="681"/>
      <c r="CP33" s="681"/>
      <c r="CQ33" s="682"/>
      <c r="CR33" s="665">
        <v>11122889</v>
      </c>
      <c r="CS33" s="690"/>
      <c r="CT33" s="690"/>
      <c r="CU33" s="690"/>
      <c r="CV33" s="690"/>
      <c r="CW33" s="690"/>
      <c r="CX33" s="690"/>
      <c r="CY33" s="691"/>
      <c r="CZ33" s="670">
        <v>42.4</v>
      </c>
      <c r="DA33" s="705"/>
      <c r="DB33" s="705"/>
      <c r="DC33" s="707"/>
      <c r="DD33" s="674">
        <v>9168588</v>
      </c>
      <c r="DE33" s="690"/>
      <c r="DF33" s="690"/>
      <c r="DG33" s="690"/>
      <c r="DH33" s="690"/>
      <c r="DI33" s="690"/>
      <c r="DJ33" s="690"/>
      <c r="DK33" s="691"/>
      <c r="DL33" s="674">
        <v>5406764</v>
      </c>
      <c r="DM33" s="690"/>
      <c r="DN33" s="690"/>
      <c r="DO33" s="690"/>
      <c r="DP33" s="690"/>
      <c r="DQ33" s="690"/>
      <c r="DR33" s="690"/>
      <c r="DS33" s="690"/>
      <c r="DT33" s="690"/>
      <c r="DU33" s="690"/>
      <c r="DV33" s="691"/>
      <c r="DW33" s="670">
        <v>33.799999999999997</v>
      </c>
      <c r="DX33" s="705"/>
      <c r="DY33" s="705"/>
      <c r="DZ33" s="705"/>
      <c r="EA33" s="705"/>
      <c r="EB33" s="705"/>
      <c r="EC33" s="706"/>
    </row>
    <row r="34" spans="2:133" ht="11.25" customHeight="1" x14ac:dyDescent="0.15">
      <c r="B34" s="662" t="s">
        <v>322</v>
      </c>
      <c r="C34" s="663"/>
      <c r="D34" s="663"/>
      <c r="E34" s="663"/>
      <c r="F34" s="663"/>
      <c r="G34" s="663"/>
      <c r="H34" s="663"/>
      <c r="I34" s="663"/>
      <c r="J34" s="663"/>
      <c r="K34" s="663"/>
      <c r="L34" s="663"/>
      <c r="M34" s="663"/>
      <c r="N34" s="663"/>
      <c r="O34" s="663"/>
      <c r="P34" s="663"/>
      <c r="Q34" s="664"/>
      <c r="R34" s="665">
        <v>1445264</v>
      </c>
      <c r="S34" s="666"/>
      <c r="T34" s="666"/>
      <c r="U34" s="666"/>
      <c r="V34" s="666"/>
      <c r="W34" s="666"/>
      <c r="X34" s="666"/>
      <c r="Y34" s="667"/>
      <c r="Z34" s="668">
        <v>5.2</v>
      </c>
      <c r="AA34" s="668"/>
      <c r="AB34" s="668"/>
      <c r="AC34" s="668"/>
      <c r="AD34" s="669" t="s">
        <v>128</v>
      </c>
      <c r="AE34" s="669"/>
      <c r="AF34" s="669"/>
      <c r="AG34" s="669"/>
      <c r="AH34" s="669"/>
      <c r="AI34" s="669"/>
      <c r="AJ34" s="669"/>
      <c r="AK34" s="669"/>
      <c r="AL34" s="670" t="s">
        <v>128</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323</v>
      </c>
      <c r="CE34" s="681"/>
      <c r="CF34" s="681"/>
      <c r="CG34" s="681"/>
      <c r="CH34" s="681"/>
      <c r="CI34" s="681"/>
      <c r="CJ34" s="681"/>
      <c r="CK34" s="681"/>
      <c r="CL34" s="681"/>
      <c r="CM34" s="681"/>
      <c r="CN34" s="681"/>
      <c r="CO34" s="681"/>
      <c r="CP34" s="681"/>
      <c r="CQ34" s="682"/>
      <c r="CR34" s="665">
        <v>3777252</v>
      </c>
      <c r="CS34" s="666"/>
      <c r="CT34" s="666"/>
      <c r="CU34" s="666"/>
      <c r="CV34" s="666"/>
      <c r="CW34" s="666"/>
      <c r="CX34" s="666"/>
      <c r="CY34" s="667"/>
      <c r="CZ34" s="670">
        <v>14.4</v>
      </c>
      <c r="DA34" s="705"/>
      <c r="DB34" s="705"/>
      <c r="DC34" s="707"/>
      <c r="DD34" s="674">
        <v>2766194</v>
      </c>
      <c r="DE34" s="666"/>
      <c r="DF34" s="666"/>
      <c r="DG34" s="666"/>
      <c r="DH34" s="666"/>
      <c r="DI34" s="666"/>
      <c r="DJ34" s="666"/>
      <c r="DK34" s="667"/>
      <c r="DL34" s="674">
        <v>2253987</v>
      </c>
      <c r="DM34" s="666"/>
      <c r="DN34" s="666"/>
      <c r="DO34" s="666"/>
      <c r="DP34" s="666"/>
      <c r="DQ34" s="666"/>
      <c r="DR34" s="666"/>
      <c r="DS34" s="666"/>
      <c r="DT34" s="666"/>
      <c r="DU34" s="666"/>
      <c r="DV34" s="667"/>
      <c r="DW34" s="670">
        <v>14.1</v>
      </c>
      <c r="DX34" s="705"/>
      <c r="DY34" s="705"/>
      <c r="DZ34" s="705"/>
      <c r="EA34" s="705"/>
      <c r="EB34" s="705"/>
      <c r="EC34" s="706"/>
    </row>
    <row r="35" spans="2:133" ht="11.25" customHeight="1" x14ac:dyDescent="0.15">
      <c r="B35" s="662" t="s">
        <v>324</v>
      </c>
      <c r="C35" s="663"/>
      <c r="D35" s="663"/>
      <c r="E35" s="663"/>
      <c r="F35" s="663"/>
      <c r="G35" s="663"/>
      <c r="H35" s="663"/>
      <c r="I35" s="663"/>
      <c r="J35" s="663"/>
      <c r="K35" s="663"/>
      <c r="L35" s="663"/>
      <c r="M35" s="663"/>
      <c r="N35" s="663"/>
      <c r="O35" s="663"/>
      <c r="P35" s="663"/>
      <c r="Q35" s="664"/>
      <c r="R35" s="665">
        <v>78588</v>
      </c>
      <c r="S35" s="666"/>
      <c r="T35" s="666"/>
      <c r="U35" s="666"/>
      <c r="V35" s="666"/>
      <c r="W35" s="666"/>
      <c r="X35" s="666"/>
      <c r="Y35" s="667"/>
      <c r="Z35" s="668">
        <v>0.3</v>
      </c>
      <c r="AA35" s="668"/>
      <c r="AB35" s="668"/>
      <c r="AC35" s="668"/>
      <c r="AD35" s="669">
        <v>27701</v>
      </c>
      <c r="AE35" s="669"/>
      <c r="AF35" s="669"/>
      <c r="AG35" s="669"/>
      <c r="AH35" s="669"/>
      <c r="AI35" s="669"/>
      <c r="AJ35" s="669"/>
      <c r="AK35" s="669"/>
      <c r="AL35" s="670">
        <v>0.2</v>
      </c>
      <c r="AM35" s="671"/>
      <c r="AN35" s="671"/>
      <c r="AO35" s="672"/>
      <c r="AP35" s="218"/>
      <c r="AQ35" s="644" t="s">
        <v>325</v>
      </c>
      <c r="AR35" s="645"/>
      <c r="AS35" s="645"/>
      <c r="AT35" s="645"/>
      <c r="AU35" s="645"/>
      <c r="AV35" s="645"/>
      <c r="AW35" s="645"/>
      <c r="AX35" s="645"/>
      <c r="AY35" s="645"/>
      <c r="AZ35" s="645"/>
      <c r="BA35" s="645"/>
      <c r="BB35" s="645"/>
      <c r="BC35" s="645"/>
      <c r="BD35" s="645"/>
      <c r="BE35" s="645"/>
      <c r="BF35" s="646"/>
      <c r="BG35" s="644" t="s">
        <v>326</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327</v>
      </c>
      <c r="CE35" s="681"/>
      <c r="CF35" s="681"/>
      <c r="CG35" s="681"/>
      <c r="CH35" s="681"/>
      <c r="CI35" s="681"/>
      <c r="CJ35" s="681"/>
      <c r="CK35" s="681"/>
      <c r="CL35" s="681"/>
      <c r="CM35" s="681"/>
      <c r="CN35" s="681"/>
      <c r="CO35" s="681"/>
      <c r="CP35" s="681"/>
      <c r="CQ35" s="682"/>
      <c r="CR35" s="665">
        <v>762599</v>
      </c>
      <c r="CS35" s="690"/>
      <c r="CT35" s="690"/>
      <c r="CU35" s="690"/>
      <c r="CV35" s="690"/>
      <c r="CW35" s="690"/>
      <c r="CX35" s="690"/>
      <c r="CY35" s="691"/>
      <c r="CZ35" s="670">
        <v>2.9</v>
      </c>
      <c r="DA35" s="705"/>
      <c r="DB35" s="705"/>
      <c r="DC35" s="707"/>
      <c r="DD35" s="674">
        <v>727910</v>
      </c>
      <c r="DE35" s="690"/>
      <c r="DF35" s="690"/>
      <c r="DG35" s="690"/>
      <c r="DH35" s="690"/>
      <c r="DI35" s="690"/>
      <c r="DJ35" s="690"/>
      <c r="DK35" s="691"/>
      <c r="DL35" s="674">
        <v>727910</v>
      </c>
      <c r="DM35" s="690"/>
      <c r="DN35" s="690"/>
      <c r="DO35" s="690"/>
      <c r="DP35" s="690"/>
      <c r="DQ35" s="690"/>
      <c r="DR35" s="690"/>
      <c r="DS35" s="690"/>
      <c r="DT35" s="690"/>
      <c r="DU35" s="690"/>
      <c r="DV35" s="691"/>
      <c r="DW35" s="670">
        <v>4.5999999999999996</v>
      </c>
      <c r="DX35" s="705"/>
      <c r="DY35" s="705"/>
      <c r="DZ35" s="705"/>
      <c r="EA35" s="705"/>
      <c r="EB35" s="705"/>
      <c r="EC35" s="706"/>
    </row>
    <row r="36" spans="2:133" ht="11.25" customHeight="1" x14ac:dyDescent="0.15">
      <c r="B36" s="662" t="s">
        <v>328</v>
      </c>
      <c r="C36" s="663"/>
      <c r="D36" s="663"/>
      <c r="E36" s="663"/>
      <c r="F36" s="663"/>
      <c r="G36" s="663"/>
      <c r="H36" s="663"/>
      <c r="I36" s="663"/>
      <c r="J36" s="663"/>
      <c r="K36" s="663"/>
      <c r="L36" s="663"/>
      <c r="M36" s="663"/>
      <c r="N36" s="663"/>
      <c r="O36" s="663"/>
      <c r="P36" s="663"/>
      <c r="Q36" s="664"/>
      <c r="R36" s="665">
        <v>23930</v>
      </c>
      <c r="S36" s="666"/>
      <c r="T36" s="666"/>
      <c r="U36" s="666"/>
      <c r="V36" s="666"/>
      <c r="W36" s="666"/>
      <c r="X36" s="666"/>
      <c r="Y36" s="667"/>
      <c r="Z36" s="668">
        <v>0.1</v>
      </c>
      <c r="AA36" s="668"/>
      <c r="AB36" s="668"/>
      <c r="AC36" s="668"/>
      <c r="AD36" s="669" t="s">
        <v>128</v>
      </c>
      <c r="AE36" s="669"/>
      <c r="AF36" s="669"/>
      <c r="AG36" s="669"/>
      <c r="AH36" s="669"/>
      <c r="AI36" s="669"/>
      <c r="AJ36" s="669"/>
      <c r="AK36" s="669"/>
      <c r="AL36" s="670" t="s">
        <v>128</v>
      </c>
      <c r="AM36" s="671"/>
      <c r="AN36" s="671"/>
      <c r="AO36" s="672"/>
      <c r="AP36" s="218"/>
      <c r="AQ36" s="739" t="s">
        <v>329</v>
      </c>
      <c r="AR36" s="740"/>
      <c r="AS36" s="740"/>
      <c r="AT36" s="740"/>
      <c r="AU36" s="740"/>
      <c r="AV36" s="740"/>
      <c r="AW36" s="740"/>
      <c r="AX36" s="740"/>
      <c r="AY36" s="741"/>
      <c r="AZ36" s="654">
        <v>3908677</v>
      </c>
      <c r="BA36" s="655"/>
      <c r="BB36" s="655"/>
      <c r="BC36" s="655"/>
      <c r="BD36" s="655"/>
      <c r="BE36" s="655"/>
      <c r="BF36" s="742"/>
      <c r="BG36" s="676" t="s">
        <v>330</v>
      </c>
      <c r="BH36" s="677"/>
      <c r="BI36" s="677"/>
      <c r="BJ36" s="677"/>
      <c r="BK36" s="677"/>
      <c r="BL36" s="677"/>
      <c r="BM36" s="677"/>
      <c r="BN36" s="677"/>
      <c r="BO36" s="677"/>
      <c r="BP36" s="677"/>
      <c r="BQ36" s="677"/>
      <c r="BR36" s="677"/>
      <c r="BS36" s="677"/>
      <c r="BT36" s="677"/>
      <c r="BU36" s="678"/>
      <c r="BV36" s="654">
        <v>215311</v>
      </c>
      <c r="BW36" s="655"/>
      <c r="BX36" s="655"/>
      <c r="BY36" s="655"/>
      <c r="BZ36" s="655"/>
      <c r="CA36" s="655"/>
      <c r="CB36" s="742"/>
      <c r="CD36" s="680" t="s">
        <v>331</v>
      </c>
      <c r="CE36" s="681"/>
      <c r="CF36" s="681"/>
      <c r="CG36" s="681"/>
      <c r="CH36" s="681"/>
      <c r="CI36" s="681"/>
      <c r="CJ36" s="681"/>
      <c r="CK36" s="681"/>
      <c r="CL36" s="681"/>
      <c r="CM36" s="681"/>
      <c r="CN36" s="681"/>
      <c r="CO36" s="681"/>
      <c r="CP36" s="681"/>
      <c r="CQ36" s="682"/>
      <c r="CR36" s="665">
        <v>2585504</v>
      </c>
      <c r="CS36" s="666"/>
      <c r="CT36" s="666"/>
      <c r="CU36" s="666"/>
      <c r="CV36" s="666"/>
      <c r="CW36" s="666"/>
      <c r="CX36" s="666"/>
      <c r="CY36" s="667"/>
      <c r="CZ36" s="670">
        <v>9.9</v>
      </c>
      <c r="DA36" s="705"/>
      <c r="DB36" s="705"/>
      <c r="DC36" s="707"/>
      <c r="DD36" s="674">
        <v>2196656</v>
      </c>
      <c r="DE36" s="666"/>
      <c r="DF36" s="666"/>
      <c r="DG36" s="666"/>
      <c r="DH36" s="666"/>
      <c r="DI36" s="666"/>
      <c r="DJ36" s="666"/>
      <c r="DK36" s="667"/>
      <c r="DL36" s="674">
        <v>600159</v>
      </c>
      <c r="DM36" s="666"/>
      <c r="DN36" s="666"/>
      <c r="DO36" s="666"/>
      <c r="DP36" s="666"/>
      <c r="DQ36" s="666"/>
      <c r="DR36" s="666"/>
      <c r="DS36" s="666"/>
      <c r="DT36" s="666"/>
      <c r="DU36" s="666"/>
      <c r="DV36" s="667"/>
      <c r="DW36" s="670">
        <v>3.8</v>
      </c>
      <c r="DX36" s="705"/>
      <c r="DY36" s="705"/>
      <c r="DZ36" s="705"/>
      <c r="EA36" s="705"/>
      <c r="EB36" s="705"/>
      <c r="EC36" s="706"/>
    </row>
    <row r="37" spans="2:133" ht="11.25" customHeight="1" x14ac:dyDescent="0.15">
      <c r="B37" s="662" t="s">
        <v>332</v>
      </c>
      <c r="C37" s="663"/>
      <c r="D37" s="663"/>
      <c r="E37" s="663"/>
      <c r="F37" s="663"/>
      <c r="G37" s="663"/>
      <c r="H37" s="663"/>
      <c r="I37" s="663"/>
      <c r="J37" s="663"/>
      <c r="K37" s="663"/>
      <c r="L37" s="663"/>
      <c r="M37" s="663"/>
      <c r="N37" s="663"/>
      <c r="O37" s="663"/>
      <c r="P37" s="663"/>
      <c r="Q37" s="664"/>
      <c r="R37" s="665">
        <v>194478</v>
      </c>
      <c r="S37" s="666"/>
      <c r="T37" s="666"/>
      <c r="U37" s="666"/>
      <c r="V37" s="666"/>
      <c r="W37" s="666"/>
      <c r="X37" s="666"/>
      <c r="Y37" s="667"/>
      <c r="Z37" s="668">
        <v>0.7</v>
      </c>
      <c r="AA37" s="668"/>
      <c r="AB37" s="668"/>
      <c r="AC37" s="668"/>
      <c r="AD37" s="669" t="s">
        <v>128</v>
      </c>
      <c r="AE37" s="669"/>
      <c r="AF37" s="669"/>
      <c r="AG37" s="669"/>
      <c r="AH37" s="669"/>
      <c r="AI37" s="669"/>
      <c r="AJ37" s="669"/>
      <c r="AK37" s="669"/>
      <c r="AL37" s="670" t="s">
        <v>128</v>
      </c>
      <c r="AM37" s="671"/>
      <c r="AN37" s="671"/>
      <c r="AO37" s="672"/>
      <c r="AQ37" s="743" t="s">
        <v>333</v>
      </c>
      <c r="AR37" s="744"/>
      <c r="AS37" s="744"/>
      <c r="AT37" s="744"/>
      <c r="AU37" s="744"/>
      <c r="AV37" s="744"/>
      <c r="AW37" s="744"/>
      <c r="AX37" s="744"/>
      <c r="AY37" s="745"/>
      <c r="AZ37" s="665">
        <v>1346771</v>
      </c>
      <c r="BA37" s="666"/>
      <c r="BB37" s="666"/>
      <c r="BC37" s="666"/>
      <c r="BD37" s="690"/>
      <c r="BE37" s="690"/>
      <c r="BF37" s="723"/>
      <c r="BG37" s="680" t="s">
        <v>334</v>
      </c>
      <c r="BH37" s="681"/>
      <c r="BI37" s="681"/>
      <c r="BJ37" s="681"/>
      <c r="BK37" s="681"/>
      <c r="BL37" s="681"/>
      <c r="BM37" s="681"/>
      <c r="BN37" s="681"/>
      <c r="BO37" s="681"/>
      <c r="BP37" s="681"/>
      <c r="BQ37" s="681"/>
      <c r="BR37" s="681"/>
      <c r="BS37" s="681"/>
      <c r="BT37" s="681"/>
      <c r="BU37" s="682"/>
      <c r="BV37" s="665">
        <v>117929</v>
      </c>
      <c r="BW37" s="666"/>
      <c r="BX37" s="666"/>
      <c r="BY37" s="666"/>
      <c r="BZ37" s="666"/>
      <c r="CA37" s="666"/>
      <c r="CB37" s="675"/>
      <c r="CD37" s="680" t="s">
        <v>335</v>
      </c>
      <c r="CE37" s="681"/>
      <c r="CF37" s="681"/>
      <c r="CG37" s="681"/>
      <c r="CH37" s="681"/>
      <c r="CI37" s="681"/>
      <c r="CJ37" s="681"/>
      <c r="CK37" s="681"/>
      <c r="CL37" s="681"/>
      <c r="CM37" s="681"/>
      <c r="CN37" s="681"/>
      <c r="CO37" s="681"/>
      <c r="CP37" s="681"/>
      <c r="CQ37" s="682"/>
      <c r="CR37" s="665">
        <v>9088</v>
      </c>
      <c r="CS37" s="690"/>
      <c r="CT37" s="690"/>
      <c r="CU37" s="690"/>
      <c r="CV37" s="690"/>
      <c r="CW37" s="690"/>
      <c r="CX37" s="690"/>
      <c r="CY37" s="691"/>
      <c r="CZ37" s="670">
        <v>0</v>
      </c>
      <c r="DA37" s="705"/>
      <c r="DB37" s="705"/>
      <c r="DC37" s="707"/>
      <c r="DD37" s="674">
        <v>5315</v>
      </c>
      <c r="DE37" s="690"/>
      <c r="DF37" s="690"/>
      <c r="DG37" s="690"/>
      <c r="DH37" s="690"/>
      <c r="DI37" s="690"/>
      <c r="DJ37" s="690"/>
      <c r="DK37" s="691"/>
      <c r="DL37" s="674">
        <v>5315</v>
      </c>
      <c r="DM37" s="690"/>
      <c r="DN37" s="690"/>
      <c r="DO37" s="690"/>
      <c r="DP37" s="690"/>
      <c r="DQ37" s="690"/>
      <c r="DR37" s="690"/>
      <c r="DS37" s="690"/>
      <c r="DT37" s="690"/>
      <c r="DU37" s="690"/>
      <c r="DV37" s="691"/>
      <c r="DW37" s="670">
        <v>0</v>
      </c>
      <c r="DX37" s="705"/>
      <c r="DY37" s="705"/>
      <c r="DZ37" s="705"/>
      <c r="EA37" s="705"/>
      <c r="EB37" s="705"/>
      <c r="EC37" s="706"/>
    </row>
    <row r="38" spans="2:133" ht="11.25" customHeight="1" x14ac:dyDescent="0.15">
      <c r="B38" s="662" t="s">
        <v>336</v>
      </c>
      <c r="C38" s="663"/>
      <c r="D38" s="663"/>
      <c r="E38" s="663"/>
      <c r="F38" s="663"/>
      <c r="G38" s="663"/>
      <c r="H38" s="663"/>
      <c r="I38" s="663"/>
      <c r="J38" s="663"/>
      <c r="K38" s="663"/>
      <c r="L38" s="663"/>
      <c r="M38" s="663"/>
      <c r="N38" s="663"/>
      <c r="O38" s="663"/>
      <c r="P38" s="663"/>
      <c r="Q38" s="664"/>
      <c r="R38" s="665">
        <v>1507634</v>
      </c>
      <c r="S38" s="666"/>
      <c r="T38" s="666"/>
      <c r="U38" s="666"/>
      <c r="V38" s="666"/>
      <c r="W38" s="666"/>
      <c r="X38" s="666"/>
      <c r="Y38" s="667"/>
      <c r="Z38" s="668">
        <v>5.4</v>
      </c>
      <c r="AA38" s="668"/>
      <c r="AB38" s="668"/>
      <c r="AC38" s="668"/>
      <c r="AD38" s="669" t="s">
        <v>128</v>
      </c>
      <c r="AE38" s="669"/>
      <c r="AF38" s="669"/>
      <c r="AG38" s="669"/>
      <c r="AH38" s="669"/>
      <c r="AI38" s="669"/>
      <c r="AJ38" s="669"/>
      <c r="AK38" s="669"/>
      <c r="AL38" s="670" t="s">
        <v>128</v>
      </c>
      <c r="AM38" s="671"/>
      <c r="AN38" s="671"/>
      <c r="AO38" s="672"/>
      <c r="AQ38" s="743" t="s">
        <v>337</v>
      </c>
      <c r="AR38" s="744"/>
      <c r="AS38" s="744"/>
      <c r="AT38" s="744"/>
      <c r="AU38" s="744"/>
      <c r="AV38" s="744"/>
      <c r="AW38" s="744"/>
      <c r="AX38" s="744"/>
      <c r="AY38" s="745"/>
      <c r="AZ38" s="665">
        <v>209377</v>
      </c>
      <c r="BA38" s="666"/>
      <c r="BB38" s="666"/>
      <c r="BC38" s="666"/>
      <c r="BD38" s="690"/>
      <c r="BE38" s="690"/>
      <c r="BF38" s="723"/>
      <c r="BG38" s="680" t="s">
        <v>338</v>
      </c>
      <c r="BH38" s="681"/>
      <c r="BI38" s="681"/>
      <c r="BJ38" s="681"/>
      <c r="BK38" s="681"/>
      <c r="BL38" s="681"/>
      <c r="BM38" s="681"/>
      <c r="BN38" s="681"/>
      <c r="BO38" s="681"/>
      <c r="BP38" s="681"/>
      <c r="BQ38" s="681"/>
      <c r="BR38" s="681"/>
      <c r="BS38" s="681"/>
      <c r="BT38" s="681"/>
      <c r="BU38" s="682"/>
      <c r="BV38" s="665">
        <v>7569</v>
      </c>
      <c r="BW38" s="666"/>
      <c r="BX38" s="666"/>
      <c r="BY38" s="666"/>
      <c r="BZ38" s="666"/>
      <c r="CA38" s="666"/>
      <c r="CB38" s="675"/>
      <c r="CD38" s="680" t="s">
        <v>339</v>
      </c>
      <c r="CE38" s="681"/>
      <c r="CF38" s="681"/>
      <c r="CG38" s="681"/>
      <c r="CH38" s="681"/>
      <c r="CI38" s="681"/>
      <c r="CJ38" s="681"/>
      <c r="CK38" s="681"/>
      <c r="CL38" s="681"/>
      <c r="CM38" s="681"/>
      <c r="CN38" s="681"/>
      <c r="CO38" s="681"/>
      <c r="CP38" s="681"/>
      <c r="CQ38" s="682"/>
      <c r="CR38" s="665">
        <v>2258230</v>
      </c>
      <c r="CS38" s="666"/>
      <c r="CT38" s="666"/>
      <c r="CU38" s="666"/>
      <c r="CV38" s="666"/>
      <c r="CW38" s="666"/>
      <c r="CX38" s="666"/>
      <c r="CY38" s="667"/>
      <c r="CZ38" s="670">
        <v>8.6</v>
      </c>
      <c r="DA38" s="705"/>
      <c r="DB38" s="705"/>
      <c r="DC38" s="707"/>
      <c r="DD38" s="674">
        <v>1918596</v>
      </c>
      <c r="DE38" s="666"/>
      <c r="DF38" s="666"/>
      <c r="DG38" s="666"/>
      <c r="DH38" s="666"/>
      <c r="DI38" s="666"/>
      <c r="DJ38" s="666"/>
      <c r="DK38" s="667"/>
      <c r="DL38" s="674">
        <v>1801202</v>
      </c>
      <c r="DM38" s="666"/>
      <c r="DN38" s="666"/>
      <c r="DO38" s="666"/>
      <c r="DP38" s="666"/>
      <c r="DQ38" s="666"/>
      <c r="DR38" s="666"/>
      <c r="DS38" s="666"/>
      <c r="DT38" s="666"/>
      <c r="DU38" s="666"/>
      <c r="DV38" s="667"/>
      <c r="DW38" s="670">
        <v>11.3</v>
      </c>
      <c r="DX38" s="705"/>
      <c r="DY38" s="705"/>
      <c r="DZ38" s="705"/>
      <c r="EA38" s="705"/>
      <c r="EB38" s="705"/>
      <c r="EC38" s="706"/>
    </row>
    <row r="39" spans="2:133" ht="11.25" customHeight="1" x14ac:dyDescent="0.15">
      <c r="B39" s="662" t="s">
        <v>340</v>
      </c>
      <c r="C39" s="663"/>
      <c r="D39" s="663"/>
      <c r="E39" s="663"/>
      <c r="F39" s="663"/>
      <c r="G39" s="663"/>
      <c r="H39" s="663"/>
      <c r="I39" s="663"/>
      <c r="J39" s="663"/>
      <c r="K39" s="663"/>
      <c r="L39" s="663"/>
      <c r="M39" s="663"/>
      <c r="N39" s="663"/>
      <c r="O39" s="663"/>
      <c r="P39" s="663"/>
      <c r="Q39" s="664"/>
      <c r="R39" s="665">
        <v>595187</v>
      </c>
      <c r="S39" s="666"/>
      <c r="T39" s="666"/>
      <c r="U39" s="666"/>
      <c r="V39" s="666"/>
      <c r="W39" s="666"/>
      <c r="X39" s="666"/>
      <c r="Y39" s="667"/>
      <c r="Z39" s="668">
        <v>2.1</v>
      </c>
      <c r="AA39" s="668"/>
      <c r="AB39" s="668"/>
      <c r="AC39" s="668"/>
      <c r="AD39" s="669">
        <v>45</v>
      </c>
      <c r="AE39" s="669"/>
      <c r="AF39" s="669"/>
      <c r="AG39" s="669"/>
      <c r="AH39" s="669"/>
      <c r="AI39" s="669"/>
      <c r="AJ39" s="669"/>
      <c r="AK39" s="669"/>
      <c r="AL39" s="670">
        <v>0</v>
      </c>
      <c r="AM39" s="671"/>
      <c r="AN39" s="671"/>
      <c r="AO39" s="672"/>
      <c r="AQ39" s="743" t="s">
        <v>341</v>
      </c>
      <c r="AR39" s="744"/>
      <c r="AS39" s="744"/>
      <c r="AT39" s="744"/>
      <c r="AU39" s="744"/>
      <c r="AV39" s="744"/>
      <c r="AW39" s="744"/>
      <c r="AX39" s="744"/>
      <c r="AY39" s="745"/>
      <c r="AZ39" s="665">
        <v>32567</v>
      </c>
      <c r="BA39" s="666"/>
      <c r="BB39" s="666"/>
      <c r="BC39" s="666"/>
      <c r="BD39" s="690"/>
      <c r="BE39" s="690"/>
      <c r="BF39" s="723"/>
      <c r="BG39" s="680" t="s">
        <v>342</v>
      </c>
      <c r="BH39" s="681"/>
      <c r="BI39" s="681"/>
      <c r="BJ39" s="681"/>
      <c r="BK39" s="681"/>
      <c r="BL39" s="681"/>
      <c r="BM39" s="681"/>
      <c r="BN39" s="681"/>
      <c r="BO39" s="681"/>
      <c r="BP39" s="681"/>
      <c r="BQ39" s="681"/>
      <c r="BR39" s="681"/>
      <c r="BS39" s="681"/>
      <c r="BT39" s="681"/>
      <c r="BU39" s="682"/>
      <c r="BV39" s="665">
        <v>11839</v>
      </c>
      <c r="BW39" s="666"/>
      <c r="BX39" s="666"/>
      <c r="BY39" s="666"/>
      <c r="BZ39" s="666"/>
      <c r="CA39" s="666"/>
      <c r="CB39" s="675"/>
      <c r="CD39" s="680" t="s">
        <v>343</v>
      </c>
      <c r="CE39" s="681"/>
      <c r="CF39" s="681"/>
      <c r="CG39" s="681"/>
      <c r="CH39" s="681"/>
      <c r="CI39" s="681"/>
      <c r="CJ39" s="681"/>
      <c r="CK39" s="681"/>
      <c r="CL39" s="681"/>
      <c r="CM39" s="681"/>
      <c r="CN39" s="681"/>
      <c r="CO39" s="681"/>
      <c r="CP39" s="681"/>
      <c r="CQ39" s="682"/>
      <c r="CR39" s="665">
        <v>1276022</v>
      </c>
      <c r="CS39" s="690"/>
      <c r="CT39" s="690"/>
      <c r="CU39" s="690"/>
      <c r="CV39" s="690"/>
      <c r="CW39" s="690"/>
      <c r="CX39" s="690"/>
      <c r="CY39" s="691"/>
      <c r="CZ39" s="670">
        <v>4.9000000000000004</v>
      </c>
      <c r="DA39" s="705"/>
      <c r="DB39" s="705"/>
      <c r="DC39" s="707"/>
      <c r="DD39" s="674">
        <v>1122469</v>
      </c>
      <c r="DE39" s="690"/>
      <c r="DF39" s="690"/>
      <c r="DG39" s="690"/>
      <c r="DH39" s="690"/>
      <c r="DI39" s="690"/>
      <c r="DJ39" s="690"/>
      <c r="DK39" s="691"/>
      <c r="DL39" s="674" t="s">
        <v>128</v>
      </c>
      <c r="DM39" s="690"/>
      <c r="DN39" s="690"/>
      <c r="DO39" s="690"/>
      <c r="DP39" s="690"/>
      <c r="DQ39" s="690"/>
      <c r="DR39" s="690"/>
      <c r="DS39" s="690"/>
      <c r="DT39" s="690"/>
      <c r="DU39" s="690"/>
      <c r="DV39" s="691"/>
      <c r="DW39" s="670" t="s">
        <v>128</v>
      </c>
      <c r="DX39" s="705"/>
      <c r="DY39" s="705"/>
      <c r="DZ39" s="705"/>
      <c r="EA39" s="705"/>
      <c r="EB39" s="705"/>
      <c r="EC39" s="706"/>
    </row>
    <row r="40" spans="2:133" ht="11.25" customHeight="1" x14ac:dyDescent="0.15">
      <c r="B40" s="662" t="s">
        <v>344</v>
      </c>
      <c r="C40" s="663"/>
      <c r="D40" s="663"/>
      <c r="E40" s="663"/>
      <c r="F40" s="663"/>
      <c r="G40" s="663"/>
      <c r="H40" s="663"/>
      <c r="I40" s="663"/>
      <c r="J40" s="663"/>
      <c r="K40" s="663"/>
      <c r="L40" s="663"/>
      <c r="M40" s="663"/>
      <c r="N40" s="663"/>
      <c r="O40" s="663"/>
      <c r="P40" s="663"/>
      <c r="Q40" s="664"/>
      <c r="R40" s="665">
        <v>2029100</v>
      </c>
      <c r="S40" s="666"/>
      <c r="T40" s="666"/>
      <c r="U40" s="666"/>
      <c r="V40" s="666"/>
      <c r="W40" s="666"/>
      <c r="X40" s="666"/>
      <c r="Y40" s="667"/>
      <c r="Z40" s="668">
        <v>7.3</v>
      </c>
      <c r="AA40" s="668"/>
      <c r="AB40" s="668"/>
      <c r="AC40" s="668"/>
      <c r="AD40" s="669" t="s">
        <v>128</v>
      </c>
      <c r="AE40" s="669"/>
      <c r="AF40" s="669"/>
      <c r="AG40" s="669"/>
      <c r="AH40" s="669"/>
      <c r="AI40" s="669"/>
      <c r="AJ40" s="669"/>
      <c r="AK40" s="669"/>
      <c r="AL40" s="670" t="s">
        <v>128</v>
      </c>
      <c r="AM40" s="671"/>
      <c r="AN40" s="671"/>
      <c r="AO40" s="672"/>
      <c r="AQ40" s="743" t="s">
        <v>345</v>
      </c>
      <c r="AR40" s="744"/>
      <c r="AS40" s="744"/>
      <c r="AT40" s="744"/>
      <c r="AU40" s="744"/>
      <c r="AV40" s="744"/>
      <c r="AW40" s="744"/>
      <c r="AX40" s="744"/>
      <c r="AY40" s="745"/>
      <c r="AZ40" s="665">
        <v>18500</v>
      </c>
      <c r="BA40" s="666"/>
      <c r="BB40" s="666"/>
      <c r="BC40" s="666"/>
      <c r="BD40" s="690"/>
      <c r="BE40" s="690"/>
      <c r="BF40" s="723"/>
      <c r="BG40" s="746" t="s">
        <v>346</v>
      </c>
      <c r="BH40" s="747"/>
      <c r="BI40" s="747"/>
      <c r="BJ40" s="747"/>
      <c r="BK40" s="747"/>
      <c r="BL40" s="363"/>
      <c r="BM40" s="681" t="s">
        <v>347</v>
      </c>
      <c r="BN40" s="681"/>
      <c r="BO40" s="681"/>
      <c r="BP40" s="681"/>
      <c r="BQ40" s="681"/>
      <c r="BR40" s="681"/>
      <c r="BS40" s="681"/>
      <c r="BT40" s="681"/>
      <c r="BU40" s="682"/>
      <c r="BV40" s="665">
        <v>81</v>
      </c>
      <c r="BW40" s="666"/>
      <c r="BX40" s="666"/>
      <c r="BY40" s="666"/>
      <c r="BZ40" s="666"/>
      <c r="CA40" s="666"/>
      <c r="CB40" s="675"/>
      <c r="CD40" s="680" t="s">
        <v>348</v>
      </c>
      <c r="CE40" s="681"/>
      <c r="CF40" s="681"/>
      <c r="CG40" s="681"/>
      <c r="CH40" s="681"/>
      <c r="CI40" s="681"/>
      <c r="CJ40" s="681"/>
      <c r="CK40" s="681"/>
      <c r="CL40" s="681"/>
      <c r="CM40" s="681"/>
      <c r="CN40" s="681"/>
      <c r="CO40" s="681"/>
      <c r="CP40" s="681"/>
      <c r="CQ40" s="682"/>
      <c r="CR40" s="665">
        <v>463282</v>
      </c>
      <c r="CS40" s="666"/>
      <c r="CT40" s="666"/>
      <c r="CU40" s="666"/>
      <c r="CV40" s="666"/>
      <c r="CW40" s="666"/>
      <c r="CX40" s="666"/>
      <c r="CY40" s="667"/>
      <c r="CZ40" s="670">
        <v>1.8</v>
      </c>
      <c r="DA40" s="705"/>
      <c r="DB40" s="705"/>
      <c r="DC40" s="707"/>
      <c r="DD40" s="674">
        <v>436763</v>
      </c>
      <c r="DE40" s="666"/>
      <c r="DF40" s="666"/>
      <c r="DG40" s="666"/>
      <c r="DH40" s="666"/>
      <c r="DI40" s="666"/>
      <c r="DJ40" s="666"/>
      <c r="DK40" s="667"/>
      <c r="DL40" s="674">
        <v>23506</v>
      </c>
      <c r="DM40" s="666"/>
      <c r="DN40" s="666"/>
      <c r="DO40" s="666"/>
      <c r="DP40" s="666"/>
      <c r="DQ40" s="666"/>
      <c r="DR40" s="666"/>
      <c r="DS40" s="666"/>
      <c r="DT40" s="666"/>
      <c r="DU40" s="666"/>
      <c r="DV40" s="667"/>
      <c r="DW40" s="670">
        <v>0.1</v>
      </c>
      <c r="DX40" s="705"/>
      <c r="DY40" s="705"/>
      <c r="DZ40" s="705"/>
      <c r="EA40" s="705"/>
      <c r="EB40" s="705"/>
      <c r="EC40" s="706"/>
    </row>
    <row r="41" spans="2:133" ht="11.25" customHeight="1" x14ac:dyDescent="0.15">
      <c r="B41" s="662" t="s">
        <v>349</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350</v>
      </c>
      <c r="AR41" s="744"/>
      <c r="AS41" s="744"/>
      <c r="AT41" s="744"/>
      <c r="AU41" s="744"/>
      <c r="AV41" s="744"/>
      <c r="AW41" s="744"/>
      <c r="AX41" s="744"/>
      <c r="AY41" s="745"/>
      <c r="AZ41" s="665">
        <v>410283</v>
      </c>
      <c r="BA41" s="666"/>
      <c r="BB41" s="666"/>
      <c r="BC41" s="666"/>
      <c r="BD41" s="690"/>
      <c r="BE41" s="690"/>
      <c r="BF41" s="723"/>
      <c r="BG41" s="746"/>
      <c r="BH41" s="747"/>
      <c r="BI41" s="747"/>
      <c r="BJ41" s="747"/>
      <c r="BK41" s="747"/>
      <c r="BL41" s="363"/>
      <c r="BM41" s="681" t="s">
        <v>351</v>
      </c>
      <c r="BN41" s="681"/>
      <c r="BO41" s="681"/>
      <c r="BP41" s="681"/>
      <c r="BQ41" s="681"/>
      <c r="BR41" s="681"/>
      <c r="BS41" s="681"/>
      <c r="BT41" s="681"/>
      <c r="BU41" s="682"/>
      <c r="BV41" s="665" t="s">
        <v>128</v>
      </c>
      <c r="BW41" s="666"/>
      <c r="BX41" s="666"/>
      <c r="BY41" s="666"/>
      <c r="BZ41" s="666"/>
      <c r="CA41" s="666"/>
      <c r="CB41" s="675"/>
      <c r="CD41" s="680" t="s">
        <v>352</v>
      </c>
      <c r="CE41" s="681"/>
      <c r="CF41" s="681"/>
      <c r="CG41" s="681"/>
      <c r="CH41" s="681"/>
      <c r="CI41" s="681"/>
      <c r="CJ41" s="681"/>
      <c r="CK41" s="681"/>
      <c r="CL41" s="681"/>
      <c r="CM41" s="681"/>
      <c r="CN41" s="681"/>
      <c r="CO41" s="681"/>
      <c r="CP41" s="681"/>
      <c r="CQ41" s="682"/>
      <c r="CR41" s="665" t="s">
        <v>128</v>
      </c>
      <c r="CS41" s="690"/>
      <c r="CT41" s="690"/>
      <c r="CU41" s="690"/>
      <c r="CV41" s="690"/>
      <c r="CW41" s="690"/>
      <c r="CX41" s="690"/>
      <c r="CY41" s="691"/>
      <c r="CZ41" s="670" t="s">
        <v>128</v>
      </c>
      <c r="DA41" s="705"/>
      <c r="DB41" s="705"/>
      <c r="DC41" s="707"/>
      <c r="DD41" s="674" t="s">
        <v>128</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353</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0" t="s">
        <v>354</v>
      </c>
      <c r="AR42" s="751"/>
      <c r="AS42" s="751"/>
      <c r="AT42" s="751"/>
      <c r="AU42" s="751"/>
      <c r="AV42" s="751"/>
      <c r="AW42" s="751"/>
      <c r="AX42" s="751"/>
      <c r="AY42" s="752"/>
      <c r="AZ42" s="759">
        <v>1891179</v>
      </c>
      <c r="BA42" s="760"/>
      <c r="BB42" s="760"/>
      <c r="BC42" s="760"/>
      <c r="BD42" s="736"/>
      <c r="BE42" s="736"/>
      <c r="BF42" s="738"/>
      <c r="BG42" s="748"/>
      <c r="BH42" s="749"/>
      <c r="BI42" s="749"/>
      <c r="BJ42" s="749"/>
      <c r="BK42" s="749"/>
      <c r="BL42" s="364"/>
      <c r="BM42" s="693" t="s">
        <v>355</v>
      </c>
      <c r="BN42" s="693"/>
      <c r="BO42" s="693"/>
      <c r="BP42" s="693"/>
      <c r="BQ42" s="693"/>
      <c r="BR42" s="693"/>
      <c r="BS42" s="693"/>
      <c r="BT42" s="693"/>
      <c r="BU42" s="694"/>
      <c r="BV42" s="759">
        <v>305</v>
      </c>
      <c r="BW42" s="760"/>
      <c r="BX42" s="760"/>
      <c r="BY42" s="760"/>
      <c r="BZ42" s="760"/>
      <c r="CA42" s="760"/>
      <c r="CB42" s="772"/>
      <c r="CD42" s="662" t="s">
        <v>356</v>
      </c>
      <c r="CE42" s="663"/>
      <c r="CF42" s="663"/>
      <c r="CG42" s="663"/>
      <c r="CH42" s="663"/>
      <c r="CI42" s="663"/>
      <c r="CJ42" s="663"/>
      <c r="CK42" s="663"/>
      <c r="CL42" s="663"/>
      <c r="CM42" s="663"/>
      <c r="CN42" s="663"/>
      <c r="CO42" s="663"/>
      <c r="CP42" s="663"/>
      <c r="CQ42" s="664"/>
      <c r="CR42" s="665">
        <v>3199920</v>
      </c>
      <c r="CS42" s="690"/>
      <c r="CT42" s="690"/>
      <c r="CU42" s="690"/>
      <c r="CV42" s="690"/>
      <c r="CW42" s="690"/>
      <c r="CX42" s="690"/>
      <c r="CY42" s="691"/>
      <c r="CZ42" s="670">
        <v>12.2</v>
      </c>
      <c r="DA42" s="705"/>
      <c r="DB42" s="705"/>
      <c r="DC42" s="707"/>
      <c r="DD42" s="674">
        <v>1053549</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357</v>
      </c>
      <c r="C43" s="663"/>
      <c r="D43" s="663"/>
      <c r="E43" s="663"/>
      <c r="F43" s="663"/>
      <c r="G43" s="663"/>
      <c r="H43" s="663"/>
      <c r="I43" s="663"/>
      <c r="J43" s="663"/>
      <c r="K43" s="663"/>
      <c r="L43" s="663"/>
      <c r="M43" s="663"/>
      <c r="N43" s="663"/>
      <c r="O43" s="663"/>
      <c r="P43" s="663"/>
      <c r="Q43" s="664"/>
      <c r="R43" s="665">
        <v>711600</v>
      </c>
      <c r="S43" s="666"/>
      <c r="T43" s="666"/>
      <c r="U43" s="666"/>
      <c r="V43" s="666"/>
      <c r="W43" s="666"/>
      <c r="X43" s="666"/>
      <c r="Y43" s="667"/>
      <c r="Z43" s="668">
        <v>2.6</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358</v>
      </c>
      <c r="CE43" s="663"/>
      <c r="CF43" s="663"/>
      <c r="CG43" s="663"/>
      <c r="CH43" s="663"/>
      <c r="CI43" s="663"/>
      <c r="CJ43" s="663"/>
      <c r="CK43" s="663"/>
      <c r="CL43" s="663"/>
      <c r="CM43" s="663"/>
      <c r="CN43" s="663"/>
      <c r="CO43" s="663"/>
      <c r="CP43" s="663"/>
      <c r="CQ43" s="664"/>
      <c r="CR43" s="665">
        <v>70000</v>
      </c>
      <c r="CS43" s="690"/>
      <c r="CT43" s="690"/>
      <c r="CU43" s="690"/>
      <c r="CV43" s="690"/>
      <c r="CW43" s="690"/>
      <c r="CX43" s="690"/>
      <c r="CY43" s="691"/>
      <c r="CZ43" s="670">
        <v>0.3</v>
      </c>
      <c r="DA43" s="705"/>
      <c r="DB43" s="705"/>
      <c r="DC43" s="707"/>
      <c r="DD43" s="674">
        <v>70000</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359</v>
      </c>
      <c r="C44" s="710"/>
      <c r="D44" s="710"/>
      <c r="E44" s="710"/>
      <c r="F44" s="710"/>
      <c r="G44" s="710"/>
      <c r="H44" s="710"/>
      <c r="I44" s="710"/>
      <c r="J44" s="710"/>
      <c r="K44" s="710"/>
      <c r="L44" s="710"/>
      <c r="M44" s="710"/>
      <c r="N44" s="710"/>
      <c r="O44" s="710"/>
      <c r="P44" s="710"/>
      <c r="Q44" s="711"/>
      <c r="R44" s="759">
        <v>27890315</v>
      </c>
      <c r="S44" s="760"/>
      <c r="T44" s="760"/>
      <c r="U44" s="760"/>
      <c r="V44" s="760"/>
      <c r="W44" s="760"/>
      <c r="X44" s="760"/>
      <c r="Y44" s="761"/>
      <c r="Z44" s="762">
        <v>100</v>
      </c>
      <c r="AA44" s="762"/>
      <c r="AB44" s="762"/>
      <c r="AC44" s="762"/>
      <c r="AD44" s="763">
        <v>15280223</v>
      </c>
      <c r="AE44" s="763"/>
      <c r="AF44" s="763"/>
      <c r="AG44" s="763"/>
      <c r="AH44" s="763"/>
      <c r="AI44" s="763"/>
      <c r="AJ44" s="763"/>
      <c r="AK44" s="763"/>
      <c r="AL44" s="764">
        <v>100</v>
      </c>
      <c r="AM44" s="737"/>
      <c r="AN44" s="737"/>
      <c r="AO44" s="765"/>
      <c r="CD44" s="766" t="s">
        <v>306</v>
      </c>
      <c r="CE44" s="767"/>
      <c r="CF44" s="662" t="s">
        <v>360</v>
      </c>
      <c r="CG44" s="663"/>
      <c r="CH44" s="663"/>
      <c r="CI44" s="663"/>
      <c r="CJ44" s="663"/>
      <c r="CK44" s="663"/>
      <c r="CL44" s="663"/>
      <c r="CM44" s="663"/>
      <c r="CN44" s="663"/>
      <c r="CO44" s="663"/>
      <c r="CP44" s="663"/>
      <c r="CQ44" s="664"/>
      <c r="CR44" s="665">
        <v>3123195</v>
      </c>
      <c r="CS44" s="666"/>
      <c r="CT44" s="666"/>
      <c r="CU44" s="666"/>
      <c r="CV44" s="666"/>
      <c r="CW44" s="666"/>
      <c r="CX44" s="666"/>
      <c r="CY44" s="667"/>
      <c r="CZ44" s="670">
        <v>11.9</v>
      </c>
      <c r="DA44" s="671"/>
      <c r="DB44" s="671"/>
      <c r="DC44" s="683"/>
      <c r="DD44" s="674">
        <v>1033005</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361</v>
      </c>
      <c r="CG45" s="663"/>
      <c r="CH45" s="663"/>
      <c r="CI45" s="663"/>
      <c r="CJ45" s="663"/>
      <c r="CK45" s="663"/>
      <c r="CL45" s="663"/>
      <c r="CM45" s="663"/>
      <c r="CN45" s="663"/>
      <c r="CO45" s="663"/>
      <c r="CP45" s="663"/>
      <c r="CQ45" s="664"/>
      <c r="CR45" s="665">
        <v>1567483</v>
      </c>
      <c r="CS45" s="690"/>
      <c r="CT45" s="690"/>
      <c r="CU45" s="690"/>
      <c r="CV45" s="690"/>
      <c r="CW45" s="690"/>
      <c r="CX45" s="690"/>
      <c r="CY45" s="691"/>
      <c r="CZ45" s="670">
        <v>6</v>
      </c>
      <c r="DA45" s="705"/>
      <c r="DB45" s="705"/>
      <c r="DC45" s="707"/>
      <c r="DD45" s="674">
        <v>68212</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363</v>
      </c>
      <c r="CG46" s="663"/>
      <c r="CH46" s="663"/>
      <c r="CI46" s="663"/>
      <c r="CJ46" s="663"/>
      <c r="CK46" s="663"/>
      <c r="CL46" s="663"/>
      <c r="CM46" s="663"/>
      <c r="CN46" s="663"/>
      <c r="CO46" s="663"/>
      <c r="CP46" s="663"/>
      <c r="CQ46" s="664"/>
      <c r="CR46" s="665">
        <v>1461792</v>
      </c>
      <c r="CS46" s="666"/>
      <c r="CT46" s="666"/>
      <c r="CU46" s="666"/>
      <c r="CV46" s="666"/>
      <c r="CW46" s="666"/>
      <c r="CX46" s="666"/>
      <c r="CY46" s="667"/>
      <c r="CZ46" s="670">
        <v>5.6</v>
      </c>
      <c r="DA46" s="671"/>
      <c r="DB46" s="671"/>
      <c r="DC46" s="683"/>
      <c r="DD46" s="674">
        <v>923338</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365</v>
      </c>
      <c r="CG47" s="663"/>
      <c r="CH47" s="663"/>
      <c r="CI47" s="663"/>
      <c r="CJ47" s="663"/>
      <c r="CK47" s="663"/>
      <c r="CL47" s="663"/>
      <c r="CM47" s="663"/>
      <c r="CN47" s="663"/>
      <c r="CO47" s="663"/>
      <c r="CP47" s="663"/>
      <c r="CQ47" s="664"/>
      <c r="CR47" s="665">
        <v>76725</v>
      </c>
      <c r="CS47" s="690"/>
      <c r="CT47" s="690"/>
      <c r="CU47" s="690"/>
      <c r="CV47" s="690"/>
      <c r="CW47" s="690"/>
      <c r="CX47" s="690"/>
      <c r="CY47" s="691"/>
      <c r="CZ47" s="670">
        <v>0.3</v>
      </c>
      <c r="DA47" s="705"/>
      <c r="DB47" s="705"/>
      <c r="DC47" s="707"/>
      <c r="DD47" s="674">
        <v>20544</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367</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368</v>
      </c>
      <c r="CE49" s="710"/>
      <c r="CF49" s="710"/>
      <c r="CG49" s="710"/>
      <c r="CH49" s="710"/>
      <c r="CI49" s="710"/>
      <c r="CJ49" s="710"/>
      <c r="CK49" s="710"/>
      <c r="CL49" s="710"/>
      <c r="CM49" s="710"/>
      <c r="CN49" s="710"/>
      <c r="CO49" s="710"/>
      <c r="CP49" s="710"/>
      <c r="CQ49" s="711"/>
      <c r="CR49" s="759">
        <v>26204284</v>
      </c>
      <c r="CS49" s="736"/>
      <c r="CT49" s="736"/>
      <c r="CU49" s="736"/>
      <c r="CV49" s="736"/>
      <c r="CW49" s="736"/>
      <c r="CX49" s="736"/>
      <c r="CY49" s="773"/>
      <c r="CZ49" s="764">
        <v>100</v>
      </c>
      <c r="DA49" s="774"/>
      <c r="DB49" s="774"/>
      <c r="DC49" s="775"/>
      <c r="DD49" s="776">
        <v>18272386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bzy1pSnH6mOgsUIAbX6gtB5cqBB36yOWi1krbRNgWBo1K5rSKGtIbm19rdEDuXcyWrWDjDK1x1EstM5s0Jnrw==" saltValue="sAvsoQSXN+BD5kNh/AtoY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78" t="s">
        <v>369</v>
      </c>
      <c r="B2" s="1178"/>
      <c r="C2" s="1178"/>
      <c r="D2" s="1178"/>
      <c r="E2" s="1178"/>
      <c r="F2" s="1178"/>
      <c r="G2" s="1178"/>
      <c r="H2" s="1178"/>
      <c r="I2" s="1178"/>
      <c r="J2" s="1178"/>
      <c r="K2" s="1178"/>
      <c r="L2" s="1178"/>
      <c r="M2" s="1178"/>
      <c r="N2" s="1178"/>
      <c r="O2" s="1178"/>
      <c r="P2" s="1178"/>
      <c r="Q2" s="1178"/>
      <c r="R2" s="1178"/>
      <c r="S2" s="1178"/>
      <c r="T2" s="1178"/>
      <c r="U2" s="1178"/>
      <c r="V2" s="1178"/>
      <c r="W2" s="1178"/>
      <c r="X2" s="1178"/>
      <c r="Y2" s="1178"/>
      <c r="Z2" s="1178"/>
      <c r="AA2" s="1178"/>
      <c r="AB2" s="1178"/>
      <c r="AC2" s="1178"/>
      <c r="AD2" s="1178"/>
      <c r="AE2" s="1178"/>
      <c r="AF2" s="1178"/>
      <c r="AG2" s="1178"/>
      <c r="AH2" s="1178"/>
      <c r="AI2" s="1178"/>
      <c r="AJ2" s="1178"/>
      <c r="AK2" s="1178"/>
      <c r="AL2" s="1178"/>
      <c r="AM2" s="1178"/>
      <c r="AN2" s="1178"/>
      <c r="AO2" s="1178"/>
      <c r="AP2" s="1178"/>
      <c r="AQ2" s="1178"/>
      <c r="AR2" s="1178"/>
      <c r="AS2" s="1178"/>
      <c r="AT2" s="1178"/>
      <c r="AU2" s="1178"/>
      <c r="AV2" s="1178"/>
      <c r="AW2" s="1178"/>
      <c r="AX2" s="1178"/>
      <c r="AY2" s="1178"/>
      <c r="AZ2" s="1178"/>
      <c r="BA2" s="1178"/>
      <c r="BB2" s="1178"/>
      <c r="BC2" s="1178"/>
      <c r="BD2" s="1178"/>
      <c r="BE2" s="1178"/>
      <c r="BF2" s="1178"/>
      <c r="BG2" s="1178"/>
      <c r="BH2" s="1178"/>
      <c r="BI2" s="117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2" t="s">
        <v>370</v>
      </c>
      <c r="DK2" s="1153"/>
      <c r="DL2" s="1153"/>
      <c r="DM2" s="1153"/>
      <c r="DN2" s="1153"/>
      <c r="DO2" s="1154"/>
      <c r="DP2" s="224"/>
      <c r="DQ2" s="1152" t="s">
        <v>371</v>
      </c>
      <c r="DR2" s="1153"/>
      <c r="DS2" s="1153"/>
      <c r="DT2" s="1153"/>
      <c r="DU2" s="1153"/>
      <c r="DV2" s="1153"/>
      <c r="DW2" s="1153"/>
      <c r="DX2" s="1153"/>
      <c r="DY2" s="1153"/>
      <c r="DZ2" s="115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1" t="s">
        <v>372</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28"/>
      <c r="BA4" s="228"/>
      <c r="BB4" s="228"/>
      <c r="BC4" s="228"/>
      <c r="BD4" s="228"/>
      <c r="BE4" s="229"/>
      <c r="BF4" s="229"/>
      <c r="BG4" s="229"/>
      <c r="BH4" s="229"/>
      <c r="BI4" s="229"/>
      <c r="BJ4" s="229"/>
      <c r="BK4" s="229"/>
      <c r="BL4" s="229"/>
      <c r="BM4" s="229"/>
      <c r="BN4" s="229"/>
      <c r="BO4" s="229"/>
      <c r="BP4" s="229"/>
      <c r="BQ4" s="794" t="s">
        <v>373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374</v>
      </c>
      <c r="B5" s="1060"/>
      <c r="C5" s="1060"/>
      <c r="D5" s="1060"/>
      <c r="E5" s="1060"/>
      <c r="F5" s="1060"/>
      <c r="G5" s="1060"/>
      <c r="H5" s="1060"/>
      <c r="I5" s="1060"/>
      <c r="J5" s="1060"/>
      <c r="K5" s="1060"/>
      <c r="L5" s="1060"/>
      <c r="M5" s="1060"/>
      <c r="N5" s="1060"/>
      <c r="O5" s="1060"/>
      <c r="P5" s="1061"/>
      <c r="Q5" s="1065" t="s">
        <v>375</v>
      </c>
      <c r="R5" s="1066"/>
      <c r="S5" s="1066"/>
      <c r="T5" s="1066"/>
      <c r="U5" s="1067"/>
      <c r="V5" s="1065" t="s">
        <v>376</v>
      </c>
      <c r="W5" s="1066"/>
      <c r="X5" s="1066"/>
      <c r="Y5" s="1066"/>
      <c r="Z5" s="1067"/>
      <c r="AA5" s="1065" t="s">
        <v>377</v>
      </c>
      <c r="AB5" s="1066"/>
      <c r="AC5" s="1066"/>
      <c r="AD5" s="1066"/>
      <c r="AE5" s="1066"/>
      <c r="AF5" s="1155" t="s">
        <v>378</v>
      </c>
      <c r="AG5" s="1066"/>
      <c r="AH5" s="1066"/>
      <c r="AI5" s="1066"/>
      <c r="AJ5" s="1079"/>
      <c r="AK5" s="1066" t="s">
        <v>379</v>
      </c>
      <c r="AL5" s="1066"/>
      <c r="AM5" s="1066"/>
      <c r="AN5" s="1066"/>
      <c r="AO5" s="1067"/>
      <c r="AP5" s="1065" t="s">
        <v>380</v>
      </c>
      <c r="AQ5" s="1066"/>
      <c r="AR5" s="1066"/>
      <c r="AS5" s="1066"/>
      <c r="AT5" s="1067"/>
      <c r="AU5" s="1065" t="s">
        <v>381</v>
      </c>
      <c r="AV5" s="1066"/>
      <c r="AW5" s="1066"/>
      <c r="AX5" s="1066"/>
      <c r="AY5" s="1079"/>
      <c r="AZ5" s="228"/>
      <c r="BA5" s="228"/>
      <c r="BB5" s="228"/>
      <c r="BC5" s="228"/>
      <c r="BD5" s="228"/>
      <c r="BE5" s="229"/>
      <c r="BF5" s="229"/>
      <c r="BG5" s="229"/>
      <c r="BH5" s="229"/>
      <c r="BI5" s="229"/>
      <c r="BJ5" s="229"/>
      <c r="BK5" s="229"/>
      <c r="BL5" s="229"/>
      <c r="BM5" s="229"/>
      <c r="BN5" s="229"/>
      <c r="BO5" s="229"/>
      <c r="BP5" s="229"/>
      <c r="BQ5" s="1059" t="s">
        <v>382</v>
      </c>
      <c r="BR5" s="1060"/>
      <c r="BS5" s="1060"/>
      <c r="BT5" s="1060"/>
      <c r="BU5" s="1060"/>
      <c r="BV5" s="1060"/>
      <c r="BW5" s="1060"/>
      <c r="BX5" s="1060"/>
      <c r="BY5" s="1060"/>
      <c r="BZ5" s="1060"/>
      <c r="CA5" s="1060"/>
      <c r="CB5" s="1060"/>
      <c r="CC5" s="1060"/>
      <c r="CD5" s="1060"/>
      <c r="CE5" s="1060"/>
      <c r="CF5" s="1060"/>
      <c r="CG5" s="1061"/>
      <c r="CH5" s="1065" t="s">
        <v>383</v>
      </c>
      <c r="CI5" s="1066"/>
      <c r="CJ5" s="1066"/>
      <c r="CK5" s="1066"/>
      <c r="CL5" s="1067"/>
      <c r="CM5" s="1065" t="s">
        <v>384</v>
      </c>
      <c r="CN5" s="1066"/>
      <c r="CO5" s="1066"/>
      <c r="CP5" s="1066"/>
      <c r="CQ5" s="1067"/>
      <c r="CR5" s="1065" t="s">
        <v>385</v>
      </c>
      <c r="CS5" s="1066"/>
      <c r="CT5" s="1066"/>
      <c r="CU5" s="1066"/>
      <c r="CV5" s="1067"/>
      <c r="CW5" s="1065" t="s">
        <v>386</v>
      </c>
      <c r="CX5" s="1066"/>
      <c r="CY5" s="1066"/>
      <c r="CZ5" s="1066"/>
      <c r="DA5" s="1067"/>
      <c r="DB5" s="1065" t="s">
        <v>387</v>
      </c>
      <c r="DC5" s="1066"/>
      <c r="DD5" s="1066"/>
      <c r="DE5" s="1066"/>
      <c r="DF5" s="1067"/>
      <c r="DG5" s="1146" t="s">
        <v>388</v>
      </c>
      <c r="DH5" s="1147"/>
      <c r="DI5" s="1147"/>
      <c r="DJ5" s="1147"/>
      <c r="DK5" s="1148"/>
      <c r="DL5" s="1146" t="s">
        <v>389</v>
      </c>
      <c r="DM5" s="1147"/>
      <c r="DN5" s="1147"/>
      <c r="DO5" s="1147"/>
      <c r="DP5" s="1148"/>
      <c r="DQ5" s="1065" t="s">
        <v>390</v>
      </c>
      <c r="DR5" s="1066"/>
      <c r="DS5" s="1066"/>
      <c r="DT5" s="1066"/>
      <c r="DU5" s="1067"/>
      <c r="DV5" s="1065" t="s">
        <v>381</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6"/>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49"/>
      <c r="DH6" s="1150"/>
      <c r="DI6" s="1150"/>
      <c r="DJ6" s="1150"/>
      <c r="DK6" s="1151"/>
      <c r="DL6" s="1149"/>
      <c r="DM6" s="1150"/>
      <c r="DN6" s="1150"/>
      <c r="DO6" s="1150"/>
      <c r="DP6" s="1151"/>
      <c r="DQ6" s="1068"/>
      <c r="DR6" s="1069"/>
      <c r="DS6" s="1069"/>
      <c r="DT6" s="1069"/>
      <c r="DU6" s="1070"/>
      <c r="DV6" s="1068"/>
      <c r="DW6" s="1069"/>
      <c r="DX6" s="1069"/>
      <c r="DY6" s="1069"/>
      <c r="DZ6" s="1080"/>
      <c r="EA6" s="230"/>
    </row>
    <row r="7" spans="1:131" s="231" customFormat="1" ht="26.25" customHeight="1" thickTop="1" x14ac:dyDescent="0.15">
      <c r="A7" s="232">
        <v>1</v>
      </c>
      <c r="B7" s="1109" t="s">
        <v>391</v>
      </c>
      <c r="C7" s="1110"/>
      <c r="D7" s="1110"/>
      <c r="E7" s="1110"/>
      <c r="F7" s="1110"/>
      <c r="G7" s="1110"/>
      <c r="H7" s="1110"/>
      <c r="I7" s="1110"/>
      <c r="J7" s="1110"/>
      <c r="K7" s="1110"/>
      <c r="L7" s="1110"/>
      <c r="M7" s="1110"/>
      <c r="N7" s="1110"/>
      <c r="O7" s="1110"/>
      <c r="P7" s="1111"/>
      <c r="Q7" s="1163">
        <v>27912</v>
      </c>
      <c r="R7" s="1164"/>
      <c r="S7" s="1164"/>
      <c r="T7" s="1164"/>
      <c r="U7" s="1164"/>
      <c r="V7" s="1164">
        <v>26226</v>
      </c>
      <c r="W7" s="1164"/>
      <c r="X7" s="1164"/>
      <c r="Y7" s="1164"/>
      <c r="Z7" s="1164"/>
      <c r="AA7" s="1164">
        <v>1686</v>
      </c>
      <c r="AB7" s="1164"/>
      <c r="AC7" s="1164"/>
      <c r="AD7" s="1164"/>
      <c r="AE7" s="1165"/>
      <c r="AF7" s="1166">
        <v>1525</v>
      </c>
      <c r="AG7" s="1167"/>
      <c r="AH7" s="1167"/>
      <c r="AI7" s="1167"/>
      <c r="AJ7" s="1168"/>
      <c r="AK7" s="1169">
        <v>194</v>
      </c>
      <c r="AL7" s="1170"/>
      <c r="AM7" s="1170"/>
      <c r="AN7" s="1170"/>
      <c r="AO7" s="1170"/>
      <c r="AP7" s="1170">
        <v>18182</v>
      </c>
      <c r="AQ7" s="1170"/>
      <c r="AR7" s="1170"/>
      <c r="AS7" s="1170"/>
      <c r="AT7" s="1170"/>
      <c r="AU7" s="1171"/>
      <c r="AV7" s="1171"/>
      <c r="AW7" s="1171"/>
      <c r="AX7" s="1171"/>
      <c r="AY7" s="1172"/>
      <c r="AZ7" s="228"/>
      <c r="BA7" s="228"/>
      <c r="BB7" s="228"/>
      <c r="BC7" s="228"/>
      <c r="BD7" s="228"/>
      <c r="BE7" s="229"/>
      <c r="BF7" s="229"/>
      <c r="BG7" s="229"/>
      <c r="BH7" s="229"/>
      <c r="BI7" s="229"/>
      <c r="BJ7" s="229"/>
      <c r="BK7" s="229"/>
      <c r="BL7" s="229"/>
      <c r="BM7" s="229"/>
      <c r="BN7" s="229"/>
      <c r="BO7" s="229"/>
      <c r="BP7" s="229"/>
      <c r="BQ7" s="232">
        <v>1</v>
      </c>
      <c r="BR7" s="233"/>
      <c r="BS7" s="1160" t="s">
        <v>601</v>
      </c>
      <c r="BT7" s="1161"/>
      <c r="BU7" s="1161"/>
      <c r="BV7" s="1161"/>
      <c r="BW7" s="1161"/>
      <c r="BX7" s="1161"/>
      <c r="BY7" s="1161"/>
      <c r="BZ7" s="1161"/>
      <c r="CA7" s="1161"/>
      <c r="CB7" s="1161"/>
      <c r="CC7" s="1161"/>
      <c r="CD7" s="1161"/>
      <c r="CE7" s="1161"/>
      <c r="CF7" s="1161"/>
      <c r="CG7" s="1173"/>
      <c r="CH7" s="1157">
        <v>-9</v>
      </c>
      <c r="CI7" s="1158"/>
      <c r="CJ7" s="1158"/>
      <c r="CK7" s="1158"/>
      <c r="CL7" s="1159"/>
      <c r="CM7" s="1157">
        <v>2</v>
      </c>
      <c r="CN7" s="1158"/>
      <c r="CO7" s="1158"/>
      <c r="CP7" s="1158"/>
      <c r="CQ7" s="1159"/>
      <c r="CR7" s="1157">
        <v>10</v>
      </c>
      <c r="CS7" s="1158"/>
      <c r="CT7" s="1158"/>
      <c r="CU7" s="1158"/>
      <c r="CV7" s="1159"/>
      <c r="CW7" s="1157">
        <v>1</v>
      </c>
      <c r="CX7" s="1158"/>
      <c r="CY7" s="1158"/>
      <c r="CZ7" s="1158"/>
      <c r="DA7" s="1159"/>
      <c r="DB7" s="1157" t="s">
        <v>594</v>
      </c>
      <c r="DC7" s="1158"/>
      <c r="DD7" s="1158"/>
      <c r="DE7" s="1158"/>
      <c r="DF7" s="1159"/>
      <c r="DG7" s="1157" t="s">
        <v>594</v>
      </c>
      <c r="DH7" s="1158"/>
      <c r="DI7" s="1158"/>
      <c r="DJ7" s="1158"/>
      <c r="DK7" s="1159"/>
      <c r="DL7" s="1157" t="s">
        <v>594</v>
      </c>
      <c r="DM7" s="1158"/>
      <c r="DN7" s="1158"/>
      <c r="DO7" s="1158"/>
      <c r="DP7" s="1159"/>
      <c r="DQ7" s="1157" t="s">
        <v>594</v>
      </c>
      <c r="DR7" s="1158"/>
      <c r="DS7" s="1158"/>
      <c r="DT7" s="1158"/>
      <c r="DU7" s="1159"/>
      <c r="DV7" s="1160"/>
      <c r="DW7" s="1161"/>
      <c r="DX7" s="1161"/>
      <c r="DY7" s="1161"/>
      <c r="DZ7" s="1162"/>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2"/>
      <c r="AV8" s="1142"/>
      <c r="AW8" s="1142"/>
      <c r="AX8" s="1142"/>
      <c r="AY8" s="1143"/>
      <c r="AZ8" s="228"/>
      <c r="BA8" s="228"/>
      <c r="BB8" s="228"/>
      <c r="BC8" s="228"/>
      <c r="BD8" s="228"/>
      <c r="BE8" s="229"/>
      <c r="BF8" s="229"/>
      <c r="BG8" s="229"/>
      <c r="BH8" s="229"/>
      <c r="BI8" s="229"/>
      <c r="BJ8" s="229"/>
      <c r="BK8" s="229"/>
      <c r="BL8" s="229"/>
      <c r="BM8" s="229"/>
      <c r="BN8" s="229"/>
      <c r="BO8" s="229"/>
      <c r="BP8" s="229"/>
      <c r="BQ8" s="234">
        <v>2</v>
      </c>
      <c r="BR8" s="235"/>
      <c r="BS8" s="1056" t="s">
        <v>602</v>
      </c>
      <c r="BT8" s="1057"/>
      <c r="BU8" s="1057"/>
      <c r="BV8" s="1057"/>
      <c r="BW8" s="1057"/>
      <c r="BX8" s="1057"/>
      <c r="BY8" s="1057"/>
      <c r="BZ8" s="1057"/>
      <c r="CA8" s="1057"/>
      <c r="CB8" s="1057"/>
      <c r="CC8" s="1057"/>
      <c r="CD8" s="1057"/>
      <c r="CE8" s="1057"/>
      <c r="CF8" s="1057"/>
      <c r="CG8" s="1078"/>
      <c r="CH8" s="1053">
        <v>12</v>
      </c>
      <c r="CI8" s="1054"/>
      <c r="CJ8" s="1054"/>
      <c r="CK8" s="1054"/>
      <c r="CL8" s="1055"/>
      <c r="CM8" s="1053">
        <v>125</v>
      </c>
      <c r="CN8" s="1054"/>
      <c r="CO8" s="1054"/>
      <c r="CP8" s="1054"/>
      <c r="CQ8" s="1055"/>
      <c r="CR8" s="1053">
        <v>100</v>
      </c>
      <c r="CS8" s="1054"/>
      <c r="CT8" s="1054"/>
      <c r="CU8" s="1054"/>
      <c r="CV8" s="1055"/>
      <c r="CW8" s="1053">
        <v>1</v>
      </c>
      <c r="CX8" s="1054"/>
      <c r="CY8" s="1054"/>
      <c r="CZ8" s="1054"/>
      <c r="DA8" s="1055"/>
      <c r="DB8" s="1053">
        <v>16</v>
      </c>
      <c r="DC8" s="1054"/>
      <c r="DD8" s="1054"/>
      <c r="DE8" s="1054"/>
      <c r="DF8" s="1055"/>
      <c r="DG8" s="1053" t="s">
        <v>594</v>
      </c>
      <c r="DH8" s="1054"/>
      <c r="DI8" s="1054"/>
      <c r="DJ8" s="1054"/>
      <c r="DK8" s="1055"/>
      <c r="DL8" s="1053" t="s">
        <v>594</v>
      </c>
      <c r="DM8" s="1054"/>
      <c r="DN8" s="1054"/>
      <c r="DO8" s="1054"/>
      <c r="DP8" s="1055"/>
      <c r="DQ8" s="1053" t="s">
        <v>594</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2"/>
      <c r="AV9" s="1142"/>
      <c r="AW9" s="1142"/>
      <c r="AX9" s="1142"/>
      <c r="AY9" s="1143"/>
      <c r="AZ9" s="228"/>
      <c r="BA9" s="228"/>
      <c r="BB9" s="228"/>
      <c r="BC9" s="228"/>
      <c r="BD9" s="228"/>
      <c r="BE9" s="229"/>
      <c r="BF9" s="229"/>
      <c r="BG9" s="229"/>
      <c r="BH9" s="229"/>
      <c r="BI9" s="229"/>
      <c r="BJ9" s="229"/>
      <c r="BK9" s="229"/>
      <c r="BL9" s="229"/>
      <c r="BM9" s="229"/>
      <c r="BN9" s="229"/>
      <c r="BO9" s="229"/>
      <c r="BP9" s="229"/>
      <c r="BQ9" s="234">
        <v>3</v>
      </c>
      <c r="BR9" s="235"/>
      <c r="BS9" s="1056" t="s">
        <v>603</v>
      </c>
      <c r="BT9" s="1057"/>
      <c r="BU9" s="1057"/>
      <c r="BV9" s="1057"/>
      <c r="BW9" s="1057"/>
      <c r="BX9" s="1057"/>
      <c r="BY9" s="1057"/>
      <c r="BZ9" s="1057"/>
      <c r="CA9" s="1057"/>
      <c r="CB9" s="1057"/>
      <c r="CC9" s="1057"/>
      <c r="CD9" s="1057"/>
      <c r="CE9" s="1057"/>
      <c r="CF9" s="1057"/>
      <c r="CG9" s="1078"/>
      <c r="CH9" s="1053">
        <v>0</v>
      </c>
      <c r="CI9" s="1054"/>
      <c r="CJ9" s="1054"/>
      <c r="CK9" s="1054"/>
      <c r="CL9" s="1055"/>
      <c r="CM9" s="1053">
        <v>65</v>
      </c>
      <c r="CN9" s="1054"/>
      <c r="CO9" s="1054"/>
      <c r="CP9" s="1054"/>
      <c r="CQ9" s="1055"/>
      <c r="CR9" s="1053">
        <v>31</v>
      </c>
      <c r="CS9" s="1054"/>
      <c r="CT9" s="1054"/>
      <c r="CU9" s="1054"/>
      <c r="CV9" s="1055"/>
      <c r="CW9" s="1053">
        <v>2</v>
      </c>
      <c r="CX9" s="1054"/>
      <c r="CY9" s="1054"/>
      <c r="CZ9" s="1054"/>
      <c r="DA9" s="1055"/>
      <c r="DB9" s="1053" t="s">
        <v>594</v>
      </c>
      <c r="DC9" s="1054"/>
      <c r="DD9" s="1054"/>
      <c r="DE9" s="1054"/>
      <c r="DF9" s="1055"/>
      <c r="DG9" s="1053" t="s">
        <v>594</v>
      </c>
      <c r="DH9" s="1054"/>
      <c r="DI9" s="1054"/>
      <c r="DJ9" s="1054"/>
      <c r="DK9" s="1055"/>
      <c r="DL9" s="1053" t="s">
        <v>594</v>
      </c>
      <c r="DM9" s="1054"/>
      <c r="DN9" s="1054"/>
      <c r="DO9" s="1054"/>
      <c r="DP9" s="1055"/>
      <c r="DQ9" s="1053" t="s">
        <v>594</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2"/>
      <c r="AV10" s="1142"/>
      <c r="AW10" s="1142"/>
      <c r="AX10" s="1142"/>
      <c r="AY10" s="1143"/>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2"/>
      <c r="AV11" s="1142"/>
      <c r="AW11" s="1142"/>
      <c r="AX11" s="1142"/>
      <c r="AY11" s="1143"/>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2"/>
      <c r="AV12" s="1142"/>
      <c r="AW12" s="1142"/>
      <c r="AX12" s="1142"/>
      <c r="AY12" s="1143"/>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2"/>
      <c r="AV13" s="1142"/>
      <c r="AW13" s="1142"/>
      <c r="AX13" s="1142"/>
      <c r="AY13" s="1143"/>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2"/>
      <c r="AV14" s="1142"/>
      <c r="AW14" s="1142"/>
      <c r="AX14" s="1142"/>
      <c r="AY14" s="1143"/>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2"/>
      <c r="AV15" s="1142"/>
      <c r="AW15" s="1142"/>
      <c r="AX15" s="1142"/>
      <c r="AY15" s="1143"/>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2"/>
      <c r="AV16" s="1142"/>
      <c r="AW16" s="1142"/>
      <c r="AX16" s="1142"/>
      <c r="AY16" s="1143"/>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2"/>
      <c r="AV17" s="1142"/>
      <c r="AW17" s="1142"/>
      <c r="AX17" s="1142"/>
      <c r="AY17" s="1143"/>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2"/>
      <c r="AV18" s="1142"/>
      <c r="AW18" s="1142"/>
      <c r="AX18" s="1142"/>
      <c r="AY18" s="1143"/>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2"/>
      <c r="AV19" s="1142"/>
      <c r="AW19" s="1142"/>
      <c r="AX19" s="1142"/>
      <c r="AY19" s="1143"/>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2"/>
      <c r="AV20" s="1142"/>
      <c r="AW20" s="1142"/>
      <c r="AX20" s="1142"/>
      <c r="AY20" s="1143"/>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2"/>
      <c r="AV21" s="1142"/>
      <c r="AW21" s="1142"/>
      <c r="AX21" s="1142"/>
      <c r="AY21" s="1143"/>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5"/>
      <c r="R22" s="1136"/>
      <c r="S22" s="1136"/>
      <c r="T22" s="1136"/>
      <c r="U22" s="1136"/>
      <c r="V22" s="1136"/>
      <c r="W22" s="1136"/>
      <c r="X22" s="1136"/>
      <c r="Y22" s="1136"/>
      <c r="Z22" s="1136"/>
      <c r="AA22" s="1136"/>
      <c r="AB22" s="1136"/>
      <c r="AC22" s="1136"/>
      <c r="AD22" s="1136"/>
      <c r="AE22" s="1137"/>
      <c r="AF22" s="1099"/>
      <c r="AG22" s="1100"/>
      <c r="AH22" s="1100"/>
      <c r="AI22" s="1100"/>
      <c r="AJ22" s="1101"/>
      <c r="AK22" s="1138"/>
      <c r="AL22" s="1139"/>
      <c r="AM22" s="1139"/>
      <c r="AN22" s="1139"/>
      <c r="AO22" s="1139"/>
      <c r="AP22" s="1139"/>
      <c r="AQ22" s="1139"/>
      <c r="AR22" s="1139"/>
      <c r="AS22" s="1139"/>
      <c r="AT22" s="1139"/>
      <c r="AU22" s="1140"/>
      <c r="AV22" s="1140"/>
      <c r="AW22" s="1140"/>
      <c r="AX22" s="1140"/>
      <c r="AY22" s="1141"/>
      <c r="AZ22" s="1092" t="s">
        <v>392</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393</v>
      </c>
      <c r="B23" s="1001" t="s">
        <v>394</v>
      </c>
      <c r="C23" s="1002"/>
      <c r="D23" s="1002"/>
      <c r="E23" s="1002"/>
      <c r="F23" s="1002"/>
      <c r="G23" s="1002"/>
      <c r="H23" s="1002"/>
      <c r="I23" s="1002"/>
      <c r="J23" s="1002"/>
      <c r="K23" s="1002"/>
      <c r="L23" s="1002"/>
      <c r="M23" s="1002"/>
      <c r="N23" s="1002"/>
      <c r="O23" s="1002"/>
      <c r="P23" s="1012"/>
      <c r="Q23" s="1129">
        <v>27912</v>
      </c>
      <c r="R23" s="1123"/>
      <c r="S23" s="1123"/>
      <c r="T23" s="1123"/>
      <c r="U23" s="1123"/>
      <c r="V23" s="1123">
        <v>26226</v>
      </c>
      <c r="W23" s="1123"/>
      <c r="X23" s="1123"/>
      <c r="Y23" s="1123"/>
      <c r="Z23" s="1123"/>
      <c r="AA23" s="1123">
        <v>1686</v>
      </c>
      <c r="AB23" s="1123"/>
      <c r="AC23" s="1123"/>
      <c r="AD23" s="1123"/>
      <c r="AE23" s="1130"/>
      <c r="AF23" s="1131">
        <v>1525</v>
      </c>
      <c r="AG23" s="1123"/>
      <c r="AH23" s="1123"/>
      <c r="AI23" s="1123"/>
      <c r="AJ23" s="1132"/>
      <c r="AK23" s="1133"/>
      <c r="AL23" s="1134"/>
      <c r="AM23" s="1134"/>
      <c r="AN23" s="1134"/>
      <c r="AO23" s="1134"/>
      <c r="AP23" s="1123">
        <v>18182</v>
      </c>
      <c r="AQ23" s="1123"/>
      <c r="AR23" s="1123"/>
      <c r="AS23" s="1123"/>
      <c r="AT23" s="1123"/>
      <c r="AU23" s="1124"/>
      <c r="AV23" s="1124"/>
      <c r="AW23" s="1124"/>
      <c r="AX23" s="1124"/>
      <c r="AY23" s="1125"/>
      <c r="AZ23" s="1126" t="s">
        <v>395</v>
      </c>
      <c r="BA23" s="1127"/>
      <c r="BB23" s="1127"/>
      <c r="BC23" s="1127"/>
      <c r="BD23" s="1128"/>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2" t="s">
        <v>396</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1" t="s">
        <v>397</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374</v>
      </c>
      <c r="B26" s="1060"/>
      <c r="C26" s="1060"/>
      <c r="D26" s="1060"/>
      <c r="E26" s="1060"/>
      <c r="F26" s="1060"/>
      <c r="G26" s="1060"/>
      <c r="H26" s="1060"/>
      <c r="I26" s="1060"/>
      <c r="J26" s="1060"/>
      <c r="K26" s="1060"/>
      <c r="L26" s="1060"/>
      <c r="M26" s="1060"/>
      <c r="N26" s="1060"/>
      <c r="O26" s="1060"/>
      <c r="P26" s="1061"/>
      <c r="Q26" s="1065" t="s">
        <v>398</v>
      </c>
      <c r="R26" s="1066"/>
      <c r="S26" s="1066"/>
      <c r="T26" s="1066"/>
      <c r="U26" s="1067"/>
      <c r="V26" s="1065" t="s">
        <v>399</v>
      </c>
      <c r="W26" s="1066"/>
      <c r="X26" s="1066"/>
      <c r="Y26" s="1066"/>
      <c r="Z26" s="1067"/>
      <c r="AA26" s="1065" t="s">
        <v>400</v>
      </c>
      <c r="AB26" s="1066"/>
      <c r="AC26" s="1066"/>
      <c r="AD26" s="1066"/>
      <c r="AE26" s="1066"/>
      <c r="AF26" s="1117" t="s">
        <v>401</v>
      </c>
      <c r="AG26" s="1072"/>
      <c r="AH26" s="1072"/>
      <c r="AI26" s="1072"/>
      <c r="AJ26" s="1118"/>
      <c r="AK26" s="1066" t="s">
        <v>402</v>
      </c>
      <c r="AL26" s="1066"/>
      <c r="AM26" s="1066"/>
      <c r="AN26" s="1066"/>
      <c r="AO26" s="1067"/>
      <c r="AP26" s="1065" t="s">
        <v>403</v>
      </c>
      <c r="AQ26" s="1066"/>
      <c r="AR26" s="1066"/>
      <c r="AS26" s="1066"/>
      <c r="AT26" s="1067"/>
      <c r="AU26" s="1065" t="s">
        <v>404</v>
      </c>
      <c r="AV26" s="1066"/>
      <c r="AW26" s="1066"/>
      <c r="AX26" s="1066"/>
      <c r="AY26" s="1067"/>
      <c r="AZ26" s="1065" t="s">
        <v>405</v>
      </c>
      <c r="BA26" s="1066"/>
      <c r="BB26" s="1066"/>
      <c r="BC26" s="1066"/>
      <c r="BD26" s="1067"/>
      <c r="BE26" s="1065" t="s">
        <v>381</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19"/>
      <c r="AG27" s="1075"/>
      <c r="AH27" s="1075"/>
      <c r="AI27" s="1075"/>
      <c r="AJ27" s="1120"/>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09" t="s">
        <v>406</v>
      </c>
      <c r="C28" s="1110"/>
      <c r="D28" s="1110"/>
      <c r="E28" s="1110"/>
      <c r="F28" s="1110"/>
      <c r="G28" s="1110"/>
      <c r="H28" s="1110"/>
      <c r="I28" s="1110"/>
      <c r="J28" s="1110"/>
      <c r="K28" s="1110"/>
      <c r="L28" s="1110"/>
      <c r="M28" s="1110"/>
      <c r="N28" s="1110"/>
      <c r="O28" s="1110"/>
      <c r="P28" s="1111"/>
      <c r="Q28" s="1112">
        <v>5311</v>
      </c>
      <c r="R28" s="1113"/>
      <c r="S28" s="1113"/>
      <c r="T28" s="1113"/>
      <c r="U28" s="1113"/>
      <c r="V28" s="1113">
        <v>5096</v>
      </c>
      <c r="W28" s="1113"/>
      <c r="X28" s="1113"/>
      <c r="Y28" s="1113"/>
      <c r="Z28" s="1113"/>
      <c r="AA28" s="1113">
        <v>215</v>
      </c>
      <c r="AB28" s="1113"/>
      <c r="AC28" s="1113"/>
      <c r="AD28" s="1113"/>
      <c r="AE28" s="1114"/>
      <c r="AF28" s="1115">
        <v>215</v>
      </c>
      <c r="AG28" s="1113"/>
      <c r="AH28" s="1113"/>
      <c r="AI28" s="1113"/>
      <c r="AJ28" s="1116"/>
      <c r="AK28" s="1179">
        <v>410</v>
      </c>
      <c r="AL28" s="1180"/>
      <c r="AM28" s="1180"/>
      <c r="AN28" s="1180"/>
      <c r="AO28" s="1180"/>
      <c r="AP28" s="1180" t="s">
        <v>594</v>
      </c>
      <c r="AQ28" s="1180"/>
      <c r="AR28" s="1180"/>
      <c r="AS28" s="1180"/>
      <c r="AT28" s="1180"/>
      <c r="AU28" s="1180" t="s">
        <v>594</v>
      </c>
      <c r="AV28" s="1180"/>
      <c r="AW28" s="1180"/>
      <c r="AX28" s="1180"/>
      <c r="AY28" s="1180"/>
      <c r="AZ28" s="1106" t="s">
        <v>594</v>
      </c>
      <c r="BA28" s="1106"/>
      <c r="BB28" s="1106"/>
      <c r="BC28" s="1106"/>
      <c r="BD28" s="1106"/>
      <c r="BE28" s="1107"/>
      <c r="BF28" s="1107"/>
      <c r="BG28" s="1107"/>
      <c r="BH28" s="1107"/>
      <c r="BI28" s="1108"/>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407</v>
      </c>
      <c r="C29" s="1095"/>
      <c r="D29" s="1095"/>
      <c r="E29" s="1095"/>
      <c r="F29" s="1095"/>
      <c r="G29" s="1095"/>
      <c r="H29" s="1095"/>
      <c r="I29" s="1095"/>
      <c r="J29" s="1095"/>
      <c r="K29" s="1095"/>
      <c r="L29" s="1095"/>
      <c r="M29" s="1095"/>
      <c r="N29" s="1095"/>
      <c r="O29" s="1095"/>
      <c r="P29" s="1096"/>
      <c r="Q29" s="1102">
        <v>806</v>
      </c>
      <c r="R29" s="1103"/>
      <c r="S29" s="1103"/>
      <c r="T29" s="1103"/>
      <c r="U29" s="1103"/>
      <c r="V29" s="1103">
        <v>803</v>
      </c>
      <c r="W29" s="1103"/>
      <c r="X29" s="1103"/>
      <c r="Y29" s="1103"/>
      <c r="Z29" s="1103"/>
      <c r="AA29" s="1103">
        <v>3</v>
      </c>
      <c r="AB29" s="1103"/>
      <c r="AC29" s="1103"/>
      <c r="AD29" s="1103"/>
      <c r="AE29" s="1104"/>
      <c r="AF29" s="1099">
        <v>3</v>
      </c>
      <c r="AG29" s="1100"/>
      <c r="AH29" s="1100"/>
      <c r="AI29" s="1100"/>
      <c r="AJ29" s="1101"/>
      <c r="AK29" s="1044">
        <v>195</v>
      </c>
      <c r="AL29" s="1035"/>
      <c r="AM29" s="1035"/>
      <c r="AN29" s="1035"/>
      <c r="AO29" s="1035"/>
      <c r="AP29" s="1035" t="s">
        <v>594</v>
      </c>
      <c r="AQ29" s="1035"/>
      <c r="AR29" s="1035"/>
      <c r="AS29" s="1035"/>
      <c r="AT29" s="1035"/>
      <c r="AU29" s="1035" t="s">
        <v>594</v>
      </c>
      <c r="AV29" s="1035"/>
      <c r="AW29" s="1035"/>
      <c r="AX29" s="1035"/>
      <c r="AY29" s="1035"/>
      <c r="AZ29" s="1105" t="s">
        <v>594</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408</v>
      </c>
      <c r="C30" s="1095"/>
      <c r="D30" s="1095"/>
      <c r="E30" s="1095"/>
      <c r="F30" s="1095"/>
      <c r="G30" s="1095"/>
      <c r="H30" s="1095"/>
      <c r="I30" s="1095"/>
      <c r="J30" s="1095"/>
      <c r="K30" s="1095"/>
      <c r="L30" s="1095"/>
      <c r="M30" s="1095"/>
      <c r="N30" s="1095"/>
      <c r="O30" s="1095"/>
      <c r="P30" s="1096"/>
      <c r="Q30" s="1102">
        <v>6178</v>
      </c>
      <c r="R30" s="1103"/>
      <c r="S30" s="1103"/>
      <c r="T30" s="1103"/>
      <c r="U30" s="1103"/>
      <c r="V30" s="1103">
        <v>5966</v>
      </c>
      <c r="W30" s="1103"/>
      <c r="X30" s="1103"/>
      <c r="Y30" s="1103"/>
      <c r="Z30" s="1103"/>
      <c r="AA30" s="1103">
        <v>212</v>
      </c>
      <c r="AB30" s="1103"/>
      <c r="AC30" s="1103"/>
      <c r="AD30" s="1103"/>
      <c r="AE30" s="1104"/>
      <c r="AF30" s="1099">
        <v>212</v>
      </c>
      <c r="AG30" s="1100"/>
      <c r="AH30" s="1100"/>
      <c r="AI30" s="1100"/>
      <c r="AJ30" s="1101"/>
      <c r="AK30" s="1044">
        <v>967</v>
      </c>
      <c r="AL30" s="1035"/>
      <c r="AM30" s="1035"/>
      <c r="AN30" s="1035"/>
      <c r="AO30" s="1035"/>
      <c r="AP30" s="1035" t="s">
        <v>594</v>
      </c>
      <c r="AQ30" s="1035"/>
      <c r="AR30" s="1035"/>
      <c r="AS30" s="1035"/>
      <c r="AT30" s="1035"/>
      <c r="AU30" s="1035" t="s">
        <v>594</v>
      </c>
      <c r="AV30" s="1035"/>
      <c r="AW30" s="1035"/>
      <c r="AX30" s="1035"/>
      <c r="AY30" s="1035"/>
      <c r="AZ30" s="1105" t="s">
        <v>594</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409</v>
      </c>
      <c r="C31" s="1095"/>
      <c r="D31" s="1095"/>
      <c r="E31" s="1095"/>
      <c r="F31" s="1095"/>
      <c r="G31" s="1095"/>
      <c r="H31" s="1095"/>
      <c r="I31" s="1095"/>
      <c r="J31" s="1095"/>
      <c r="K31" s="1095"/>
      <c r="L31" s="1095"/>
      <c r="M31" s="1095"/>
      <c r="N31" s="1095"/>
      <c r="O31" s="1095"/>
      <c r="P31" s="1096"/>
      <c r="Q31" s="1102">
        <v>1091</v>
      </c>
      <c r="R31" s="1103"/>
      <c r="S31" s="1103"/>
      <c r="T31" s="1103"/>
      <c r="U31" s="1103"/>
      <c r="V31" s="1103">
        <v>1017</v>
      </c>
      <c r="W31" s="1103"/>
      <c r="X31" s="1103"/>
      <c r="Y31" s="1103"/>
      <c r="Z31" s="1103"/>
      <c r="AA31" s="1103">
        <v>74</v>
      </c>
      <c r="AB31" s="1103"/>
      <c r="AC31" s="1103"/>
      <c r="AD31" s="1103"/>
      <c r="AE31" s="1104"/>
      <c r="AF31" s="1099">
        <v>1978</v>
      </c>
      <c r="AG31" s="1100"/>
      <c r="AH31" s="1100"/>
      <c r="AI31" s="1100"/>
      <c r="AJ31" s="1101"/>
      <c r="AK31" s="1174">
        <v>33</v>
      </c>
      <c r="AL31" s="1043"/>
      <c r="AM31" s="1043"/>
      <c r="AN31" s="1043"/>
      <c r="AO31" s="1044"/>
      <c r="AP31" s="1045">
        <v>4708</v>
      </c>
      <c r="AQ31" s="1043"/>
      <c r="AR31" s="1043"/>
      <c r="AS31" s="1043"/>
      <c r="AT31" s="1044"/>
      <c r="AU31" s="1045">
        <v>85</v>
      </c>
      <c r="AV31" s="1043"/>
      <c r="AW31" s="1043"/>
      <c r="AX31" s="1043"/>
      <c r="AY31" s="1044"/>
      <c r="AZ31" s="1175" t="s">
        <v>594</v>
      </c>
      <c r="BA31" s="1176"/>
      <c r="BB31" s="1176"/>
      <c r="BC31" s="1176"/>
      <c r="BD31" s="1177"/>
      <c r="BE31" s="1036" t="s">
        <v>410</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411</v>
      </c>
      <c r="C32" s="1095"/>
      <c r="D32" s="1095"/>
      <c r="E32" s="1095"/>
      <c r="F32" s="1095"/>
      <c r="G32" s="1095"/>
      <c r="H32" s="1095"/>
      <c r="I32" s="1095"/>
      <c r="J32" s="1095"/>
      <c r="K32" s="1095"/>
      <c r="L32" s="1095"/>
      <c r="M32" s="1095"/>
      <c r="N32" s="1095"/>
      <c r="O32" s="1095"/>
      <c r="P32" s="1096"/>
      <c r="Q32" s="1102">
        <v>88</v>
      </c>
      <c r="R32" s="1103"/>
      <c r="S32" s="1103"/>
      <c r="T32" s="1103"/>
      <c r="U32" s="1103"/>
      <c r="V32" s="1103">
        <v>86</v>
      </c>
      <c r="W32" s="1103"/>
      <c r="X32" s="1103"/>
      <c r="Y32" s="1103"/>
      <c r="Z32" s="1103"/>
      <c r="AA32" s="1103">
        <v>2</v>
      </c>
      <c r="AB32" s="1103"/>
      <c r="AC32" s="1103"/>
      <c r="AD32" s="1103"/>
      <c r="AE32" s="1104"/>
      <c r="AF32" s="1099">
        <v>120</v>
      </c>
      <c r="AG32" s="1100"/>
      <c r="AH32" s="1100"/>
      <c r="AI32" s="1100"/>
      <c r="AJ32" s="1101"/>
      <c r="AK32" s="1174">
        <v>19</v>
      </c>
      <c r="AL32" s="1043"/>
      <c r="AM32" s="1043"/>
      <c r="AN32" s="1043"/>
      <c r="AO32" s="1044"/>
      <c r="AP32" s="1045">
        <v>74</v>
      </c>
      <c r="AQ32" s="1043"/>
      <c r="AR32" s="1043"/>
      <c r="AS32" s="1043"/>
      <c r="AT32" s="1044"/>
      <c r="AU32" s="1045">
        <v>20</v>
      </c>
      <c r="AV32" s="1043"/>
      <c r="AW32" s="1043"/>
      <c r="AX32" s="1043"/>
      <c r="AY32" s="1044"/>
      <c r="AZ32" s="1175" t="s">
        <v>594</v>
      </c>
      <c r="BA32" s="1176"/>
      <c r="BB32" s="1176"/>
      <c r="BC32" s="1176"/>
      <c r="BD32" s="1177"/>
      <c r="BE32" s="1036" t="s">
        <v>410</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412</v>
      </c>
      <c r="C33" s="1095"/>
      <c r="D33" s="1095"/>
      <c r="E33" s="1095"/>
      <c r="F33" s="1095"/>
      <c r="G33" s="1095"/>
      <c r="H33" s="1095"/>
      <c r="I33" s="1095"/>
      <c r="J33" s="1095"/>
      <c r="K33" s="1095"/>
      <c r="L33" s="1095"/>
      <c r="M33" s="1095"/>
      <c r="N33" s="1095"/>
      <c r="O33" s="1095"/>
      <c r="P33" s="1096"/>
      <c r="Q33" s="1102">
        <v>396</v>
      </c>
      <c r="R33" s="1103"/>
      <c r="S33" s="1103"/>
      <c r="T33" s="1103"/>
      <c r="U33" s="1103"/>
      <c r="V33" s="1103">
        <v>344</v>
      </c>
      <c r="W33" s="1103"/>
      <c r="X33" s="1103"/>
      <c r="Y33" s="1103"/>
      <c r="Z33" s="1103"/>
      <c r="AA33" s="1103">
        <v>52</v>
      </c>
      <c r="AB33" s="1103"/>
      <c r="AC33" s="1103"/>
      <c r="AD33" s="1103"/>
      <c r="AE33" s="1104"/>
      <c r="AF33" s="1099">
        <v>252</v>
      </c>
      <c r="AG33" s="1100"/>
      <c r="AH33" s="1100"/>
      <c r="AI33" s="1100"/>
      <c r="AJ33" s="1101"/>
      <c r="AK33" s="1174">
        <v>209</v>
      </c>
      <c r="AL33" s="1043"/>
      <c r="AM33" s="1043"/>
      <c r="AN33" s="1043"/>
      <c r="AO33" s="1044"/>
      <c r="AP33" s="1045">
        <v>982</v>
      </c>
      <c r="AQ33" s="1043"/>
      <c r="AR33" s="1043"/>
      <c r="AS33" s="1043"/>
      <c r="AT33" s="1044"/>
      <c r="AU33" s="1045">
        <v>835</v>
      </c>
      <c r="AV33" s="1043"/>
      <c r="AW33" s="1043"/>
      <c r="AX33" s="1043"/>
      <c r="AY33" s="1044"/>
      <c r="AZ33" s="1175" t="s">
        <v>594</v>
      </c>
      <c r="BA33" s="1176"/>
      <c r="BB33" s="1176"/>
      <c r="BC33" s="1176"/>
      <c r="BD33" s="1177"/>
      <c r="BE33" s="1036" t="s">
        <v>410</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413</v>
      </c>
      <c r="C34" s="1095"/>
      <c r="D34" s="1095"/>
      <c r="E34" s="1095"/>
      <c r="F34" s="1095"/>
      <c r="G34" s="1095"/>
      <c r="H34" s="1095"/>
      <c r="I34" s="1095"/>
      <c r="J34" s="1095"/>
      <c r="K34" s="1095"/>
      <c r="L34" s="1095"/>
      <c r="M34" s="1095"/>
      <c r="N34" s="1095"/>
      <c r="O34" s="1095"/>
      <c r="P34" s="1096"/>
      <c r="Q34" s="1102">
        <v>1898</v>
      </c>
      <c r="R34" s="1103"/>
      <c r="S34" s="1103"/>
      <c r="T34" s="1103"/>
      <c r="U34" s="1103"/>
      <c r="V34" s="1103">
        <v>1425</v>
      </c>
      <c r="W34" s="1103"/>
      <c r="X34" s="1103"/>
      <c r="Y34" s="1103"/>
      <c r="Z34" s="1103"/>
      <c r="AA34" s="1103">
        <v>473</v>
      </c>
      <c r="AB34" s="1103"/>
      <c r="AC34" s="1103"/>
      <c r="AD34" s="1103"/>
      <c r="AE34" s="1104"/>
      <c r="AF34" s="1099">
        <v>1428</v>
      </c>
      <c r="AG34" s="1100"/>
      <c r="AH34" s="1100"/>
      <c r="AI34" s="1100"/>
      <c r="AJ34" s="1101"/>
      <c r="AK34" s="1174">
        <v>1347</v>
      </c>
      <c r="AL34" s="1043"/>
      <c r="AM34" s="1043"/>
      <c r="AN34" s="1043"/>
      <c r="AO34" s="1044"/>
      <c r="AP34" s="1045">
        <v>7373</v>
      </c>
      <c r="AQ34" s="1043"/>
      <c r="AR34" s="1043"/>
      <c r="AS34" s="1043"/>
      <c r="AT34" s="1044"/>
      <c r="AU34" s="1045">
        <v>6916</v>
      </c>
      <c r="AV34" s="1043"/>
      <c r="AW34" s="1043"/>
      <c r="AX34" s="1043"/>
      <c r="AY34" s="1044"/>
      <c r="AZ34" s="1175" t="s">
        <v>594</v>
      </c>
      <c r="BA34" s="1176"/>
      <c r="BB34" s="1176"/>
      <c r="BC34" s="1176"/>
      <c r="BD34" s="1177"/>
      <c r="BE34" s="1036" t="s">
        <v>410</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414</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393</v>
      </c>
      <c r="B63" s="1001" t="s">
        <v>415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4208</v>
      </c>
      <c r="AG63" s="1023"/>
      <c r="AH63" s="1023"/>
      <c r="AI63" s="1023"/>
      <c r="AJ63" s="1086"/>
      <c r="AK63" s="1087"/>
      <c r="AL63" s="1027"/>
      <c r="AM63" s="1027"/>
      <c r="AN63" s="1027"/>
      <c r="AO63" s="1027"/>
      <c r="AP63" s="1023">
        <v>13137</v>
      </c>
      <c r="AQ63" s="1023"/>
      <c r="AR63" s="1023"/>
      <c r="AS63" s="1023"/>
      <c r="AT63" s="1023"/>
      <c r="AU63" s="1023">
        <v>7856</v>
      </c>
      <c r="AV63" s="1023"/>
      <c r="AW63" s="1023"/>
      <c r="AX63" s="1023"/>
      <c r="AY63" s="1023"/>
      <c r="AZ63" s="1081"/>
      <c r="BA63" s="1081"/>
      <c r="BB63" s="1081"/>
      <c r="BC63" s="1081"/>
      <c r="BD63" s="1081"/>
      <c r="BE63" s="1024"/>
      <c r="BF63" s="1024"/>
      <c r="BG63" s="1024"/>
      <c r="BH63" s="1024"/>
      <c r="BI63" s="1025"/>
      <c r="BJ63" s="1082" t="s">
        <v>416</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418</v>
      </c>
      <c r="B66" s="1060"/>
      <c r="C66" s="1060"/>
      <c r="D66" s="1060"/>
      <c r="E66" s="1060"/>
      <c r="F66" s="1060"/>
      <c r="G66" s="1060"/>
      <c r="H66" s="1060"/>
      <c r="I66" s="1060"/>
      <c r="J66" s="1060"/>
      <c r="K66" s="1060"/>
      <c r="L66" s="1060"/>
      <c r="M66" s="1060"/>
      <c r="N66" s="1060"/>
      <c r="O66" s="1060"/>
      <c r="P66" s="1061"/>
      <c r="Q66" s="1065" t="s">
        <v>419</v>
      </c>
      <c r="R66" s="1066"/>
      <c r="S66" s="1066"/>
      <c r="T66" s="1066"/>
      <c r="U66" s="1067"/>
      <c r="V66" s="1065" t="s">
        <v>420</v>
      </c>
      <c r="W66" s="1066"/>
      <c r="X66" s="1066"/>
      <c r="Y66" s="1066"/>
      <c r="Z66" s="1067"/>
      <c r="AA66" s="1065" t="s">
        <v>421</v>
      </c>
      <c r="AB66" s="1066"/>
      <c r="AC66" s="1066"/>
      <c r="AD66" s="1066"/>
      <c r="AE66" s="1067"/>
      <c r="AF66" s="1071" t="s">
        <v>401</v>
      </c>
      <c r="AG66" s="1072"/>
      <c r="AH66" s="1072"/>
      <c r="AI66" s="1072"/>
      <c r="AJ66" s="1073"/>
      <c r="AK66" s="1065" t="s">
        <v>422</v>
      </c>
      <c r="AL66" s="1060"/>
      <c r="AM66" s="1060"/>
      <c r="AN66" s="1060"/>
      <c r="AO66" s="1061"/>
      <c r="AP66" s="1065" t="s">
        <v>423</v>
      </c>
      <c r="AQ66" s="1066"/>
      <c r="AR66" s="1066"/>
      <c r="AS66" s="1066"/>
      <c r="AT66" s="1067"/>
      <c r="AU66" s="1065" t="s">
        <v>424</v>
      </c>
      <c r="AV66" s="1066"/>
      <c r="AW66" s="1066"/>
      <c r="AX66" s="1066"/>
      <c r="AY66" s="1067"/>
      <c r="AZ66" s="1065" t="s">
        <v>381</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595</v>
      </c>
      <c r="C68" s="1050"/>
      <c r="D68" s="1050"/>
      <c r="E68" s="1050"/>
      <c r="F68" s="1050"/>
      <c r="G68" s="1050"/>
      <c r="H68" s="1050"/>
      <c r="I68" s="1050"/>
      <c r="J68" s="1050"/>
      <c r="K68" s="1050"/>
      <c r="L68" s="1050"/>
      <c r="M68" s="1050"/>
      <c r="N68" s="1050"/>
      <c r="O68" s="1050"/>
      <c r="P68" s="1051"/>
      <c r="Q68" s="1052">
        <v>15755</v>
      </c>
      <c r="R68" s="1046"/>
      <c r="S68" s="1046"/>
      <c r="T68" s="1046"/>
      <c r="U68" s="1046"/>
      <c r="V68" s="1046">
        <v>15733</v>
      </c>
      <c r="W68" s="1046"/>
      <c r="X68" s="1046"/>
      <c r="Y68" s="1046"/>
      <c r="Z68" s="1046"/>
      <c r="AA68" s="1046">
        <v>22</v>
      </c>
      <c r="AB68" s="1046"/>
      <c r="AC68" s="1046"/>
      <c r="AD68" s="1046"/>
      <c r="AE68" s="1046"/>
      <c r="AF68" s="1046">
        <v>22</v>
      </c>
      <c r="AG68" s="1046"/>
      <c r="AH68" s="1046"/>
      <c r="AI68" s="1046"/>
      <c r="AJ68" s="1046"/>
      <c r="AK68" s="1046">
        <v>77</v>
      </c>
      <c r="AL68" s="1046"/>
      <c r="AM68" s="1046"/>
      <c r="AN68" s="1046"/>
      <c r="AO68" s="1046"/>
      <c r="AP68" s="1046" t="s">
        <v>594</v>
      </c>
      <c r="AQ68" s="1046"/>
      <c r="AR68" s="1046"/>
      <c r="AS68" s="1046"/>
      <c r="AT68" s="1046"/>
      <c r="AU68" s="1046" t="s">
        <v>594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596</v>
      </c>
      <c r="C69" s="1039"/>
      <c r="D69" s="1039"/>
      <c r="E69" s="1039"/>
      <c r="F69" s="1039"/>
      <c r="G69" s="1039"/>
      <c r="H69" s="1039"/>
      <c r="I69" s="1039"/>
      <c r="J69" s="1039"/>
      <c r="K69" s="1039"/>
      <c r="L69" s="1039"/>
      <c r="M69" s="1039"/>
      <c r="N69" s="1039"/>
      <c r="O69" s="1039"/>
      <c r="P69" s="1040"/>
      <c r="Q69" s="1041">
        <v>96</v>
      </c>
      <c r="R69" s="1035"/>
      <c r="S69" s="1035"/>
      <c r="T69" s="1035"/>
      <c r="U69" s="1035"/>
      <c r="V69" s="1035">
        <v>95</v>
      </c>
      <c r="W69" s="1035"/>
      <c r="X69" s="1035"/>
      <c r="Y69" s="1035"/>
      <c r="Z69" s="1035"/>
      <c r="AA69" s="1035">
        <v>1</v>
      </c>
      <c r="AB69" s="1035"/>
      <c r="AC69" s="1035"/>
      <c r="AD69" s="1035"/>
      <c r="AE69" s="1035"/>
      <c r="AF69" s="1035">
        <v>1</v>
      </c>
      <c r="AG69" s="1035"/>
      <c r="AH69" s="1035"/>
      <c r="AI69" s="1035"/>
      <c r="AJ69" s="1035"/>
      <c r="AK69" s="1035">
        <v>3</v>
      </c>
      <c r="AL69" s="1035"/>
      <c r="AM69" s="1035"/>
      <c r="AN69" s="1035"/>
      <c r="AO69" s="1035"/>
      <c r="AP69" s="1035" t="s">
        <v>594</v>
      </c>
      <c r="AQ69" s="1035"/>
      <c r="AR69" s="1035"/>
      <c r="AS69" s="1035"/>
      <c r="AT69" s="1035"/>
      <c r="AU69" s="1035" t="s">
        <v>594</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597</v>
      </c>
      <c r="C70" s="1039"/>
      <c r="D70" s="1039"/>
      <c r="E70" s="1039"/>
      <c r="F70" s="1039"/>
      <c r="G70" s="1039"/>
      <c r="H70" s="1039"/>
      <c r="I70" s="1039"/>
      <c r="J70" s="1039"/>
      <c r="K70" s="1039"/>
      <c r="L70" s="1039"/>
      <c r="M70" s="1039"/>
      <c r="N70" s="1039"/>
      <c r="O70" s="1039"/>
      <c r="P70" s="1040"/>
      <c r="Q70" s="1041">
        <v>2123</v>
      </c>
      <c r="R70" s="1035"/>
      <c r="S70" s="1035"/>
      <c r="T70" s="1035"/>
      <c r="U70" s="1035"/>
      <c r="V70" s="1035">
        <v>2057</v>
      </c>
      <c r="W70" s="1035"/>
      <c r="X70" s="1035"/>
      <c r="Y70" s="1035"/>
      <c r="Z70" s="1035"/>
      <c r="AA70" s="1035">
        <v>66</v>
      </c>
      <c r="AB70" s="1035"/>
      <c r="AC70" s="1035"/>
      <c r="AD70" s="1035"/>
      <c r="AE70" s="1035"/>
      <c r="AF70" s="1035">
        <v>894</v>
      </c>
      <c r="AG70" s="1035"/>
      <c r="AH70" s="1035"/>
      <c r="AI70" s="1035"/>
      <c r="AJ70" s="1035"/>
      <c r="AK70" s="1035" t="s">
        <v>594</v>
      </c>
      <c r="AL70" s="1035"/>
      <c r="AM70" s="1035"/>
      <c r="AN70" s="1035"/>
      <c r="AO70" s="1035"/>
      <c r="AP70" s="1035" t="s">
        <v>594</v>
      </c>
      <c r="AQ70" s="1035"/>
      <c r="AR70" s="1035"/>
      <c r="AS70" s="1035"/>
      <c r="AT70" s="1035"/>
      <c r="AU70" s="1035" t="s">
        <v>594</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598</v>
      </c>
      <c r="C71" s="1039"/>
      <c r="D71" s="1039"/>
      <c r="E71" s="1039"/>
      <c r="F71" s="1039"/>
      <c r="G71" s="1039"/>
      <c r="H71" s="1039"/>
      <c r="I71" s="1039"/>
      <c r="J71" s="1039"/>
      <c r="K71" s="1039"/>
      <c r="L71" s="1039"/>
      <c r="M71" s="1039"/>
      <c r="N71" s="1039"/>
      <c r="O71" s="1039"/>
      <c r="P71" s="1040"/>
      <c r="Q71" s="1041">
        <v>461</v>
      </c>
      <c r="R71" s="1035"/>
      <c r="S71" s="1035"/>
      <c r="T71" s="1035"/>
      <c r="U71" s="1035"/>
      <c r="V71" s="1035">
        <v>257</v>
      </c>
      <c r="W71" s="1035"/>
      <c r="X71" s="1035"/>
      <c r="Y71" s="1035"/>
      <c r="Z71" s="1035"/>
      <c r="AA71" s="1035">
        <v>204</v>
      </c>
      <c r="AB71" s="1035"/>
      <c r="AC71" s="1035"/>
      <c r="AD71" s="1035"/>
      <c r="AE71" s="1035"/>
      <c r="AF71" s="1035">
        <v>204</v>
      </c>
      <c r="AG71" s="1035"/>
      <c r="AH71" s="1035"/>
      <c r="AI71" s="1035"/>
      <c r="AJ71" s="1035"/>
      <c r="AK71" s="1035" t="s">
        <v>594</v>
      </c>
      <c r="AL71" s="1035"/>
      <c r="AM71" s="1035"/>
      <c r="AN71" s="1035"/>
      <c r="AO71" s="1035"/>
      <c r="AP71" s="1035" t="s">
        <v>594</v>
      </c>
      <c r="AQ71" s="1035"/>
      <c r="AR71" s="1035"/>
      <c r="AS71" s="1035"/>
      <c r="AT71" s="1035"/>
      <c r="AU71" s="1035" t="s">
        <v>594</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599</v>
      </c>
      <c r="C72" s="1039"/>
      <c r="D72" s="1039"/>
      <c r="E72" s="1039"/>
      <c r="F72" s="1039"/>
      <c r="G72" s="1039"/>
      <c r="H72" s="1039"/>
      <c r="I72" s="1039"/>
      <c r="J72" s="1039"/>
      <c r="K72" s="1039"/>
      <c r="L72" s="1039"/>
      <c r="M72" s="1039"/>
      <c r="N72" s="1039"/>
      <c r="O72" s="1039"/>
      <c r="P72" s="1040"/>
      <c r="Q72" s="1041">
        <v>975</v>
      </c>
      <c r="R72" s="1035"/>
      <c r="S72" s="1035"/>
      <c r="T72" s="1035"/>
      <c r="U72" s="1035"/>
      <c r="V72" s="1035">
        <v>965</v>
      </c>
      <c r="W72" s="1035"/>
      <c r="X72" s="1035"/>
      <c r="Y72" s="1035"/>
      <c r="Z72" s="1035"/>
      <c r="AA72" s="1035">
        <v>10</v>
      </c>
      <c r="AB72" s="1035"/>
      <c r="AC72" s="1035"/>
      <c r="AD72" s="1035"/>
      <c r="AE72" s="1035"/>
      <c r="AF72" s="1035">
        <v>10</v>
      </c>
      <c r="AG72" s="1035"/>
      <c r="AH72" s="1035"/>
      <c r="AI72" s="1035"/>
      <c r="AJ72" s="1035"/>
      <c r="AK72" s="1035" t="s">
        <v>594</v>
      </c>
      <c r="AL72" s="1035"/>
      <c r="AM72" s="1035"/>
      <c r="AN72" s="1035"/>
      <c r="AO72" s="1035"/>
      <c r="AP72" s="1035" t="s">
        <v>594</v>
      </c>
      <c r="AQ72" s="1035"/>
      <c r="AR72" s="1035"/>
      <c r="AS72" s="1035"/>
      <c r="AT72" s="1035"/>
      <c r="AU72" s="1035" t="s">
        <v>594</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600</v>
      </c>
      <c r="C73" s="1039"/>
      <c r="D73" s="1039"/>
      <c r="E73" s="1039"/>
      <c r="F73" s="1039"/>
      <c r="G73" s="1039"/>
      <c r="H73" s="1039"/>
      <c r="I73" s="1039"/>
      <c r="J73" s="1039"/>
      <c r="K73" s="1039"/>
      <c r="L73" s="1039"/>
      <c r="M73" s="1039"/>
      <c r="N73" s="1039"/>
      <c r="O73" s="1039"/>
      <c r="P73" s="1040"/>
      <c r="Q73" s="1041">
        <v>359263</v>
      </c>
      <c r="R73" s="1035"/>
      <c r="S73" s="1035"/>
      <c r="T73" s="1035"/>
      <c r="U73" s="1035"/>
      <c r="V73" s="1035">
        <v>349158</v>
      </c>
      <c r="W73" s="1035"/>
      <c r="X73" s="1035"/>
      <c r="Y73" s="1035"/>
      <c r="Z73" s="1035"/>
      <c r="AA73" s="1035">
        <v>10106</v>
      </c>
      <c r="AB73" s="1035"/>
      <c r="AC73" s="1035"/>
      <c r="AD73" s="1035"/>
      <c r="AE73" s="1035"/>
      <c r="AF73" s="1035">
        <v>10106</v>
      </c>
      <c r="AG73" s="1035"/>
      <c r="AH73" s="1035"/>
      <c r="AI73" s="1035"/>
      <c r="AJ73" s="1035"/>
      <c r="AK73" s="1035">
        <v>703</v>
      </c>
      <c r="AL73" s="1035"/>
      <c r="AM73" s="1035"/>
      <c r="AN73" s="1035"/>
      <c r="AO73" s="1035"/>
      <c r="AP73" s="1035" t="s">
        <v>594</v>
      </c>
      <c r="AQ73" s="1035"/>
      <c r="AR73" s="1035"/>
      <c r="AS73" s="1035"/>
      <c r="AT73" s="1035"/>
      <c r="AU73" s="1035" t="s">
        <v>594</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393</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11237</v>
      </c>
      <c r="AG88" s="1023"/>
      <c r="AH88" s="1023"/>
      <c r="AI88" s="1023"/>
      <c r="AJ88" s="1023"/>
      <c r="AK88" s="1027"/>
      <c r="AL88" s="1027"/>
      <c r="AM88" s="1027"/>
      <c r="AN88" s="1027"/>
      <c r="AO88" s="1027"/>
      <c r="AP88" s="1023">
        <v>0</v>
      </c>
      <c r="AQ88" s="1023"/>
      <c r="AR88" s="1023"/>
      <c r="AS88" s="1023"/>
      <c r="AT88" s="1023"/>
      <c r="AU88" s="1023">
        <v>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141</v>
      </c>
      <c r="CS102" s="1017"/>
      <c r="CT102" s="1017"/>
      <c r="CU102" s="1017"/>
      <c r="CV102" s="1018"/>
      <c r="CW102" s="1016">
        <v>4</v>
      </c>
      <c r="CX102" s="1017"/>
      <c r="CY102" s="1017"/>
      <c r="CZ102" s="1017"/>
      <c r="DA102" s="1018"/>
      <c r="DB102" s="1016">
        <v>16</v>
      </c>
      <c r="DC102" s="1017"/>
      <c r="DD102" s="1017"/>
      <c r="DE102" s="1017"/>
      <c r="DF102" s="1018"/>
      <c r="DG102" s="1016" t="s">
        <v>594</v>
      </c>
      <c r="DH102" s="1017"/>
      <c r="DI102" s="1017"/>
      <c r="DJ102" s="1017"/>
      <c r="DK102" s="1018"/>
      <c r="DL102" s="1016" t="s">
        <v>594</v>
      </c>
      <c r="DM102" s="1017"/>
      <c r="DN102" s="1017"/>
      <c r="DO102" s="1017"/>
      <c r="DP102" s="1018"/>
      <c r="DQ102" s="1016" t="s">
        <v>594</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308</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308</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308</v>
      </c>
      <c r="DR109" s="960"/>
      <c r="DS109" s="960"/>
      <c r="DT109" s="960"/>
      <c r="DU109" s="961"/>
      <c r="DV109" s="962" t="s">
        <v>436</v>
      </c>
      <c r="DW109" s="960"/>
      <c r="DX109" s="960"/>
      <c r="DY109" s="960"/>
      <c r="DZ109" s="993"/>
    </row>
    <row r="110" spans="1:131" s="226" customFormat="1" ht="26.25" customHeight="1" x14ac:dyDescent="0.15">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1991359</v>
      </c>
      <c r="AB110" s="953"/>
      <c r="AC110" s="953"/>
      <c r="AD110" s="953"/>
      <c r="AE110" s="954"/>
      <c r="AF110" s="955">
        <v>2161627</v>
      </c>
      <c r="AG110" s="953"/>
      <c r="AH110" s="953"/>
      <c r="AI110" s="953"/>
      <c r="AJ110" s="954"/>
      <c r="AK110" s="955">
        <v>2248447</v>
      </c>
      <c r="AL110" s="953"/>
      <c r="AM110" s="953"/>
      <c r="AN110" s="953"/>
      <c r="AO110" s="954"/>
      <c r="AP110" s="956">
        <v>16.899999999999999</v>
      </c>
      <c r="AQ110" s="957"/>
      <c r="AR110" s="957"/>
      <c r="AS110" s="957"/>
      <c r="AT110" s="958"/>
      <c r="AU110" s="994" t="s">
        <v>73</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18499515</v>
      </c>
      <c r="BR110" s="906"/>
      <c r="BS110" s="906"/>
      <c r="BT110" s="906"/>
      <c r="BU110" s="906"/>
      <c r="BV110" s="906">
        <v>18340788</v>
      </c>
      <c r="BW110" s="906"/>
      <c r="BX110" s="906"/>
      <c r="BY110" s="906"/>
      <c r="BZ110" s="906"/>
      <c r="CA110" s="906">
        <v>18182253</v>
      </c>
      <c r="CB110" s="906"/>
      <c r="CC110" s="906"/>
      <c r="CD110" s="906"/>
      <c r="CE110" s="906"/>
      <c r="CF110" s="930">
        <v>136.5</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416</v>
      </c>
      <c r="DH110" s="906"/>
      <c r="DI110" s="906"/>
      <c r="DJ110" s="906"/>
      <c r="DK110" s="906"/>
      <c r="DL110" s="906" t="s">
        <v>416</v>
      </c>
      <c r="DM110" s="906"/>
      <c r="DN110" s="906"/>
      <c r="DO110" s="906"/>
      <c r="DP110" s="906"/>
      <c r="DQ110" s="906" t="s">
        <v>442</v>
      </c>
      <c r="DR110" s="906"/>
      <c r="DS110" s="906"/>
      <c r="DT110" s="906"/>
      <c r="DU110" s="906"/>
      <c r="DV110" s="907" t="s">
        <v>443</v>
      </c>
      <c r="DW110" s="907"/>
      <c r="DX110" s="907"/>
      <c r="DY110" s="907"/>
      <c r="DZ110" s="908"/>
    </row>
    <row r="111" spans="1:131" s="226" customFormat="1" ht="26.25" customHeight="1" x14ac:dyDescent="0.15">
      <c r="A111" s="838" t="s">
        <v>444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445</v>
      </c>
      <c r="AB111" s="983"/>
      <c r="AC111" s="983"/>
      <c r="AD111" s="983"/>
      <c r="AE111" s="984"/>
      <c r="AF111" s="985" t="s">
        <v>442</v>
      </c>
      <c r="AG111" s="983"/>
      <c r="AH111" s="983"/>
      <c r="AI111" s="983"/>
      <c r="AJ111" s="984"/>
      <c r="AK111" s="985" t="s">
        <v>395</v>
      </c>
      <c r="AL111" s="983"/>
      <c r="AM111" s="983"/>
      <c r="AN111" s="983"/>
      <c r="AO111" s="984"/>
      <c r="AP111" s="986" t="s">
        <v>445</v>
      </c>
      <c r="AQ111" s="987"/>
      <c r="AR111" s="987"/>
      <c r="AS111" s="987"/>
      <c r="AT111" s="988"/>
      <c r="AU111" s="996"/>
      <c r="AV111" s="997"/>
      <c r="AW111" s="997"/>
      <c r="AX111" s="997"/>
      <c r="AY111" s="997"/>
      <c r="AZ111" s="879" t="s">
        <v>446</v>
      </c>
      <c r="BA111" s="816"/>
      <c r="BB111" s="816"/>
      <c r="BC111" s="816"/>
      <c r="BD111" s="816"/>
      <c r="BE111" s="816"/>
      <c r="BF111" s="816"/>
      <c r="BG111" s="816"/>
      <c r="BH111" s="816"/>
      <c r="BI111" s="816"/>
      <c r="BJ111" s="816"/>
      <c r="BK111" s="816"/>
      <c r="BL111" s="816"/>
      <c r="BM111" s="816"/>
      <c r="BN111" s="816"/>
      <c r="BO111" s="816"/>
      <c r="BP111" s="817"/>
      <c r="BQ111" s="880" t="s">
        <v>395</v>
      </c>
      <c r="BR111" s="881"/>
      <c r="BS111" s="881"/>
      <c r="BT111" s="881"/>
      <c r="BU111" s="881"/>
      <c r="BV111" s="881" t="s">
        <v>416</v>
      </c>
      <c r="BW111" s="881"/>
      <c r="BX111" s="881"/>
      <c r="BY111" s="881"/>
      <c r="BZ111" s="881"/>
      <c r="CA111" s="881" t="s">
        <v>416</v>
      </c>
      <c r="CB111" s="881"/>
      <c r="CC111" s="881"/>
      <c r="CD111" s="881"/>
      <c r="CE111" s="881"/>
      <c r="CF111" s="939" t="s">
        <v>416</v>
      </c>
      <c r="CG111" s="940"/>
      <c r="CH111" s="940"/>
      <c r="CI111" s="940"/>
      <c r="CJ111" s="940"/>
      <c r="CK111" s="991"/>
      <c r="CL111" s="885"/>
      <c r="CM111" s="879" t="s">
        <v>447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416</v>
      </c>
      <c r="DH111" s="881"/>
      <c r="DI111" s="881"/>
      <c r="DJ111" s="881"/>
      <c r="DK111" s="881"/>
      <c r="DL111" s="881" t="s">
        <v>416</v>
      </c>
      <c r="DM111" s="881"/>
      <c r="DN111" s="881"/>
      <c r="DO111" s="881"/>
      <c r="DP111" s="881"/>
      <c r="DQ111" s="881" t="s">
        <v>445</v>
      </c>
      <c r="DR111" s="881"/>
      <c r="DS111" s="881"/>
      <c r="DT111" s="881"/>
      <c r="DU111" s="881"/>
      <c r="DV111" s="858" t="s">
        <v>416</v>
      </c>
      <c r="DW111" s="858"/>
      <c r="DX111" s="858"/>
      <c r="DY111" s="858"/>
      <c r="DZ111" s="859"/>
    </row>
    <row r="112" spans="1:131" s="226" customFormat="1" ht="26.25" customHeight="1" x14ac:dyDescent="0.15">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3333</v>
      </c>
      <c r="AB112" s="844"/>
      <c r="AC112" s="844"/>
      <c r="AD112" s="844"/>
      <c r="AE112" s="845"/>
      <c r="AF112" s="846" t="s">
        <v>450</v>
      </c>
      <c r="AG112" s="844"/>
      <c r="AH112" s="844"/>
      <c r="AI112" s="844"/>
      <c r="AJ112" s="845"/>
      <c r="AK112" s="846" t="s">
        <v>395</v>
      </c>
      <c r="AL112" s="844"/>
      <c r="AM112" s="844"/>
      <c r="AN112" s="844"/>
      <c r="AO112" s="845"/>
      <c r="AP112" s="888" t="s">
        <v>442</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7973917</v>
      </c>
      <c r="BR112" s="881"/>
      <c r="BS112" s="881"/>
      <c r="BT112" s="881"/>
      <c r="BU112" s="881"/>
      <c r="BV112" s="881">
        <v>8125253</v>
      </c>
      <c r="BW112" s="881"/>
      <c r="BX112" s="881"/>
      <c r="BY112" s="881"/>
      <c r="BZ112" s="881"/>
      <c r="CA112" s="881">
        <v>7856394</v>
      </c>
      <c r="CB112" s="881"/>
      <c r="CC112" s="881"/>
      <c r="CD112" s="881"/>
      <c r="CE112" s="881"/>
      <c r="CF112" s="939">
        <v>59</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244</v>
      </c>
      <c r="DH112" s="881"/>
      <c r="DI112" s="881"/>
      <c r="DJ112" s="881"/>
      <c r="DK112" s="881"/>
      <c r="DL112" s="881" t="s">
        <v>395</v>
      </c>
      <c r="DM112" s="881"/>
      <c r="DN112" s="881"/>
      <c r="DO112" s="881"/>
      <c r="DP112" s="881"/>
      <c r="DQ112" s="881" t="s">
        <v>442</v>
      </c>
      <c r="DR112" s="881"/>
      <c r="DS112" s="881"/>
      <c r="DT112" s="881"/>
      <c r="DU112" s="881"/>
      <c r="DV112" s="858" t="s">
        <v>450</v>
      </c>
      <c r="DW112" s="858"/>
      <c r="DX112" s="858"/>
      <c r="DY112" s="858"/>
      <c r="DZ112" s="859"/>
    </row>
    <row r="113" spans="1:130" s="226" customFormat="1" ht="26.25" customHeight="1" x14ac:dyDescent="0.15">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769890</v>
      </c>
      <c r="AB113" s="983"/>
      <c r="AC113" s="983"/>
      <c r="AD113" s="983"/>
      <c r="AE113" s="984"/>
      <c r="AF113" s="985">
        <v>777573</v>
      </c>
      <c r="AG113" s="983"/>
      <c r="AH113" s="983"/>
      <c r="AI113" s="983"/>
      <c r="AJ113" s="984"/>
      <c r="AK113" s="985">
        <v>692662</v>
      </c>
      <c r="AL113" s="983"/>
      <c r="AM113" s="983"/>
      <c r="AN113" s="983"/>
      <c r="AO113" s="984"/>
      <c r="AP113" s="986">
        <v>5.2</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t="s">
        <v>416</v>
      </c>
      <c r="BR113" s="881"/>
      <c r="BS113" s="881"/>
      <c r="BT113" s="881"/>
      <c r="BU113" s="881"/>
      <c r="BV113" s="881" t="s">
        <v>443</v>
      </c>
      <c r="BW113" s="881"/>
      <c r="BX113" s="881"/>
      <c r="BY113" s="881"/>
      <c r="BZ113" s="881"/>
      <c r="CA113" s="881" t="s">
        <v>445</v>
      </c>
      <c r="CB113" s="881"/>
      <c r="CC113" s="881"/>
      <c r="CD113" s="881"/>
      <c r="CE113" s="881"/>
      <c r="CF113" s="939" t="s">
        <v>395</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395</v>
      </c>
      <c r="DH113" s="844"/>
      <c r="DI113" s="844"/>
      <c r="DJ113" s="844"/>
      <c r="DK113" s="845"/>
      <c r="DL113" s="846" t="s">
        <v>442</v>
      </c>
      <c r="DM113" s="844"/>
      <c r="DN113" s="844"/>
      <c r="DO113" s="844"/>
      <c r="DP113" s="845"/>
      <c r="DQ113" s="846" t="s">
        <v>445</v>
      </c>
      <c r="DR113" s="844"/>
      <c r="DS113" s="844"/>
      <c r="DT113" s="844"/>
      <c r="DU113" s="845"/>
      <c r="DV113" s="888" t="s">
        <v>416</v>
      </c>
      <c r="DW113" s="889"/>
      <c r="DX113" s="889"/>
      <c r="DY113" s="889"/>
      <c r="DZ113" s="890"/>
    </row>
    <row r="114" spans="1:130" s="226" customFormat="1" ht="26.25" customHeight="1" x14ac:dyDescent="0.15">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457</v>
      </c>
      <c r="AB114" s="844"/>
      <c r="AC114" s="844"/>
      <c r="AD114" s="844"/>
      <c r="AE114" s="845"/>
      <c r="AF114" s="846" t="s">
        <v>445</v>
      </c>
      <c r="AG114" s="844"/>
      <c r="AH114" s="844"/>
      <c r="AI114" s="844"/>
      <c r="AJ114" s="845"/>
      <c r="AK114" s="846" t="s">
        <v>395</v>
      </c>
      <c r="AL114" s="844"/>
      <c r="AM114" s="844"/>
      <c r="AN114" s="844"/>
      <c r="AO114" s="845"/>
      <c r="AP114" s="888" t="s">
        <v>416</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5875719</v>
      </c>
      <c r="BR114" s="881"/>
      <c r="BS114" s="881"/>
      <c r="BT114" s="881"/>
      <c r="BU114" s="881"/>
      <c r="BV114" s="881">
        <v>5853648</v>
      </c>
      <c r="BW114" s="881"/>
      <c r="BX114" s="881"/>
      <c r="BY114" s="881"/>
      <c r="BZ114" s="881"/>
      <c r="CA114" s="881">
        <v>5810105</v>
      </c>
      <c r="CB114" s="881"/>
      <c r="CC114" s="881"/>
      <c r="CD114" s="881"/>
      <c r="CE114" s="881"/>
      <c r="CF114" s="939">
        <v>43.6</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445</v>
      </c>
      <c r="DH114" s="844"/>
      <c r="DI114" s="844"/>
      <c r="DJ114" s="844"/>
      <c r="DK114" s="845"/>
      <c r="DL114" s="846" t="s">
        <v>443</v>
      </c>
      <c r="DM114" s="844"/>
      <c r="DN114" s="844"/>
      <c r="DO114" s="844"/>
      <c r="DP114" s="845"/>
      <c r="DQ114" s="846" t="s">
        <v>416</v>
      </c>
      <c r="DR114" s="844"/>
      <c r="DS114" s="844"/>
      <c r="DT114" s="844"/>
      <c r="DU114" s="845"/>
      <c r="DV114" s="888" t="s">
        <v>442</v>
      </c>
      <c r="DW114" s="889"/>
      <c r="DX114" s="889"/>
      <c r="DY114" s="889"/>
      <c r="DZ114" s="890"/>
    </row>
    <row r="115" spans="1:130" s="226" customFormat="1" ht="26.25" customHeight="1" x14ac:dyDescent="0.15">
      <c r="A115" s="978"/>
      <c r="B115" s="979"/>
      <c r="C115" s="816" t="s">
        <v>460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395</v>
      </c>
      <c r="AB115" s="983"/>
      <c r="AC115" s="983"/>
      <c r="AD115" s="983"/>
      <c r="AE115" s="984"/>
      <c r="AF115" s="985" t="s">
        <v>416</v>
      </c>
      <c r="AG115" s="983"/>
      <c r="AH115" s="983"/>
      <c r="AI115" s="983"/>
      <c r="AJ115" s="984"/>
      <c r="AK115" s="985" t="s">
        <v>445</v>
      </c>
      <c r="AL115" s="983"/>
      <c r="AM115" s="983"/>
      <c r="AN115" s="983"/>
      <c r="AO115" s="984"/>
      <c r="AP115" s="986" t="s">
        <v>442</v>
      </c>
      <c r="AQ115" s="987"/>
      <c r="AR115" s="987"/>
      <c r="AS115" s="987"/>
      <c r="AT115" s="988"/>
      <c r="AU115" s="996"/>
      <c r="AV115" s="997"/>
      <c r="AW115" s="997"/>
      <c r="AX115" s="997"/>
      <c r="AY115" s="997"/>
      <c r="AZ115" s="879" t="s">
        <v>461</v>
      </c>
      <c r="BA115" s="816"/>
      <c r="BB115" s="816"/>
      <c r="BC115" s="816"/>
      <c r="BD115" s="816"/>
      <c r="BE115" s="816"/>
      <c r="BF115" s="816"/>
      <c r="BG115" s="816"/>
      <c r="BH115" s="816"/>
      <c r="BI115" s="816"/>
      <c r="BJ115" s="816"/>
      <c r="BK115" s="816"/>
      <c r="BL115" s="816"/>
      <c r="BM115" s="816"/>
      <c r="BN115" s="816"/>
      <c r="BO115" s="816"/>
      <c r="BP115" s="817"/>
      <c r="BQ115" s="880">
        <v>5909</v>
      </c>
      <c r="BR115" s="881"/>
      <c r="BS115" s="881"/>
      <c r="BT115" s="881"/>
      <c r="BU115" s="881"/>
      <c r="BV115" s="881" t="s">
        <v>244</v>
      </c>
      <c r="BW115" s="881"/>
      <c r="BX115" s="881"/>
      <c r="BY115" s="881"/>
      <c r="BZ115" s="881"/>
      <c r="CA115" s="881" t="s">
        <v>445</v>
      </c>
      <c r="CB115" s="881"/>
      <c r="CC115" s="881"/>
      <c r="CD115" s="881"/>
      <c r="CE115" s="881"/>
      <c r="CF115" s="939" t="s">
        <v>442</v>
      </c>
      <c r="CG115" s="940"/>
      <c r="CH115" s="940"/>
      <c r="CI115" s="940"/>
      <c r="CJ115" s="940"/>
      <c r="CK115" s="991"/>
      <c r="CL115" s="885"/>
      <c r="CM115" s="879" t="s">
        <v>462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457</v>
      </c>
      <c r="DH115" s="844"/>
      <c r="DI115" s="844"/>
      <c r="DJ115" s="844"/>
      <c r="DK115" s="845"/>
      <c r="DL115" s="846" t="s">
        <v>457</v>
      </c>
      <c r="DM115" s="844"/>
      <c r="DN115" s="844"/>
      <c r="DO115" s="844"/>
      <c r="DP115" s="845"/>
      <c r="DQ115" s="846" t="s">
        <v>445</v>
      </c>
      <c r="DR115" s="844"/>
      <c r="DS115" s="844"/>
      <c r="DT115" s="844"/>
      <c r="DU115" s="845"/>
      <c r="DV115" s="888" t="s">
        <v>416</v>
      </c>
      <c r="DW115" s="889"/>
      <c r="DX115" s="889"/>
      <c r="DY115" s="889"/>
      <c r="DZ115" s="890"/>
    </row>
    <row r="116" spans="1:130" s="226" customFormat="1" ht="26.25" customHeight="1" x14ac:dyDescent="0.15">
      <c r="A116" s="980"/>
      <c r="B116" s="981"/>
      <c r="C116" s="903" t="s">
        <v>463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4</v>
      </c>
      <c r="AB116" s="844"/>
      <c r="AC116" s="844"/>
      <c r="AD116" s="844"/>
      <c r="AE116" s="845"/>
      <c r="AF116" s="846">
        <v>111</v>
      </c>
      <c r="AG116" s="844"/>
      <c r="AH116" s="844"/>
      <c r="AI116" s="844"/>
      <c r="AJ116" s="845"/>
      <c r="AK116" s="846">
        <v>2</v>
      </c>
      <c r="AL116" s="844"/>
      <c r="AM116" s="844"/>
      <c r="AN116" s="844"/>
      <c r="AO116" s="845"/>
      <c r="AP116" s="888">
        <v>0</v>
      </c>
      <c r="AQ116" s="889"/>
      <c r="AR116" s="889"/>
      <c r="AS116" s="889"/>
      <c r="AT116" s="890"/>
      <c r="AU116" s="996"/>
      <c r="AV116" s="997"/>
      <c r="AW116" s="997"/>
      <c r="AX116" s="997"/>
      <c r="AY116" s="997"/>
      <c r="AZ116" s="973" t="s">
        <v>464</v>
      </c>
      <c r="BA116" s="974"/>
      <c r="BB116" s="974"/>
      <c r="BC116" s="974"/>
      <c r="BD116" s="974"/>
      <c r="BE116" s="974"/>
      <c r="BF116" s="974"/>
      <c r="BG116" s="974"/>
      <c r="BH116" s="974"/>
      <c r="BI116" s="974"/>
      <c r="BJ116" s="974"/>
      <c r="BK116" s="974"/>
      <c r="BL116" s="974"/>
      <c r="BM116" s="974"/>
      <c r="BN116" s="974"/>
      <c r="BO116" s="974"/>
      <c r="BP116" s="975"/>
      <c r="BQ116" s="880" t="s">
        <v>395</v>
      </c>
      <c r="BR116" s="881"/>
      <c r="BS116" s="881"/>
      <c r="BT116" s="881"/>
      <c r="BU116" s="881"/>
      <c r="BV116" s="881" t="s">
        <v>457</v>
      </c>
      <c r="BW116" s="881"/>
      <c r="BX116" s="881"/>
      <c r="BY116" s="881"/>
      <c r="BZ116" s="881"/>
      <c r="CA116" s="881" t="s">
        <v>416</v>
      </c>
      <c r="CB116" s="881"/>
      <c r="CC116" s="881"/>
      <c r="CD116" s="881"/>
      <c r="CE116" s="881"/>
      <c r="CF116" s="939" t="s">
        <v>416</v>
      </c>
      <c r="CG116" s="940"/>
      <c r="CH116" s="940"/>
      <c r="CI116" s="940"/>
      <c r="CJ116" s="940"/>
      <c r="CK116" s="991"/>
      <c r="CL116" s="885"/>
      <c r="CM116" s="879" t="s">
        <v>465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416</v>
      </c>
      <c r="DH116" s="844"/>
      <c r="DI116" s="844"/>
      <c r="DJ116" s="844"/>
      <c r="DK116" s="845"/>
      <c r="DL116" s="846" t="s">
        <v>244</v>
      </c>
      <c r="DM116" s="844"/>
      <c r="DN116" s="844"/>
      <c r="DO116" s="844"/>
      <c r="DP116" s="845"/>
      <c r="DQ116" s="846" t="s">
        <v>416</v>
      </c>
      <c r="DR116" s="844"/>
      <c r="DS116" s="844"/>
      <c r="DT116" s="844"/>
      <c r="DU116" s="845"/>
      <c r="DV116" s="888" t="s">
        <v>450</v>
      </c>
      <c r="DW116" s="889"/>
      <c r="DX116" s="889"/>
      <c r="DY116" s="889"/>
      <c r="DZ116" s="890"/>
    </row>
    <row r="117" spans="1:130" s="226" customFormat="1" ht="26.25" customHeight="1" x14ac:dyDescent="0.15">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466</v>
      </c>
      <c r="Z117" s="961"/>
      <c r="AA117" s="966">
        <v>2764586</v>
      </c>
      <c r="AB117" s="967"/>
      <c r="AC117" s="967"/>
      <c r="AD117" s="967"/>
      <c r="AE117" s="968"/>
      <c r="AF117" s="969">
        <v>2939311</v>
      </c>
      <c r="AG117" s="967"/>
      <c r="AH117" s="967"/>
      <c r="AI117" s="967"/>
      <c r="AJ117" s="968"/>
      <c r="AK117" s="969">
        <v>2941111</v>
      </c>
      <c r="AL117" s="967"/>
      <c r="AM117" s="967"/>
      <c r="AN117" s="967"/>
      <c r="AO117" s="968"/>
      <c r="AP117" s="970"/>
      <c r="AQ117" s="971"/>
      <c r="AR117" s="971"/>
      <c r="AS117" s="971"/>
      <c r="AT117" s="972"/>
      <c r="AU117" s="996"/>
      <c r="AV117" s="997"/>
      <c r="AW117" s="997"/>
      <c r="AX117" s="997"/>
      <c r="AY117" s="997"/>
      <c r="AZ117" s="927" t="s">
        <v>467</v>
      </c>
      <c r="BA117" s="928"/>
      <c r="BB117" s="928"/>
      <c r="BC117" s="928"/>
      <c r="BD117" s="928"/>
      <c r="BE117" s="928"/>
      <c r="BF117" s="928"/>
      <c r="BG117" s="928"/>
      <c r="BH117" s="928"/>
      <c r="BI117" s="928"/>
      <c r="BJ117" s="928"/>
      <c r="BK117" s="928"/>
      <c r="BL117" s="928"/>
      <c r="BM117" s="928"/>
      <c r="BN117" s="928"/>
      <c r="BO117" s="928"/>
      <c r="BP117" s="929"/>
      <c r="BQ117" s="880" t="s">
        <v>450</v>
      </c>
      <c r="BR117" s="881"/>
      <c r="BS117" s="881"/>
      <c r="BT117" s="881"/>
      <c r="BU117" s="881"/>
      <c r="BV117" s="881" t="s">
        <v>442</v>
      </c>
      <c r="BW117" s="881"/>
      <c r="BX117" s="881"/>
      <c r="BY117" s="881"/>
      <c r="BZ117" s="881"/>
      <c r="CA117" s="881" t="s">
        <v>244</v>
      </c>
      <c r="CB117" s="881"/>
      <c r="CC117" s="881"/>
      <c r="CD117" s="881"/>
      <c r="CE117" s="881"/>
      <c r="CF117" s="939" t="s">
        <v>395</v>
      </c>
      <c r="CG117" s="940"/>
      <c r="CH117" s="940"/>
      <c r="CI117" s="940"/>
      <c r="CJ117" s="940"/>
      <c r="CK117" s="991"/>
      <c r="CL117" s="885"/>
      <c r="CM117" s="879" t="s">
        <v>468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450</v>
      </c>
      <c r="DH117" s="844"/>
      <c r="DI117" s="844"/>
      <c r="DJ117" s="844"/>
      <c r="DK117" s="845"/>
      <c r="DL117" s="846" t="s">
        <v>395</v>
      </c>
      <c r="DM117" s="844"/>
      <c r="DN117" s="844"/>
      <c r="DO117" s="844"/>
      <c r="DP117" s="845"/>
      <c r="DQ117" s="846" t="s">
        <v>450</v>
      </c>
      <c r="DR117" s="844"/>
      <c r="DS117" s="844"/>
      <c r="DT117" s="844"/>
      <c r="DU117" s="845"/>
      <c r="DV117" s="888" t="s">
        <v>450</v>
      </c>
      <c r="DW117" s="889"/>
      <c r="DX117" s="889"/>
      <c r="DY117" s="889"/>
      <c r="DZ117" s="890"/>
    </row>
    <row r="118" spans="1:130" s="226" customFormat="1" ht="26.25" customHeight="1" x14ac:dyDescent="0.15">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308</v>
      </c>
      <c r="AL118" s="960"/>
      <c r="AM118" s="960"/>
      <c r="AN118" s="960"/>
      <c r="AO118" s="961"/>
      <c r="AP118" s="963" t="s">
        <v>436</v>
      </c>
      <c r="AQ118" s="964"/>
      <c r="AR118" s="964"/>
      <c r="AS118" s="964"/>
      <c r="AT118" s="965"/>
      <c r="AU118" s="996"/>
      <c r="AV118" s="997"/>
      <c r="AW118" s="997"/>
      <c r="AX118" s="997"/>
      <c r="AY118" s="997"/>
      <c r="AZ118" s="902" t="s">
        <v>469</v>
      </c>
      <c r="BA118" s="903"/>
      <c r="BB118" s="903"/>
      <c r="BC118" s="903"/>
      <c r="BD118" s="903"/>
      <c r="BE118" s="903"/>
      <c r="BF118" s="903"/>
      <c r="BG118" s="903"/>
      <c r="BH118" s="903"/>
      <c r="BI118" s="903"/>
      <c r="BJ118" s="903"/>
      <c r="BK118" s="903"/>
      <c r="BL118" s="903"/>
      <c r="BM118" s="903"/>
      <c r="BN118" s="903"/>
      <c r="BO118" s="903"/>
      <c r="BP118" s="904"/>
      <c r="BQ118" s="943" t="s">
        <v>450</v>
      </c>
      <c r="BR118" s="909"/>
      <c r="BS118" s="909"/>
      <c r="BT118" s="909"/>
      <c r="BU118" s="909"/>
      <c r="BV118" s="909" t="s">
        <v>450</v>
      </c>
      <c r="BW118" s="909"/>
      <c r="BX118" s="909"/>
      <c r="BY118" s="909"/>
      <c r="BZ118" s="909"/>
      <c r="CA118" s="909" t="s">
        <v>244</v>
      </c>
      <c r="CB118" s="909"/>
      <c r="CC118" s="909"/>
      <c r="CD118" s="909"/>
      <c r="CE118" s="909"/>
      <c r="CF118" s="939" t="s">
        <v>450</v>
      </c>
      <c r="CG118" s="940"/>
      <c r="CH118" s="940"/>
      <c r="CI118" s="940"/>
      <c r="CJ118" s="940"/>
      <c r="CK118" s="991"/>
      <c r="CL118" s="885"/>
      <c r="CM118" s="879" t="s">
        <v>470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450</v>
      </c>
      <c r="DH118" s="844"/>
      <c r="DI118" s="844"/>
      <c r="DJ118" s="844"/>
      <c r="DK118" s="845"/>
      <c r="DL118" s="846" t="s">
        <v>445</v>
      </c>
      <c r="DM118" s="844"/>
      <c r="DN118" s="844"/>
      <c r="DO118" s="844"/>
      <c r="DP118" s="845"/>
      <c r="DQ118" s="846" t="s">
        <v>395</v>
      </c>
      <c r="DR118" s="844"/>
      <c r="DS118" s="844"/>
      <c r="DT118" s="844"/>
      <c r="DU118" s="845"/>
      <c r="DV118" s="888" t="s">
        <v>450</v>
      </c>
      <c r="DW118" s="889"/>
      <c r="DX118" s="889"/>
      <c r="DY118" s="889"/>
      <c r="DZ118" s="890"/>
    </row>
    <row r="119" spans="1:130" s="226" customFormat="1" ht="26.25" customHeight="1" x14ac:dyDescent="0.15">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395</v>
      </c>
      <c r="AB119" s="953"/>
      <c r="AC119" s="953"/>
      <c r="AD119" s="953"/>
      <c r="AE119" s="954"/>
      <c r="AF119" s="955" t="s">
        <v>395</v>
      </c>
      <c r="AG119" s="953"/>
      <c r="AH119" s="953"/>
      <c r="AI119" s="953"/>
      <c r="AJ119" s="954"/>
      <c r="AK119" s="955" t="s">
        <v>450</v>
      </c>
      <c r="AL119" s="953"/>
      <c r="AM119" s="953"/>
      <c r="AN119" s="953"/>
      <c r="AO119" s="954"/>
      <c r="AP119" s="956" t="s">
        <v>450</v>
      </c>
      <c r="AQ119" s="957"/>
      <c r="AR119" s="957"/>
      <c r="AS119" s="957"/>
      <c r="AT119" s="958"/>
      <c r="AU119" s="998"/>
      <c r="AV119" s="999"/>
      <c r="AW119" s="999"/>
      <c r="AX119" s="999"/>
      <c r="AY119" s="999"/>
      <c r="AZ119" s="247" t="s">
        <v>189</v>
      </c>
      <c r="BA119" s="247"/>
      <c r="BB119" s="247"/>
      <c r="BC119" s="247"/>
      <c r="BD119" s="247"/>
      <c r="BE119" s="247"/>
      <c r="BF119" s="247"/>
      <c r="BG119" s="247"/>
      <c r="BH119" s="247"/>
      <c r="BI119" s="247"/>
      <c r="BJ119" s="247"/>
      <c r="BK119" s="247"/>
      <c r="BL119" s="247"/>
      <c r="BM119" s="247"/>
      <c r="BN119" s="247"/>
      <c r="BO119" s="941" t="s">
        <v>471</v>
      </c>
      <c r="BP119" s="942"/>
      <c r="BQ119" s="943">
        <v>32355060</v>
      </c>
      <c r="BR119" s="909"/>
      <c r="BS119" s="909"/>
      <c r="BT119" s="909"/>
      <c r="BU119" s="909"/>
      <c r="BV119" s="909">
        <v>32319689</v>
      </c>
      <c r="BW119" s="909"/>
      <c r="BX119" s="909"/>
      <c r="BY119" s="909"/>
      <c r="BZ119" s="909"/>
      <c r="CA119" s="909">
        <v>31848752</v>
      </c>
      <c r="CB119" s="909"/>
      <c r="CC119" s="909"/>
      <c r="CD119" s="909"/>
      <c r="CE119" s="909"/>
      <c r="CF119" s="812"/>
      <c r="CG119" s="813"/>
      <c r="CH119" s="813"/>
      <c r="CI119" s="813"/>
      <c r="CJ119" s="898"/>
      <c r="CK119" s="992"/>
      <c r="CL119" s="887"/>
      <c r="CM119" s="902" t="s">
        <v>472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395</v>
      </c>
      <c r="DH119" s="828"/>
      <c r="DI119" s="828"/>
      <c r="DJ119" s="828"/>
      <c r="DK119" s="829"/>
      <c r="DL119" s="830" t="s">
        <v>450</v>
      </c>
      <c r="DM119" s="828"/>
      <c r="DN119" s="828"/>
      <c r="DO119" s="828"/>
      <c r="DP119" s="829"/>
      <c r="DQ119" s="830" t="s">
        <v>395</v>
      </c>
      <c r="DR119" s="828"/>
      <c r="DS119" s="828"/>
      <c r="DT119" s="828"/>
      <c r="DU119" s="829"/>
      <c r="DV119" s="912" t="s">
        <v>395</v>
      </c>
      <c r="DW119" s="913"/>
      <c r="DX119" s="913"/>
      <c r="DY119" s="913"/>
      <c r="DZ119" s="914"/>
    </row>
    <row r="120" spans="1:130" s="226" customFormat="1" ht="26.25" customHeight="1" x14ac:dyDescent="0.15">
      <c r="A120" s="884"/>
      <c r="B120" s="885"/>
      <c r="C120" s="879" t="s">
        <v>447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443</v>
      </c>
      <c r="AB120" s="844"/>
      <c r="AC120" s="844"/>
      <c r="AD120" s="844"/>
      <c r="AE120" s="845"/>
      <c r="AF120" s="846" t="s">
        <v>442</v>
      </c>
      <c r="AG120" s="844"/>
      <c r="AH120" s="844"/>
      <c r="AI120" s="844"/>
      <c r="AJ120" s="845"/>
      <c r="AK120" s="846" t="s">
        <v>395</v>
      </c>
      <c r="AL120" s="844"/>
      <c r="AM120" s="844"/>
      <c r="AN120" s="844"/>
      <c r="AO120" s="845"/>
      <c r="AP120" s="888" t="s">
        <v>395</v>
      </c>
      <c r="AQ120" s="889"/>
      <c r="AR120" s="889"/>
      <c r="AS120" s="889"/>
      <c r="AT120" s="890"/>
      <c r="AU120" s="944" t="s">
        <v>473</v>
      </c>
      <c r="AV120" s="945"/>
      <c r="AW120" s="945"/>
      <c r="AX120" s="945"/>
      <c r="AY120" s="946"/>
      <c r="AZ120" s="924" t="s">
        <v>474</v>
      </c>
      <c r="BA120" s="872"/>
      <c r="BB120" s="872"/>
      <c r="BC120" s="872"/>
      <c r="BD120" s="872"/>
      <c r="BE120" s="872"/>
      <c r="BF120" s="872"/>
      <c r="BG120" s="872"/>
      <c r="BH120" s="872"/>
      <c r="BI120" s="872"/>
      <c r="BJ120" s="872"/>
      <c r="BK120" s="872"/>
      <c r="BL120" s="872"/>
      <c r="BM120" s="872"/>
      <c r="BN120" s="872"/>
      <c r="BO120" s="872"/>
      <c r="BP120" s="873"/>
      <c r="BQ120" s="925">
        <v>16438418</v>
      </c>
      <c r="BR120" s="906"/>
      <c r="BS120" s="906"/>
      <c r="BT120" s="906"/>
      <c r="BU120" s="906"/>
      <c r="BV120" s="906">
        <v>15235858</v>
      </c>
      <c r="BW120" s="906"/>
      <c r="BX120" s="906"/>
      <c r="BY120" s="906"/>
      <c r="BZ120" s="906"/>
      <c r="CA120" s="906">
        <v>16488120</v>
      </c>
      <c r="CB120" s="906"/>
      <c r="CC120" s="906"/>
      <c r="CD120" s="906"/>
      <c r="CE120" s="906"/>
      <c r="CF120" s="930">
        <v>123.8</v>
      </c>
      <c r="CG120" s="931"/>
      <c r="CH120" s="931"/>
      <c r="CI120" s="931"/>
      <c r="CJ120" s="931"/>
      <c r="CK120" s="932" t="s">
        <v>475</v>
      </c>
      <c r="CL120" s="916"/>
      <c r="CM120" s="916"/>
      <c r="CN120" s="916"/>
      <c r="CO120" s="917"/>
      <c r="CP120" s="936" t="s">
        <v>476</v>
      </c>
      <c r="CQ120" s="937"/>
      <c r="CR120" s="937"/>
      <c r="CS120" s="937"/>
      <c r="CT120" s="937"/>
      <c r="CU120" s="937"/>
      <c r="CV120" s="937"/>
      <c r="CW120" s="937"/>
      <c r="CX120" s="937"/>
      <c r="CY120" s="937"/>
      <c r="CZ120" s="937"/>
      <c r="DA120" s="937"/>
      <c r="DB120" s="937"/>
      <c r="DC120" s="937"/>
      <c r="DD120" s="937"/>
      <c r="DE120" s="937"/>
      <c r="DF120" s="938"/>
      <c r="DG120" s="925">
        <v>7200499</v>
      </c>
      <c r="DH120" s="906"/>
      <c r="DI120" s="906"/>
      <c r="DJ120" s="906"/>
      <c r="DK120" s="906"/>
      <c r="DL120" s="906">
        <v>7300174</v>
      </c>
      <c r="DM120" s="906"/>
      <c r="DN120" s="906"/>
      <c r="DO120" s="906"/>
      <c r="DP120" s="906"/>
      <c r="DQ120" s="906">
        <v>6916291</v>
      </c>
      <c r="DR120" s="906"/>
      <c r="DS120" s="906"/>
      <c r="DT120" s="906"/>
      <c r="DU120" s="906"/>
      <c r="DV120" s="907">
        <v>51.9</v>
      </c>
      <c r="DW120" s="907"/>
      <c r="DX120" s="907"/>
      <c r="DY120" s="907"/>
      <c r="DZ120" s="908"/>
    </row>
    <row r="121" spans="1:130" s="226" customFormat="1" ht="26.25" customHeight="1" x14ac:dyDescent="0.15">
      <c r="A121" s="884"/>
      <c r="B121" s="885"/>
      <c r="C121" s="927" t="s">
        <v>477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395</v>
      </c>
      <c r="AB121" s="844"/>
      <c r="AC121" s="844"/>
      <c r="AD121" s="844"/>
      <c r="AE121" s="845"/>
      <c r="AF121" s="846" t="s">
        <v>450</v>
      </c>
      <c r="AG121" s="844"/>
      <c r="AH121" s="844"/>
      <c r="AI121" s="844"/>
      <c r="AJ121" s="845"/>
      <c r="AK121" s="846" t="s">
        <v>416</v>
      </c>
      <c r="AL121" s="844"/>
      <c r="AM121" s="844"/>
      <c r="AN121" s="844"/>
      <c r="AO121" s="845"/>
      <c r="AP121" s="888" t="s">
        <v>395</v>
      </c>
      <c r="AQ121" s="889"/>
      <c r="AR121" s="889"/>
      <c r="AS121" s="889"/>
      <c r="AT121" s="890"/>
      <c r="AU121" s="947"/>
      <c r="AV121" s="948"/>
      <c r="AW121" s="948"/>
      <c r="AX121" s="948"/>
      <c r="AY121" s="949"/>
      <c r="AZ121" s="879" t="s">
        <v>478</v>
      </c>
      <c r="BA121" s="816"/>
      <c r="BB121" s="816"/>
      <c r="BC121" s="816"/>
      <c r="BD121" s="816"/>
      <c r="BE121" s="816"/>
      <c r="BF121" s="816"/>
      <c r="BG121" s="816"/>
      <c r="BH121" s="816"/>
      <c r="BI121" s="816"/>
      <c r="BJ121" s="816"/>
      <c r="BK121" s="816"/>
      <c r="BL121" s="816"/>
      <c r="BM121" s="816"/>
      <c r="BN121" s="816"/>
      <c r="BO121" s="816"/>
      <c r="BP121" s="817"/>
      <c r="BQ121" s="880">
        <v>1644337</v>
      </c>
      <c r="BR121" s="881"/>
      <c r="BS121" s="881"/>
      <c r="BT121" s="881"/>
      <c r="BU121" s="881"/>
      <c r="BV121" s="881">
        <v>1563899</v>
      </c>
      <c r="BW121" s="881"/>
      <c r="BX121" s="881"/>
      <c r="BY121" s="881"/>
      <c r="BZ121" s="881"/>
      <c r="CA121" s="881">
        <v>1382633</v>
      </c>
      <c r="CB121" s="881"/>
      <c r="CC121" s="881"/>
      <c r="CD121" s="881"/>
      <c r="CE121" s="881"/>
      <c r="CF121" s="939">
        <v>10.4</v>
      </c>
      <c r="CG121" s="940"/>
      <c r="CH121" s="940"/>
      <c r="CI121" s="940"/>
      <c r="CJ121" s="940"/>
      <c r="CK121" s="933"/>
      <c r="CL121" s="919"/>
      <c r="CM121" s="919"/>
      <c r="CN121" s="919"/>
      <c r="CO121" s="920"/>
      <c r="CP121" s="899" t="s">
        <v>479</v>
      </c>
      <c r="CQ121" s="900"/>
      <c r="CR121" s="900"/>
      <c r="CS121" s="900"/>
      <c r="CT121" s="900"/>
      <c r="CU121" s="900"/>
      <c r="CV121" s="900"/>
      <c r="CW121" s="900"/>
      <c r="CX121" s="900"/>
      <c r="CY121" s="900"/>
      <c r="CZ121" s="900"/>
      <c r="DA121" s="900"/>
      <c r="DB121" s="900"/>
      <c r="DC121" s="900"/>
      <c r="DD121" s="900"/>
      <c r="DE121" s="900"/>
      <c r="DF121" s="901"/>
      <c r="DG121" s="880">
        <v>623738</v>
      </c>
      <c r="DH121" s="881"/>
      <c r="DI121" s="881"/>
      <c r="DJ121" s="881"/>
      <c r="DK121" s="881"/>
      <c r="DL121" s="881">
        <v>693779</v>
      </c>
      <c r="DM121" s="881"/>
      <c r="DN121" s="881"/>
      <c r="DO121" s="881"/>
      <c r="DP121" s="881"/>
      <c r="DQ121" s="881">
        <v>834891</v>
      </c>
      <c r="DR121" s="881"/>
      <c r="DS121" s="881"/>
      <c r="DT121" s="881"/>
      <c r="DU121" s="881"/>
      <c r="DV121" s="858">
        <v>6.3</v>
      </c>
      <c r="DW121" s="858"/>
      <c r="DX121" s="858"/>
      <c r="DY121" s="858"/>
      <c r="DZ121" s="859"/>
    </row>
    <row r="122" spans="1:130" s="226" customFormat="1" ht="26.25" customHeight="1" x14ac:dyDescent="0.15">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395</v>
      </c>
      <c r="AB122" s="844"/>
      <c r="AC122" s="844"/>
      <c r="AD122" s="844"/>
      <c r="AE122" s="845"/>
      <c r="AF122" s="846" t="s">
        <v>395</v>
      </c>
      <c r="AG122" s="844"/>
      <c r="AH122" s="844"/>
      <c r="AI122" s="844"/>
      <c r="AJ122" s="845"/>
      <c r="AK122" s="846" t="s">
        <v>450</v>
      </c>
      <c r="AL122" s="844"/>
      <c r="AM122" s="844"/>
      <c r="AN122" s="844"/>
      <c r="AO122" s="845"/>
      <c r="AP122" s="888" t="s">
        <v>395</v>
      </c>
      <c r="AQ122" s="889"/>
      <c r="AR122" s="889"/>
      <c r="AS122" s="889"/>
      <c r="AT122" s="890"/>
      <c r="AU122" s="947"/>
      <c r="AV122" s="948"/>
      <c r="AW122" s="948"/>
      <c r="AX122" s="948"/>
      <c r="AY122" s="949"/>
      <c r="AZ122" s="902" t="s">
        <v>480</v>
      </c>
      <c r="BA122" s="903"/>
      <c r="BB122" s="903"/>
      <c r="BC122" s="903"/>
      <c r="BD122" s="903"/>
      <c r="BE122" s="903"/>
      <c r="BF122" s="903"/>
      <c r="BG122" s="903"/>
      <c r="BH122" s="903"/>
      <c r="BI122" s="903"/>
      <c r="BJ122" s="903"/>
      <c r="BK122" s="903"/>
      <c r="BL122" s="903"/>
      <c r="BM122" s="903"/>
      <c r="BN122" s="903"/>
      <c r="BO122" s="903"/>
      <c r="BP122" s="904"/>
      <c r="BQ122" s="943">
        <v>21831784</v>
      </c>
      <c r="BR122" s="909"/>
      <c r="BS122" s="909"/>
      <c r="BT122" s="909"/>
      <c r="BU122" s="909"/>
      <c r="BV122" s="909">
        <v>21292433</v>
      </c>
      <c r="BW122" s="909"/>
      <c r="BX122" s="909"/>
      <c r="BY122" s="909"/>
      <c r="BZ122" s="909"/>
      <c r="CA122" s="909">
        <v>21223685</v>
      </c>
      <c r="CB122" s="909"/>
      <c r="CC122" s="909"/>
      <c r="CD122" s="909"/>
      <c r="CE122" s="909"/>
      <c r="CF122" s="910">
        <v>159.30000000000001</v>
      </c>
      <c r="CG122" s="911"/>
      <c r="CH122" s="911"/>
      <c r="CI122" s="911"/>
      <c r="CJ122" s="911"/>
      <c r="CK122" s="933"/>
      <c r="CL122" s="919"/>
      <c r="CM122" s="919"/>
      <c r="CN122" s="919"/>
      <c r="CO122" s="920"/>
      <c r="CP122" s="899" t="s">
        <v>481</v>
      </c>
      <c r="CQ122" s="900"/>
      <c r="CR122" s="900"/>
      <c r="CS122" s="900"/>
      <c r="CT122" s="900"/>
      <c r="CU122" s="900"/>
      <c r="CV122" s="900"/>
      <c r="CW122" s="900"/>
      <c r="CX122" s="900"/>
      <c r="CY122" s="900"/>
      <c r="CZ122" s="900"/>
      <c r="DA122" s="900"/>
      <c r="DB122" s="900"/>
      <c r="DC122" s="900"/>
      <c r="DD122" s="900"/>
      <c r="DE122" s="900"/>
      <c r="DF122" s="901"/>
      <c r="DG122" s="880">
        <v>133031</v>
      </c>
      <c r="DH122" s="881"/>
      <c r="DI122" s="881"/>
      <c r="DJ122" s="881"/>
      <c r="DK122" s="881"/>
      <c r="DL122" s="881">
        <v>105791</v>
      </c>
      <c r="DM122" s="881"/>
      <c r="DN122" s="881"/>
      <c r="DO122" s="881"/>
      <c r="DP122" s="881"/>
      <c r="DQ122" s="881">
        <v>84752</v>
      </c>
      <c r="DR122" s="881"/>
      <c r="DS122" s="881"/>
      <c r="DT122" s="881"/>
      <c r="DU122" s="881"/>
      <c r="DV122" s="858">
        <v>0.6</v>
      </c>
      <c r="DW122" s="858"/>
      <c r="DX122" s="858"/>
      <c r="DY122" s="858"/>
      <c r="DZ122" s="859"/>
    </row>
    <row r="123" spans="1:130" s="226" customFormat="1" ht="26.25" customHeight="1" x14ac:dyDescent="0.15">
      <c r="A123" s="884"/>
      <c r="B123" s="885"/>
      <c r="C123" s="879" t="s">
        <v>465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443</v>
      </c>
      <c r="AB123" s="844"/>
      <c r="AC123" s="844"/>
      <c r="AD123" s="844"/>
      <c r="AE123" s="845"/>
      <c r="AF123" s="846" t="s">
        <v>442</v>
      </c>
      <c r="AG123" s="844"/>
      <c r="AH123" s="844"/>
      <c r="AI123" s="844"/>
      <c r="AJ123" s="845"/>
      <c r="AK123" s="846" t="s">
        <v>450</v>
      </c>
      <c r="AL123" s="844"/>
      <c r="AM123" s="844"/>
      <c r="AN123" s="844"/>
      <c r="AO123" s="845"/>
      <c r="AP123" s="888" t="s">
        <v>395</v>
      </c>
      <c r="AQ123" s="889"/>
      <c r="AR123" s="889"/>
      <c r="AS123" s="889"/>
      <c r="AT123" s="890"/>
      <c r="AU123" s="950"/>
      <c r="AV123" s="951"/>
      <c r="AW123" s="951"/>
      <c r="AX123" s="951"/>
      <c r="AY123" s="951"/>
      <c r="AZ123" s="247" t="s">
        <v>189</v>
      </c>
      <c r="BA123" s="247"/>
      <c r="BB123" s="247"/>
      <c r="BC123" s="247"/>
      <c r="BD123" s="247"/>
      <c r="BE123" s="247"/>
      <c r="BF123" s="247"/>
      <c r="BG123" s="247"/>
      <c r="BH123" s="247"/>
      <c r="BI123" s="247"/>
      <c r="BJ123" s="247"/>
      <c r="BK123" s="247"/>
      <c r="BL123" s="247"/>
      <c r="BM123" s="247"/>
      <c r="BN123" s="247"/>
      <c r="BO123" s="941" t="s">
        <v>482</v>
      </c>
      <c r="BP123" s="942"/>
      <c r="BQ123" s="896">
        <v>39914539</v>
      </c>
      <c r="BR123" s="897"/>
      <c r="BS123" s="897"/>
      <c r="BT123" s="897"/>
      <c r="BU123" s="897"/>
      <c r="BV123" s="897">
        <v>38092190</v>
      </c>
      <c r="BW123" s="897"/>
      <c r="BX123" s="897"/>
      <c r="BY123" s="897"/>
      <c r="BZ123" s="897"/>
      <c r="CA123" s="897">
        <v>39094438</v>
      </c>
      <c r="CB123" s="897"/>
      <c r="CC123" s="897"/>
      <c r="CD123" s="897"/>
      <c r="CE123" s="897"/>
      <c r="CF123" s="812"/>
      <c r="CG123" s="813"/>
      <c r="CH123" s="813"/>
      <c r="CI123" s="813"/>
      <c r="CJ123" s="898"/>
      <c r="CK123" s="933"/>
      <c r="CL123" s="919"/>
      <c r="CM123" s="919"/>
      <c r="CN123" s="919"/>
      <c r="CO123" s="920"/>
      <c r="CP123" s="899" t="s">
        <v>483</v>
      </c>
      <c r="CQ123" s="900"/>
      <c r="CR123" s="900"/>
      <c r="CS123" s="900"/>
      <c r="CT123" s="900"/>
      <c r="CU123" s="900"/>
      <c r="CV123" s="900"/>
      <c r="CW123" s="900"/>
      <c r="CX123" s="900"/>
      <c r="CY123" s="900"/>
      <c r="CZ123" s="900"/>
      <c r="DA123" s="900"/>
      <c r="DB123" s="900"/>
      <c r="DC123" s="900"/>
      <c r="DD123" s="900"/>
      <c r="DE123" s="900"/>
      <c r="DF123" s="901"/>
      <c r="DG123" s="843">
        <v>16649</v>
      </c>
      <c r="DH123" s="844"/>
      <c r="DI123" s="844"/>
      <c r="DJ123" s="844"/>
      <c r="DK123" s="845"/>
      <c r="DL123" s="846">
        <v>25509</v>
      </c>
      <c r="DM123" s="844"/>
      <c r="DN123" s="844"/>
      <c r="DO123" s="844"/>
      <c r="DP123" s="845"/>
      <c r="DQ123" s="846">
        <v>20460</v>
      </c>
      <c r="DR123" s="844"/>
      <c r="DS123" s="844"/>
      <c r="DT123" s="844"/>
      <c r="DU123" s="845"/>
      <c r="DV123" s="888">
        <v>0.2</v>
      </c>
      <c r="DW123" s="889"/>
      <c r="DX123" s="889"/>
      <c r="DY123" s="889"/>
      <c r="DZ123" s="890"/>
    </row>
    <row r="124" spans="1:130" s="226" customFormat="1" ht="26.25" customHeight="1" thickBot="1" x14ac:dyDescent="0.2">
      <c r="A124" s="884"/>
      <c r="B124" s="885"/>
      <c r="C124" s="879" t="s">
        <v>468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395</v>
      </c>
      <c r="AB124" s="844"/>
      <c r="AC124" s="844"/>
      <c r="AD124" s="844"/>
      <c r="AE124" s="845"/>
      <c r="AF124" s="846" t="s">
        <v>395</v>
      </c>
      <c r="AG124" s="844"/>
      <c r="AH124" s="844"/>
      <c r="AI124" s="844"/>
      <c r="AJ124" s="845"/>
      <c r="AK124" s="846" t="s">
        <v>450</v>
      </c>
      <c r="AL124" s="844"/>
      <c r="AM124" s="844"/>
      <c r="AN124" s="844"/>
      <c r="AO124" s="845"/>
      <c r="AP124" s="888" t="s">
        <v>395</v>
      </c>
      <c r="AQ124" s="889"/>
      <c r="AR124" s="889"/>
      <c r="AS124" s="889"/>
      <c r="AT124" s="890"/>
      <c r="AU124" s="891" t="s">
        <v>484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395</v>
      </c>
      <c r="BR124" s="895"/>
      <c r="BS124" s="895"/>
      <c r="BT124" s="895"/>
      <c r="BU124" s="895"/>
      <c r="BV124" s="895" t="s">
        <v>395</v>
      </c>
      <c r="BW124" s="895"/>
      <c r="BX124" s="895"/>
      <c r="BY124" s="895"/>
      <c r="BZ124" s="895"/>
      <c r="CA124" s="895" t="s">
        <v>395</v>
      </c>
      <c r="CB124" s="895"/>
      <c r="CC124" s="895"/>
      <c r="CD124" s="895"/>
      <c r="CE124" s="895"/>
      <c r="CF124" s="790"/>
      <c r="CG124" s="791"/>
      <c r="CH124" s="791"/>
      <c r="CI124" s="791"/>
      <c r="CJ124" s="926"/>
      <c r="CK124" s="934"/>
      <c r="CL124" s="934"/>
      <c r="CM124" s="934"/>
      <c r="CN124" s="934"/>
      <c r="CO124" s="935"/>
      <c r="CP124" s="899" t="s">
        <v>485</v>
      </c>
      <c r="CQ124" s="900"/>
      <c r="CR124" s="900"/>
      <c r="CS124" s="900"/>
      <c r="CT124" s="900"/>
      <c r="CU124" s="900"/>
      <c r="CV124" s="900"/>
      <c r="CW124" s="900"/>
      <c r="CX124" s="900"/>
      <c r="CY124" s="900"/>
      <c r="CZ124" s="900"/>
      <c r="DA124" s="900"/>
      <c r="DB124" s="900"/>
      <c r="DC124" s="900"/>
      <c r="DD124" s="900"/>
      <c r="DE124" s="900"/>
      <c r="DF124" s="901"/>
      <c r="DG124" s="827" t="s">
        <v>442</v>
      </c>
      <c r="DH124" s="828"/>
      <c r="DI124" s="828"/>
      <c r="DJ124" s="828"/>
      <c r="DK124" s="829"/>
      <c r="DL124" s="830" t="s">
        <v>443</v>
      </c>
      <c r="DM124" s="828"/>
      <c r="DN124" s="828"/>
      <c r="DO124" s="828"/>
      <c r="DP124" s="829"/>
      <c r="DQ124" s="830" t="s">
        <v>443</v>
      </c>
      <c r="DR124" s="828"/>
      <c r="DS124" s="828"/>
      <c r="DT124" s="828"/>
      <c r="DU124" s="829"/>
      <c r="DV124" s="912" t="s">
        <v>443</v>
      </c>
      <c r="DW124" s="913"/>
      <c r="DX124" s="913"/>
      <c r="DY124" s="913"/>
      <c r="DZ124" s="914"/>
    </row>
    <row r="125" spans="1:130" s="226" customFormat="1" ht="26.25" customHeight="1" x14ac:dyDescent="0.15">
      <c r="A125" s="884"/>
      <c r="B125" s="885"/>
      <c r="C125" s="879" t="s">
        <v>470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443</v>
      </c>
      <c r="AB125" s="844"/>
      <c r="AC125" s="844"/>
      <c r="AD125" s="844"/>
      <c r="AE125" s="845"/>
      <c r="AF125" s="846" t="s">
        <v>416</v>
      </c>
      <c r="AG125" s="844"/>
      <c r="AH125" s="844"/>
      <c r="AI125" s="844"/>
      <c r="AJ125" s="845"/>
      <c r="AK125" s="846" t="s">
        <v>416</v>
      </c>
      <c r="AL125" s="844"/>
      <c r="AM125" s="844"/>
      <c r="AN125" s="844"/>
      <c r="AO125" s="845"/>
      <c r="AP125" s="888" t="s">
        <v>416</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486</v>
      </c>
      <c r="CL125" s="916"/>
      <c r="CM125" s="916"/>
      <c r="CN125" s="916"/>
      <c r="CO125" s="917"/>
      <c r="CP125" s="924" t="s">
        <v>487</v>
      </c>
      <c r="CQ125" s="872"/>
      <c r="CR125" s="872"/>
      <c r="CS125" s="872"/>
      <c r="CT125" s="872"/>
      <c r="CU125" s="872"/>
      <c r="CV125" s="872"/>
      <c r="CW125" s="872"/>
      <c r="CX125" s="872"/>
      <c r="CY125" s="872"/>
      <c r="CZ125" s="872"/>
      <c r="DA125" s="872"/>
      <c r="DB125" s="872"/>
      <c r="DC125" s="872"/>
      <c r="DD125" s="872"/>
      <c r="DE125" s="872"/>
      <c r="DF125" s="873"/>
      <c r="DG125" s="925" t="s">
        <v>443</v>
      </c>
      <c r="DH125" s="906"/>
      <c r="DI125" s="906"/>
      <c r="DJ125" s="906"/>
      <c r="DK125" s="906"/>
      <c r="DL125" s="906" t="s">
        <v>442</v>
      </c>
      <c r="DM125" s="906"/>
      <c r="DN125" s="906"/>
      <c r="DO125" s="906"/>
      <c r="DP125" s="906"/>
      <c r="DQ125" s="906" t="s">
        <v>443</v>
      </c>
      <c r="DR125" s="906"/>
      <c r="DS125" s="906"/>
      <c r="DT125" s="906"/>
      <c r="DU125" s="906"/>
      <c r="DV125" s="907" t="s">
        <v>442</v>
      </c>
      <c r="DW125" s="907"/>
      <c r="DX125" s="907"/>
      <c r="DY125" s="907"/>
      <c r="DZ125" s="908"/>
    </row>
    <row r="126" spans="1:130" s="226" customFormat="1" ht="26.25" customHeight="1" thickBot="1" x14ac:dyDescent="0.2">
      <c r="A126" s="884"/>
      <c r="B126" s="885"/>
      <c r="C126" s="879" t="s">
        <v>472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442</v>
      </c>
      <c r="AB126" s="844"/>
      <c r="AC126" s="844"/>
      <c r="AD126" s="844"/>
      <c r="AE126" s="845"/>
      <c r="AF126" s="846" t="s">
        <v>443</v>
      </c>
      <c r="AG126" s="844"/>
      <c r="AH126" s="844"/>
      <c r="AI126" s="844"/>
      <c r="AJ126" s="845"/>
      <c r="AK126" s="846" t="s">
        <v>443</v>
      </c>
      <c r="AL126" s="844"/>
      <c r="AM126" s="844"/>
      <c r="AN126" s="844"/>
      <c r="AO126" s="845"/>
      <c r="AP126" s="888" t="s">
        <v>442</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488</v>
      </c>
      <c r="CQ126" s="816"/>
      <c r="CR126" s="816"/>
      <c r="CS126" s="816"/>
      <c r="CT126" s="816"/>
      <c r="CU126" s="816"/>
      <c r="CV126" s="816"/>
      <c r="CW126" s="816"/>
      <c r="CX126" s="816"/>
      <c r="CY126" s="816"/>
      <c r="CZ126" s="816"/>
      <c r="DA126" s="816"/>
      <c r="DB126" s="816"/>
      <c r="DC126" s="816"/>
      <c r="DD126" s="816"/>
      <c r="DE126" s="816"/>
      <c r="DF126" s="817"/>
      <c r="DG126" s="880" t="s">
        <v>443</v>
      </c>
      <c r="DH126" s="881"/>
      <c r="DI126" s="881"/>
      <c r="DJ126" s="881"/>
      <c r="DK126" s="881"/>
      <c r="DL126" s="881" t="s">
        <v>443</v>
      </c>
      <c r="DM126" s="881"/>
      <c r="DN126" s="881"/>
      <c r="DO126" s="881"/>
      <c r="DP126" s="881"/>
      <c r="DQ126" s="881" t="s">
        <v>416</v>
      </c>
      <c r="DR126" s="881"/>
      <c r="DS126" s="881"/>
      <c r="DT126" s="881"/>
      <c r="DU126" s="881"/>
      <c r="DV126" s="858" t="s">
        <v>443</v>
      </c>
      <c r="DW126" s="858"/>
      <c r="DX126" s="858"/>
      <c r="DY126" s="858"/>
      <c r="DZ126" s="859"/>
    </row>
    <row r="127" spans="1:130" s="226" customFormat="1" ht="26.25" customHeight="1" x14ac:dyDescent="0.15">
      <c r="A127" s="886"/>
      <c r="B127" s="887"/>
      <c r="C127" s="902" t="s">
        <v>489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416</v>
      </c>
      <c r="AB127" s="844"/>
      <c r="AC127" s="844"/>
      <c r="AD127" s="844"/>
      <c r="AE127" s="845"/>
      <c r="AF127" s="846" t="s">
        <v>443</v>
      </c>
      <c r="AG127" s="844"/>
      <c r="AH127" s="844"/>
      <c r="AI127" s="844"/>
      <c r="AJ127" s="845"/>
      <c r="AK127" s="846" t="s">
        <v>416</v>
      </c>
      <c r="AL127" s="844"/>
      <c r="AM127" s="844"/>
      <c r="AN127" s="844"/>
      <c r="AO127" s="845"/>
      <c r="AP127" s="888" t="s">
        <v>443</v>
      </c>
      <c r="AQ127" s="889"/>
      <c r="AR127" s="889"/>
      <c r="AS127" s="889"/>
      <c r="AT127" s="890"/>
      <c r="AU127" s="228"/>
      <c r="AV127" s="228"/>
      <c r="AW127" s="228"/>
      <c r="AX127" s="905" t="s">
        <v>490</v>
      </c>
      <c r="AY127" s="876"/>
      <c r="AZ127" s="876"/>
      <c r="BA127" s="876"/>
      <c r="BB127" s="876"/>
      <c r="BC127" s="876"/>
      <c r="BD127" s="876"/>
      <c r="BE127" s="877"/>
      <c r="BF127" s="875" t="s">
        <v>491</v>
      </c>
      <c r="BG127" s="876"/>
      <c r="BH127" s="876"/>
      <c r="BI127" s="876"/>
      <c r="BJ127" s="876"/>
      <c r="BK127" s="876"/>
      <c r="BL127" s="877"/>
      <c r="BM127" s="875" t="s">
        <v>492</v>
      </c>
      <c r="BN127" s="876"/>
      <c r="BO127" s="876"/>
      <c r="BP127" s="876"/>
      <c r="BQ127" s="876"/>
      <c r="BR127" s="876"/>
      <c r="BS127" s="877"/>
      <c r="BT127" s="875" t="s">
        <v>493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494</v>
      </c>
      <c r="CQ127" s="816"/>
      <c r="CR127" s="816"/>
      <c r="CS127" s="816"/>
      <c r="CT127" s="816"/>
      <c r="CU127" s="816"/>
      <c r="CV127" s="816"/>
      <c r="CW127" s="816"/>
      <c r="CX127" s="816"/>
      <c r="CY127" s="816"/>
      <c r="CZ127" s="816"/>
      <c r="DA127" s="816"/>
      <c r="DB127" s="816"/>
      <c r="DC127" s="816"/>
      <c r="DD127" s="816"/>
      <c r="DE127" s="816"/>
      <c r="DF127" s="817"/>
      <c r="DG127" s="880" t="s">
        <v>443</v>
      </c>
      <c r="DH127" s="881"/>
      <c r="DI127" s="881"/>
      <c r="DJ127" s="881"/>
      <c r="DK127" s="881"/>
      <c r="DL127" s="881" t="s">
        <v>442</v>
      </c>
      <c r="DM127" s="881"/>
      <c r="DN127" s="881"/>
      <c r="DO127" s="881"/>
      <c r="DP127" s="881"/>
      <c r="DQ127" s="881" t="s">
        <v>443</v>
      </c>
      <c r="DR127" s="881"/>
      <c r="DS127" s="881"/>
      <c r="DT127" s="881"/>
      <c r="DU127" s="881"/>
      <c r="DV127" s="858" t="s">
        <v>416</v>
      </c>
      <c r="DW127" s="858"/>
      <c r="DX127" s="858"/>
      <c r="DY127" s="858"/>
      <c r="DZ127" s="859"/>
    </row>
    <row r="128" spans="1:130" s="226" customFormat="1" ht="26.25" customHeight="1" thickBot="1" x14ac:dyDescent="0.2">
      <c r="A128" s="860" t="s">
        <v>495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496</v>
      </c>
      <c r="X128" s="862"/>
      <c r="Y128" s="862"/>
      <c r="Z128" s="863"/>
      <c r="AA128" s="864">
        <v>218011</v>
      </c>
      <c r="AB128" s="865"/>
      <c r="AC128" s="865"/>
      <c r="AD128" s="865"/>
      <c r="AE128" s="866"/>
      <c r="AF128" s="867">
        <v>234400</v>
      </c>
      <c r="AG128" s="865"/>
      <c r="AH128" s="865"/>
      <c r="AI128" s="865"/>
      <c r="AJ128" s="866"/>
      <c r="AK128" s="867">
        <v>148361</v>
      </c>
      <c r="AL128" s="865"/>
      <c r="AM128" s="865"/>
      <c r="AN128" s="865"/>
      <c r="AO128" s="866"/>
      <c r="AP128" s="868"/>
      <c r="AQ128" s="869"/>
      <c r="AR128" s="869"/>
      <c r="AS128" s="869"/>
      <c r="AT128" s="870"/>
      <c r="AU128" s="228"/>
      <c r="AV128" s="228"/>
      <c r="AW128" s="228"/>
      <c r="AX128" s="871" t="s">
        <v>497</v>
      </c>
      <c r="AY128" s="872"/>
      <c r="AZ128" s="872"/>
      <c r="BA128" s="872"/>
      <c r="BB128" s="872"/>
      <c r="BC128" s="872"/>
      <c r="BD128" s="872"/>
      <c r="BE128" s="873"/>
      <c r="BF128" s="850" t="s">
        <v>244</v>
      </c>
      <c r="BG128" s="851"/>
      <c r="BH128" s="851"/>
      <c r="BI128" s="851"/>
      <c r="BJ128" s="851"/>
      <c r="BK128" s="851"/>
      <c r="BL128" s="874"/>
      <c r="BM128" s="850">
        <v>12.73</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498</v>
      </c>
      <c r="CQ128" s="794"/>
      <c r="CR128" s="794"/>
      <c r="CS128" s="794"/>
      <c r="CT128" s="794"/>
      <c r="CU128" s="794"/>
      <c r="CV128" s="794"/>
      <c r="CW128" s="794"/>
      <c r="CX128" s="794"/>
      <c r="CY128" s="794"/>
      <c r="CZ128" s="794"/>
      <c r="DA128" s="794"/>
      <c r="DB128" s="794"/>
      <c r="DC128" s="794"/>
      <c r="DD128" s="794"/>
      <c r="DE128" s="794"/>
      <c r="DF128" s="795"/>
      <c r="DG128" s="854">
        <v>5909</v>
      </c>
      <c r="DH128" s="855"/>
      <c r="DI128" s="855"/>
      <c r="DJ128" s="855"/>
      <c r="DK128" s="855"/>
      <c r="DL128" s="855" t="s">
        <v>499</v>
      </c>
      <c r="DM128" s="855"/>
      <c r="DN128" s="855"/>
      <c r="DO128" s="855"/>
      <c r="DP128" s="855"/>
      <c r="DQ128" s="855" t="s">
        <v>443</v>
      </c>
      <c r="DR128" s="855"/>
      <c r="DS128" s="855"/>
      <c r="DT128" s="855"/>
      <c r="DU128" s="855"/>
      <c r="DV128" s="856" t="s">
        <v>500</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501</v>
      </c>
      <c r="X129" s="841"/>
      <c r="Y129" s="841"/>
      <c r="Z129" s="842"/>
      <c r="AA129" s="843">
        <v>14693718</v>
      </c>
      <c r="AB129" s="844"/>
      <c r="AC129" s="844"/>
      <c r="AD129" s="844"/>
      <c r="AE129" s="845"/>
      <c r="AF129" s="846">
        <v>15046143</v>
      </c>
      <c r="AG129" s="844"/>
      <c r="AH129" s="844"/>
      <c r="AI129" s="844"/>
      <c r="AJ129" s="845"/>
      <c r="AK129" s="846">
        <v>15602900</v>
      </c>
      <c r="AL129" s="844"/>
      <c r="AM129" s="844"/>
      <c r="AN129" s="844"/>
      <c r="AO129" s="845"/>
      <c r="AP129" s="847"/>
      <c r="AQ129" s="848"/>
      <c r="AR129" s="848"/>
      <c r="AS129" s="848"/>
      <c r="AT129" s="849"/>
      <c r="AU129" s="229"/>
      <c r="AV129" s="229"/>
      <c r="AW129" s="229"/>
      <c r="AX129" s="815" t="s">
        <v>502</v>
      </c>
      <c r="AY129" s="816"/>
      <c r="AZ129" s="816"/>
      <c r="BA129" s="816"/>
      <c r="BB129" s="816"/>
      <c r="BC129" s="816"/>
      <c r="BD129" s="816"/>
      <c r="BE129" s="817"/>
      <c r="BF129" s="834" t="s">
        <v>499</v>
      </c>
      <c r="BG129" s="835"/>
      <c r="BH129" s="835"/>
      <c r="BI129" s="835"/>
      <c r="BJ129" s="835"/>
      <c r="BK129" s="835"/>
      <c r="BL129" s="836"/>
      <c r="BM129" s="834">
        <v>17.73</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504</v>
      </c>
      <c r="X130" s="841"/>
      <c r="Y130" s="841"/>
      <c r="Z130" s="842"/>
      <c r="AA130" s="843">
        <v>2348337</v>
      </c>
      <c r="AB130" s="844"/>
      <c r="AC130" s="844"/>
      <c r="AD130" s="844"/>
      <c r="AE130" s="845"/>
      <c r="AF130" s="846">
        <v>2302418</v>
      </c>
      <c r="AG130" s="844"/>
      <c r="AH130" s="844"/>
      <c r="AI130" s="844"/>
      <c r="AJ130" s="845"/>
      <c r="AK130" s="846">
        <v>2281683</v>
      </c>
      <c r="AL130" s="844"/>
      <c r="AM130" s="844"/>
      <c r="AN130" s="844"/>
      <c r="AO130" s="845"/>
      <c r="AP130" s="847"/>
      <c r="AQ130" s="848"/>
      <c r="AR130" s="848"/>
      <c r="AS130" s="848"/>
      <c r="AT130" s="849"/>
      <c r="AU130" s="229"/>
      <c r="AV130" s="229"/>
      <c r="AW130" s="229"/>
      <c r="AX130" s="815" t="s">
        <v>505</v>
      </c>
      <c r="AY130" s="816"/>
      <c r="AZ130" s="816"/>
      <c r="BA130" s="816"/>
      <c r="BB130" s="816"/>
      <c r="BC130" s="816"/>
      <c r="BD130" s="816"/>
      <c r="BE130" s="817"/>
      <c r="BF130" s="818">
        <v>2.8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506</v>
      </c>
      <c r="X131" s="825"/>
      <c r="Y131" s="825"/>
      <c r="Z131" s="826"/>
      <c r="AA131" s="827">
        <v>12345381</v>
      </c>
      <c r="AB131" s="828"/>
      <c r="AC131" s="828"/>
      <c r="AD131" s="828"/>
      <c r="AE131" s="829"/>
      <c r="AF131" s="830">
        <v>12743725</v>
      </c>
      <c r="AG131" s="828"/>
      <c r="AH131" s="828"/>
      <c r="AI131" s="828"/>
      <c r="AJ131" s="829"/>
      <c r="AK131" s="830">
        <v>13321217</v>
      </c>
      <c r="AL131" s="828"/>
      <c r="AM131" s="828"/>
      <c r="AN131" s="828"/>
      <c r="AO131" s="829"/>
      <c r="AP131" s="831"/>
      <c r="AQ131" s="832"/>
      <c r="AR131" s="832"/>
      <c r="AS131" s="832"/>
      <c r="AT131" s="833"/>
      <c r="AU131" s="229"/>
      <c r="AV131" s="229"/>
      <c r="AW131" s="229"/>
      <c r="AX131" s="793" t="s">
        <v>507</v>
      </c>
      <c r="AY131" s="794"/>
      <c r="AZ131" s="794"/>
      <c r="BA131" s="794"/>
      <c r="BB131" s="794"/>
      <c r="BC131" s="794"/>
      <c r="BD131" s="794"/>
      <c r="BE131" s="795"/>
      <c r="BF131" s="796" t="s">
        <v>508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510</v>
      </c>
      <c r="W132" s="806"/>
      <c r="X132" s="806"/>
      <c r="Y132" s="806"/>
      <c r="Z132" s="807"/>
      <c r="AA132" s="808">
        <v>1.6057665619999999</v>
      </c>
      <c r="AB132" s="809"/>
      <c r="AC132" s="809"/>
      <c r="AD132" s="809"/>
      <c r="AE132" s="810"/>
      <c r="AF132" s="811">
        <v>3.158362253</v>
      </c>
      <c r="AG132" s="809"/>
      <c r="AH132" s="809"/>
      <c r="AI132" s="809"/>
      <c r="AJ132" s="810"/>
      <c r="AK132" s="811">
        <v>3.8364888129999999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511</v>
      </c>
      <c r="W133" s="785"/>
      <c r="X133" s="785"/>
      <c r="Y133" s="785"/>
      <c r="Z133" s="786"/>
      <c r="AA133" s="787">
        <v>1.9</v>
      </c>
      <c r="AB133" s="788"/>
      <c r="AC133" s="788"/>
      <c r="AD133" s="788"/>
      <c r="AE133" s="789"/>
      <c r="AF133" s="787">
        <v>2</v>
      </c>
      <c r="AG133" s="788"/>
      <c r="AH133" s="788"/>
      <c r="AI133" s="788"/>
      <c r="AJ133" s="789"/>
      <c r="AK133" s="787">
        <v>2.8</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i0ExbrGxTLO5wGsjnxGcWkjAu0aC/8WG7ZaWG0mMBX2Gg7fwVgkIwwPknz3X0zUvaubHSv7ksceKL9yS+H88w==" saltValue="pCms6ckS2DHIEDFDHEifNA==" spinCount="100000" sheet="1" objects="1" scenarios="1" formatRows="0"/>
  <mergeCells count="2035">
    <mergeCell ref="AK34:AO34"/>
    <mergeCell ref="AP34:AT34"/>
    <mergeCell ref="AU34:AY34"/>
    <mergeCell ref="AZ34:BD34"/>
    <mergeCell ref="AU33:AY33"/>
    <mergeCell ref="AZ33:BD33"/>
    <mergeCell ref="AK33:AO33"/>
    <mergeCell ref="AP33:AT33"/>
    <mergeCell ref="AK32:AO32"/>
    <mergeCell ref="AP32:AT32"/>
    <mergeCell ref="AU32:AY32"/>
    <mergeCell ref="AZ32:BD32"/>
    <mergeCell ref="AK31:AO31"/>
    <mergeCell ref="AP31:AT31"/>
    <mergeCell ref="AU31:AY31"/>
    <mergeCell ref="AZ31:BD31"/>
    <mergeCell ref="A2:BI2"/>
    <mergeCell ref="AK12:AO12"/>
    <mergeCell ref="AP12:AT12"/>
    <mergeCell ref="AU12:AY12"/>
    <mergeCell ref="AK15:AO15"/>
    <mergeCell ref="AP15:AT15"/>
    <mergeCell ref="AU15:AY15"/>
    <mergeCell ref="AK18:AO18"/>
    <mergeCell ref="AP18:AT18"/>
    <mergeCell ref="AU18:AY18"/>
    <mergeCell ref="AK21:AO21"/>
    <mergeCell ref="AP21:AT21"/>
    <mergeCell ref="AU21:AY21"/>
    <mergeCell ref="AK28:AO28"/>
    <mergeCell ref="AP28:AT28"/>
    <mergeCell ref="AU28:AY28"/>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30:DZ30"/>
    <mergeCell ref="B31:P31"/>
    <mergeCell ref="Q31:U31"/>
    <mergeCell ref="V31:Z31"/>
    <mergeCell ref="AA31:AE31"/>
    <mergeCell ref="AF31:AJ31"/>
    <mergeCell ref="CR30:CV30"/>
    <mergeCell ref="CW30:DA30"/>
    <mergeCell ref="DB30:DF30"/>
    <mergeCell ref="DG30:DK30"/>
    <mergeCell ref="DL30:DP30"/>
    <mergeCell ref="DQ30:DU30"/>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DL32:DP32"/>
    <mergeCell ref="DQ32:DU32"/>
    <mergeCell ref="DV32:DZ32"/>
    <mergeCell ref="DV31:DZ31"/>
    <mergeCell ref="B33:P33"/>
    <mergeCell ref="Q33:U33"/>
    <mergeCell ref="V33:Z33"/>
    <mergeCell ref="AA33:AE33"/>
    <mergeCell ref="AF33:AJ33"/>
    <mergeCell ref="CH32:CL32"/>
    <mergeCell ref="CM32:CQ32"/>
    <mergeCell ref="CR32:CV32"/>
    <mergeCell ref="CW32:DA32"/>
    <mergeCell ref="DB32:DF32"/>
    <mergeCell ref="DG32:DK32"/>
    <mergeCell ref="BE32:BI32"/>
    <mergeCell ref="BS32:CG32"/>
    <mergeCell ref="DB31:DF31"/>
    <mergeCell ref="DG31:DK31"/>
    <mergeCell ref="DL31:DP31"/>
    <mergeCell ref="DQ31:DU31"/>
    <mergeCell ref="B32:P32"/>
    <mergeCell ref="Q32:U32"/>
    <mergeCell ref="V32:Z32"/>
    <mergeCell ref="AA32:AE32"/>
    <mergeCell ref="AF32:AJ32"/>
    <mergeCell ref="BE31:BI31"/>
    <mergeCell ref="BS31:CG31"/>
    <mergeCell ref="CH31:CL31"/>
    <mergeCell ref="CM31:CQ31"/>
    <mergeCell ref="CR31:CV31"/>
    <mergeCell ref="CW31:DA31"/>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CR33:CV33"/>
    <mergeCell ref="CW33:DA33"/>
    <mergeCell ref="DB33:DF33"/>
    <mergeCell ref="DG33:DK33"/>
    <mergeCell ref="DL33:DP33"/>
    <mergeCell ref="DQ33:DU33"/>
    <mergeCell ref="BE33:BI33"/>
    <mergeCell ref="BS33:CG33"/>
    <mergeCell ref="CH33:CL33"/>
    <mergeCell ref="CM33:CQ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rintOptions horizontalCentered="1"/>
  <pageMargins left="0" right="0" top="0.19685039370078741" bottom="0" header="0" footer="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3"/>
  <printOptions horizontalCentered="1"/>
  <pageMargins left="0" right="0" top="0.19685039370078741" bottom="0" header="0" footer="0"/>
  <pageSetup paperSize="9" scale="31"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X1jUdlkk1CIKFzDnR9zx4kSvZcb7t4FsLATsu/k5MHyVeWWZi8zdt3E4ULkLUodQg0vaqu6aavBio8rgsmgKg==" saltValue="uxSMZf6uEj8kRtnZA3qVWw==" spinCount="100000" sheet="1" objects="1" scenarios="1"/>
  <dataConsolidate/>
  <phoneticPr fontId="3"/>
  <printOptions horizontalCentered="1"/>
  <pageMargins left="0" right="0" top="0.19685039370078741"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6" t="s">
        <v>515</v>
      </c>
      <c r="AP7" s="268"/>
      <c r="AQ7" s="269" t="s">
        <v>516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7"/>
      <c r="AP8" s="274" t="s">
        <v>517</v>
      </c>
      <c r="AQ8" s="275" t="s">
        <v>518</v>
      </c>
      <c r="AR8" s="276" t="s">
        <v>519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8" t="s">
        <v>520</v>
      </c>
      <c r="AL9" s="1199"/>
      <c r="AM9" s="1199"/>
      <c r="AN9" s="1200"/>
      <c r="AO9" s="277">
        <v>4948869</v>
      </c>
      <c r="AP9" s="277">
        <v>100513</v>
      </c>
      <c r="AQ9" s="278">
        <v>104625</v>
      </c>
      <c r="AR9" s="279">
        <v>-3.9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8" t="s">
        <v>521</v>
      </c>
      <c r="AL10" s="1199"/>
      <c r="AM10" s="1199"/>
      <c r="AN10" s="1200"/>
      <c r="AO10" s="280">
        <v>1397</v>
      </c>
      <c r="AP10" s="280">
        <v>28</v>
      </c>
      <c r="AQ10" s="281">
        <v>9752</v>
      </c>
      <c r="AR10" s="282">
        <v>-99.7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8" t="s">
        <v>522</v>
      </c>
      <c r="AL11" s="1199"/>
      <c r="AM11" s="1199"/>
      <c r="AN11" s="1200"/>
      <c r="AO11" s="280">
        <v>8811</v>
      </c>
      <c r="AP11" s="280">
        <v>179</v>
      </c>
      <c r="AQ11" s="281">
        <v>1608</v>
      </c>
      <c r="AR11" s="282">
        <v>-88.9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8" t="s">
        <v>523</v>
      </c>
      <c r="AL12" s="1199"/>
      <c r="AM12" s="1199"/>
      <c r="AN12" s="1200"/>
      <c r="AO12" s="280" t="s">
        <v>524</v>
      </c>
      <c r="AP12" s="280" t="s">
        <v>524</v>
      </c>
      <c r="AQ12" s="281">
        <v>4</v>
      </c>
      <c r="AR12" s="282" t="s">
        <v>524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8" t="s">
        <v>525</v>
      </c>
      <c r="AL13" s="1199"/>
      <c r="AM13" s="1199"/>
      <c r="AN13" s="1200"/>
      <c r="AO13" s="280">
        <v>204232</v>
      </c>
      <c r="AP13" s="280">
        <v>4148</v>
      </c>
      <c r="AQ13" s="281">
        <v>4175</v>
      </c>
      <c r="AR13" s="282">
        <v>-0.6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8" t="s">
        <v>526</v>
      </c>
      <c r="AL14" s="1199"/>
      <c r="AM14" s="1199"/>
      <c r="AN14" s="1200"/>
      <c r="AO14" s="280">
        <v>70000</v>
      </c>
      <c r="AP14" s="280">
        <v>1422</v>
      </c>
      <c r="AQ14" s="281">
        <v>2340</v>
      </c>
      <c r="AR14" s="282">
        <v>-39.200000000000003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1" t="s">
        <v>527</v>
      </c>
      <c r="AL15" s="1202"/>
      <c r="AM15" s="1202"/>
      <c r="AN15" s="1203"/>
      <c r="AO15" s="280">
        <v>-315699</v>
      </c>
      <c r="AP15" s="280">
        <v>-6412</v>
      </c>
      <c r="AQ15" s="281">
        <v>-8060</v>
      </c>
      <c r="AR15" s="282">
        <v>-20.399999999999999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1" t="s">
        <v>189</v>
      </c>
      <c r="AL16" s="1202"/>
      <c r="AM16" s="1202"/>
      <c r="AN16" s="1203"/>
      <c r="AO16" s="280">
        <v>4917610</v>
      </c>
      <c r="AP16" s="280">
        <v>99878</v>
      </c>
      <c r="AQ16" s="281">
        <v>114444</v>
      </c>
      <c r="AR16" s="282">
        <v>-12.7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4" t="s">
        <v>532</v>
      </c>
      <c r="AL21" s="1205"/>
      <c r="AM21" s="1205"/>
      <c r="AN21" s="1206"/>
      <c r="AO21" s="293">
        <v>10.4</v>
      </c>
      <c r="AP21" s="294">
        <v>10.6</v>
      </c>
      <c r="AQ21" s="295">
        <v>-0.2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4" t="s">
        <v>533</v>
      </c>
      <c r="AL22" s="1205"/>
      <c r="AM22" s="1205"/>
      <c r="AN22" s="1206"/>
      <c r="AO22" s="298">
        <v>97.1</v>
      </c>
      <c r="AP22" s="299">
        <v>97.5</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7" t="s">
        <v>534</v>
      </c>
      <c r="B26" s="1197"/>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K26" s="1197"/>
      <c r="AL26" s="1197"/>
      <c r="AM26" s="1197"/>
      <c r="AN26" s="1197"/>
      <c r="AO26" s="1197"/>
      <c r="AP26" s="1197"/>
      <c r="AQ26" s="1197"/>
      <c r="AR26" s="1197"/>
      <c r="AS26" s="1197"/>
      <c r="AT26" s="263"/>
    </row>
    <row r="27" spans="1:46" x14ac:dyDescent="0.15">
      <c r="A27" s="305"/>
      <c r="AO27" s="258"/>
      <c r="AP27" s="258"/>
      <c r="AQ27" s="258"/>
      <c r="AR27" s="258"/>
      <c r="AS27" s="258"/>
      <c r="AT27" s="258"/>
    </row>
    <row r="28" spans="1:46" ht="17.25" x14ac:dyDescent="0.15">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6" t="s">
        <v>515</v>
      </c>
      <c r="AP30" s="268"/>
      <c r="AQ30" s="269" t="s">
        <v>516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7"/>
      <c r="AP31" s="274" t="s">
        <v>517</v>
      </c>
      <c r="AQ31" s="275" t="s">
        <v>518</v>
      </c>
      <c r="AR31" s="276" t="s">
        <v>519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8" t="s">
        <v>537</v>
      </c>
      <c r="AL32" s="1189"/>
      <c r="AM32" s="1189"/>
      <c r="AN32" s="1190"/>
      <c r="AO32" s="308">
        <v>2248447</v>
      </c>
      <c r="AP32" s="308">
        <v>45667</v>
      </c>
      <c r="AQ32" s="309">
        <v>72468</v>
      </c>
      <c r="AR32" s="310">
        <v>-37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8" t="s">
        <v>538</v>
      </c>
      <c r="AL33" s="1189"/>
      <c r="AM33" s="1189"/>
      <c r="AN33" s="1190"/>
      <c r="AO33" s="308" t="s">
        <v>524</v>
      </c>
      <c r="AP33" s="308" t="s">
        <v>524</v>
      </c>
      <c r="AQ33" s="309" t="s">
        <v>524</v>
      </c>
      <c r="AR33" s="310" t="s">
        <v>524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8" t="s">
        <v>539</v>
      </c>
      <c r="AL34" s="1189"/>
      <c r="AM34" s="1189"/>
      <c r="AN34" s="1190"/>
      <c r="AO34" s="308" t="s">
        <v>524</v>
      </c>
      <c r="AP34" s="308" t="s">
        <v>524</v>
      </c>
      <c r="AQ34" s="309">
        <v>1</v>
      </c>
      <c r="AR34" s="310" t="s">
        <v>524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8" t="s">
        <v>540</v>
      </c>
      <c r="AL35" s="1189"/>
      <c r="AM35" s="1189"/>
      <c r="AN35" s="1190"/>
      <c r="AO35" s="308">
        <v>692662</v>
      </c>
      <c r="AP35" s="308">
        <v>14068</v>
      </c>
      <c r="AQ35" s="309">
        <v>17710</v>
      </c>
      <c r="AR35" s="310">
        <v>-20.6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8" t="s">
        <v>541</v>
      </c>
      <c r="AL36" s="1189"/>
      <c r="AM36" s="1189"/>
      <c r="AN36" s="1190"/>
      <c r="AO36" s="308" t="s">
        <v>524</v>
      </c>
      <c r="AP36" s="308" t="s">
        <v>524</v>
      </c>
      <c r="AQ36" s="309">
        <v>2475</v>
      </c>
      <c r="AR36" s="310" t="s">
        <v>524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8" t="s">
        <v>542</v>
      </c>
      <c r="AL37" s="1189"/>
      <c r="AM37" s="1189"/>
      <c r="AN37" s="1190"/>
      <c r="AO37" s="308" t="s">
        <v>524</v>
      </c>
      <c r="AP37" s="308" t="s">
        <v>524</v>
      </c>
      <c r="AQ37" s="309">
        <v>637</v>
      </c>
      <c r="AR37" s="310" t="s">
        <v>524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1" t="s">
        <v>543</v>
      </c>
      <c r="AL38" s="1192"/>
      <c r="AM38" s="1192"/>
      <c r="AN38" s="1193"/>
      <c r="AO38" s="311">
        <v>2</v>
      </c>
      <c r="AP38" s="311">
        <v>0</v>
      </c>
      <c r="AQ38" s="312">
        <v>2</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1" t="s">
        <v>544</v>
      </c>
      <c r="AL39" s="1192"/>
      <c r="AM39" s="1192"/>
      <c r="AN39" s="1193"/>
      <c r="AO39" s="308">
        <v>-148361</v>
      </c>
      <c r="AP39" s="308">
        <v>-3013</v>
      </c>
      <c r="AQ39" s="309">
        <v>-3769</v>
      </c>
      <c r="AR39" s="310">
        <v>-20.100000000000001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8" t="s">
        <v>545</v>
      </c>
      <c r="AL40" s="1189"/>
      <c r="AM40" s="1189"/>
      <c r="AN40" s="1190"/>
      <c r="AO40" s="308">
        <v>-2281683</v>
      </c>
      <c r="AP40" s="308">
        <v>-46342</v>
      </c>
      <c r="AQ40" s="309">
        <v>-62733</v>
      </c>
      <c r="AR40" s="310">
        <v>-26.1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4" t="s">
        <v>301</v>
      </c>
      <c r="AL41" s="1195"/>
      <c r="AM41" s="1195"/>
      <c r="AN41" s="1196"/>
      <c r="AO41" s="308">
        <v>511067</v>
      </c>
      <c r="AP41" s="308">
        <v>10380</v>
      </c>
      <c r="AQ41" s="309">
        <v>26792</v>
      </c>
      <c r="AR41" s="310">
        <v>-61.3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1" t="s">
        <v>515</v>
      </c>
      <c r="AN49" s="1183" t="s">
        <v>549</v>
      </c>
      <c r="AO49" s="1184"/>
      <c r="AP49" s="1184"/>
      <c r="AQ49" s="1184"/>
      <c r="AR49" s="118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2"/>
      <c r="AN50" s="324" t="s">
        <v>550</v>
      </c>
      <c r="AO50" s="325" t="s">
        <v>551</v>
      </c>
      <c r="AP50" s="326" t="s">
        <v>552</v>
      </c>
      <c r="AQ50" s="327" t="s">
        <v>553</v>
      </c>
      <c r="AR50" s="328" t="s">
        <v>554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3015352</v>
      </c>
      <c r="AN51" s="330">
        <v>56872</v>
      </c>
      <c r="AO51" s="331">
        <v>50.6</v>
      </c>
      <c r="AP51" s="332">
        <v>70615</v>
      </c>
      <c r="AQ51" s="333">
        <v>4.9000000000000004</v>
      </c>
      <c r="AR51" s="334">
        <v>45.7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1977851</v>
      </c>
      <c r="AN52" s="338">
        <v>37304</v>
      </c>
      <c r="AO52" s="339">
        <v>39.700000000000003</v>
      </c>
      <c r="AP52" s="340">
        <v>37382</v>
      </c>
      <c r="AQ52" s="341">
        <v>-1.9</v>
      </c>
      <c r="AR52" s="342">
        <v>41.6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3585299</v>
      </c>
      <c r="AN53" s="330">
        <v>68902</v>
      </c>
      <c r="AO53" s="331">
        <v>21.2</v>
      </c>
      <c r="AP53" s="332">
        <v>69185</v>
      </c>
      <c r="AQ53" s="333">
        <v>-2</v>
      </c>
      <c r="AR53" s="334">
        <v>23.2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2698023</v>
      </c>
      <c r="AN54" s="338">
        <v>51850</v>
      </c>
      <c r="AO54" s="339">
        <v>39</v>
      </c>
      <c r="AP54" s="340">
        <v>38519</v>
      </c>
      <c r="AQ54" s="341">
        <v>3</v>
      </c>
      <c r="AR54" s="342">
        <v>36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4089251</v>
      </c>
      <c r="AN55" s="330">
        <v>80006</v>
      </c>
      <c r="AO55" s="331">
        <v>16.100000000000001</v>
      </c>
      <c r="AP55" s="332">
        <v>70166</v>
      </c>
      <c r="AQ55" s="333">
        <v>1.4</v>
      </c>
      <c r="AR55" s="334">
        <v>14.7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1588471</v>
      </c>
      <c r="AN56" s="338">
        <v>31078</v>
      </c>
      <c r="AO56" s="339">
        <v>-40.1</v>
      </c>
      <c r="AP56" s="340">
        <v>36115</v>
      </c>
      <c r="AQ56" s="341">
        <v>-6.2</v>
      </c>
      <c r="AR56" s="342">
        <v>-33.9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4572517</v>
      </c>
      <c r="AN57" s="330">
        <v>90945</v>
      </c>
      <c r="AO57" s="331">
        <v>13.7</v>
      </c>
      <c r="AP57" s="332">
        <v>92632</v>
      </c>
      <c r="AQ57" s="333">
        <v>32</v>
      </c>
      <c r="AR57" s="334">
        <v>-18.3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2031156</v>
      </c>
      <c r="AN58" s="338">
        <v>40399</v>
      </c>
      <c r="AO58" s="339">
        <v>30</v>
      </c>
      <c r="AP58" s="340">
        <v>47978</v>
      </c>
      <c r="AQ58" s="341">
        <v>32.799999999999997</v>
      </c>
      <c r="AR58" s="342">
        <v>-2.8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3123195</v>
      </c>
      <c r="AN59" s="330">
        <v>63433</v>
      </c>
      <c r="AO59" s="331">
        <v>-30.3</v>
      </c>
      <c r="AP59" s="332">
        <v>96469</v>
      </c>
      <c r="AQ59" s="333">
        <v>4.0999999999999996</v>
      </c>
      <c r="AR59" s="334">
        <v>-34.4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1461792</v>
      </c>
      <c r="AN60" s="338">
        <v>29689</v>
      </c>
      <c r="AO60" s="339">
        <v>-26.5</v>
      </c>
      <c r="AP60" s="340">
        <v>49775</v>
      </c>
      <c r="AQ60" s="341">
        <v>3.7</v>
      </c>
      <c r="AR60" s="342">
        <v>-30.2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3677123</v>
      </c>
      <c r="AN61" s="345">
        <v>72032</v>
      </c>
      <c r="AO61" s="346">
        <v>14.3</v>
      </c>
      <c r="AP61" s="347">
        <v>79813</v>
      </c>
      <c r="AQ61" s="348">
        <v>8.1</v>
      </c>
      <c r="AR61" s="334">
        <v>6.2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1951459</v>
      </c>
      <c r="AN62" s="338">
        <v>38064</v>
      </c>
      <c r="AO62" s="339">
        <v>8.4</v>
      </c>
      <c r="AP62" s="340">
        <v>41954</v>
      </c>
      <c r="AQ62" s="341">
        <v>6.3</v>
      </c>
      <c r="AR62" s="342">
        <v>2.1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QIiL9Q/xkbESkYo/iGfi+dimo6TQqVb4CVUR0J2C9iCCICwippx9/VC3IkxXB2iK4fHEf3YoMkR+n4KXMKAdg==" saltValue="+gYSE3QmcCUHTswdVY+H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 right="0" top="0.19685039370078741" bottom="0" header="0"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563</v>
      </c>
    </row>
    <row r="121" spans="125:125" ht="13.5" hidden="1" customHeight="1" x14ac:dyDescent="0.15">
      <c r="DU121" s="255"/>
    </row>
  </sheetData>
  <sheetProtection algorithmName="SHA-512" hashValue="UkTcyYTMrVRAiL190asKQmEnZtLkVYltjSZymduG/AlVfmKPwNHKVuAwRSr5Eemc+8vz9DUXqBizFWJS48/1rQ==" saltValue="JtMpdFge1lEme40bt2aphg==" spinCount="100000" sheet="1" objects="1" scenarios="1"/>
  <dataConsolidate/>
  <phoneticPr fontId="3"/>
  <printOptions horizontalCentered="1"/>
  <pageMargins left="0" right="0" top="0.19685039370078741" bottom="0" header="0"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564</v>
      </c>
    </row>
  </sheetData>
  <sheetProtection algorithmName="SHA-512" hashValue="inSrGy68Dv5tsX68m5YSb9ZLOFuchm8qcmy2KRvQMTR4PfEAnzCXjCfM9/v9F+d8Z62uY3sp18dBS6z3urzChw==" saltValue="gUFJKPdKLO76d5lVey/I7Q==" spinCount="100000" sheet="1" objects="1" scenarios="1"/>
  <dataConsolidate/>
  <phoneticPr fontId="3"/>
  <printOptions horizontalCentered="1"/>
  <pageMargins left="0" right="0" top="0.19685039370078741" bottom="0" header="0"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7" t="s">
        <v>3</v>
      </c>
      <c r="D47" s="1207"/>
      <c r="E47" s="1208"/>
      <c r="F47" s="11">
        <v>36.520000000000003</v>
      </c>
      <c r="G47" s="12">
        <v>32.770000000000003</v>
      </c>
      <c r="H47" s="12">
        <v>28.01</v>
      </c>
      <c r="I47" s="12">
        <v>31.07</v>
      </c>
      <c r="J47" s="13">
        <v>35.75</v>
      </c>
    </row>
    <row r="48" spans="2:10" ht="57.75" customHeight="1" x14ac:dyDescent="0.15">
      <c r="B48" s="14"/>
      <c r="C48" s="1209" t="s">
        <v>4</v>
      </c>
      <c r="D48" s="1209"/>
      <c r="E48" s="1210"/>
      <c r="F48" s="15">
        <v>3.99</v>
      </c>
      <c r="G48" s="16">
        <v>4.13</v>
      </c>
      <c r="H48" s="16">
        <v>7.59</v>
      </c>
      <c r="I48" s="16">
        <v>8.69</v>
      </c>
      <c r="J48" s="17">
        <v>9.77</v>
      </c>
    </row>
    <row r="49" spans="2:10" ht="57.75" customHeight="1" thickBot="1" x14ac:dyDescent="0.2">
      <c r="B49" s="18"/>
      <c r="C49" s="1211" t="s">
        <v>5</v>
      </c>
      <c r="D49" s="1211"/>
      <c r="E49" s="1212"/>
      <c r="F49" s="19" t="s">
        <v>570</v>
      </c>
      <c r="G49" s="20" t="s">
        <v>571</v>
      </c>
      <c r="H49" s="20" t="s">
        <v>572</v>
      </c>
      <c r="I49" s="20">
        <v>5</v>
      </c>
      <c r="J49" s="21">
        <v>7.18</v>
      </c>
    </row>
    <row r="50" spans="2:10" x14ac:dyDescent="0.15"/>
  </sheetData>
  <sheetProtection algorithmName="SHA-512" hashValue="VngZnUnygg5qMLUd1Hl/bDqTeo8ZY/ARVvY3p6/sxnxkASxI3xJzFAG1E1ED5bg86pucoceFFV9TY9SZzEA00g==" saltValue="0S0pyr4aTgpgl6+utzDNCQ==" spinCount="100000" sheet="1" objects="1" scenarios="1"/>
  <mergeCells count="3">
    <mergeCell ref="C47:E47"/>
    <mergeCell ref="C48:E48"/>
    <mergeCell ref="C49:E49"/>
  </mergeCells>
  <phoneticPr fontId="3"/>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2023-10-02T01:47:44Z</cp:lastPrinted>
  <dcterms:created xsi:type="dcterms:W3CDTF">2023-02-20T04:11:33Z</dcterms:created>
  <dcterms:modified xsi:type="dcterms:W3CDTF">2023-10-16T04:17:10Z</dcterms:modified>
  <cp:category/>
</cp:coreProperties>
</file>