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38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externalReferences>
    <externalReference r:id="rId15"/>
    <externalReference r:id="rId16"/>
  </externalReference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<sst xmlns="http://schemas.openxmlformats.org/spreadsheetml/2006/main" xmlns:r="http://schemas.openxmlformats.org/officeDocument/2006/relationships" count="544" uniqueCount="544">
  <si>
    <t>※ 減債基金積立不足算定額=(C)×(１－(D)/(E))</t>
  </si>
  <si>
    <t>標準財政規模比（％）</t>
  </si>
  <si>
    <t>組合等負担等見込額</t>
  </si>
  <si>
    <t>区分</t>
    <rPh sb="0" eb="2">
      <t>クブン</t>
    </rPh>
    <phoneticPr fontId="5"/>
  </si>
  <si>
    <t>連結実質赤字額</t>
  </si>
  <si>
    <t>年度</t>
    <rPh sb="0" eb="2">
      <t>ネンド</t>
    </rPh>
    <phoneticPr fontId="5"/>
  </si>
  <si>
    <t>財政調整基金残高</t>
    <rPh sb="0" eb="2">
      <t>ザイセイ</t>
    </rPh>
    <rPh sb="2" eb="4">
      <t>チョウセイ</t>
    </rPh>
    <rPh sb="4" eb="6">
      <t>キキン</t>
    </rPh>
    <rPh sb="6" eb="8">
      <t>ザンダカ</t>
    </rPh>
    <phoneticPr fontId="5"/>
  </si>
  <si>
    <t>公営企業債等繰入見込額</t>
  </si>
  <si>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</si>
  <si>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</si>
  <si>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資金不足
比率</t>
    <rPh sb="0" eb="2">
      <t>シキン</t>
    </rPh>
    <rPh sb="2" eb="4">
      <t>フソク</t>
    </rPh>
    <rPh sb="5" eb="7">
      <t>ヒリツ</t>
    </rPh>
    <phoneticPr fontId="5"/>
  </si>
  <si>
    <t>　　特別土地保有税</t>
  </si>
  <si>
    <t>（百万円）</t>
    <rPh sb="1" eb="2">
      <t>ヒャク</t>
    </rPh>
    <rPh sb="2" eb="4">
      <t>マンエン</t>
    </rPh>
    <phoneticPr fontId="5"/>
  </si>
  <si>
    <t>会計</t>
    <rPh sb="0" eb="2">
      <t>カイケイ</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</si>
  <si>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</si>
  <si>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</si>
  <si>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元利償還金等(A)</t>
  </si>
  <si>
    <t>減債基金</t>
    <rPh sb="0" eb="2">
      <t>ゲンサイ</t>
    </rPh>
    <rPh sb="2" eb="4">
      <t>キキン</t>
    </rPh>
    <phoneticPr fontId="5"/>
  </si>
  <si>
    <t>連結実質赤字比率に係る赤字・黒字の構成分析</t>
  </si>
  <si>
    <t>元利償還金等</t>
    <rPh sb="0" eb="2">
      <t>ガンリ</t>
    </rPh>
    <rPh sb="2" eb="5">
      <t>ショウカンキン</t>
    </rPh>
    <rPh sb="5" eb="6">
      <t>トウ</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</si>
  <si>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</si>
  <si>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</si>
  <si>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収入済額</t>
    <rPh sb="0" eb="2">
      <t>シュウニュウ</t>
    </rPh>
    <rPh sb="2" eb="3">
      <t>スミ</t>
    </rPh>
    <rPh sb="3" eb="4">
      <t>ガク</t>
    </rPh>
    <phoneticPr fontId="5"/>
  </si>
  <si>
    <t>公営企業債の元利償還金に対する繰入金</t>
  </si>
  <si>
    <t>減債基金積立不足算定額※2</t>
  </si>
  <si>
    <t>満期一括償還地方債に係る年度割相当額</t>
  </si>
  <si>
    <t>法適用企業</t>
  </si>
  <si>
    <t>茨城県</t>
  </si>
  <si>
    <t>組合等が起こした地方債の元利償還金に対する負担金等</t>
  </si>
  <si>
    <t>組合等連結実質赤字額負担見込額</t>
  </si>
  <si>
    <t>債務負担行為に基づく支出額</t>
  </si>
  <si>
    <t>一時借入金の利子</t>
  </si>
  <si>
    <t>算入公債費等(B)</t>
  </si>
  <si>
    <t>-</t>
  </si>
  <si>
    <t>基準財政需要額算入見込額</t>
  </si>
  <si>
    <t>地方債
現在高</t>
  </si>
  <si>
    <t>実質単年度収支</t>
    <rPh sb="0" eb="2">
      <t>ジッシツ</t>
    </rPh>
    <rPh sb="2" eb="5">
      <t>タンネンド</t>
    </rPh>
    <rPh sb="5" eb="7">
      <t>シュウシ</t>
    </rPh>
    <phoneticPr fontId="35"/>
  </si>
  <si>
    <t>算入公債費等</t>
  </si>
  <si>
    <t>笠間市立病院事業会計</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</si>
  <si>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6"/>
  </si>
  <si>
    <t>分担金・負担金</t>
  </si>
  <si>
    <t>連結実質赤字額</t>
    <rPh sb="0" eb="2">
      <t>レンケツ</t>
    </rPh>
    <rPh sb="2" eb="4">
      <t>ジッシツ</t>
    </rPh>
    <rPh sb="4" eb="7">
      <t>アカジガク</t>
    </rPh>
    <phoneticPr fontId="5"/>
  </si>
  <si>
    <t>保険給付費</t>
  </si>
  <si>
    <t>黒字額</t>
    <rPh sb="0" eb="2">
      <t>クロジ</t>
    </rPh>
    <rPh sb="2" eb="3">
      <t>ガク</t>
    </rPh>
    <phoneticPr fontId="35"/>
  </si>
  <si>
    <t>(A)－(B)</t>
  </si>
  <si>
    <t>実質公債費比率の分子</t>
  </si>
  <si>
    <t>　法定外普通税</t>
  </si>
  <si>
    <t>公債費負担比率</t>
    <rPh sb="0" eb="3">
      <t>コウサイヒ</t>
    </rPh>
    <rPh sb="3" eb="5">
      <t>フタン</t>
    </rPh>
    <rPh sb="5" eb="7">
      <t>ヒリツ</t>
    </rPh>
    <phoneticPr fontId="5"/>
  </si>
  <si>
    <t>（参考）</t>
    <rPh sb="1" eb="3">
      <t>サンコウ</t>
    </rPh>
    <phoneticPr fontId="5"/>
  </si>
  <si>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</si>
  <si>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</si>
  <si>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</si>
  <si>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</si>
  <si>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 xml:space="preserve"> R05</t>
  </si>
  <si>
    <t>減債基金
積立状況等（注）</t>
    <rPh sb="0" eb="2">
      <t>ゲンサイ</t>
    </rPh>
    <rPh sb="2" eb="4">
      <t>キキン</t>
    </rPh>
    <rPh sb="5" eb="7">
      <t>ツミタテ</t>
    </rPh>
    <rPh sb="7" eb="9">
      <t>ジョウキョウ</t>
    </rPh>
    <rPh sb="9" eb="10">
      <t>トウ</t>
    </rPh>
    <rPh sb="10" eb="13">
      <t>チュウ</t>
    </rPh>
    <phoneticPr fontId="5"/>
  </si>
  <si>
    <t>(Ｄ)</t>
  </si>
  <si>
    <t>財政調整基金</t>
    <rPh sb="0" eb="2">
      <t>ザイセイ</t>
    </rPh>
    <rPh sb="2" eb="4">
      <t>チョウセイ</t>
    </rPh>
    <rPh sb="4" eb="6">
      <t>キキン</t>
    </rPh>
    <phoneticPr fontId="5"/>
  </si>
  <si>
    <t>R06</t>
  </si>
  <si>
    <t>令和6年度(千円)</t>
    <rPh sb="0" eb="2">
      <t>レイワ</t>
    </rPh>
    <rPh sb="3" eb="5">
      <t>ネンド</t>
    </rPh>
    <rPh sb="6" eb="8">
      <t>センエン</t>
    </rPh>
    <phoneticPr fontId="5"/>
  </si>
  <si>
    <t>笠間市介護サービス事業特別会計</t>
  </si>
  <si>
    <t>第3次</t>
    <rPh sb="0" eb="1">
      <t>ダイ</t>
    </rPh>
    <rPh sb="2" eb="3">
      <t>ジ</t>
    </rPh>
    <phoneticPr fontId="5"/>
  </si>
  <si>
    <t>満期一括償還地方債に係る実質償還額又は理論償還額のいずれか少ない額(C)</t>
  </si>
  <si>
    <t>公債費</t>
  </si>
  <si>
    <t>前年度末減債基金残高(D)</t>
  </si>
  <si>
    <t>森林総合研究所等が行う事業に係るもの</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</si>
  <si>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</si>
  <si>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首都</t>
    <rPh sb="0" eb="2">
      <t>シュト</t>
    </rPh>
    <phoneticPr fontId="5"/>
  </si>
  <si>
    <t>地方公務員等共済組合に係るもの</t>
    <rPh sb="0" eb="2">
      <t>チホウ</t>
    </rPh>
    <rPh sb="2" eb="5">
      <t>コウムイン</t>
    </rPh>
    <rPh sb="5" eb="6">
      <t>トウ</t>
    </rPh>
    <rPh sb="6" eb="8">
      <t>キョウサイ</t>
    </rPh>
    <rPh sb="8" eb="10">
      <t>クミアイ</t>
    </rPh>
    <rPh sb="11" eb="12">
      <t>カカ</t>
    </rPh>
    <phoneticPr fontId="5"/>
  </si>
  <si>
    <t>将来負担額(A)</t>
  </si>
  <si>
    <t>一般会計等に係る地方債の現在高</t>
  </si>
  <si>
    <t>充当可能基金</t>
  </si>
  <si>
    <t>債務負担行為に基づく支出予定額</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</si>
  <si>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</si>
  <si>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退職手当負担見込額</t>
  </si>
  <si>
    <t>(一般財源計)</t>
  </si>
  <si>
    <t>地方税</t>
  </si>
  <si>
    <t>歳出合計</t>
  </si>
  <si>
    <t>設立法人等の負債額等負担見込額</t>
  </si>
  <si>
    <t>公営企業会計等</t>
    <rPh sb="0" eb="2">
      <t>コウエイ</t>
    </rPh>
    <rPh sb="2" eb="4">
      <t>キギョウ</t>
    </rPh>
    <rPh sb="4" eb="6">
      <t>カイケイ</t>
    </rPh>
    <rPh sb="6" eb="7">
      <t>トウ</t>
    </rPh>
    <phoneticPr fontId="5"/>
  </si>
  <si>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</si>
  <si>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</si>
  <si>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当該団体(円)</t>
  </si>
  <si>
    <t>地方債現在高</t>
  </si>
  <si>
    <t>(Ｃ)</t>
  </si>
  <si>
    <t>充当可能財源等(B)</t>
  </si>
  <si>
    <t>人口密度 (人/k㎡)</t>
    <rPh sb="0" eb="2">
      <t>ジンコウ</t>
    </rPh>
    <rPh sb="2" eb="4">
      <t>ミツド</t>
    </rPh>
    <phoneticPr fontId="5"/>
  </si>
  <si>
    <t>財政再生基準</t>
  </si>
  <si>
    <t>充当可能特定歳入</t>
  </si>
  <si>
    <t>定数</t>
    <rPh sb="0" eb="2">
      <t>テイスウ</t>
    </rPh>
    <phoneticPr fontId="5"/>
  </si>
  <si>
    <t>連結実質赤字比率</t>
    <rPh sb="0" eb="2">
      <t>レンケツ</t>
    </rPh>
    <rPh sb="2" eb="4">
      <t>ジッシツ</t>
    </rPh>
    <rPh sb="4" eb="6">
      <t>アカジ</t>
    </rPh>
    <rPh sb="6" eb="8">
      <t>ヒリツ</t>
    </rPh>
    <phoneticPr fontId="37"/>
  </si>
  <si>
    <t>算入公債費等</t>
    <rPh sb="0" eb="2">
      <t>サンニュウ</t>
    </rPh>
    <rPh sb="2" eb="6">
      <t>コウサイヒトウ</t>
    </rPh>
    <phoneticPr fontId="35"/>
  </si>
  <si>
    <t>将来負担比率の分子</t>
  </si>
  <si>
    <t>土地開発公社に係る将来負担額</t>
    <rPh sb="0" eb="2">
      <t>トチ</t>
    </rPh>
    <rPh sb="2" eb="4">
      <t>カイハツ</t>
    </rPh>
    <rPh sb="4" eb="6">
      <t>コウシャ</t>
    </rPh>
    <rPh sb="7" eb="8">
      <t>カカ</t>
    </rPh>
    <rPh sb="9" eb="11">
      <t>ショウライ</t>
    </rPh>
    <rPh sb="11" eb="14">
      <t>フタンガク</t>
    </rPh>
    <phoneticPr fontId="34"/>
  </si>
  <si>
    <t>（百万円）</t>
    <rPh sb="1" eb="4">
      <t>ヒャクマンエン</t>
    </rPh>
    <phoneticPr fontId="5"/>
  </si>
  <si>
    <t>　実質公債費比率</t>
    <rPh sb="1" eb="3">
      <t>ジッシツ</t>
    </rPh>
    <rPh sb="3" eb="6">
      <t>コウサイヒ</t>
    </rPh>
    <rPh sb="6" eb="8">
      <t>ヒリツ</t>
    </rPh>
    <phoneticPr fontId="5"/>
  </si>
  <si>
    <t>当該団体
からの
出資金</t>
  </si>
  <si>
    <t>合計</t>
    <rPh sb="0" eb="2">
      <t>ゴウケイ</t>
    </rPh>
    <phoneticPr fontId="5"/>
  </si>
  <si>
    <t>算入公債費等の額</t>
    <rPh sb="0" eb="2">
      <t>サンニュウ</t>
    </rPh>
    <rPh sb="2" eb="4">
      <t>コウサイ</t>
    </rPh>
    <rPh sb="4" eb="5">
      <t>ヒ</t>
    </rPh>
    <rPh sb="5" eb="6">
      <t>トウ</t>
    </rPh>
    <rPh sb="7" eb="8">
      <t>ガク</t>
    </rPh>
    <phoneticPr fontId="5"/>
  </si>
  <si>
    <t>その他特定目的基金</t>
    <rPh sb="2" eb="3">
      <t>タ</t>
    </rPh>
    <rPh sb="3" eb="5">
      <t>トクテイ</t>
    </rPh>
    <rPh sb="5" eb="7">
      <t>モクテキ</t>
    </rPh>
    <rPh sb="7" eb="9">
      <t>キキン</t>
    </rPh>
    <phoneticPr fontId="5"/>
  </si>
  <si>
    <t>類似団体内平均(円)</t>
    <rPh sb="0" eb="2">
      <t>ルイジ</t>
    </rPh>
    <rPh sb="2" eb="4">
      <t>ダンタイ</t>
    </rPh>
    <phoneticPr fontId="5"/>
  </si>
  <si>
    <t>基金残高合計</t>
    <rPh sb="0" eb="2">
      <t>キキン</t>
    </rPh>
    <rPh sb="2" eb="4">
      <t>ザンダカ</t>
    </rPh>
    <rPh sb="4" eb="6">
      <t>ゴウケイ</t>
    </rPh>
    <phoneticPr fontId="5"/>
  </si>
  <si>
    <t>実質収支比率等に係る経年分析</t>
  </si>
  <si>
    <t>財政調整基金残高</t>
  </si>
  <si>
    <t>実質収支額</t>
  </si>
  <si>
    <t>赤字額</t>
    <rPh sb="0" eb="2">
      <t>アカジ</t>
    </rPh>
    <rPh sb="2" eb="3">
      <t>ガク</t>
    </rPh>
    <phoneticPr fontId="35"/>
  </si>
  <si>
    <t>企業立地促進基金</t>
  </si>
  <si>
    <t>実質公債費比率（分子）の構造</t>
  </si>
  <si>
    <t>債務負担行為</t>
    <rPh sb="0" eb="2">
      <t>サイム</t>
    </rPh>
    <rPh sb="2" eb="4">
      <t>フタン</t>
    </rPh>
    <rPh sb="4" eb="6">
      <t>コウイ</t>
    </rPh>
    <phoneticPr fontId="5"/>
  </si>
  <si>
    <t>算入公債費等</t>
    <rPh sb="0" eb="2">
      <t>サンニュウ</t>
    </rPh>
    <rPh sb="2" eb="6">
      <t>コウサイヒトウ</t>
    </rPh>
    <phoneticPr fontId="5"/>
  </si>
  <si>
    <t>茨城県央環境衛生組合</t>
    <rPh sb="0" eb="2">
      <t>イバラキ</t>
    </rPh>
    <rPh sb="2" eb="4">
      <t>ケンオウ</t>
    </rPh>
    <rPh sb="4" eb="6">
      <t>カンキョウ</t>
    </rPh>
    <rPh sb="6" eb="8">
      <t>エイセイ</t>
    </rPh>
    <rPh sb="8" eb="10">
      <t>クミアイ</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</si>
  <si>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</si>
  <si>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</si>
  <si>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</si>
  <si>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</si>
  <si>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</si>
  <si>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</si>
  <si>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</si>
  <si>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繰越金</t>
  </si>
  <si>
    <t>財政調整基金</t>
  </si>
  <si>
    <t>　うち臨時財政対策債</t>
  </si>
  <si>
    <t>減債基金</t>
  </si>
  <si>
    <t>その他特定目的基金</t>
  </si>
  <si>
    <t>令和6年度　財政状況資料集</t>
  </si>
  <si>
    <t>総括表（市町村）</t>
    <rPh sb="0" eb="2">
      <t>ソウカツ</t>
    </rPh>
    <rPh sb="2" eb="3">
      <t>ヒョウ</t>
    </rPh>
    <rPh sb="4" eb="7">
      <t>シチョウソン</t>
    </rPh>
    <phoneticPr fontId="5"/>
  </si>
  <si>
    <t>都道府県名</t>
  </si>
  <si>
    <t>市町村類型</t>
  </si>
  <si>
    <t>Ⅱ－３</t>
  </si>
  <si>
    <t>将来負担比率　　（千円・％）</t>
    <rPh sb="0" eb="2">
      <t>ショウライ</t>
    </rPh>
    <rPh sb="2" eb="4">
      <t>フタン</t>
    </rPh>
    <phoneticPr fontId="5"/>
  </si>
  <si>
    <t>公債費に準ずる債務負担行為に係るもの</t>
  </si>
  <si>
    <t>指定団体等の指定状況</t>
  </si>
  <si>
    <t>　　事業所税</t>
  </si>
  <si>
    <t>合計</t>
  </si>
  <si>
    <t>R04</t>
  </si>
  <si>
    <t>令和5年度(千円)</t>
    <rPh sb="0" eb="2">
      <t>レイワ</t>
    </rPh>
    <rPh sb="4" eb="5">
      <t>ド</t>
    </rPh>
    <rPh sb="6" eb="8">
      <t>センエン</t>
    </rPh>
    <phoneticPr fontId="5"/>
  </si>
  <si>
    <t>※5：産業構造の比率は、分母を就業人口総数とし、分類不能の産業を除いて算出。</t>
  </si>
  <si>
    <t>令和6年度(千円･％)</t>
    <rPh sb="0" eb="2">
      <t>レイワ</t>
    </rPh>
    <rPh sb="3" eb="5">
      <t>ネンド</t>
    </rPh>
    <rPh sb="6" eb="8">
      <t>センエン</t>
    </rPh>
    <phoneticPr fontId="5"/>
  </si>
  <si>
    <t>当該団体（円）</t>
    <rPh sb="0" eb="2">
      <t>トウガイ</t>
    </rPh>
    <rPh sb="2" eb="4">
      <t>ダンタイ</t>
    </rPh>
    <rPh sb="5" eb="6">
      <t>エン</t>
    </rPh>
    <phoneticPr fontId="5"/>
  </si>
  <si>
    <t>令和5年度(千円･％)</t>
    <rPh sb="0" eb="2">
      <t>レイワ</t>
    </rPh>
    <rPh sb="4" eb="5">
      <t>ド</t>
    </rPh>
    <rPh sb="6" eb="8">
      <t>センエン</t>
    </rPh>
    <phoneticPr fontId="5"/>
  </si>
  <si>
    <t>歳入総額</t>
  </si>
  <si>
    <t>実質収支比率</t>
    <rPh sb="0" eb="2">
      <t>ジッシツ</t>
    </rPh>
    <rPh sb="2" eb="4">
      <t>シュウシ</t>
    </rPh>
    <rPh sb="4" eb="6">
      <t>ヒリツ</t>
    </rPh>
    <phoneticPr fontId="5"/>
  </si>
  <si>
    <t>手数料</t>
  </si>
  <si>
    <t>財政健全化等</t>
    <rPh sb="0" eb="2">
      <t>ザイセイ</t>
    </rPh>
    <rPh sb="2" eb="5">
      <t>ケンゼンカ</t>
    </rPh>
    <rPh sb="5" eb="6">
      <t>トウ</t>
    </rPh>
    <phoneticPr fontId="5"/>
  </si>
  <si>
    <t>×</t>
  </si>
  <si>
    <t>歳出総額</t>
  </si>
  <si>
    <t>経常収支比率</t>
    <rPh sb="0" eb="2">
      <t>ケイジョウ</t>
    </rPh>
    <rPh sb="2" eb="4">
      <t>シュウシ</t>
    </rPh>
    <rPh sb="4" eb="6">
      <t>ヒリツ</t>
    </rPh>
    <phoneticPr fontId="5"/>
  </si>
  <si>
    <t>歳出の状況（単位 千円・％）</t>
  </si>
  <si>
    <t>類似団体平均(円)</t>
    <rPh sb="0" eb="2">
      <t>ルイジ</t>
    </rPh>
    <rPh sb="2" eb="4">
      <t>ダンタイ</t>
    </rPh>
    <rPh sb="4" eb="6">
      <t>ヘイキン</t>
    </rPh>
    <rPh sb="7" eb="8">
      <t>エン</t>
    </rPh>
    <phoneticPr fontId="5"/>
  </si>
  <si>
    <t>市町村名</t>
    <rPh sb="0" eb="3">
      <t>シチョウソン</t>
    </rPh>
    <rPh sb="3" eb="4">
      <t>メイ</t>
    </rPh>
    <phoneticPr fontId="5"/>
  </si>
  <si>
    <t>笠間市</t>
  </si>
  <si>
    <t>歳入の状況（単位 千円・％）</t>
    <rPh sb="0" eb="2">
      <t>サイニュウ</t>
    </rPh>
    <rPh sb="3" eb="5">
      <t>ジョウキョウ</t>
    </rPh>
    <rPh sb="6" eb="8">
      <t>タンイ</t>
    </rPh>
    <rPh sb="9" eb="11">
      <t>センエン</t>
    </rPh>
    <phoneticPr fontId="5"/>
  </si>
  <si>
    <t>地方交付税種地</t>
    <rPh sb="0" eb="2">
      <t>チホウ</t>
    </rPh>
    <rPh sb="2" eb="5">
      <t>コウフゼイ</t>
    </rPh>
    <rPh sb="5" eb="6">
      <t>シュ</t>
    </rPh>
    <rPh sb="6" eb="7">
      <t>チ</t>
    </rPh>
    <phoneticPr fontId="5"/>
  </si>
  <si>
    <t>上水道</t>
  </si>
  <si>
    <t>1-2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</si>
  <si>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</si>
  <si>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</si>
  <si>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歳入歳出差引</t>
  </si>
  <si>
    <t>議会議長</t>
    <rPh sb="0" eb="2">
      <t>ギカイ</t>
    </rPh>
    <rPh sb="2" eb="4">
      <t>ギチョウ</t>
    </rPh>
    <phoneticPr fontId="5"/>
  </si>
  <si>
    <t>　　(※1)</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</si>
  <si>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</si>
  <si>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</si>
  <si>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</si>
  <si>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翌年度に繰越すべき財源</t>
  </si>
  <si>
    <t>面積 (k㎡)</t>
    <rPh sb="0" eb="2">
      <t>メンセキ</t>
    </rPh>
    <phoneticPr fontId="5"/>
  </si>
  <si>
    <t>標準財政規模</t>
    <rPh sb="0" eb="2">
      <t>ヒョウジュン</t>
    </rPh>
    <rPh sb="2" eb="4">
      <t>ザイセイ</t>
    </rPh>
    <rPh sb="4" eb="6">
      <t>キボ</t>
    </rPh>
    <phoneticPr fontId="5"/>
  </si>
  <si>
    <t>純損益
（形式収支）</t>
  </si>
  <si>
    <t>近畿</t>
    <rPh sb="0" eb="2">
      <t>キンキ</t>
    </rPh>
    <phoneticPr fontId="5"/>
  </si>
  <si>
    <t>収益事業収入</t>
  </si>
  <si>
    <t>実質収支</t>
  </si>
  <si>
    <t>　公債費</t>
  </si>
  <si>
    <t>財政力指数</t>
    <rPh sb="0" eb="3">
      <t>ザイセイリョク</t>
    </rPh>
    <rPh sb="3" eb="5">
      <t>シスウ</t>
    </rPh>
    <phoneticPr fontId="5"/>
  </si>
  <si>
    <t>引き受けた債務の履行に係るもの</t>
    <rPh sb="0" eb="1">
      <t>ヒ</t>
    </rPh>
    <rPh sb="2" eb="3">
      <t>ウ</t>
    </rPh>
    <rPh sb="5" eb="7">
      <t>サイム</t>
    </rPh>
    <rPh sb="8" eb="10">
      <t>リコウ</t>
    </rPh>
    <rPh sb="11" eb="12">
      <t>カカ</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</si>
  <si>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</si>
  <si>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</si>
  <si>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8"/>
  </si>
  <si>
    <t>決算額</t>
    <rPh sb="0" eb="2">
      <t>ケッサン</t>
    </rPh>
    <rPh sb="2" eb="3">
      <t>ガク</t>
    </rPh>
    <phoneticPr fontId="5"/>
  </si>
  <si>
    <t>ラスパイレス指数</t>
    <rPh sb="6" eb="8">
      <t>シスウ</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</si>
  <si>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</si>
  <si>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39"/>
  </si>
  <si>
    <t>中部</t>
    <rPh sb="0" eb="2">
      <t>チュウブ</t>
    </rPh>
    <phoneticPr fontId="5"/>
  </si>
  <si>
    <t>　　都市計画税</t>
  </si>
  <si>
    <t>単年度収支</t>
  </si>
  <si>
    <t>衛生費</t>
  </si>
  <si>
    <t>平成27年国調(人)</t>
    <rPh sb="4" eb="5">
      <t>ネン</t>
    </rPh>
    <rPh sb="5" eb="6">
      <t>コク</t>
    </rPh>
    <rPh sb="6" eb="7">
      <t>チョウ</t>
    </rPh>
    <phoneticPr fontId="5"/>
  </si>
  <si>
    <t>過疎</t>
    <rPh sb="0" eb="2">
      <t>カソ</t>
    </rPh>
    <phoneticPr fontId="5"/>
  </si>
  <si>
    <t>積立金</t>
  </si>
  <si>
    <t>人件費</t>
    <rPh sb="0" eb="3">
      <t>ジンケンヒ</t>
    </rPh>
    <phoneticPr fontId="5"/>
  </si>
  <si>
    <t>積立不足額を考慮して算定した額</t>
    <rPh sb="0" eb="1">
      <t>ツ</t>
    </rPh>
    <rPh sb="1" eb="2">
      <t>タ</t>
    </rPh>
    <rPh sb="2" eb="5">
      <t>フソクガク</t>
    </rPh>
    <rPh sb="6" eb="8">
      <t>コウリョ</t>
    </rPh>
    <rPh sb="10" eb="12">
      <t>サンテイ</t>
    </rPh>
    <rPh sb="14" eb="15">
      <t>ガク</t>
    </rPh>
    <phoneticPr fontId="40"/>
  </si>
  <si>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</si>
  <si>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</si>
  <si>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</si>
  <si>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</si>
  <si>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-4.6</t>
  </si>
  <si>
    <t>市区町村長</t>
    <rPh sb="0" eb="2">
      <t>シク</t>
    </rPh>
    <rPh sb="2" eb="4">
      <t>チョウソン</t>
    </rPh>
    <rPh sb="4" eb="5">
      <t>チョウ</t>
    </rPh>
    <phoneticPr fontId="5"/>
  </si>
  <si>
    <t>山振</t>
    <rPh sb="0" eb="1">
      <t>ヤマ</t>
    </rPh>
    <rPh sb="1" eb="2">
      <t>フ</t>
    </rPh>
    <phoneticPr fontId="5"/>
  </si>
  <si>
    <t>廃棄物処理推進基金</t>
  </si>
  <si>
    <t>▲ 0.76</t>
  </si>
  <si>
    <t>繰上償還金</t>
  </si>
  <si>
    <t>歳出</t>
  </si>
  <si>
    <t>　実質赤字比率</t>
    <rPh sb="1" eb="3">
      <t>ジッシツ</t>
    </rPh>
    <rPh sb="3" eb="5">
      <t>アカジ</t>
    </rPh>
    <rPh sb="5" eb="7">
      <t>ヒリツ</t>
    </rPh>
    <phoneticPr fontId="5"/>
  </si>
  <si>
    <t>被保険者
1人当り</t>
  </si>
  <si>
    <t>住民基本台帳人口
 (※7)</t>
    <rPh sb="0" eb="2">
      <t>ジュウミン</t>
    </rPh>
    <rPh sb="2" eb="4">
      <t>キホン</t>
    </rPh>
    <rPh sb="4" eb="6">
      <t>ダイチョウ</t>
    </rPh>
    <rPh sb="6" eb="8">
      <t>ジンコウ</t>
    </rPh>
    <phoneticPr fontId="5"/>
  </si>
  <si>
    <t>令和6年度</t>
  </si>
  <si>
    <t>対比（％）</t>
    <rPh sb="0" eb="2">
      <t>タイヒ</t>
    </rPh>
    <phoneticPr fontId="5"/>
  </si>
  <si>
    <t>令07.01.01(人)</t>
    <rPh sb="0" eb="1">
      <t>レイ</t>
    </rPh>
    <phoneticPr fontId="5"/>
  </si>
  <si>
    <t>歳入</t>
    <rPh sb="0" eb="2">
      <t>サイニュウ</t>
    </rPh>
    <phoneticPr fontId="34"/>
  </si>
  <si>
    <t>令和2年国調</t>
    <rPh sb="0" eb="2">
      <t>レイワ</t>
    </rPh>
    <rPh sb="3" eb="4">
      <t>ネン</t>
    </rPh>
    <rPh sb="4" eb="5">
      <t>コク</t>
    </rPh>
    <rPh sb="5" eb="6">
      <t>チョウ</t>
    </rPh>
    <phoneticPr fontId="5"/>
  </si>
  <si>
    <t>総務費</t>
  </si>
  <si>
    <t>平成27年国調</t>
    <rPh sb="4" eb="5">
      <t>ネン</t>
    </rPh>
    <rPh sb="5" eb="6">
      <t>コク</t>
    </rPh>
    <rPh sb="6" eb="7">
      <t>チョウ</t>
    </rPh>
    <phoneticPr fontId="5"/>
  </si>
  <si>
    <t>R02</t>
  </si>
  <si>
    <t>教育公務員</t>
    <rPh sb="0" eb="2">
      <t>キョウイク</t>
    </rPh>
    <rPh sb="2" eb="5">
      <t>コウムイン</t>
    </rPh>
    <phoneticPr fontId="5"/>
  </si>
  <si>
    <t>低開発</t>
    <rPh sb="0" eb="1">
      <t>テイ</t>
    </rPh>
    <rPh sb="1" eb="3">
      <t>カイハツ</t>
    </rPh>
    <phoneticPr fontId="5"/>
  </si>
  <si>
    <t>特別職等</t>
    <rPh sb="0" eb="2">
      <t>トクベツ</t>
    </rPh>
    <rPh sb="2" eb="3">
      <t>ショク</t>
    </rPh>
    <rPh sb="3" eb="4">
      <t>トウ</t>
    </rPh>
    <phoneticPr fontId="5"/>
  </si>
  <si>
    <t>地方譲与税</t>
  </si>
  <si>
    <t>積立金取崩し額</t>
  </si>
  <si>
    <t>地方道路公社に係る将来負担額</t>
    <rPh sb="0" eb="2">
      <t>チホウ</t>
    </rPh>
    <rPh sb="2" eb="4">
      <t>ドウロ</t>
    </rPh>
    <rPh sb="4" eb="6">
      <t>コウシャ</t>
    </rPh>
    <rPh sb="7" eb="8">
      <t>カカ</t>
    </rPh>
    <rPh sb="9" eb="11">
      <t>ショウライ</t>
    </rPh>
    <rPh sb="11" eb="14">
      <t>フタンガク</t>
    </rPh>
    <phoneticPr fontId="34"/>
  </si>
  <si>
    <t>　連結実質赤字比率</t>
    <rPh sb="1" eb="3">
      <t>レンケツ</t>
    </rPh>
    <rPh sb="3" eb="5">
      <t>ジッシツ</t>
    </rPh>
    <rPh sb="5" eb="7">
      <t>アカジ</t>
    </rPh>
    <rPh sb="7" eb="9">
      <t>ヒリツ</t>
    </rPh>
    <phoneticPr fontId="5"/>
  </si>
  <si>
    <t>茨城地方広域環境事務組合</t>
  </si>
  <si>
    <t>うち日本人(人)</t>
  </si>
  <si>
    <t>　　うち一部事務組合負担金</t>
  </si>
  <si>
    <t>第1次</t>
    <rPh sb="0" eb="1">
      <t>ダイ</t>
    </rPh>
    <rPh sb="2" eb="3">
      <t>ジ</t>
    </rPh>
    <phoneticPr fontId="5"/>
  </si>
  <si>
    <t>指数表選定</t>
    <rPh sb="0" eb="2">
      <t>シスウ</t>
    </rPh>
    <rPh sb="2" eb="3">
      <t>ヒョウ</t>
    </rPh>
    <rPh sb="3" eb="5">
      <t>センテイ</t>
    </rPh>
    <phoneticPr fontId="5"/>
  </si>
  <si>
    <t>○</t>
  </si>
  <si>
    <t>実質単年度収支</t>
  </si>
  <si>
    <t>令06.01.01(人)</t>
  </si>
  <si>
    <t>　将来負担比率</t>
    <rPh sb="1" eb="3">
      <t>ショウライ</t>
    </rPh>
    <rPh sb="3" eb="5">
      <t>フタン</t>
    </rPh>
    <rPh sb="5" eb="7">
      <t>ヒリツ</t>
    </rPh>
    <phoneticPr fontId="5"/>
  </si>
  <si>
    <t>増減率  (％)</t>
    <rPh sb="0" eb="2">
      <t>ゾウゲン</t>
    </rPh>
    <rPh sb="2" eb="3">
      <t>リツ</t>
    </rPh>
    <phoneticPr fontId="5"/>
  </si>
  <si>
    <t>団体名</t>
    <rPh sb="0" eb="2">
      <t>ダンタイ</t>
    </rPh>
    <phoneticPr fontId="5"/>
  </si>
  <si>
    <t>笠間市後期高齢者医療特別会計</t>
  </si>
  <si>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</si>
  <si>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</si>
  <si>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</si>
  <si>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r>
      <t>資金不足比率 (※</t>
    </r>
    <r>
      <rPr>
        <sz val="9"/>
        <color indexed="8"/>
        <rFont val="ＭＳ ゴシック"/>
      </rPr>
      <t>4)</t>
    </r>
  </si>
  <si>
    <t>　前年度繰上充用金</t>
  </si>
  <si>
    <t>-0.8</t>
  </si>
  <si>
    <t>基準財政需要額</t>
  </si>
  <si>
    <t>うち日本人(％)</t>
  </si>
  <si>
    <t>-1.1</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</si>
  <si>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</si>
  <si>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</si>
  <si>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8"/>
  </si>
  <si>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</si>
  <si>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8"/>
  </si>
  <si>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</si>
  <si>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</si>
  <si>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</si>
  <si>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</si>
  <si>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1人あたり平均
給料月額(百円)</t>
    <rPh sb="1" eb="2">
      <t>リ</t>
    </rPh>
    <rPh sb="5" eb="7">
      <t>ヘイキン</t>
    </rPh>
    <rPh sb="8" eb="10">
      <t>キュウリョウ</t>
    </rPh>
    <rPh sb="10" eb="11">
      <t>ツキ</t>
    </rPh>
    <rPh sb="11" eb="12">
      <t>ガク</t>
    </rPh>
    <rPh sb="13" eb="15">
      <t>ヒャクエン</t>
    </rPh>
    <phoneticPr fontId="5"/>
  </si>
  <si>
    <t>将来負担比率（(Ｅ)－(Ｆ)）／（(Ｃ)－(Ｄ)）×１００</t>
    <rPh sb="0" eb="2">
      <t>ショウライ</t>
    </rPh>
    <rPh sb="2" eb="4">
      <t>フタン</t>
    </rPh>
    <rPh sb="4" eb="6">
      <t>ヒリツ</t>
    </rPh>
    <phoneticPr fontId="5"/>
  </si>
  <si>
    <t>一般職員等(※6)</t>
    <rPh sb="0" eb="2">
      <t>イッパン</t>
    </rPh>
    <rPh sb="2" eb="4">
      <t>ショクイン</t>
    </rPh>
    <rPh sb="4" eb="5">
      <t>トウ</t>
    </rPh>
    <phoneticPr fontId="5"/>
  </si>
  <si>
    <t>職員数
(人)</t>
    <rPh sb="0" eb="3">
      <t>ショクインスウ</t>
    </rPh>
    <phoneticPr fontId="5"/>
  </si>
  <si>
    <t>　　うち職員給</t>
    <rPh sb="4" eb="6">
      <t>ショクイン</t>
    </rPh>
    <rPh sb="6" eb="7">
      <t>キュウ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</si>
  <si>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</si>
  <si>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</si>
  <si>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</si>
  <si>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</si>
  <si>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</si>
  <si>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　うち公的資金</t>
    <rPh sb="3" eb="5">
      <t>コウテキ</t>
    </rPh>
    <phoneticPr fontId="5"/>
  </si>
  <si>
    <t>一般職員</t>
    <rPh sb="0" eb="2">
      <t>イッパン</t>
    </rPh>
    <rPh sb="2" eb="4">
      <t>ショクイン</t>
    </rPh>
    <phoneticPr fontId="5"/>
  </si>
  <si>
    <t>地方債現在高（臨時財政対策債除き）</t>
  </si>
  <si>
    <t>(1) 普通会計の状況（市町村）</t>
    <rPh sb="4" eb="6">
      <t>フツウ</t>
    </rPh>
    <rPh sb="6" eb="8">
      <t>カイケイ</t>
    </rPh>
    <rPh sb="9" eb="11">
      <t>ジョウキョウ</t>
    </rPh>
    <rPh sb="12" eb="15">
      <t>シチョウソン</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</si>
  <si>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</si>
  <si>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</si>
  <si>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</si>
  <si>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</si>
  <si>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</si>
  <si>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</si>
  <si>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</si>
  <si>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</si>
  <si>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土地開発基金現在高</t>
    <rPh sb="0" eb="2">
      <t>トチ</t>
    </rPh>
    <rPh sb="2" eb="4">
      <t>カイハツ</t>
    </rPh>
    <rPh sb="4" eb="6">
      <t>キキン</t>
    </rPh>
    <rPh sb="6" eb="8">
      <t>ゲンザイ</t>
    </rPh>
    <rPh sb="8" eb="9">
      <t>タカ</t>
    </rPh>
    <phoneticPr fontId="38"/>
  </si>
  <si>
    <t>ゴルフ場利用税交付金</t>
  </si>
  <si>
    <t>茨城県後期高齢者医療広域連合（一般会計）</t>
  </si>
  <si>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</si>
  <si>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</si>
  <si>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</si>
  <si>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</si>
  <si>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一般会計等の一覧</t>
  </si>
  <si>
    <t>（参考）　普通建設事業費の分析</t>
    <rPh sb="1" eb="3">
      <t>サンコウ</t>
    </rPh>
    <rPh sb="5" eb="7">
      <t>フツウ</t>
    </rPh>
    <rPh sb="7" eb="9">
      <t>ケンセツ</t>
    </rPh>
    <rPh sb="9" eb="11">
      <t>ジギョウ</t>
    </rPh>
    <rPh sb="11" eb="12">
      <t>ヒ</t>
    </rPh>
    <rPh sb="13" eb="15">
      <t>ブンセキ</t>
    </rPh>
    <phoneticPr fontId="5"/>
  </si>
  <si>
    <t>事業会計の一覧</t>
    <rPh sb="0" eb="2">
      <t>ジギョウ</t>
    </rPh>
    <rPh sb="2" eb="4">
      <t>カイケイ</t>
    </rPh>
    <phoneticPr fontId="5"/>
  </si>
  <si>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</si>
  <si>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公営企業（法非適）の一覧</t>
    <rPh sb="0" eb="2">
      <t>コウエイ</t>
    </rPh>
    <rPh sb="2" eb="4">
      <t>キギョウ</t>
    </rPh>
    <rPh sb="6" eb="7">
      <t>ヒ</t>
    </rPh>
    <phoneticPr fontId="5"/>
  </si>
  <si>
    <t>福田地区地域振興整備基金</t>
  </si>
  <si>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</si>
  <si>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</si>
  <si>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</si>
  <si>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</si>
  <si>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</si>
  <si>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項番</t>
    <rPh sb="0" eb="2">
      <t>コウバン</t>
    </rPh>
    <phoneticPr fontId="5"/>
  </si>
  <si>
    <t>寄附金</t>
  </si>
  <si>
    <t>実質収支</t>
    <rPh sb="0" eb="2">
      <t>ジッシツ</t>
    </rPh>
    <rPh sb="2" eb="4">
      <t>シュウシ</t>
    </rPh>
    <phoneticPr fontId="5"/>
  </si>
  <si>
    <t>会計名</t>
    <rPh sb="0" eb="2">
      <t>カイケイ</t>
    </rPh>
    <rPh sb="2" eb="3">
      <t>メイ</t>
    </rPh>
    <phoneticPr fontId="5"/>
  </si>
  <si>
    <t>組合等名</t>
  </si>
  <si>
    <t>一時借入金の利子</t>
    <rPh sb="0" eb="2">
      <t>イチジ</t>
    </rPh>
    <rPh sb="2" eb="5">
      <t>カリイレキン</t>
    </rPh>
    <rPh sb="6" eb="8">
      <t>リシ</t>
    </rPh>
    <phoneticPr fontId="34"/>
  </si>
  <si>
    <t>利子補給に係るもの</t>
  </si>
  <si>
    <r>
      <t>(※</t>
    </r>
    <r>
      <rPr>
        <sz val="9"/>
        <color indexed="8"/>
        <rFont val="ＭＳ ゴシック"/>
      </rPr>
      <t>3)</t>
    </r>
  </si>
  <si>
    <t xml:space="preserve"> R04</t>
  </si>
  <si>
    <t>令和5年度</t>
    <rPh sb="0" eb="2">
      <t>レイワ</t>
    </rPh>
    <rPh sb="4" eb="5">
      <t>ド</t>
    </rPh>
    <phoneticPr fontId="5"/>
  </si>
  <si>
    <t>（注釈）</t>
    <rPh sb="1" eb="3">
      <t>チュウシャク</t>
    </rPh>
    <phoneticPr fontId="5"/>
  </si>
  <si>
    <t>地方債</t>
  </si>
  <si>
    <t>※1：経常収支比率の( )内の数値は、「減収補塡債（特例分）」及び「臨時財政対策債」を除いて算出したものである。</t>
  </si>
  <si>
    <t>　繰出金</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</si>
  <si>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</si>
  <si>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</si>
  <si>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</si>
  <si>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</si>
  <si>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</si>
  <si>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41"/>
  </si>
  <si>
    <t>実質赤字額</t>
    <rPh sb="0" eb="2">
      <t>ジッシツ</t>
    </rPh>
    <rPh sb="2" eb="5">
      <t>アカジガク</t>
    </rPh>
    <phoneticPr fontId="5"/>
  </si>
  <si>
    <t>※8：職員の状況については、調査対象年度の地方公務員給与実態調査に基づいている。</t>
  </si>
  <si>
    <t>軽油引取税交付金</t>
  </si>
  <si>
    <t>茨城県笠間市</t>
  </si>
  <si>
    <t>その他</t>
  </si>
  <si>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</si>
  <si>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</si>
  <si>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</si>
  <si>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</si>
  <si>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</si>
  <si>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</si>
  <si>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</si>
  <si>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</si>
  <si>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</si>
  <si>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 2.98</t>
  </si>
  <si>
    <t>(A)のうち充当一般財源等</t>
    <rPh sb="6" eb="8">
      <t>ジュウトウ</t>
    </rPh>
    <rPh sb="8" eb="10">
      <t>イッパン</t>
    </rPh>
    <rPh sb="10" eb="12">
      <t>ザイゲン</t>
    </rPh>
    <rPh sb="12" eb="13">
      <t>ナド</t>
    </rPh>
    <phoneticPr fontId="5"/>
  </si>
  <si>
    <t>　　　所得割</t>
  </si>
  <si>
    <t>　法定普通税</t>
  </si>
  <si>
    <t>ラスパイレス指数</t>
    <rPh sb="6" eb="8">
      <t>シスウ</t>
    </rPh>
    <phoneticPr fontId="42"/>
  </si>
  <si>
    <t>　　市町村民税</t>
  </si>
  <si>
    <t>▲ 0.48</t>
  </si>
  <si>
    <t>(注釈)</t>
    <rPh sb="1" eb="2">
      <t>チュウ</t>
    </rPh>
    <rPh sb="2" eb="3">
      <t>シャク</t>
    </rPh>
    <phoneticPr fontId="5"/>
  </si>
  <si>
    <t>配当割交付金</t>
    <rPh sb="0" eb="2">
      <t>ハイトウ</t>
    </rPh>
    <rPh sb="2" eb="3">
      <t>ワリ</t>
    </rPh>
    <rPh sb="3" eb="6">
      <t>コウフキン</t>
    </rPh>
    <phoneticPr fontId="39"/>
  </si>
  <si>
    <t>公債費負担の状況</t>
    <rPh sb="0" eb="3">
      <t>コウサイヒ</t>
    </rPh>
    <rPh sb="3" eb="5">
      <t>フタン</t>
    </rPh>
    <rPh sb="6" eb="8">
      <t>ジョウキョウ</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</si>
  <si>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</si>
  <si>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</si>
  <si>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</si>
  <si>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</si>
  <si>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39"/>
  </si>
  <si>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</si>
  <si>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</si>
  <si>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</si>
  <si>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</si>
  <si>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</si>
  <si>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</si>
  <si>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</si>
  <si>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　　　法人税割</t>
  </si>
  <si>
    <t>前年度繰上充用金</t>
  </si>
  <si>
    <t>地方独立行政法人に係る将来負担額</t>
  </si>
  <si>
    <t>農林水産業費</t>
  </si>
  <si>
    <t>　　固定資産税</t>
  </si>
  <si>
    <t>交通安全対策特別交付金</t>
  </si>
  <si>
    <t>商工費</t>
  </si>
  <si>
    <t>一部事務組合負担金（補助費等）</t>
    <rPh sb="0" eb="2">
      <t>イチブ</t>
    </rPh>
    <rPh sb="2" eb="4">
      <t>ジム</t>
    </rPh>
    <rPh sb="4" eb="6">
      <t>クミアイ</t>
    </rPh>
    <rPh sb="6" eb="9">
      <t>フタンキン</t>
    </rPh>
    <rPh sb="10" eb="13">
      <t>ホジョヒ</t>
    </rPh>
    <rPh sb="13" eb="14">
      <t>トウ</t>
    </rPh>
    <phoneticPr fontId="5"/>
  </si>
  <si>
    <t>自動車取得税交付金</t>
  </si>
  <si>
    <t>　　　うち純固定資産税</t>
  </si>
  <si>
    <t>当該団体からの債務保証に係る債務残高</t>
    <rPh sb="9" eb="11">
      <t>ホショウ</t>
    </rPh>
    <phoneticPr fontId="5"/>
  </si>
  <si>
    <t>土木費</t>
  </si>
  <si>
    <t>財産収入</t>
  </si>
  <si>
    <t>　　軽自動車税</t>
  </si>
  <si>
    <t>消防費</t>
  </si>
  <si>
    <t>笠間市介護保険特別会計</t>
  </si>
  <si>
    <t>自動車税環境性能割交付金</t>
  </si>
  <si>
    <t>　　市町村たばこ税</t>
  </si>
  <si>
    <t>現年</t>
    <rPh sb="0" eb="1">
      <t>ゲン</t>
    </rPh>
    <rPh sb="1" eb="2">
      <t>ネン</t>
    </rPh>
    <phoneticPr fontId="5"/>
  </si>
  <si>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</si>
  <si>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</si>
  <si>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</si>
  <si>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</si>
  <si>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</si>
  <si>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35"/>
  </si>
  <si>
    <t>　住宅借入金等特別税額控除減収補塡特例交付金</t>
  </si>
  <si>
    <t>諸支出金</t>
    <rPh sb="3" eb="4">
      <t>キン</t>
    </rPh>
    <phoneticPr fontId="38"/>
  </si>
  <si>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</si>
  <si>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</si>
  <si>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</si>
  <si>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</si>
  <si>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</si>
  <si>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</si>
  <si>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</si>
  <si>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</si>
  <si>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地方交付税</t>
  </si>
  <si>
    <t>当該団体
からの
貸付金</t>
  </si>
  <si>
    <t>　　入湯税</t>
  </si>
  <si>
    <t>減債基金積立不足算定額</t>
    <rPh sb="0" eb="2">
      <t>ゲンサイ</t>
    </rPh>
    <rPh sb="2" eb="4">
      <t>キキン</t>
    </rPh>
    <rPh sb="4" eb="6">
      <t>ツミタテ</t>
    </rPh>
    <rPh sb="6" eb="8">
      <t>ブソク</t>
    </rPh>
    <rPh sb="8" eb="10">
      <t>サンテイ</t>
    </rPh>
    <rPh sb="10" eb="11">
      <t>ガク</t>
    </rPh>
    <phoneticPr fontId="5"/>
  </si>
  <si>
    <t>　普通交付税</t>
  </si>
  <si>
    <t>性質別歳出の状況（単位 千円・％）</t>
    <rPh sb="0" eb="2">
      <t>セイシツ</t>
    </rPh>
    <phoneticPr fontId="5"/>
  </si>
  <si>
    <t>充当可能
財源等</t>
    <rPh sb="0" eb="2">
      <t>ジュウトウ</t>
    </rPh>
    <rPh sb="2" eb="3">
      <t>カ</t>
    </rPh>
    <rPh sb="3" eb="4">
      <t>ノウ</t>
    </rPh>
    <rPh sb="5" eb="8">
      <t>ザイゲントウ</t>
    </rPh>
    <phoneticPr fontId="5"/>
  </si>
  <si>
    <t>　特別交付税</t>
  </si>
  <si>
    <t>決算額</t>
  </si>
  <si>
    <t>形式収支</t>
  </si>
  <si>
    <t>構成比</t>
  </si>
  <si>
    <t>その他の経費</t>
    <rPh sb="2" eb="3">
      <t>タ</t>
    </rPh>
    <rPh sb="4" eb="6">
      <t>ケイヒ</t>
    </rPh>
    <phoneticPr fontId="5"/>
  </si>
  <si>
    <t>充当一般財源等</t>
  </si>
  <si>
    <t>対比（差引）</t>
    <rPh sb="0" eb="2">
      <t>タイヒ</t>
    </rPh>
    <rPh sb="3" eb="5">
      <t>サシヒキ</t>
    </rPh>
    <phoneticPr fontId="5"/>
  </si>
  <si>
    <t>経常経費充当一般財源等</t>
  </si>
  <si>
    <t>経常収支比率</t>
    <rPh sb="0" eb="2">
      <t>ケイジョウ</t>
    </rPh>
    <rPh sb="2" eb="4">
      <t>シュウシ</t>
    </rPh>
    <rPh sb="4" eb="6">
      <t>ヒリツ</t>
    </rPh>
    <phoneticPr fontId="37"/>
  </si>
  <si>
    <t>健全化判断比率</t>
    <rPh sb="0" eb="3">
      <t>ケンゼンカ</t>
    </rPh>
    <rPh sb="3" eb="5">
      <t>ハンダン</t>
    </rPh>
    <rPh sb="5" eb="7">
      <t>ヒリツ</t>
    </rPh>
    <phoneticPr fontId="37"/>
  </si>
  <si>
    <t>　震災復興特別交付税</t>
  </si>
  <si>
    <t>義務的経費計</t>
    <rPh sb="0" eb="3">
      <t>ギムテキ</t>
    </rPh>
    <rPh sb="3" eb="5">
      <t>ケイヒ</t>
    </rPh>
    <rPh sb="5" eb="6">
      <t>ケイ</t>
    </rPh>
    <phoneticPr fontId="5"/>
  </si>
  <si>
    <t>　法定外目的税</t>
  </si>
  <si>
    <t>旧法による税</t>
  </si>
  <si>
    <t>　扶助費</t>
  </si>
  <si>
    <t>使用料</t>
  </si>
  <si>
    <t>一般会計等
負担見込額</t>
  </si>
  <si>
    <t>国庫支出金</t>
  </si>
  <si>
    <t>令和6年度</t>
    <rPh sb="0" eb="2">
      <t>レイワ</t>
    </rPh>
    <rPh sb="3" eb="5">
      <t>ネンド</t>
    </rPh>
    <phoneticPr fontId="5"/>
  </si>
  <si>
    <t>　うち元金</t>
  </si>
  <si>
    <t>公共建築物長寿命化等対応基金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</si>
  <si>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</si>
  <si>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</si>
  <si>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</si>
  <si>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</si>
  <si>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</si>
  <si>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</si>
  <si>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</si>
  <si>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</si>
  <si>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</si>
  <si>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</si>
  <si>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諸収入</t>
  </si>
  <si>
    <t>被保険者数(人)</t>
  </si>
  <si>
    <t>早期健全化基準</t>
  </si>
  <si>
    <t>再差引収支</t>
    <rPh sb="0" eb="1">
      <t>サイ</t>
    </rPh>
    <rPh sb="1" eb="3">
      <t>サシヒキ</t>
    </rPh>
    <rPh sb="3" eb="5">
      <t>シュウシ</t>
    </rPh>
    <phoneticPr fontId="5"/>
  </si>
  <si>
    <t>病院</t>
  </si>
  <si>
    <t>総収益
（歳入）</t>
  </si>
  <si>
    <t>令和4年度</t>
    <rPh sb="0" eb="2">
      <t>レイワ</t>
    </rPh>
    <rPh sb="3" eb="5">
      <t>ネンド</t>
    </rPh>
    <phoneticPr fontId="5"/>
  </si>
  <si>
    <t>実質公債費比率</t>
    <rPh sb="0" eb="2">
      <t>ジッシツ</t>
    </rPh>
    <rPh sb="2" eb="5">
      <t>コウサイヒ</t>
    </rPh>
    <rPh sb="5" eb="7">
      <t>ヒリツ</t>
    </rPh>
    <phoneticPr fontId="37"/>
  </si>
  <si>
    <t>加入世帯数(世帯)</t>
  </si>
  <si>
    <t>　うち減収補塡債(特例分)</t>
    <rPh sb="4" eb="5">
      <t>シュウ</t>
    </rPh>
    <rPh sb="9" eb="10">
      <t>トク</t>
    </rPh>
    <rPh sb="10" eb="11">
      <t>レイ</t>
    </rPh>
    <rPh sb="11" eb="12">
      <t>ブン</t>
    </rPh>
    <phoneticPr fontId="35"/>
  </si>
  <si>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</si>
  <si>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</si>
  <si>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</si>
  <si>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工業用水道</t>
  </si>
  <si>
    <t>公社・
三セク等</t>
    <rPh sb="0" eb="2">
      <t>コウシャ</t>
    </rPh>
    <rPh sb="4" eb="5">
      <t>サン</t>
    </rPh>
    <rPh sb="7" eb="8">
      <t>トウ</t>
    </rPh>
    <phoneticPr fontId="5"/>
  </si>
  <si>
    <t>増減率(%)(B)</t>
    <rPh sb="0" eb="3">
      <t>ゾウゲンリツ</t>
    </rPh>
    <phoneticPr fontId="5"/>
  </si>
  <si>
    <t>保険税(料)収入額</t>
  </si>
  <si>
    <t>　投資・出資金・貸付金</t>
  </si>
  <si>
    <t>歳入合計</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</si>
  <si>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</si>
  <si>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</si>
  <si>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国民健康保険</t>
  </si>
  <si>
    <t>投資的経費計</t>
    <rPh sb="5" eb="6">
      <t>ケイ</t>
    </rPh>
    <phoneticPr fontId="5"/>
  </si>
  <si>
    <t>　　うち人件費</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</si>
  <si>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</si>
  <si>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(A)-(B)</t>
  </si>
  <si>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</si>
  <si>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</si>
  <si>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</si>
  <si>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</si>
  <si>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</si>
  <si>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</si>
  <si>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</si>
  <si>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</si>
  <si>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</si>
  <si>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</si>
  <si>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</si>
  <si>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会計名</t>
    <rPh sb="0" eb="2">
      <t>カイケイ</t>
    </rPh>
    <rPh sb="2" eb="3">
      <t>メイ</t>
    </rPh>
    <phoneticPr fontId="34"/>
  </si>
  <si>
    <t>令和6年度</t>
    <rPh sb="0" eb="2">
      <t>レイワ</t>
    </rPh>
    <rPh sb="3" eb="5">
      <t>ネンド</t>
    </rPh>
    <phoneticPr fontId="37"/>
  </si>
  <si>
    <t>他会計等
からの
繰入金</t>
    <rPh sb="9" eb="11">
      <t>クリイレ</t>
    </rPh>
    <rPh sb="11" eb="12">
      <t>キン</t>
    </rPh>
    <phoneticPr fontId="34"/>
  </si>
  <si>
    <t>備考</t>
    <rPh sb="0" eb="2">
      <t>ビコウ</t>
    </rPh>
    <phoneticPr fontId="5"/>
  </si>
  <si>
    <t>その他の会計</t>
  </si>
  <si>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</si>
  <si>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</si>
  <si>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</si>
  <si>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</si>
  <si>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</si>
  <si>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</si>
  <si>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</si>
  <si>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</si>
  <si>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</si>
  <si>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</si>
  <si>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</si>
  <si>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</si>
  <si>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</si>
  <si>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</si>
  <si>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笠間市国民健康保険特別会計</t>
  </si>
  <si>
    <t>公営企業に要する経費の財源とする地方債の償還の財源に
充てたと認められる繰入金</t>
  </si>
  <si>
    <t>笠間市水道事業会計</t>
  </si>
  <si>
    <t>笠間市工業用水道事業会計</t>
  </si>
  <si>
    <t>笠間市下水道事業会計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</si>
  <si>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</si>
  <si>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</si>
  <si>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</si>
  <si>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</si>
  <si>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</si>
  <si>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</si>
  <si>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</si>
  <si>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</si>
  <si>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</si>
  <si>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</si>
  <si>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</si>
  <si>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</si>
  <si>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</si>
  <si>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</si>
  <si>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道の駅笠間</t>
  </si>
  <si>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</si>
  <si>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</si>
  <si>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</si>
  <si>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</si>
  <si>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</si>
  <si>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</si>
  <si>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</si>
  <si>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</si>
  <si>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</si>
  <si>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</si>
  <si>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</si>
  <si>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</si>
  <si>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</si>
  <si>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</si>
  <si>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</si>
  <si>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</si>
  <si>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7"/>
  </si>
  <si>
    <t>(Ｃ)－(Ｄ)</t>
  </si>
  <si>
    <t>将来負担比率</t>
    <rPh sb="0" eb="2">
      <t>ショウライ</t>
    </rPh>
    <rPh sb="2" eb="4">
      <t>フタン</t>
    </rPh>
    <rPh sb="4" eb="6">
      <t>ヒリツ</t>
    </rPh>
    <phoneticPr fontId="37"/>
  </si>
  <si>
    <t>(単年度)</t>
    <rPh sb="1" eb="4">
      <t>タンネンド</t>
    </rPh>
    <phoneticPr fontId="5"/>
  </si>
  <si>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</si>
  <si>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</si>
  <si>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</si>
  <si>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</si>
  <si>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</si>
  <si>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</si>
  <si>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</si>
  <si>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</si>
  <si>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</si>
  <si>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</si>
  <si>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</si>
  <si>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</si>
  <si>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</si>
  <si>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</si>
  <si>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</si>
  <si>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</si>
  <si>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</si>
  <si>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</si>
  <si>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</si>
  <si>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</si>
  <si>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R03</t>
  </si>
  <si>
    <t>▲ 0.39</t>
  </si>
  <si>
    <t>笠間市開発公社</t>
  </si>
  <si>
    <t>笠間工芸の丘</t>
  </si>
  <si>
    <t>笠間市農業公社</t>
  </si>
  <si>
    <t>笠間栗ファクトリー</t>
  </si>
  <si>
    <t>茨城県市町村総合事務組合（一般会計）</t>
  </si>
  <si>
    <t>茨城県市町村総合事務組合（県民交通災害共済事業特別会計）</t>
  </si>
  <si>
    <t>茨城租税債権管理機構</t>
  </si>
  <si>
    <t>茨城県後期高齢者医療広域連合（後期高齢医療特別会計）</t>
  </si>
  <si>
    <t>笠間地方広域事務組合</t>
  </si>
  <si>
    <t>筑北環境衛生組合</t>
  </si>
  <si>
    <t>地域福祉基金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</si>
</sst>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3">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auto="1"/>
      <name val="ＭＳ Ｐゴシック"/>
      <family val="3"/>
    </font>
    <font>
      <sz val="11"/>
      <color indexed="8"/>
      <name val="ＭＳ Ｐゴシック"/>
      <family val="3"/>
    </font>
    <font>
      <sz val="9"/>
      <color indexed="8"/>
      <name val="ＭＳ ゴシック"/>
      <family val="3"/>
    </font>
    <font>
      <sz val="6"/>
      <color auto="1"/>
      <name val="ＭＳ ゴシック"/>
    </font>
    <font>
      <sz val="9"/>
      <color auto="1"/>
      <name val="ＭＳ ゴシック"/>
      <family val="3"/>
    </font>
    <font>
      <sz val="11"/>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r="http://schemas.openxmlformats.org/officeDocument/2006/relationship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externalLink" Target="externalLinks/externalLink1.xml" /><Relationship Id="rId16" Type="http://schemas.openxmlformats.org/officeDocument/2006/relationships/externalLink" Target="externalLinks/externalLink2.xml" /><Relationship Id="rId17" Type="http://schemas.openxmlformats.org/officeDocument/2006/relationships/theme" Target="theme/theme1.xml" /><Relationship Id="rId18" Type="http://schemas.openxmlformats.org/officeDocument/2006/relationships/sharedStrings" Target="sharedStrings.xml" /><Relationship Id="rId19"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68798</c:v>
                </c:pt>
                <c:pt idx="1">
                  <c:v>77410</c:v>
                </c:pt>
                <c:pt idx="2">
                  <c:v>48846</c:v>
                </c:pt>
                <c:pt idx="3">
                  <c:v>46446</c:v>
                </c:pt>
                <c:pt idx="4">
                  <c:v>51841</c:v>
                </c:pt>
              </c:numCache>
            </c:numRef>
          </c:val>
          <c:smooth val="0"/>
        </c:ser>
        <c:dLbls>
          <c:txPr>
            <a:bodyPr rot="0" horzOverflow="overflow"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0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561024728564e-002"/>
              <c:y val="7.5163320931037461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4.2300000000000004</c:v>
                </c:pt>
                <c:pt idx="1">
                  <c:v>6.23</c:v>
                </c:pt>
                <c:pt idx="2">
                  <c:v>5.79</c:v>
                </c:pt>
                <c:pt idx="3">
                  <c:v>5.38</c:v>
                </c:pt>
                <c:pt idx="4">
                  <c:v>5.9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34.83</c:v>
                </c:pt>
                <c:pt idx="1">
                  <c:v>36.97</c:v>
                </c:pt>
                <c:pt idx="2">
                  <c:v>37.799999999999997</c:v>
                </c:pt>
                <c:pt idx="3">
                  <c:v>34.99</c:v>
                </c:pt>
                <c:pt idx="4">
                  <c:v>33.270000000000003</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-0.39</c:v>
                </c:pt>
                <c:pt idx="1">
                  <c:v>5.94</c:v>
                </c:pt>
                <c:pt idx="2">
                  <c:v>-0.48</c:v>
                </c:pt>
                <c:pt idx="3">
                  <c:v>-2.98</c:v>
                </c:pt>
                <c:pt idx="4">
                  <c:v>-0.76</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1.58</c:v>
                </c:pt>
                <c:pt idx="2">
                  <c:v>#N/A</c:v>
                </c:pt>
                <c:pt idx="3">
                  <c:v>1.8199999999999998</c:v>
                </c:pt>
                <c:pt idx="4">
                  <c:v>#N/A</c:v>
                </c:pt>
                <c:pt idx="5">
                  <c:v>3.74</c:v>
                </c:pt>
                <c:pt idx="6">
                  <c:v>#N/A</c:v>
                </c:pt>
                <c:pt idx="7">
                  <c:v>0</c:v>
                </c:pt>
                <c:pt idx="8">
                  <c:v>#N/A</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笠間市介護サービス事業特別会計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1.e-002</c:v>
                </c:pt>
                <c:pt idx="8">
                  <c:v>#N/A</c:v>
                </c:pt>
                <c:pt idx="9">
                  <c:v>0</c:v>
                </c:pt>
              </c:numCache>
            </c:numRef>
          </c:val>
        </c:ser>
        <c:ser>
          <c:idx val="3"/>
          <c:order val="3"/>
          <c:tx>
            <c:strRef>
              <c:f>データシート!$A$30</c:f>
              <c:strCache>
                <c:ptCount val="1"/>
                <c:pt idx="0">
                  <c:v>笠間市国民健康保険特別会計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1.43</c:v>
                </c:pt>
                <c:pt idx="2">
                  <c:v>#N/A</c:v>
                </c:pt>
                <c:pt idx="3">
                  <c:v>1.53</c:v>
                </c:pt>
                <c:pt idx="4">
                  <c:v>#N/A</c:v>
                </c:pt>
                <c:pt idx="5">
                  <c:v>0.28000000000000003</c:v>
                </c:pt>
                <c:pt idx="6">
                  <c:v>#N/A</c:v>
                </c:pt>
                <c:pt idx="7">
                  <c:v>0.12</c:v>
                </c:pt>
                <c:pt idx="8">
                  <c:v>#N/A</c:v>
                </c:pt>
                <c:pt idx="9">
                  <c:v>0.2</c:v>
                </c:pt>
              </c:numCache>
            </c:numRef>
          </c:val>
        </c:ser>
        <c:ser>
          <c:idx val="4"/>
          <c:order val="4"/>
          <c:tx>
            <c:strRef>
              <c:f>データシート!$A$31</c:f>
              <c:strCache>
                <c:ptCount val="1"/>
                <c:pt idx="0">
                  <c:v>笠間市介護保険特別会計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0.26</c:v>
                </c:pt>
                <c:pt idx="2">
                  <c:v>#N/A</c:v>
                </c:pt>
                <c:pt idx="3">
                  <c:v>0.59</c:v>
                </c:pt>
                <c:pt idx="4">
                  <c:v>#N/A</c:v>
                </c:pt>
                <c:pt idx="5">
                  <c:v>1.7</c:v>
                </c:pt>
                <c:pt idx="6">
                  <c:v>#N/A</c:v>
                </c:pt>
                <c:pt idx="7">
                  <c:v>0.89</c:v>
                </c:pt>
                <c:pt idx="8">
                  <c:v>#N/A</c:v>
                </c:pt>
                <c:pt idx="9">
                  <c:v>1.22</c:v>
                </c:pt>
              </c:numCache>
            </c:numRef>
          </c:val>
        </c:ser>
        <c:ser>
          <c:idx val="5"/>
          <c:order val="5"/>
          <c:tx>
            <c:strRef>
              <c:f>データシート!$A$32</c:f>
              <c:strCache>
                <c:ptCount val="1"/>
                <c:pt idx="0">
                  <c:v>笠間市工業用水道事業会計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1.5699999999999998</c:v>
                </c:pt>
                <c:pt idx="2">
                  <c:v>#N/A</c:v>
                </c:pt>
                <c:pt idx="3">
                  <c:v>1.48</c:v>
                </c:pt>
                <c:pt idx="4">
                  <c:v>#N/A</c:v>
                </c:pt>
                <c:pt idx="5">
                  <c:v>1.58</c:v>
                </c:pt>
                <c:pt idx="6">
                  <c:v>#N/A</c:v>
                </c:pt>
                <c:pt idx="7">
                  <c:v>1.64</c:v>
                </c:pt>
                <c:pt idx="8">
                  <c:v>#N/A</c:v>
                </c:pt>
                <c:pt idx="9">
                  <c:v>1.7</c:v>
                </c:pt>
              </c:numCache>
            </c:numRef>
          </c:val>
        </c:ser>
        <c:ser>
          <c:idx val="6"/>
          <c:order val="6"/>
          <c:tx>
            <c:strRef>
              <c:f>データシート!$A$33</c:f>
              <c:strCache>
                <c:ptCount val="1"/>
                <c:pt idx="0">
                  <c:v>笠間市立病院事業会計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1.58</c:v>
                </c:pt>
                <c:pt idx="2">
                  <c:v>#N/A</c:v>
                </c:pt>
                <c:pt idx="3">
                  <c:v>1.76</c:v>
                </c:pt>
                <c:pt idx="4">
                  <c:v>#N/A</c:v>
                </c:pt>
                <c:pt idx="5">
                  <c:v>2.0099999999999998</c:v>
                </c:pt>
                <c:pt idx="6">
                  <c:v>#N/A</c:v>
                </c:pt>
                <c:pt idx="7">
                  <c:v>1.9300000000000002</c:v>
                </c:pt>
                <c:pt idx="8">
                  <c:v>#N/A</c:v>
                </c:pt>
                <c:pt idx="9">
                  <c:v>1.71</c:v>
                </c:pt>
              </c:numCache>
            </c:numRef>
          </c:val>
        </c:ser>
        <c:ser>
          <c:idx val="7"/>
          <c:order val="7"/>
          <c:tx>
            <c:strRef>
              <c:f>データシート!$A$34</c:f>
              <c:strCache>
                <c:ptCount val="1"/>
                <c:pt idx="0">
                  <c:v>笠間市下水道事業会計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0</c:v>
                </c:pt>
                <c:pt idx="1">
                  <c:v>0</c:v>
                </c:pt>
                <c:pt idx="2">
                  <c:v>0</c:v>
                </c:pt>
                <c:pt idx="3">
                  <c:v>0</c:v>
                </c:pt>
                <c:pt idx="4">
                  <c:v>0</c:v>
                </c:pt>
                <c:pt idx="5">
                  <c:v>0</c:v>
                </c:pt>
                <c:pt idx="6">
                  <c:v>#N/A</c:v>
                </c:pt>
                <c:pt idx="7">
                  <c:v>3.14</c:v>
                </c:pt>
                <c:pt idx="8">
                  <c:v>#N/A</c:v>
                </c:pt>
                <c:pt idx="9">
                  <c:v>2.75</c:v>
                </c:pt>
              </c:numCache>
            </c:numRef>
          </c:val>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4.22</c:v>
                </c:pt>
                <c:pt idx="2">
                  <c:v>#N/A</c:v>
                </c:pt>
                <c:pt idx="3">
                  <c:v>6.23</c:v>
                </c:pt>
                <c:pt idx="4">
                  <c:v>#N/A</c:v>
                </c:pt>
                <c:pt idx="5">
                  <c:v>5.78</c:v>
                </c:pt>
                <c:pt idx="6">
                  <c:v>#N/A</c:v>
                </c:pt>
                <c:pt idx="7">
                  <c:v>5.38</c:v>
                </c:pt>
                <c:pt idx="8">
                  <c:v>#N/A</c:v>
                </c:pt>
                <c:pt idx="9">
                  <c:v>5.89</c:v>
                </c:pt>
              </c:numCache>
            </c:numRef>
          </c:val>
        </c:ser>
        <c:ser>
          <c:idx val="9"/>
          <c:order val="9"/>
          <c:tx>
            <c:strRef>
              <c:f>データシート!$A$36</c:f>
              <c:strCache>
                <c:ptCount val="1"/>
                <c:pt idx="0">
                  <c:v>笠間市水道事業会計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9.74</c:v>
                </c:pt>
                <c:pt idx="2">
                  <c:v>#N/A</c:v>
                </c:pt>
                <c:pt idx="3">
                  <c:v>10.44</c:v>
                </c:pt>
                <c:pt idx="4">
                  <c:v>#N/A</c:v>
                </c:pt>
                <c:pt idx="5">
                  <c:v>8.9700000000000006</c:v>
                </c:pt>
                <c:pt idx="6">
                  <c:v>#N/A</c:v>
                </c:pt>
                <c:pt idx="7">
                  <c:v>9.0399999999999991</c:v>
                </c:pt>
                <c:pt idx="8">
                  <c:v>#N/A</c:v>
                </c:pt>
                <c:pt idx="9">
                  <c:v>11.82</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3306</c:v>
                </c:pt>
                <c:pt idx="5">
                  <c:v>3450</c:v>
                </c:pt>
                <c:pt idx="8">
                  <c:v>3483</c:v>
                </c:pt>
                <c:pt idx="11">
                  <c:v>3342</c:v>
                </c:pt>
                <c:pt idx="14">
                  <c:v>3123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20</c:v>
                </c:pt>
                <c:pt idx="3">
                  <c:v>20</c:v>
                </c:pt>
                <c:pt idx="6">
                  <c:v>20</c:v>
                </c:pt>
                <c:pt idx="9">
                  <c:v>21</c:v>
                </c:pt>
                <c:pt idx="12">
                  <c:v>11</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c:v>
                </c:pt>
                <c:pt idx="3">
                  <c:v>15</c:v>
                </c:pt>
                <c:pt idx="6">
                  <c:v>17</c:v>
                </c:pt>
                <c:pt idx="9">
                  <c:v>0</c:v>
                </c:pt>
                <c:pt idx="12">
                  <c:v>0</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997</c:v>
                </c:pt>
                <c:pt idx="3">
                  <c:v>924</c:v>
                </c:pt>
                <c:pt idx="6">
                  <c:v>791</c:v>
                </c:pt>
                <c:pt idx="9">
                  <c:v>615</c:v>
                </c:pt>
                <c:pt idx="12">
                  <c:v>606</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3353</c:v>
                </c:pt>
                <c:pt idx="3">
                  <c:v>3597</c:v>
                </c:pt>
                <c:pt idx="6">
                  <c:v>3771</c:v>
                </c:pt>
                <c:pt idx="9">
                  <c:v>3658</c:v>
                </c:pt>
                <c:pt idx="12">
                  <c:v>3404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1087</c:v>
                </c:pt>
                <c:pt idx="2">
                  <c:v>#N/A</c:v>
                </c:pt>
                <c:pt idx="3">
                  <c:v>#N/A</c:v>
                </c:pt>
                <c:pt idx="4">
                  <c:v>1106</c:v>
                </c:pt>
                <c:pt idx="5">
                  <c:v>#N/A</c:v>
                </c:pt>
                <c:pt idx="6">
                  <c:v>#N/A</c:v>
                </c:pt>
                <c:pt idx="7">
                  <c:v>1116</c:v>
                </c:pt>
                <c:pt idx="8">
                  <c:v>#N/A</c:v>
                </c:pt>
                <c:pt idx="9">
                  <c:v>#N/A</c:v>
                </c:pt>
                <c:pt idx="10">
                  <c:v>952</c:v>
                </c:pt>
                <c:pt idx="11">
                  <c:v>#N/A</c:v>
                </c:pt>
                <c:pt idx="12">
                  <c:v>#N/A</c:v>
                </c:pt>
                <c:pt idx="13">
                  <c:v>898</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36173</c:v>
                </c:pt>
                <c:pt idx="5">
                  <c:v>35915</c:v>
                </c:pt>
                <c:pt idx="8">
                  <c:v>34081</c:v>
                </c:pt>
                <c:pt idx="11">
                  <c:v>32528</c:v>
                </c:pt>
                <c:pt idx="14">
                  <c:v>30441</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273</c:v>
                </c:pt>
                <c:pt idx="5">
                  <c:v>276</c:v>
                </c:pt>
                <c:pt idx="8">
                  <c:v>263</c:v>
                </c:pt>
                <c:pt idx="11">
                  <c:v>234</c:v>
                </c:pt>
                <c:pt idx="14">
                  <c:v>215</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15068</c:v>
                </c:pt>
                <c:pt idx="5">
                  <c:v>16994</c:v>
                </c:pt>
                <c:pt idx="8">
                  <c:v>17691</c:v>
                </c:pt>
                <c:pt idx="11">
                  <c:v>17536</c:v>
                </c:pt>
                <c:pt idx="14">
                  <c:v>16986</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4</c:v>
                </c:pt>
                <c:pt idx="3">
                  <c:v>4</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4843</c:v>
                </c:pt>
                <c:pt idx="3">
                  <c:v>4739</c:v>
                </c:pt>
                <c:pt idx="6">
                  <c:v>4680</c:v>
                </c:pt>
                <c:pt idx="9">
                  <c:v>4769</c:v>
                </c:pt>
                <c:pt idx="12">
                  <c:v>4727</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37</c:v>
                </c:pt>
                <c:pt idx="3">
                  <c:v>17</c:v>
                </c:pt>
                <c:pt idx="6">
                  <c:v>0</c:v>
                </c:pt>
                <c:pt idx="9">
                  <c:v>0</c:v>
                </c:pt>
                <c:pt idx="12">
                  <c:v>19</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14719</c:v>
                </c:pt>
                <c:pt idx="3">
                  <c:v>13666</c:v>
                </c:pt>
                <c:pt idx="6">
                  <c:v>11854</c:v>
                </c:pt>
                <c:pt idx="9">
                  <c:v>9952</c:v>
                </c:pt>
                <c:pt idx="12">
                  <c:v>9492</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243</c:v>
                </c:pt>
                <c:pt idx="3">
                  <c:v>224</c:v>
                </c:pt>
                <c:pt idx="6">
                  <c:v>203</c:v>
                </c:pt>
                <c:pt idx="9">
                  <c:v>79</c:v>
                </c:pt>
                <c:pt idx="12">
                  <c:v>65</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31588</c:v>
                </c:pt>
                <c:pt idx="3">
                  <c:v>32261</c:v>
                </c:pt>
                <c:pt idx="6">
                  <c:v>30361</c:v>
                </c:pt>
                <c:pt idx="9">
                  <c:v>28560</c:v>
                </c:pt>
                <c:pt idx="12">
                  <c:v>27129</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7450</c:v>
                </c:pt>
                <c:pt idx="1">
                  <c:v>6934</c:v>
                </c:pt>
                <c:pt idx="2">
                  <c:v>6666</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1623</c:v>
                </c:pt>
                <c:pt idx="1">
                  <c:v>1719</c:v>
                </c:pt>
                <c:pt idx="2">
                  <c:v>1806</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6026</c:v>
                </c:pt>
                <c:pt idx="1">
                  <c:v>6204</c:v>
                </c:pt>
                <c:pt idx="2">
                  <c:v>5904</c:v>
                </c:pt>
              </c:numCache>
            </c:numRef>
          </c:val>
        </c:ser>
        <c:dLbls>
          <c:txPr>
            <a:bodyPr rot="0" horzOverflow="overflow"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101715" y="4591050"/>
          <a:ext cx="2889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063865" y="5886450"/>
          <a:ext cx="1206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695960</xdr:colOff>
      <xdr:row>4</xdr:row>
      <xdr:rowOff>76200</xdr:rowOff>
    </xdr:to>
    <xdr:sp macro="" textlink="">
      <xdr:nvSpPr>
        <xdr:cNvPr id="2" name="表題ボックス"/>
        <xdr:cNvSpPr>
          <a:spLocks noChangeArrowheads="1"/>
        </xdr:cNvSpPr>
      </xdr:nvSpPr>
      <xdr:spPr>
        <a:xfrm>
          <a:off x="123825" y="123825"/>
          <a:ext cx="862901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9794240" y="190500"/>
          <a:ext cx="223329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2418695" y="190500"/>
          <a:ext cx="337058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茨城県笠間市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454025" y="7591425"/>
          <a:ext cx="670306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09740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09740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09740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09740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09740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09740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09740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09740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09740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25933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199390</xdr:colOff>
      <xdr:row>53</xdr:row>
      <xdr:rowOff>9525</xdr:rowOff>
    </xdr:to>
    <xdr:sp macro="" textlink="">
      <xdr:nvSpPr>
        <xdr:cNvPr id="16" name="Rectangle 87"/>
        <xdr:cNvSpPr>
          <a:spLocks noChangeArrowheads="1"/>
        </xdr:cNvSpPr>
      </xdr:nvSpPr>
      <xdr:spPr>
        <a:xfrm>
          <a:off x="11808460" y="7600315"/>
          <a:ext cx="399034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1808460" y="7591425"/>
          <a:ext cx="79819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30429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274955</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1931015" y="7934325"/>
          <a:ext cx="372554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　元利償還金は、令和４年度をピークに減少傾向に転じている。これは、特に合併特例債において償還の完了が増えていることが要因であり、令和４年度と令和６年度を比較すると、合併特例債の償還元金は６.７％減少している。このため、算入公債費等についても、元利償還金の推移と同様の傾向となっている。</a:t>
          </a:r>
          <a:endParaRPr kumimoji="1" lang="ja-JP" altLang="en-US" sz="12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　公営企業債の元利償還金に対する繰入金については、主に下水道事業会計において、算入額の減により減少傾向となっている。</a:t>
          </a:r>
          <a:endParaRPr kumimoji="1" lang="ja-JP" altLang="en-US" sz="1200">
            <a:solidFill>
              <a:sysClr val="windowText" lastClr="000000"/>
            </a:solidFill>
            <a:latin typeface="ＭＳ ゴシック"/>
            <a:ea typeface="ＭＳ ゴシック"/>
          </a:endParaRPr>
        </a:p>
        <a:p>
          <a:r>
            <a:rPr kumimoji="1" lang="ja-JP" altLang="en-US" sz="1200">
              <a:solidFill>
                <a:sysClr val="windowText" lastClr="000000"/>
              </a:solidFill>
              <a:latin typeface="ＭＳ ゴシック"/>
              <a:ea typeface="ＭＳ ゴシック"/>
            </a:rPr>
            <a:t>　上記の理由により、実質公債費比率の分子についても、令和４年度以降減少傾向となっている。しかし、</a:t>
          </a:r>
          <a:r>
            <a:rPr kumimoji="1" lang="ja-JP" altLang="en-US" sz="1200">
              <a:solidFill>
                <a:sysClr val="windowText" lastClr="000000"/>
              </a:solidFill>
              <a:latin typeface="ＭＳ ゴシック"/>
              <a:ea typeface="ＭＳ ゴシック"/>
            </a:rPr>
            <a:t>今後、合併特例債以外の起債が増えた場合には、将来的に分子が増大することも考えられるため、</a:t>
          </a:r>
          <a:r>
            <a:rPr kumimoji="1" lang="ja-JP" altLang="en-US" sz="1200">
              <a:solidFill>
                <a:sysClr val="windowText" lastClr="000000"/>
              </a:solidFill>
              <a:latin typeface="ＭＳ ゴシック"/>
              <a:ea typeface="ＭＳ ゴシック"/>
            </a:rPr>
            <a:t>適正な地方債発行により、毎年度の元利償還金と実質公債費比率の</a:t>
          </a:r>
          <a:r>
            <a:rPr kumimoji="1" lang="ja-JP" altLang="en-US" sz="1200">
              <a:solidFill>
                <a:sysClr val="windowText" lastClr="000000"/>
              </a:solidFill>
              <a:latin typeface="ＭＳ ゴシック"/>
              <a:ea typeface="ＭＳ ゴシック"/>
            </a:rPr>
            <a:t>抑制に努める。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454025" y="12411075"/>
          <a:ext cx="670306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1808460" y="12420600"/>
          <a:ext cx="401764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1833225" y="12411075"/>
          <a:ext cx="72707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257810</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1913870" y="12630785"/>
          <a:ext cx="3810635"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200">
              <a:solidFill>
                <a:sysClr val="windowText" lastClr="000000"/>
              </a:solidFill>
              <a:latin typeface="ＭＳ ゴシック"/>
              <a:ea typeface="ＭＳ ゴシック"/>
            </a:rPr>
            <a:t>　満期一括償還地方債を発行していないため、減債基金の積立ては実施していない。</a:t>
          </a:r>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275590</xdr:colOff>
      <xdr:row>38</xdr:row>
      <xdr:rowOff>333375</xdr:rowOff>
    </xdr:from>
    <xdr:to xmlns:xdr="http://schemas.openxmlformats.org/drawingml/2006/spreadsheetDrawing">
      <xdr:col>18</xdr:col>
      <xdr:colOff>133985</xdr:colOff>
      <xdr:row>53</xdr:row>
      <xdr:rowOff>9525</xdr:rowOff>
    </xdr:to>
    <xdr:sp macro="" textlink="">
      <xdr:nvSpPr>
        <xdr:cNvPr id="3" name="正方形/長方形 3"/>
        <xdr:cNvSpPr>
          <a:spLocks noChangeArrowheads="1"/>
        </xdr:cNvSpPr>
      </xdr:nvSpPr>
      <xdr:spPr>
        <a:xfrm>
          <a:off x="11715750" y="7572375"/>
          <a:ext cx="418592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335915</xdr:colOff>
      <xdr:row>39</xdr:row>
      <xdr:rowOff>12700</xdr:rowOff>
    </xdr:from>
    <xdr:to xmlns:xdr="http://schemas.openxmlformats.org/drawingml/2006/spreadsheetDrawing">
      <xdr:col>15</xdr:col>
      <xdr:colOff>840740</xdr:colOff>
      <xdr:row>40</xdr:row>
      <xdr:rowOff>333375</xdr:rowOff>
    </xdr:to>
    <xdr:sp macro="" textlink="">
      <xdr:nvSpPr>
        <xdr:cNvPr id="4" name="テキスト ボックス 3"/>
        <xdr:cNvSpPr txBox="1"/>
      </xdr:nvSpPr>
      <xdr:spPr>
        <a:xfrm>
          <a:off x="11776075" y="7604125"/>
          <a:ext cx="223583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34696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34696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34696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34696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34696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34696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34696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34696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34696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34696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34696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191135</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376170" y="12334875"/>
          <a:ext cx="475615"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523240</xdr:colOff>
      <xdr:row>52</xdr:row>
      <xdr:rowOff>257175</xdr:rowOff>
    </xdr:to>
    <xdr:sp macro="" textlink="">
      <xdr:nvSpPr>
        <xdr:cNvPr id="17" name="Oval 182"/>
        <xdr:cNvSpPr>
          <a:spLocks noChangeArrowheads="1"/>
        </xdr:cNvSpPr>
      </xdr:nvSpPr>
      <xdr:spPr>
        <a:xfrm>
          <a:off x="2527935" y="12249150"/>
          <a:ext cx="180340"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833120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9785350" y="238125"/>
          <a:ext cx="22828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133985</xdr:colOff>
      <xdr:row>3</xdr:row>
      <xdr:rowOff>123825</xdr:rowOff>
    </xdr:to>
    <xdr:sp macro="" textlink="">
      <xdr:nvSpPr>
        <xdr:cNvPr id="20" name="団体名称ボックス"/>
        <xdr:cNvSpPr>
          <a:spLocks noChangeArrowheads="1"/>
        </xdr:cNvSpPr>
      </xdr:nvSpPr>
      <xdr:spPr>
        <a:xfrm>
          <a:off x="12477115" y="238125"/>
          <a:ext cx="342455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茨城県笠間市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454025" y="7591425"/>
          <a:ext cx="537273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864870</xdr:colOff>
      <xdr:row>5</xdr:row>
      <xdr:rowOff>133985</xdr:rowOff>
    </xdr:to>
    <xdr:sp macro="" textlink="">
      <xdr:nvSpPr>
        <xdr:cNvPr id="22" name="テキスト ボックス 6"/>
        <xdr:cNvSpPr txBox="1">
          <a:spLocks noChangeArrowheads="1"/>
        </xdr:cNvSpPr>
      </xdr:nvSpPr>
      <xdr:spPr>
        <a:xfrm>
          <a:off x="568960" y="705485"/>
          <a:ext cx="1615440"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391160</xdr:colOff>
      <xdr:row>40</xdr:row>
      <xdr:rowOff>19050</xdr:rowOff>
    </xdr:from>
    <xdr:to xmlns:xdr="http://schemas.openxmlformats.org/drawingml/2006/spreadsheetDrawing">
      <xdr:col>18</xdr:col>
      <xdr:colOff>19685</xdr:colOff>
      <xdr:row>52</xdr:row>
      <xdr:rowOff>247650</xdr:rowOff>
    </xdr:to>
    <xdr:sp macro="" textlink="" fLocksText="0">
      <xdr:nvSpPr>
        <xdr:cNvPr id="23" name="テキスト ボックス 22"/>
        <xdr:cNvSpPr txBox="1"/>
      </xdr:nvSpPr>
      <xdr:spPr>
        <a:xfrm>
          <a:off x="11831320" y="7962900"/>
          <a:ext cx="39560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ysClr val="windowText" lastClr="000000"/>
              </a:solidFill>
              <a:latin typeface="ＭＳ ゴシック"/>
              <a:ea typeface="ＭＳ ゴシック"/>
            </a:rPr>
            <a:t>　一般会計等に係る地方債の現在高は、令和３年度をピークに減少傾向に転じている。これは、特に合併特例債において、令和４年度以降、発行額が元金償還額を下回っているため、合併特例債の残高が減少していることが要因である（令和３年度と令和６年度を比較して、合併特例債の残高は１２.４％減少）。</a:t>
          </a:r>
          <a:r>
            <a:rPr kumimoji="1" lang="ja-JP" altLang="en-US" sz="1100">
              <a:solidFill>
                <a:sysClr val="windowText" lastClr="000000"/>
              </a:solidFill>
              <a:latin typeface="ＭＳ ゴシック"/>
              <a:ea typeface="ＭＳ ゴシック"/>
            </a:rPr>
            <a:t>基準財政需要額算入見込額が減少傾向になっているのも、合併特例債の残高が減少傾向であることが主な要因である。</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公営企業債等繰入見込額は、令和２年度以降減少傾向であるが、これは、主に下水道事業会計の地方債残高の減によるものである（令和２年度と令和６年度を比較して、下水道事業会計の地方債残高は１３.５％減少）。</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上記の理由などにより、過去５年間において、将来負担比率の分子はマイナスが続いているが、今後、基準財政需要額算入見込額や充当可能基金の減により、充当可能財源等が減少することも想定されるため、一般会計及び公営企業会計において、計画的な地方債の発行などにより、</a:t>
          </a:r>
          <a:r>
            <a:rPr kumimoji="1" lang="ja-JP" altLang="en-US" sz="1100">
              <a:solidFill>
                <a:sysClr val="windowText" lastClr="000000"/>
              </a:solidFill>
              <a:latin typeface="ＭＳ ゴシック"/>
              <a:ea typeface="ＭＳ ゴシック"/>
            </a:rPr>
            <a:t>財政の健全化に努める。</a:t>
          </a:r>
          <a:endParaRPr kumimoji="1" lang="ja-JP" altLang="en-US" sz="1100">
            <a:solidFill>
              <a:sysClr val="windowText" lastClr="000000"/>
            </a:solidFill>
            <a:latin typeface="ＭＳ ゴシック"/>
            <a:ea typeface="ＭＳ ゴシック"/>
          </a:endParaRPr>
        </a:p>
        <a:p>
          <a:r>
            <a:rPr kumimoji="1" lang="ja-JP" altLang="en-US" sz="1100">
              <a:solidFill>
                <a:sysClr val="windowText" lastClr="000000"/>
              </a:solidFill>
              <a:latin typeface="ＭＳ ゴシック"/>
              <a:ea typeface="ＭＳ ゴシック"/>
            </a:rPr>
            <a:t>　</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13970</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76581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765810"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20923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565785" y="11934825"/>
          <a:ext cx="652335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339725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2418060" y="165100"/>
          <a:ext cx="359410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6205835" y="165100"/>
          <a:ext cx="665289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茨城県笠間市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1010285</xdr:colOff>
      <xdr:row>6</xdr:row>
      <xdr:rowOff>185420</xdr:rowOff>
    </xdr:to>
    <xdr:sp macro="" textlink="">
      <xdr:nvSpPr>
        <xdr:cNvPr id="9" name="テキスト ボックス 6"/>
        <xdr:cNvSpPr txBox="1">
          <a:spLocks noChangeArrowheads="1"/>
        </xdr:cNvSpPr>
      </xdr:nvSpPr>
      <xdr:spPr>
        <a:xfrm>
          <a:off x="533400" y="957580"/>
          <a:ext cx="216535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76581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339725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2418060" y="806450"/>
          <a:ext cx="1044067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2418060" y="1297305"/>
          <a:ext cx="1043940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令和５年度及び令和６年度に財政調整基金やまちづくり振興基金を取り崩したことなどから、</a:t>
          </a:r>
          <a:r>
            <a:rPr kumimoji="1" lang="ja-JP" altLang="en-US" sz="1300">
              <a:solidFill>
                <a:schemeClr val="dk1"/>
              </a:solidFill>
              <a:effectLst/>
              <a:latin typeface="ＭＳ ゴシック"/>
              <a:ea typeface="ＭＳ ゴシック"/>
              <a:cs typeface="+mn-cs"/>
            </a:rPr>
            <a:t>過去３年間においては、基金全体の残高は減少傾向である（令和６年度の財政調整基金の取崩しは</a:t>
          </a:r>
          <a:r>
            <a:rPr kumimoji="1" lang="ja-JP" altLang="en-US" sz="1300">
              <a:solidFill>
                <a:schemeClr val="dk1"/>
              </a:solidFill>
              <a:effectLst/>
              <a:latin typeface="ＭＳ ゴシック"/>
              <a:ea typeface="ＭＳ ゴシック"/>
              <a:cs typeface="+mn-cs"/>
            </a:rPr>
            <a:t>２.７億円、まちづくり振興基金の取崩しは２.８億円</a:t>
          </a:r>
          <a:r>
            <a:rPr kumimoji="1" lang="ja-JP" altLang="en-US" sz="1300">
              <a:solidFill>
                <a:schemeClr val="dk1"/>
              </a:solidFill>
              <a:effectLst/>
              <a:latin typeface="ＭＳ ゴシック"/>
              <a:ea typeface="ＭＳ ゴシック"/>
              <a:cs typeface="+mn-cs"/>
            </a:rPr>
            <a:t>）。</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今後、企業誘致の促進に伴う企業立地促進基金の取崩しや、一般財源の不足に対応するための財政調整基金の取崩しが想定されることから、基金全体の残高を注視しながら、基金の活用を進めていく。</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xdr:row>
      <xdr:rowOff>73025</xdr:rowOff>
    </xdr:from>
    <xdr:to xmlns:xdr="http://schemas.openxmlformats.org/drawingml/2006/spreadsheetDrawing">
      <xdr:col>8</xdr:col>
      <xdr:colOff>1680210</xdr:colOff>
      <xdr:row>6</xdr:row>
      <xdr:rowOff>7620</xdr:rowOff>
    </xdr:to>
    <xdr:sp macro="" textlink="">
      <xdr:nvSpPr>
        <xdr:cNvPr id="13" name="Rectangle 7"/>
        <xdr:cNvSpPr>
          <a:spLocks noChangeArrowheads="1"/>
        </xdr:cNvSpPr>
      </xdr:nvSpPr>
      <xdr:spPr>
        <a:xfrm>
          <a:off x="1250188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339725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2418060" y="12463145"/>
          <a:ext cx="1044067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2418060" y="12928600"/>
          <a:ext cx="1043940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公共建築物長寿命化等対応基金：公共施設等総合管理計画における公共建築物の長寿命化や総量削減の趣旨に沿った経費に充てる。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福田地区振興基金：エコフロンティアかさまの設置に伴い、福田地区の生活環境の保全及び地域振興のための経費に充てる。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地域福祉基金：地域における高齢者保健福祉の推進及び民間福祉活動に対する助成等の経費に充てる。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企業立地促進基金：市への企業立地を促進し、地域産業の活性化及び雇用機会の創出を図るための経費に充てる。</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廃棄物処理推進基金：市の環境政策の発展や、廃棄物処理施設の整備等に関する経費に充てる。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公共建築物長寿命化等対応基金：公共施設の除却のために２８百万円を取り崩したため。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企業立地促進基金：</a:t>
          </a:r>
          <a:r>
            <a:rPr kumimoji="1" lang="ja-JP" altLang="en-US" sz="1300">
              <a:solidFill>
                <a:schemeClr val="dk1"/>
              </a:solidFill>
              <a:effectLst/>
              <a:latin typeface="ＭＳ ゴシック"/>
              <a:ea typeface="ＭＳ ゴシック"/>
              <a:cs typeface="+mn-cs"/>
            </a:rPr>
            <a:t>企業誘致のために７４百万円を取り崩したたため。</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廃棄物処理推進基金：廃棄物処理手数料等の収入の一部を積み立てたため。</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公共建築物長寿命化等対応基金：公共施設の長寿命化などを行う場合に、必要に応じて取崩しを行う。</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廃棄物処理推進基金：</a:t>
          </a:r>
          <a:r>
            <a:rPr kumimoji="1" lang="ja-JP" altLang="en-US" sz="1300">
              <a:solidFill>
                <a:schemeClr val="dk1"/>
              </a:solidFill>
              <a:effectLst/>
              <a:latin typeface="ＭＳ ゴシック"/>
              <a:ea typeface="ＭＳ ゴシック"/>
              <a:cs typeface="+mn-cs"/>
            </a:rPr>
            <a:t>廃棄物処理施設の整備等に備えてに積立てを行う。</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54</xdr:row>
      <xdr:rowOff>256540</xdr:rowOff>
    </xdr:from>
    <xdr:to xmlns:xdr="http://schemas.openxmlformats.org/drawingml/2006/spreadsheetDrawing">
      <xdr:col>9</xdr:col>
      <xdr:colOff>949960</xdr:colOff>
      <xdr:row>54</xdr:row>
      <xdr:rowOff>585470</xdr:rowOff>
    </xdr:to>
    <xdr:sp macro="" textlink="">
      <xdr:nvSpPr>
        <xdr:cNvPr id="16" name="Rectangle 7"/>
        <xdr:cNvSpPr>
          <a:spLocks noChangeArrowheads="1"/>
        </xdr:cNvSpPr>
      </xdr:nvSpPr>
      <xdr:spPr>
        <a:xfrm>
          <a:off x="12501880" y="12562840"/>
          <a:ext cx="2309495"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339725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2418060" y="5278755"/>
          <a:ext cx="1044067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2418060" y="5753100"/>
          <a:ext cx="1043940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令和４年度以降減少傾向となっている。令和６年度においては、人件費や扶助費（市負担分）の大幅な増加などに対して、市税などの歳入の伸びが追い付かず、２.７億円を取り崩した。</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当市は、将来的な財源不足に備えるため、比較的多くの基金残高を有している。今後想定される人件費や扶助費の伸び、公共施設の維持補修や大規模建設事業などに対応するため、必要な場合には、財政調整基金を取り崩して財政運営を進めるが、将来的な基金残高を試算しながら、取崩しについては適切な範囲内にコントロールす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25</xdr:row>
      <xdr:rowOff>133985</xdr:rowOff>
    </xdr:from>
    <xdr:to xmlns:xdr="http://schemas.openxmlformats.org/drawingml/2006/spreadsheetDrawing">
      <xdr:col>9</xdr:col>
      <xdr:colOff>489585</xdr:colOff>
      <xdr:row>27</xdr:row>
      <xdr:rowOff>56515</xdr:rowOff>
    </xdr:to>
    <xdr:sp macro="" textlink="">
      <xdr:nvSpPr>
        <xdr:cNvPr id="19" name="Rectangle 7"/>
        <xdr:cNvSpPr>
          <a:spLocks noChangeArrowheads="1"/>
        </xdr:cNvSpPr>
      </xdr:nvSpPr>
      <xdr:spPr>
        <a:xfrm>
          <a:off x="12501880" y="5372735"/>
          <a:ext cx="1849120"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339725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2418060" y="8876665"/>
          <a:ext cx="1044067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339725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2418060" y="9349740"/>
          <a:ext cx="1043940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令和４年度以降取崩しは行っておらず、</a:t>
          </a:r>
          <a:r>
            <a:rPr kumimoji="1" lang="ja-JP" altLang="en-US" sz="1300">
              <a:solidFill>
                <a:schemeClr val="dk1"/>
              </a:solidFill>
              <a:effectLst/>
              <a:latin typeface="ＭＳ ゴシック"/>
              <a:ea typeface="ＭＳ ゴシック"/>
              <a:cs typeface="+mn-cs"/>
            </a:rPr>
            <a:t>普通交付税のうち臨時財政対策債償還基金費として交付された分（令和６年度は１.３億円）や基金利子を積み立てているため、残高が増加している。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　普通交付税のうち</a:t>
          </a:r>
          <a:r>
            <a:rPr kumimoji="1" lang="ja-JP" altLang="en-US" sz="1300">
              <a:solidFill>
                <a:schemeClr val="dk1"/>
              </a:solidFill>
              <a:effectLst/>
              <a:latin typeface="ＭＳ ゴシック"/>
              <a:ea typeface="ＭＳ ゴシック"/>
              <a:cs typeface="+mn-cs"/>
            </a:rPr>
            <a:t>臨時財政対策債償還基金費を積み立てた分については、臨時財政対策債の償還に充てるものとして交付されていることから、適切な時期に取崩しを行う。この他、将来的には、財政状況を鑑みて必要な場合には、元利償還金の財源として取崩しを行うが、当面はこの目的での取崩しは生じないと想定している。</a:t>
          </a:r>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mlns:xdr="http://schemas.openxmlformats.org/drawingml/2006/spreadsheetDrawing">
      <xdr:col>8</xdr:col>
      <xdr:colOff>423545</xdr:colOff>
      <xdr:row>42</xdr:row>
      <xdr:rowOff>168275</xdr:rowOff>
    </xdr:from>
    <xdr:to xmlns:xdr="http://schemas.openxmlformats.org/drawingml/2006/spreadsheetDrawing">
      <xdr:col>8</xdr:col>
      <xdr:colOff>1678305</xdr:colOff>
      <xdr:row>44</xdr:row>
      <xdr:rowOff>91440</xdr:rowOff>
    </xdr:to>
    <xdr:sp macro="" textlink="">
      <xdr:nvSpPr>
        <xdr:cNvPr id="22" name="Rectangle 7"/>
        <xdr:cNvSpPr>
          <a:spLocks noChangeArrowheads="1"/>
        </xdr:cNvSpPr>
      </xdr:nvSpPr>
      <xdr:spPr>
        <a:xfrm>
          <a:off x="12501880" y="8969375"/>
          <a:ext cx="1254760"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74295</xdr:rowOff>
    </xdr:from>
    <xdr:to xmlns:xdr="http://schemas.openxmlformats.org/drawingml/2006/spreadsheetDrawing">
      <xdr:col>64</xdr:col>
      <xdr:colOff>12700</xdr:colOff>
      <xdr:row>6</xdr:row>
      <xdr:rowOff>24765</xdr:rowOff>
    </xdr:to>
    <xdr:sp macro="" textlink="">
      <xdr:nvSpPr>
        <xdr:cNvPr id="2" name="正方形/長方形 1"/>
        <xdr:cNvSpPr/>
      </xdr:nvSpPr>
      <xdr:spPr>
        <a:xfrm>
          <a:off x="661035" y="409575"/>
          <a:ext cx="11421745" cy="62103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61595</xdr:rowOff>
    </xdr:from>
    <xdr:to xmlns:xdr="http://schemas.openxmlformats.org/drawingml/2006/spreadsheetDrawing">
      <xdr:col>115</xdr:col>
      <xdr:colOff>25400</xdr:colOff>
      <xdr:row>5</xdr:row>
      <xdr:rowOff>106045</xdr:rowOff>
    </xdr:to>
    <xdr:sp macro="" textlink="">
      <xdr:nvSpPr>
        <xdr:cNvPr id="3" name="正方形/長方形 2"/>
        <xdr:cNvSpPr/>
      </xdr:nvSpPr>
      <xdr:spPr>
        <a:xfrm>
          <a:off x="18181320" y="396875"/>
          <a:ext cx="353250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86995</xdr:rowOff>
    </xdr:from>
    <xdr:to xmlns:xdr="http://schemas.openxmlformats.org/drawingml/2006/spreadsheetDrawing">
      <xdr:col>115</xdr:col>
      <xdr:colOff>6350</xdr:colOff>
      <xdr:row>5</xdr:row>
      <xdr:rowOff>80645</xdr:rowOff>
    </xdr:to>
    <xdr:sp macro="" textlink="">
      <xdr:nvSpPr>
        <xdr:cNvPr id="4" name="正方形/長方形 3"/>
        <xdr:cNvSpPr/>
      </xdr:nvSpPr>
      <xdr:spPr>
        <a:xfrm>
          <a:off x="18206720" y="422275"/>
          <a:ext cx="348805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111760</xdr:rowOff>
    </xdr:from>
    <xdr:to xmlns:xdr="http://schemas.openxmlformats.org/drawingml/2006/spreadsheetDrawing">
      <xdr:col>114</xdr:col>
      <xdr:colOff>184150</xdr:colOff>
      <xdr:row>5</xdr:row>
      <xdr:rowOff>55880</xdr:rowOff>
    </xdr:to>
    <xdr:sp macro="" textlink="">
      <xdr:nvSpPr>
        <xdr:cNvPr id="5" name="正方形/長方形 4"/>
        <xdr:cNvSpPr/>
      </xdr:nvSpPr>
      <xdr:spPr>
        <a:xfrm>
          <a:off x="18232120" y="447040"/>
          <a:ext cx="345186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茨城県笠間市</a:t>
          </a:r>
        </a:p>
      </xdr:txBody>
    </xdr:sp>
    <xdr:clientData/>
  </xdr:twoCellAnchor>
  <xdr:twoCellAnchor>
    <xdr:from xmlns:xdr="http://schemas.openxmlformats.org/drawingml/2006/spreadsheetDrawing">
      <xdr:col>83</xdr:col>
      <xdr:colOff>6350</xdr:colOff>
      <xdr:row>2</xdr:row>
      <xdr:rowOff>61595</xdr:rowOff>
    </xdr:from>
    <xdr:to xmlns:xdr="http://schemas.openxmlformats.org/drawingml/2006/spreadsheetDrawing">
      <xdr:col>95</xdr:col>
      <xdr:colOff>152400</xdr:colOff>
      <xdr:row>5</xdr:row>
      <xdr:rowOff>106045</xdr:rowOff>
    </xdr:to>
    <xdr:sp macro="" textlink="">
      <xdr:nvSpPr>
        <xdr:cNvPr id="6" name="正方形/長方形 5"/>
        <xdr:cNvSpPr/>
      </xdr:nvSpPr>
      <xdr:spPr>
        <a:xfrm>
          <a:off x="15659735" y="396875"/>
          <a:ext cx="240919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86995</xdr:rowOff>
    </xdr:from>
    <xdr:to xmlns:xdr="http://schemas.openxmlformats.org/drawingml/2006/spreadsheetDrawing">
      <xdr:col>95</xdr:col>
      <xdr:colOff>133350</xdr:colOff>
      <xdr:row>5</xdr:row>
      <xdr:rowOff>80645</xdr:rowOff>
    </xdr:to>
    <xdr:sp macro="" textlink="">
      <xdr:nvSpPr>
        <xdr:cNvPr id="7" name="正方形/長方形 6"/>
        <xdr:cNvSpPr/>
      </xdr:nvSpPr>
      <xdr:spPr>
        <a:xfrm>
          <a:off x="15685135" y="422275"/>
          <a:ext cx="236474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111760</xdr:rowOff>
    </xdr:from>
    <xdr:to xmlns:xdr="http://schemas.openxmlformats.org/drawingml/2006/spreadsheetDrawing">
      <xdr:col>95</xdr:col>
      <xdr:colOff>101600</xdr:colOff>
      <xdr:row>5</xdr:row>
      <xdr:rowOff>55880</xdr:rowOff>
    </xdr:to>
    <xdr:sp macro="" textlink="">
      <xdr:nvSpPr>
        <xdr:cNvPr id="8" name="正方形/長方形 7"/>
        <xdr:cNvSpPr/>
      </xdr:nvSpPr>
      <xdr:spPr>
        <a:xfrm>
          <a:off x="15710535" y="447040"/>
          <a:ext cx="230759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188595</xdr:colOff>
      <xdr:row>7</xdr:row>
      <xdr:rowOff>5715</xdr:rowOff>
    </xdr:from>
    <xdr:to xmlns:xdr="http://schemas.openxmlformats.org/drawingml/2006/spreadsheetDrawing">
      <xdr:col>50</xdr:col>
      <xdr:colOff>0</xdr:colOff>
      <xdr:row>17</xdr:row>
      <xdr:rowOff>50165</xdr:rowOff>
    </xdr:to>
    <xdr:sp macro="" textlink="">
      <xdr:nvSpPr>
        <xdr:cNvPr id="9" name="正方形/長方形 8"/>
        <xdr:cNvSpPr/>
      </xdr:nvSpPr>
      <xdr:spPr>
        <a:xfrm>
          <a:off x="754380" y="1179195"/>
          <a:ext cx="8675370"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37465</xdr:rowOff>
    </xdr:from>
    <xdr:to xmlns:xdr="http://schemas.openxmlformats.org/drawingml/2006/spreadsheetDrawing">
      <xdr:col>11</xdr:col>
      <xdr:colOff>44450</xdr:colOff>
      <xdr:row>17</xdr:row>
      <xdr:rowOff>37465</xdr:rowOff>
    </xdr:to>
    <xdr:sp macro="" textlink="">
      <xdr:nvSpPr>
        <xdr:cNvPr id="10" name="正方形/長方形 9"/>
        <xdr:cNvSpPr/>
      </xdr:nvSpPr>
      <xdr:spPr>
        <a:xfrm>
          <a:off x="868680" y="1210945"/>
          <a:ext cx="1250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188595</xdr:colOff>
      <xdr:row>7</xdr:row>
      <xdr:rowOff>37465</xdr:rowOff>
    </xdr:from>
    <xdr:to xmlns:xdr="http://schemas.openxmlformats.org/drawingml/2006/spreadsheetDrawing">
      <xdr:col>16</xdr:col>
      <xdr:colOff>188595</xdr:colOff>
      <xdr:row>17</xdr:row>
      <xdr:rowOff>37465</xdr:rowOff>
    </xdr:to>
    <xdr:sp macro="" textlink="">
      <xdr:nvSpPr>
        <xdr:cNvPr id="11" name="正方形/長方形 10"/>
        <xdr:cNvSpPr/>
      </xdr:nvSpPr>
      <xdr:spPr>
        <a:xfrm>
          <a:off x="2074545" y="1210945"/>
          <a:ext cx="113157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72,567
71,321
240.40
36,773,353
35,019,280
1,181,800
20,036,322
27,128,618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37465</xdr:rowOff>
    </xdr:from>
    <xdr:to xmlns:xdr="http://schemas.openxmlformats.org/drawingml/2006/spreadsheetDrawing">
      <xdr:col>24</xdr:col>
      <xdr:colOff>114300</xdr:colOff>
      <xdr:row>17</xdr:row>
      <xdr:rowOff>37465</xdr:rowOff>
    </xdr:to>
    <xdr:sp macro="" textlink="">
      <xdr:nvSpPr>
        <xdr:cNvPr id="12" name="正方形/長方形 11"/>
        <xdr:cNvSpPr/>
      </xdr:nvSpPr>
      <xdr:spPr>
        <a:xfrm>
          <a:off x="3263265" y="1210945"/>
          <a:ext cx="137731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55880</xdr:rowOff>
    </xdr:from>
    <xdr:to xmlns:xdr="http://schemas.openxmlformats.org/drawingml/2006/spreadsheetDrawing">
      <xdr:col>34</xdr:col>
      <xdr:colOff>50800</xdr:colOff>
      <xdr:row>13</xdr:row>
      <xdr:rowOff>43180</xdr:rowOff>
    </xdr:to>
    <xdr:sp macro="" textlink="">
      <xdr:nvSpPr>
        <xdr:cNvPr id="13" name="正方形/長方形 12"/>
        <xdr:cNvSpPr/>
      </xdr:nvSpPr>
      <xdr:spPr>
        <a:xfrm>
          <a:off x="4640580" y="1229360"/>
          <a:ext cx="18224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55880</xdr:rowOff>
    </xdr:from>
    <xdr:to xmlns:xdr="http://schemas.openxmlformats.org/drawingml/2006/spreadsheetDrawing">
      <xdr:col>40</xdr:col>
      <xdr:colOff>63500</xdr:colOff>
      <xdr:row>13</xdr:row>
      <xdr:rowOff>43180</xdr:rowOff>
    </xdr:to>
    <xdr:sp macro="" textlink="">
      <xdr:nvSpPr>
        <xdr:cNvPr id="14" name="正方形/長方形 13"/>
        <xdr:cNvSpPr/>
      </xdr:nvSpPr>
      <xdr:spPr>
        <a:xfrm>
          <a:off x="6463030" y="1229360"/>
          <a:ext cx="114427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55880</xdr:rowOff>
    </xdr:from>
    <xdr:to xmlns:xdr="http://schemas.openxmlformats.org/drawingml/2006/spreadsheetDrawing">
      <xdr:col>43</xdr:col>
      <xdr:colOff>133350</xdr:colOff>
      <xdr:row>13</xdr:row>
      <xdr:rowOff>43180</xdr:rowOff>
    </xdr:to>
    <xdr:sp macro="" textlink="">
      <xdr:nvSpPr>
        <xdr:cNvPr id="15" name="正方形/長方形 14"/>
        <xdr:cNvSpPr/>
      </xdr:nvSpPr>
      <xdr:spPr>
        <a:xfrm>
          <a:off x="7670800" y="1229360"/>
          <a:ext cx="57213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37465</xdr:rowOff>
    </xdr:from>
    <xdr:to xmlns:xdr="http://schemas.openxmlformats.org/drawingml/2006/spreadsheetDrawing">
      <xdr:col>34</xdr:col>
      <xdr:colOff>50800</xdr:colOff>
      <xdr:row>15</xdr:row>
      <xdr:rowOff>154940</xdr:rowOff>
    </xdr:to>
    <xdr:sp macro="" textlink="">
      <xdr:nvSpPr>
        <xdr:cNvPr id="16" name="正方形/長方形 15"/>
        <xdr:cNvSpPr/>
      </xdr:nvSpPr>
      <xdr:spPr>
        <a:xfrm>
          <a:off x="4640580" y="2049145"/>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37465</xdr:rowOff>
    </xdr:from>
    <xdr:to xmlns:xdr="http://schemas.openxmlformats.org/drawingml/2006/spreadsheetDrawing">
      <xdr:col>50</xdr:col>
      <xdr:colOff>188595</xdr:colOff>
      <xdr:row>15</xdr:row>
      <xdr:rowOff>154940</xdr:rowOff>
    </xdr:to>
    <xdr:sp macro="" textlink="">
      <xdr:nvSpPr>
        <xdr:cNvPr id="17" name="正方形/長方形 16"/>
        <xdr:cNvSpPr/>
      </xdr:nvSpPr>
      <xdr:spPr>
        <a:xfrm>
          <a:off x="6526530" y="2049145"/>
          <a:ext cx="3091815"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51</xdr:col>
      <xdr:colOff>31750</xdr:colOff>
      <xdr:row>7</xdr:row>
      <xdr:rowOff>5715</xdr:rowOff>
    </xdr:from>
    <xdr:to xmlns:xdr="http://schemas.openxmlformats.org/drawingml/2006/spreadsheetDrawing">
      <xdr:col>58</xdr:col>
      <xdr:colOff>0</xdr:colOff>
      <xdr:row>13</xdr:row>
      <xdr:rowOff>117475</xdr:rowOff>
    </xdr:to>
    <xdr:sp macro="" textlink="">
      <xdr:nvSpPr>
        <xdr:cNvPr id="18" name="角丸四角形 17"/>
        <xdr:cNvSpPr/>
      </xdr:nvSpPr>
      <xdr:spPr>
        <a:xfrm>
          <a:off x="9650095" y="1179195"/>
          <a:ext cx="1288415"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68580</xdr:rowOff>
    </xdr:from>
    <xdr:to xmlns:xdr="http://schemas.openxmlformats.org/drawingml/2006/spreadsheetDrawing">
      <xdr:col>58</xdr:col>
      <xdr:colOff>69850</xdr:colOff>
      <xdr:row>8</xdr:row>
      <xdr:rowOff>149225</xdr:rowOff>
    </xdr:to>
    <xdr:sp macro="" textlink="">
      <xdr:nvSpPr>
        <xdr:cNvPr id="19" name="正方形/長方形 18"/>
        <xdr:cNvSpPr/>
      </xdr:nvSpPr>
      <xdr:spPr>
        <a:xfrm>
          <a:off x="9864090" y="12420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161925</xdr:rowOff>
    </xdr:from>
    <xdr:to xmlns:xdr="http://schemas.openxmlformats.org/drawingml/2006/spreadsheetDrawing">
      <xdr:col>58</xdr:col>
      <xdr:colOff>69850</xdr:colOff>
      <xdr:row>10</xdr:row>
      <xdr:rowOff>74295</xdr:rowOff>
    </xdr:to>
    <xdr:sp macro="" textlink="">
      <xdr:nvSpPr>
        <xdr:cNvPr id="20" name="正方形/長方形 19"/>
        <xdr:cNvSpPr/>
      </xdr:nvSpPr>
      <xdr:spPr>
        <a:xfrm>
          <a:off x="9864090" y="150304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149225</xdr:rowOff>
    </xdr:from>
    <xdr:to xmlns:xdr="http://schemas.openxmlformats.org/drawingml/2006/spreadsheetDrawing">
      <xdr:col>58</xdr:col>
      <xdr:colOff>69850</xdr:colOff>
      <xdr:row>14</xdr:row>
      <xdr:rowOff>99060</xdr:rowOff>
    </xdr:to>
    <xdr:sp macro="" textlink="">
      <xdr:nvSpPr>
        <xdr:cNvPr id="21" name="正方形/長方形 20"/>
        <xdr:cNvSpPr/>
      </xdr:nvSpPr>
      <xdr:spPr>
        <a:xfrm>
          <a:off x="9864090" y="1825625"/>
          <a:ext cx="114427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154940</xdr:rowOff>
    </xdr:from>
    <xdr:to xmlns:xdr="http://schemas.openxmlformats.org/drawingml/2006/spreadsheetDrawing">
      <xdr:col>52</xdr:col>
      <xdr:colOff>69850</xdr:colOff>
      <xdr:row>7</xdr:row>
      <xdr:rowOff>154940</xdr:rowOff>
    </xdr:to>
    <xdr:cxnSp macro="">
      <xdr:nvCxnSpPr>
        <xdr:cNvPr id="22" name="直線コネクタ 21"/>
        <xdr:cNvCxnSpPr/>
      </xdr:nvCxnSpPr>
      <xdr:spPr>
        <a:xfrm>
          <a:off x="9726295" y="1328420"/>
          <a:ext cx="15049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10</xdr:row>
      <xdr:rowOff>124460</xdr:rowOff>
    </xdr:from>
    <xdr:to xmlns:xdr="http://schemas.openxmlformats.org/drawingml/2006/spreadsheetDrawing">
      <xdr:col>51</xdr:col>
      <xdr:colOff>188595</xdr:colOff>
      <xdr:row>11</xdr:row>
      <xdr:rowOff>93345</xdr:rowOff>
    </xdr:to>
    <xdr:cxnSp macro="">
      <xdr:nvCxnSpPr>
        <xdr:cNvPr id="23" name="直線コネクタ 22"/>
        <xdr:cNvCxnSpPr/>
      </xdr:nvCxnSpPr>
      <xdr:spPr>
        <a:xfrm>
          <a:off x="9806940" y="180086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124460</xdr:rowOff>
    </xdr:from>
    <xdr:to xmlns:xdr="http://schemas.openxmlformats.org/drawingml/2006/spreadsheetDrawing">
      <xdr:col>52</xdr:col>
      <xdr:colOff>69850</xdr:colOff>
      <xdr:row>10</xdr:row>
      <xdr:rowOff>124460</xdr:rowOff>
    </xdr:to>
    <xdr:cxnSp macro="">
      <xdr:nvCxnSpPr>
        <xdr:cNvPr id="24" name="直線コネクタ 23"/>
        <xdr:cNvCxnSpPr/>
      </xdr:nvCxnSpPr>
      <xdr:spPr>
        <a:xfrm>
          <a:off x="9726295" y="1800860"/>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188595</xdr:colOff>
      <xdr:row>12</xdr:row>
      <xdr:rowOff>21590</xdr:rowOff>
    </xdr:from>
    <xdr:to xmlns:xdr="http://schemas.openxmlformats.org/drawingml/2006/spreadsheetDrawing">
      <xdr:col>51</xdr:col>
      <xdr:colOff>188595</xdr:colOff>
      <xdr:row>12</xdr:row>
      <xdr:rowOff>158750</xdr:rowOff>
    </xdr:to>
    <xdr:cxnSp macro="">
      <xdr:nvCxnSpPr>
        <xdr:cNvPr id="25" name="直線コネクタ 24"/>
        <xdr:cNvCxnSpPr/>
      </xdr:nvCxnSpPr>
      <xdr:spPr>
        <a:xfrm flipV="1">
          <a:off x="9806940" y="2033270"/>
          <a:ext cx="0" cy="13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161925</xdr:rowOff>
    </xdr:from>
    <xdr:to xmlns:xdr="http://schemas.openxmlformats.org/drawingml/2006/spreadsheetDrawing">
      <xdr:col>52</xdr:col>
      <xdr:colOff>69850</xdr:colOff>
      <xdr:row>12</xdr:row>
      <xdr:rowOff>161925</xdr:rowOff>
    </xdr:to>
    <xdr:cxnSp macro="">
      <xdr:nvCxnSpPr>
        <xdr:cNvPr id="26" name="直線コネクタ 25"/>
        <xdr:cNvCxnSpPr/>
      </xdr:nvCxnSpPr>
      <xdr:spPr>
        <a:xfrm>
          <a:off x="9726295" y="2173605"/>
          <a:ext cx="15049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106045</xdr:rowOff>
    </xdr:from>
    <xdr:to xmlns:xdr="http://schemas.openxmlformats.org/drawingml/2006/spreadsheetDrawing">
      <xdr:col>52</xdr:col>
      <xdr:colOff>34925</xdr:colOff>
      <xdr:row>8</xdr:row>
      <xdr:rowOff>37465</xdr:rowOff>
    </xdr:to>
    <xdr:sp macro="" textlink="">
      <xdr:nvSpPr>
        <xdr:cNvPr id="27" name="楕円 26"/>
        <xdr:cNvSpPr/>
      </xdr:nvSpPr>
      <xdr:spPr>
        <a:xfrm>
          <a:off x="9761220" y="127952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31115</xdr:rowOff>
    </xdr:from>
    <xdr:to xmlns:xdr="http://schemas.openxmlformats.org/drawingml/2006/spreadsheetDrawing">
      <xdr:col>52</xdr:col>
      <xdr:colOff>34925</xdr:colOff>
      <xdr:row>9</xdr:row>
      <xdr:rowOff>130175</xdr:rowOff>
    </xdr:to>
    <xdr:sp macro="" textlink="">
      <xdr:nvSpPr>
        <xdr:cNvPr id="28" name="フローチャート: 判断 27"/>
        <xdr:cNvSpPr/>
      </xdr:nvSpPr>
      <xdr:spPr>
        <a:xfrm>
          <a:off x="9761220" y="1539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93345</xdr:rowOff>
    </xdr:from>
    <xdr:ext cx="8806180" cy="253365"/>
    <xdr:sp macro="" textlink="">
      <xdr:nvSpPr>
        <xdr:cNvPr id="29" name="テキスト ボックス 28"/>
        <xdr:cNvSpPr txBox="1"/>
      </xdr:nvSpPr>
      <xdr:spPr>
        <a:xfrm>
          <a:off x="699135" y="2943225"/>
          <a:ext cx="880618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5715</xdr:rowOff>
    </xdr:from>
    <xdr:ext cx="5753735" cy="252730"/>
    <xdr:sp macro="" textlink="">
      <xdr:nvSpPr>
        <xdr:cNvPr id="30" name="テキスト ボックス 29"/>
        <xdr:cNvSpPr txBox="1"/>
      </xdr:nvSpPr>
      <xdr:spPr>
        <a:xfrm>
          <a:off x="699135" y="3190875"/>
          <a:ext cx="575373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86995</xdr:rowOff>
    </xdr:from>
    <xdr:ext cx="8720455" cy="245745"/>
    <xdr:sp macro="" textlink="">
      <xdr:nvSpPr>
        <xdr:cNvPr id="31" name="テキスト ボックス 30"/>
        <xdr:cNvSpPr txBox="1"/>
      </xdr:nvSpPr>
      <xdr:spPr>
        <a:xfrm>
          <a:off x="699135" y="3439795"/>
          <a:ext cx="87204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56300" cy="253365"/>
    <xdr:sp macro="" textlink="">
      <xdr:nvSpPr>
        <xdr:cNvPr id="32" name="テキスト ボックス 31"/>
        <xdr:cNvSpPr txBox="1"/>
      </xdr:nvSpPr>
      <xdr:spPr>
        <a:xfrm>
          <a:off x="699135" y="3688080"/>
          <a:ext cx="59563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80645</xdr:rowOff>
    </xdr:from>
    <xdr:ext cx="8141335" cy="253365"/>
    <xdr:sp macro="" textlink="">
      <xdr:nvSpPr>
        <xdr:cNvPr id="33" name="テキスト ボックス 32"/>
        <xdr:cNvSpPr txBox="1"/>
      </xdr:nvSpPr>
      <xdr:spPr>
        <a:xfrm>
          <a:off x="699135" y="3936365"/>
          <a:ext cx="814133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161925</xdr:rowOff>
    </xdr:from>
    <xdr:ext cx="8754745" cy="408940"/>
    <xdr:sp macro="" textlink="">
      <xdr:nvSpPr>
        <xdr:cNvPr id="34" name="テキスト ボックス 33"/>
        <xdr:cNvSpPr txBox="1"/>
      </xdr:nvSpPr>
      <xdr:spPr>
        <a:xfrm>
          <a:off x="699135" y="4185285"/>
          <a:ext cx="8754745" cy="4089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74295</xdr:rowOff>
    </xdr:from>
    <xdr:ext cx="179705" cy="250190"/>
    <xdr:sp macro="" textlink="">
      <xdr:nvSpPr>
        <xdr:cNvPr id="35" name="テキスト ボックス 34"/>
        <xdr:cNvSpPr txBox="1"/>
      </xdr:nvSpPr>
      <xdr:spPr>
        <a:xfrm>
          <a:off x="699135" y="4432935"/>
          <a:ext cx="179705" cy="2501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43180</xdr:rowOff>
    </xdr:from>
    <xdr:to xmlns:xdr="http://schemas.openxmlformats.org/drawingml/2006/spreadsheetDrawing">
      <xdr:col>27</xdr:col>
      <xdr:colOff>184150</xdr:colOff>
      <xdr:row>31</xdr:row>
      <xdr:rowOff>18415</xdr:rowOff>
    </xdr:to>
    <xdr:sp macro="" textlink="">
      <xdr:nvSpPr>
        <xdr:cNvPr id="36" name="正方形/長方形 35"/>
        <xdr:cNvSpPr/>
      </xdr:nvSpPr>
      <xdr:spPr>
        <a:xfrm>
          <a:off x="69913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61595</xdr:rowOff>
    </xdr:from>
    <xdr:ext cx="1267460" cy="302260"/>
    <xdr:sp macro="" textlink="">
      <xdr:nvSpPr>
        <xdr:cNvPr id="37" name="テキスト ボックス 36"/>
        <xdr:cNvSpPr txBox="1"/>
      </xdr:nvSpPr>
      <xdr:spPr>
        <a:xfrm>
          <a:off x="1609090" y="5258435"/>
          <a:ext cx="1267460"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37465</xdr:rowOff>
    </xdr:from>
    <xdr:ext cx="1643380" cy="350520"/>
    <xdr:sp macro="" textlink="">
      <xdr:nvSpPr>
        <xdr:cNvPr id="38" name="テキスト ボックス 37"/>
        <xdr:cNvSpPr txBox="1"/>
      </xdr:nvSpPr>
      <xdr:spPr>
        <a:xfrm>
          <a:off x="286194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124460</xdr:rowOff>
    </xdr:from>
    <xdr:to xmlns:xdr="http://schemas.openxmlformats.org/drawingml/2006/spreadsheetDrawing">
      <xdr:col>35</xdr:col>
      <xdr:colOff>95250</xdr:colOff>
      <xdr:row>32</xdr:row>
      <xdr:rowOff>37465</xdr:rowOff>
    </xdr:to>
    <xdr:sp macro="" textlink="">
      <xdr:nvSpPr>
        <xdr:cNvPr id="39" name="正方形/長方形 38"/>
        <xdr:cNvSpPr/>
      </xdr:nvSpPr>
      <xdr:spPr>
        <a:xfrm>
          <a:off x="5318760" y="51536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142875</xdr:rowOff>
    </xdr:from>
    <xdr:to xmlns:xdr="http://schemas.openxmlformats.org/drawingml/2006/spreadsheetDrawing">
      <xdr:col>35</xdr:col>
      <xdr:colOff>95250</xdr:colOff>
      <xdr:row>33</xdr:row>
      <xdr:rowOff>55880</xdr:rowOff>
    </xdr:to>
    <xdr:sp macro="" textlink="">
      <xdr:nvSpPr>
        <xdr:cNvPr id="40" name="正方形/長方形 39"/>
        <xdr:cNvSpPr/>
      </xdr:nvSpPr>
      <xdr:spPr>
        <a:xfrm>
          <a:off x="5318760" y="53397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124460</xdr:rowOff>
    </xdr:from>
    <xdr:to xmlns:xdr="http://schemas.openxmlformats.org/drawingml/2006/spreadsheetDrawing">
      <xdr:col>42</xdr:col>
      <xdr:colOff>25400</xdr:colOff>
      <xdr:row>32</xdr:row>
      <xdr:rowOff>37465</xdr:rowOff>
    </xdr:to>
    <xdr:sp macro="" textlink="">
      <xdr:nvSpPr>
        <xdr:cNvPr id="41" name="正方形/長方形 40"/>
        <xdr:cNvSpPr/>
      </xdr:nvSpPr>
      <xdr:spPr>
        <a:xfrm>
          <a:off x="680212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142875</xdr:rowOff>
    </xdr:from>
    <xdr:to xmlns:xdr="http://schemas.openxmlformats.org/drawingml/2006/spreadsheetDrawing">
      <xdr:col>42</xdr:col>
      <xdr:colOff>25400</xdr:colOff>
      <xdr:row>33</xdr:row>
      <xdr:rowOff>55880</xdr:rowOff>
    </xdr:to>
    <xdr:sp macro="" textlink="">
      <xdr:nvSpPr>
        <xdr:cNvPr id="42" name="正方形/長方形 41"/>
        <xdr:cNvSpPr/>
      </xdr:nvSpPr>
      <xdr:spPr>
        <a:xfrm>
          <a:off x="680212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124460</xdr:rowOff>
    </xdr:from>
    <xdr:to xmlns:xdr="http://schemas.openxmlformats.org/drawingml/2006/spreadsheetDrawing">
      <xdr:col>49</xdr:col>
      <xdr:colOff>19050</xdr:colOff>
      <xdr:row>32</xdr:row>
      <xdr:rowOff>37465</xdr:rowOff>
    </xdr:to>
    <xdr:sp macro="" textlink="">
      <xdr:nvSpPr>
        <xdr:cNvPr id="43" name="正方形/長方形 42"/>
        <xdr:cNvSpPr/>
      </xdr:nvSpPr>
      <xdr:spPr>
        <a:xfrm>
          <a:off x="811593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31</xdr:row>
      <xdr:rowOff>142875</xdr:rowOff>
    </xdr:from>
    <xdr:to xmlns:xdr="http://schemas.openxmlformats.org/drawingml/2006/spreadsheetDrawing">
      <xdr:col>49</xdr:col>
      <xdr:colOff>19050</xdr:colOff>
      <xdr:row>33</xdr:row>
      <xdr:rowOff>55880</xdr:rowOff>
    </xdr:to>
    <xdr:sp macro="" textlink="">
      <xdr:nvSpPr>
        <xdr:cNvPr id="44" name="正方形/長方形 43"/>
        <xdr:cNvSpPr/>
      </xdr:nvSpPr>
      <xdr:spPr>
        <a:xfrm>
          <a:off x="811593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45" name="正方形/長方形 44"/>
        <xdr:cNvSpPr/>
      </xdr:nvSpPr>
      <xdr:spPr>
        <a:xfrm>
          <a:off x="69913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57</xdr:col>
      <xdr:colOff>120650</xdr:colOff>
      <xdr:row>47</xdr:row>
      <xdr:rowOff>130175</xdr:rowOff>
    </xdr:to>
    <xdr:sp macro="" textlink="">
      <xdr:nvSpPr>
        <xdr:cNvPr id="46" name="正方形/長方形 45"/>
        <xdr:cNvSpPr/>
      </xdr:nvSpPr>
      <xdr:spPr>
        <a:xfrm>
          <a:off x="544576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117475</xdr:rowOff>
    </xdr:from>
    <xdr:to xmlns:xdr="http://schemas.openxmlformats.org/drawingml/2006/spreadsheetDrawing">
      <xdr:col>46</xdr:col>
      <xdr:colOff>188595</xdr:colOff>
      <xdr:row>35</xdr:row>
      <xdr:rowOff>31115</xdr:rowOff>
    </xdr:to>
    <xdr:sp macro="" textlink="">
      <xdr:nvSpPr>
        <xdr:cNvPr id="47" name="正方形/長方形 46"/>
        <xdr:cNvSpPr/>
      </xdr:nvSpPr>
      <xdr:spPr>
        <a:xfrm>
          <a:off x="5445760" y="564959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93345</xdr:rowOff>
    </xdr:from>
    <xdr:to xmlns:xdr="http://schemas.openxmlformats.org/drawingml/2006/spreadsheetDrawing">
      <xdr:col>56</xdr:col>
      <xdr:colOff>188595</xdr:colOff>
      <xdr:row>47</xdr:row>
      <xdr:rowOff>68580</xdr:rowOff>
    </xdr:to>
    <xdr:sp macro="" textlink="" fLocksText="0">
      <xdr:nvSpPr>
        <xdr:cNvPr id="48" name="テキスト ボックス 47"/>
        <xdr:cNvSpPr txBox="1"/>
      </xdr:nvSpPr>
      <xdr:spPr>
        <a:xfrm>
          <a:off x="5551805" y="5960745"/>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財政力指数は、令和５年度とおおむね同程度の０．５９となった。　基準財政収入額は、令和２年度は９５．１億円であったが、令和６年度は、市町村民税所得割や固定資産税の増などにより１０５．１億円（１０．０億円（１０．５％）増）と増加している。一方、基準財政需要額についても、令和２年度は１５６．７億円であったが、令和６年度は、臨時財政対策債の発行が大幅に減少していることや、費目に給与改定費が新設されたことなどにより、１７２．２億円（１５．５億円（９．９％）増）と増加しているため、財政力指数はおおむね同程度</a:t>
          </a:r>
          <a:r>
            <a:rPr kumimoji="1" lang="ja-JP" altLang="en-US" sz="1000">
              <a:solidFill>
                <a:sysClr val="windowText" lastClr="000000"/>
              </a:solidFill>
              <a:latin typeface="ＭＳ Ｐゴシック"/>
              <a:ea typeface="ＭＳ Ｐゴシック"/>
            </a:rPr>
            <a:t>となっている。</a:t>
          </a:r>
          <a:endParaRPr kumimoji="1" lang="ja-JP" altLang="en-US" sz="1300">
            <a:latin typeface="ＭＳ Ｐゴシック"/>
            <a:ea typeface="ＭＳ Ｐゴシック"/>
          </a:endParaRPr>
        </a:p>
        <a:p>
          <a:r>
            <a:rPr kumimoji="1" lang="ja-JP" altLang="en-US" sz="1000">
              <a:solidFill>
                <a:sysClr val="windowText" lastClr="000000"/>
              </a:solidFill>
              <a:latin typeface="ＭＳ Ｐゴシック"/>
              <a:ea typeface="ＭＳ Ｐゴシック"/>
            </a:rPr>
            <a:t>　類似団体との比較では、</a:t>
          </a:r>
          <a:r>
            <a:rPr kumimoji="1" lang="ja-JP" altLang="en-US" sz="1000">
              <a:solidFill>
                <a:sysClr val="windowText" lastClr="000000"/>
              </a:solidFill>
              <a:latin typeface="ＭＳ Ｐゴシック"/>
              <a:ea typeface="ＭＳ Ｐゴシック"/>
            </a:rPr>
            <a:t>令和３年度から市町村類型がⅡ-１からⅡ-３へ変更となり、以降、類似団体平均を下回る数値で推移しており、令和６年度についても０．１１ポイント下回ったが、本類型の団体には比較的税収が多い団体も含まれるため、類似団体平均が高いことが要因である。</a:t>
          </a:r>
          <a:endParaRPr kumimoji="1" lang="ja-JP" altLang="en-US" sz="1300">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今後も、企業誘致の推進などにより、</a:t>
          </a:r>
          <a:r>
            <a:rPr kumimoji="1" lang="ja-JP" altLang="en-US" sz="1000">
              <a:solidFill>
                <a:sysClr val="windowText" lastClr="000000"/>
              </a:solidFill>
              <a:latin typeface="ＭＳ Ｐゴシック"/>
              <a:ea typeface="ＭＳ Ｐゴシック"/>
            </a:rPr>
            <a:t>基準財政収入額の増に努める。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130175</xdr:rowOff>
    </xdr:from>
    <xdr:to xmlns:xdr="http://schemas.openxmlformats.org/drawingml/2006/spreadsheetDrawing">
      <xdr:col>27</xdr:col>
      <xdr:colOff>184150</xdr:colOff>
      <xdr:row>47</xdr:row>
      <xdr:rowOff>130175</xdr:rowOff>
    </xdr:to>
    <xdr:cxnSp macro="">
      <xdr:nvCxnSpPr>
        <xdr:cNvPr id="49" name="直線コネクタ 48"/>
        <xdr:cNvCxnSpPr/>
      </xdr:nvCxnSpPr>
      <xdr:spPr>
        <a:xfrm>
          <a:off x="69913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159385</xdr:rowOff>
    </xdr:from>
    <xdr:ext cx="762000" cy="246380"/>
    <xdr:sp macro="" textlink="">
      <xdr:nvSpPr>
        <xdr:cNvPr id="50" name="テキスト ボックス 49"/>
        <xdr:cNvSpPr txBox="1"/>
      </xdr:nvSpPr>
      <xdr:spPr>
        <a:xfrm>
          <a:off x="0" y="78708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45</xdr:row>
      <xdr:rowOff>73025</xdr:rowOff>
    </xdr:from>
    <xdr:to xmlns:xdr="http://schemas.openxmlformats.org/drawingml/2006/spreadsheetDrawing">
      <xdr:col>27</xdr:col>
      <xdr:colOff>184150</xdr:colOff>
      <xdr:row>45</xdr:row>
      <xdr:rowOff>73025</xdr:rowOff>
    </xdr:to>
    <xdr:cxnSp macro="">
      <xdr:nvCxnSpPr>
        <xdr:cNvPr id="51" name="直線コネクタ 50"/>
        <xdr:cNvCxnSpPr/>
      </xdr:nvCxnSpPr>
      <xdr:spPr>
        <a:xfrm>
          <a:off x="69913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100965</xdr:rowOff>
    </xdr:from>
    <xdr:ext cx="762000" cy="253365"/>
    <xdr:sp macro="" textlink="">
      <xdr:nvSpPr>
        <xdr:cNvPr id="52" name="テキスト ボックス 51"/>
        <xdr:cNvSpPr txBox="1"/>
      </xdr:nvSpPr>
      <xdr:spPr>
        <a:xfrm>
          <a:off x="0" y="74771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43</xdr:row>
      <xdr:rowOff>14605</xdr:rowOff>
    </xdr:from>
    <xdr:to xmlns:xdr="http://schemas.openxmlformats.org/drawingml/2006/spreadsheetDrawing">
      <xdr:col>27</xdr:col>
      <xdr:colOff>184150</xdr:colOff>
      <xdr:row>43</xdr:row>
      <xdr:rowOff>14605</xdr:rowOff>
    </xdr:to>
    <xdr:cxnSp macro="">
      <xdr:nvCxnSpPr>
        <xdr:cNvPr id="53" name="直線コネクタ 52"/>
        <xdr:cNvCxnSpPr/>
      </xdr:nvCxnSpPr>
      <xdr:spPr>
        <a:xfrm>
          <a:off x="69913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42</xdr:row>
      <xdr:rowOff>42545</xdr:rowOff>
    </xdr:from>
    <xdr:ext cx="762000" cy="252730"/>
    <xdr:sp macro="" textlink="">
      <xdr:nvSpPr>
        <xdr:cNvPr id="54" name="テキスト ボックス 53"/>
        <xdr:cNvSpPr txBox="1"/>
      </xdr:nvSpPr>
      <xdr:spPr>
        <a:xfrm>
          <a:off x="0" y="708342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40</xdr:row>
      <xdr:rowOff>124460</xdr:rowOff>
    </xdr:from>
    <xdr:to xmlns:xdr="http://schemas.openxmlformats.org/drawingml/2006/spreadsheetDrawing">
      <xdr:col>27</xdr:col>
      <xdr:colOff>184150</xdr:colOff>
      <xdr:row>40</xdr:row>
      <xdr:rowOff>124460</xdr:rowOff>
    </xdr:to>
    <xdr:cxnSp macro="">
      <xdr:nvCxnSpPr>
        <xdr:cNvPr id="55" name="直線コネクタ 54"/>
        <xdr:cNvCxnSpPr/>
      </xdr:nvCxnSpPr>
      <xdr:spPr>
        <a:xfrm>
          <a:off x="69913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39</xdr:row>
      <xdr:rowOff>152400</xdr:rowOff>
    </xdr:from>
    <xdr:ext cx="762000" cy="252730"/>
    <xdr:sp macro="" textlink="">
      <xdr:nvSpPr>
        <xdr:cNvPr id="56" name="テキスト ボックス 55"/>
        <xdr:cNvSpPr txBox="1"/>
      </xdr:nvSpPr>
      <xdr:spPr>
        <a:xfrm>
          <a:off x="0" y="66903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38</xdr:row>
      <xdr:rowOff>66675</xdr:rowOff>
    </xdr:from>
    <xdr:to xmlns:xdr="http://schemas.openxmlformats.org/drawingml/2006/spreadsheetDrawing">
      <xdr:col>27</xdr:col>
      <xdr:colOff>184150</xdr:colOff>
      <xdr:row>38</xdr:row>
      <xdr:rowOff>66675</xdr:rowOff>
    </xdr:to>
    <xdr:cxnSp macro="">
      <xdr:nvCxnSpPr>
        <xdr:cNvPr id="57" name="直線コネクタ 56"/>
        <xdr:cNvCxnSpPr/>
      </xdr:nvCxnSpPr>
      <xdr:spPr>
        <a:xfrm>
          <a:off x="69913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37</xdr:row>
      <xdr:rowOff>95250</xdr:rowOff>
    </xdr:from>
    <xdr:ext cx="762000" cy="252730"/>
    <xdr:sp macro="" textlink="">
      <xdr:nvSpPr>
        <xdr:cNvPr id="58" name="テキスト ボックス 57"/>
        <xdr:cNvSpPr txBox="1"/>
      </xdr:nvSpPr>
      <xdr:spPr>
        <a:xfrm>
          <a:off x="0" y="629793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7620</xdr:rowOff>
    </xdr:from>
    <xdr:to xmlns:xdr="http://schemas.openxmlformats.org/drawingml/2006/spreadsheetDrawing">
      <xdr:col>27</xdr:col>
      <xdr:colOff>184150</xdr:colOff>
      <xdr:row>36</xdr:row>
      <xdr:rowOff>7620</xdr:rowOff>
    </xdr:to>
    <xdr:cxnSp macro="">
      <xdr:nvCxnSpPr>
        <xdr:cNvPr id="59" name="直線コネクタ 58"/>
        <xdr:cNvCxnSpPr/>
      </xdr:nvCxnSpPr>
      <xdr:spPr>
        <a:xfrm>
          <a:off x="69913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36830</xdr:rowOff>
    </xdr:from>
    <xdr:ext cx="762000" cy="246380"/>
    <xdr:sp macro="" textlink="">
      <xdr:nvSpPr>
        <xdr:cNvPr id="60" name="テキスト ボックス 59"/>
        <xdr:cNvSpPr txBox="1"/>
      </xdr:nvSpPr>
      <xdr:spPr>
        <a:xfrm>
          <a:off x="0" y="590423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33</xdr:row>
      <xdr:rowOff>117475</xdr:rowOff>
    </xdr:to>
    <xdr:cxnSp macro="">
      <xdr:nvCxnSpPr>
        <xdr:cNvPr id="61" name="直線コネクタ 60"/>
        <xdr:cNvCxnSpPr/>
      </xdr:nvCxnSpPr>
      <xdr:spPr>
        <a:xfrm>
          <a:off x="69913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146685</xdr:rowOff>
    </xdr:from>
    <xdr:ext cx="762000" cy="246380"/>
    <xdr:sp macro="" textlink="">
      <xdr:nvSpPr>
        <xdr:cNvPr id="62" name="テキスト ボックス 61"/>
        <xdr:cNvSpPr txBox="1"/>
      </xdr:nvSpPr>
      <xdr:spPr>
        <a:xfrm>
          <a:off x="0" y="55111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117475</xdr:rowOff>
    </xdr:from>
    <xdr:to xmlns:xdr="http://schemas.openxmlformats.org/drawingml/2006/spreadsheetDrawing">
      <xdr:col>27</xdr:col>
      <xdr:colOff>184150</xdr:colOff>
      <xdr:row>47</xdr:row>
      <xdr:rowOff>130175</xdr:rowOff>
    </xdr:to>
    <xdr:sp macro="" textlink="">
      <xdr:nvSpPr>
        <xdr:cNvPr id="63" name="財政力グラフ枠"/>
        <xdr:cNvSpPr/>
      </xdr:nvSpPr>
      <xdr:spPr>
        <a:xfrm>
          <a:off x="69913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36</xdr:row>
      <xdr:rowOff>126365</xdr:rowOff>
    </xdr:from>
    <xdr:to xmlns:xdr="http://schemas.openxmlformats.org/drawingml/2006/spreadsheetDrawing">
      <xdr:col>23</xdr:col>
      <xdr:colOff>133350</xdr:colOff>
      <xdr:row>45</xdr:row>
      <xdr:rowOff>151130</xdr:rowOff>
    </xdr:to>
    <xdr:cxnSp macro="">
      <xdr:nvCxnSpPr>
        <xdr:cNvPr id="64" name="直線コネクタ 63"/>
        <xdr:cNvCxnSpPr/>
      </xdr:nvCxnSpPr>
      <xdr:spPr>
        <a:xfrm flipV="1">
          <a:off x="4471035" y="6161405"/>
          <a:ext cx="0" cy="153352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45</xdr:row>
      <xdr:rowOff>123825</xdr:rowOff>
    </xdr:from>
    <xdr:ext cx="762000" cy="246380"/>
    <xdr:sp macro="" textlink="">
      <xdr:nvSpPr>
        <xdr:cNvPr id="65" name="財政力最小値テキスト"/>
        <xdr:cNvSpPr txBox="1"/>
      </xdr:nvSpPr>
      <xdr:spPr>
        <a:xfrm>
          <a:off x="4538980" y="7667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151130</xdr:rowOff>
    </xdr:from>
    <xdr:to xmlns:xdr="http://schemas.openxmlformats.org/drawingml/2006/spreadsheetDrawing">
      <xdr:col>24</xdr:col>
      <xdr:colOff>12700</xdr:colOff>
      <xdr:row>45</xdr:row>
      <xdr:rowOff>151130</xdr:rowOff>
    </xdr:to>
    <xdr:cxnSp macro="">
      <xdr:nvCxnSpPr>
        <xdr:cNvPr id="66" name="直線コネクタ 65"/>
        <xdr:cNvCxnSpPr/>
      </xdr:nvCxnSpPr>
      <xdr:spPr>
        <a:xfrm>
          <a:off x="4382135" y="7694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35</xdr:row>
      <xdr:rowOff>42545</xdr:rowOff>
    </xdr:from>
    <xdr:ext cx="762000" cy="252730"/>
    <xdr:sp macro="" textlink="">
      <xdr:nvSpPr>
        <xdr:cNvPr id="67" name="財政力最大値テキスト"/>
        <xdr:cNvSpPr txBox="1"/>
      </xdr:nvSpPr>
      <xdr:spPr>
        <a:xfrm>
          <a:off x="4538980" y="590994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36</xdr:row>
      <xdr:rowOff>126365</xdr:rowOff>
    </xdr:from>
    <xdr:to xmlns:xdr="http://schemas.openxmlformats.org/drawingml/2006/spreadsheetDrawing">
      <xdr:col>24</xdr:col>
      <xdr:colOff>12700</xdr:colOff>
      <xdr:row>36</xdr:row>
      <xdr:rowOff>126365</xdr:rowOff>
    </xdr:to>
    <xdr:cxnSp macro="">
      <xdr:nvCxnSpPr>
        <xdr:cNvPr id="68" name="直線コネクタ 67"/>
        <xdr:cNvCxnSpPr/>
      </xdr:nvCxnSpPr>
      <xdr:spPr>
        <a:xfrm>
          <a:off x="4382135" y="616140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43</xdr:row>
      <xdr:rowOff>34290</xdr:rowOff>
    </xdr:from>
    <xdr:to xmlns:xdr="http://schemas.openxmlformats.org/drawingml/2006/spreadsheetDrawing">
      <xdr:col>23</xdr:col>
      <xdr:colOff>133350</xdr:colOff>
      <xdr:row>43</xdr:row>
      <xdr:rowOff>53975</xdr:rowOff>
    </xdr:to>
    <xdr:cxnSp macro="">
      <xdr:nvCxnSpPr>
        <xdr:cNvPr id="69" name="直線コネクタ 68"/>
        <xdr:cNvCxnSpPr/>
      </xdr:nvCxnSpPr>
      <xdr:spPr>
        <a:xfrm flipV="1">
          <a:off x="3716655" y="7242810"/>
          <a:ext cx="7543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40</xdr:row>
      <xdr:rowOff>119380</xdr:rowOff>
    </xdr:from>
    <xdr:ext cx="762000" cy="252730"/>
    <xdr:sp macro="" textlink="">
      <xdr:nvSpPr>
        <xdr:cNvPr id="70" name="財政力平均値テキスト"/>
        <xdr:cNvSpPr txBox="1"/>
      </xdr:nvSpPr>
      <xdr:spPr>
        <a:xfrm>
          <a:off x="4538980" y="6824980"/>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41</xdr:row>
      <xdr:rowOff>104140</xdr:rowOff>
    </xdr:from>
    <xdr:to xmlns:xdr="http://schemas.openxmlformats.org/drawingml/2006/spreadsheetDrawing">
      <xdr:col>23</xdr:col>
      <xdr:colOff>184150</xdr:colOff>
      <xdr:row>42</xdr:row>
      <xdr:rowOff>35560</xdr:rowOff>
    </xdr:to>
    <xdr:sp macro="" textlink="">
      <xdr:nvSpPr>
        <xdr:cNvPr id="71" name="フローチャート: 判断 70"/>
        <xdr:cNvSpPr/>
      </xdr:nvSpPr>
      <xdr:spPr>
        <a:xfrm>
          <a:off x="442023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43</xdr:row>
      <xdr:rowOff>53975</xdr:rowOff>
    </xdr:from>
    <xdr:to xmlns:xdr="http://schemas.openxmlformats.org/drawingml/2006/spreadsheetDrawing">
      <xdr:col>19</xdr:col>
      <xdr:colOff>133350</xdr:colOff>
      <xdr:row>43</xdr:row>
      <xdr:rowOff>53975</xdr:rowOff>
    </xdr:to>
    <xdr:cxnSp macro="">
      <xdr:nvCxnSpPr>
        <xdr:cNvPr id="72" name="直線コネクタ 71"/>
        <xdr:cNvCxnSpPr/>
      </xdr:nvCxnSpPr>
      <xdr:spPr>
        <a:xfrm>
          <a:off x="2911475" y="7262495"/>
          <a:ext cx="8051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41</xdr:row>
      <xdr:rowOff>104140</xdr:rowOff>
    </xdr:from>
    <xdr:to xmlns:xdr="http://schemas.openxmlformats.org/drawingml/2006/spreadsheetDrawing">
      <xdr:col>19</xdr:col>
      <xdr:colOff>184150</xdr:colOff>
      <xdr:row>42</xdr:row>
      <xdr:rowOff>35560</xdr:rowOff>
    </xdr:to>
    <xdr:sp macro="" textlink="">
      <xdr:nvSpPr>
        <xdr:cNvPr id="73" name="フローチャート: 判断 72"/>
        <xdr:cNvSpPr/>
      </xdr:nvSpPr>
      <xdr:spPr>
        <a:xfrm>
          <a:off x="3665855"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45085</xdr:rowOff>
    </xdr:from>
    <xdr:ext cx="736600" cy="253365"/>
    <xdr:sp macro="" textlink="">
      <xdr:nvSpPr>
        <xdr:cNvPr id="74" name="テキスト ボックス 73"/>
        <xdr:cNvSpPr txBox="1"/>
      </xdr:nvSpPr>
      <xdr:spPr>
        <a:xfrm>
          <a:off x="3377565" y="675068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43</xdr:row>
      <xdr:rowOff>34290</xdr:rowOff>
    </xdr:from>
    <xdr:to xmlns:xdr="http://schemas.openxmlformats.org/drawingml/2006/spreadsheetDrawing">
      <xdr:col>15</xdr:col>
      <xdr:colOff>82550</xdr:colOff>
      <xdr:row>43</xdr:row>
      <xdr:rowOff>53975</xdr:rowOff>
    </xdr:to>
    <xdr:cxnSp macro="">
      <xdr:nvCxnSpPr>
        <xdr:cNvPr id="75" name="直線コネクタ 74"/>
        <xdr:cNvCxnSpPr/>
      </xdr:nvCxnSpPr>
      <xdr:spPr>
        <a:xfrm>
          <a:off x="2106295" y="7242810"/>
          <a:ext cx="805180" cy="196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41</xdr:row>
      <xdr:rowOff>84455</xdr:rowOff>
    </xdr:from>
    <xdr:to xmlns:xdr="http://schemas.openxmlformats.org/drawingml/2006/spreadsheetDrawing">
      <xdr:col>15</xdr:col>
      <xdr:colOff>133350</xdr:colOff>
      <xdr:row>42</xdr:row>
      <xdr:rowOff>15875</xdr:rowOff>
    </xdr:to>
    <xdr:sp macro="" textlink="">
      <xdr:nvSpPr>
        <xdr:cNvPr id="76" name="フローチャート: 判断 75"/>
        <xdr:cNvSpPr/>
      </xdr:nvSpPr>
      <xdr:spPr>
        <a:xfrm>
          <a:off x="2860675" y="69576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25400</xdr:rowOff>
    </xdr:from>
    <xdr:ext cx="756920" cy="253365"/>
    <xdr:sp macro="" textlink="">
      <xdr:nvSpPr>
        <xdr:cNvPr id="77" name="テキスト ボックス 76"/>
        <xdr:cNvSpPr txBox="1"/>
      </xdr:nvSpPr>
      <xdr:spPr>
        <a:xfrm>
          <a:off x="2572385" y="67310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42</xdr:row>
      <xdr:rowOff>162560</xdr:rowOff>
    </xdr:from>
    <xdr:to xmlns:xdr="http://schemas.openxmlformats.org/drawingml/2006/spreadsheetDrawing">
      <xdr:col>11</xdr:col>
      <xdr:colOff>31750</xdr:colOff>
      <xdr:row>43</xdr:row>
      <xdr:rowOff>34290</xdr:rowOff>
    </xdr:to>
    <xdr:cxnSp macro="">
      <xdr:nvCxnSpPr>
        <xdr:cNvPr id="78" name="直線コネクタ 77"/>
        <xdr:cNvCxnSpPr/>
      </xdr:nvCxnSpPr>
      <xdr:spPr>
        <a:xfrm>
          <a:off x="1320165" y="7203440"/>
          <a:ext cx="78613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41</xdr:row>
      <xdr:rowOff>63500</xdr:rowOff>
    </xdr:from>
    <xdr:to xmlns:xdr="http://schemas.openxmlformats.org/drawingml/2006/spreadsheetDrawing">
      <xdr:col>11</xdr:col>
      <xdr:colOff>82550</xdr:colOff>
      <xdr:row>41</xdr:row>
      <xdr:rowOff>163195</xdr:rowOff>
    </xdr:to>
    <xdr:sp macro="" textlink="">
      <xdr:nvSpPr>
        <xdr:cNvPr id="79" name="フローチャート: 判断 78"/>
        <xdr:cNvSpPr/>
      </xdr:nvSpPr>
      <xdr:spPr>
        <a:xfrm>
          <a:off x="2074545" y="693674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5715</xdr:rowOff>
    </xdr:from>
    <xdr:ext cx="762000" cy="252730"/>
    <xdr:sp macro="" textlink="">
      <xdr:nvSpPr>
        <xdr:cNvPr id="80" name="テキスト ボックス 79"/>
        <xdr:cNvSpPr txBox="1"/>
      </xdr:nvSpPr>
      <xdr:spPr>
        <a:xfrm>
          <a:off x="1767205" y="67113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102870</xdr:rowOff>
    </xdr:from>
    <xdr:to xmlns:xdr="http://schemas.openxmlformats.org/drawingml/2006/spreadsheetDrawing">
      <xdr:col>7</xdr:col>
      <xdr:colOff>31750</xdr:colOff>
      <xdr:row>44</xdr:row>
      <xdr:rowOff>34290</xdr:rowOff>
    </xdr:to>
    <xdr:sp macro="" textlink="">
      <xdr:nvSpPr>
        <xdr:cNvPr id="81" name="フローチャート: 判断 80"/>
        <xdr:cNvSpPr/>
      </xdr:nvSpPr>
      <xdr:spPr>
        <a:xfrm>
          <a:off x="1271270" y="7311390"/>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19050</xdr:rowOff>
    </xdr:from>
    <xdr:ext cx="756920" cy="252730"/>
    <xdr:sp macro="" textlink="">
      <xdr:nvSpPr>
        <xdr:cNvPr id="82" name="テキスト ボックス 81"/>
        <xdr:cNvSpPr txBox="1"/>
      </xdr:nvSpPr>
      <xdr:spPr>
        <a:xfrm>
          <a:off x="962025" y="739521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128270</xdr:rowOff>
    </xdr:from>
    <xdr:ext cx="762000" cy="246380"/>
    <xdr:sp macro="" textlink="">
      <xdr:nvSpPr>
        <xdr:cNvPr id="83" name="テキスト ボックス 82"/>
        <xdr:cNvSpPr txBox="1"/>
      </xdr:nvSpPr>
      <xdr:spPr>
        <a:xfrm>
          <a:off x="427609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128270</xdr:rowOff>
    </xdr:from>
    <xdr:ext cx="762000" cy="246380"/>
    <xdr:sp macro="" textlink="">
      <xdr:nvSpPr>
        <xdr:cNvPr id="84" name="テキスト ボックス 83"/>
        <xdr:cNvSpPr txBox="1"/>
      </xdr:nvSpPr>
      <xdr:spPr>
        <a:xfrm>
          <a:off x="352171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128270</xdr:rowOff>
    </xdr:from>
    <xdr:ext cx="756920" cy="246380"/>
    <xdr:sp macro="" textlink="">
      <xdr:nvSpPr>
        <xdr:cNvPr id="85" name="テキスト ボックス 84"/>
        <xdr:cNvSpPr txBox="1"/>
      </xdr:nvSpPr>
      <xdr:spPr>
        <a:xfrm>
          <a:off x="2716530" y="800735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128270</xdr:rowOff>
    </xdr:from>
    <xdr:ext cx="762000" cy="246380"/>
    <xdr:sp macro="" textlink="">
      <xdr:nvSpPr>
        <xdr:cNvPr id="86" name="テキスト ボックス 85"/>
        <xdr:cNvSpPr txBox="1"/>
      </xdr:nvSpPr>
      <xdr:spPr>
        <a:xfrm>
          <a:off x="191135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128270</xdr:rowOff>
    </xdr:from>
    <xdr:ext cx="762000" cy="246380"/>
    <xdr:sp macro="" textlink="">
      <xdr:nvSpPr>
        <xdr:cNvPr id="87" name="テキスト ボックス 86"/>
        <xdr:cNvSpPr txBox="1"/>
      </xdr:nvSpPr>
      <xdr:spPr>
        <a:xfrm>
          <a:off x="1127125"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151765</xdr:rowOff>
    </xdr:from>
    <xdr:to xmlns:xdr="http://schemas.openxmlformats.org/drawingml/2006/spreadsheetDrawing">
      <xdr:col>23</xdr:col>
      <xdr:colOff>184150</xdr:colOff>
      <xdr:row>43</xdr:row>
      <xdr:rowOff>84455</xdr:rowOff>
    </xdr:to>
    <xdr:sp macro="" textlink="">
      <xdr:nvSpPr>
        <xdr:cNvPr id="88" name="楕円 87"/>
        <xdr:cNvSpPr/>
      </xdr:nvSpPr>
      <xdr:spPr>
        <a:xfrm>
          <a:off x="4420235" y="719264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42</xdr:row>
      <xdr:rowOff>125095</xdr:rowOff>
    </xdr:from>
    <xdr:ext cx="762000" cy="246380"/>
    <xdr:sp macro="" textlink="">
      <xdr:nvSpPr>
        <xdr:cNvPr id="89" name="財政力該当値テキスト"/>
        <xdr:cNvSpPr txBox="1"/>
      </xdr:nvSpPr>
      <xdr:spPr>
        <a:xfrm>
          <a:off x="4538980" y="716597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4445</xdr:rowOff>
    </xdr:from>
    <xdr:to xmlns:xdr="http://schemas.openxmlformats.org/drawingml/2006/spreadsheetDrawing">
      <xdr:col>19</xdr:col>
      <xdr:colOff>184150</xdr:colOff>
      <xdr:row>43</xdr:row>
      <xdr:rowOff>104140</xdr:rowOff>
    </xdr:to>
    <xdr:sp macro="" textlink="">
      <xdr:nvSpPr>
        <xdr:cNvPr id="90" name="楕円 89"/>
        <xdr:cNvSpPr/>
      </xdr:nvSpPr>
      <xdr:spPr>
        <a:xfrm>
          <a:off x="3665855" y="7212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43</xdr:row>
      <xdr:rowOff>88900</xdr:rowOff>
    </xdr:from>
    <xdr:ext cx="736600" cy="245110"/>
    <xdr:sp macro="" textlink="">
      <xdr:nvSpPr>
        <xdr:cNvPr id="91" name="テキスト ボックス 90"/>
        <xdr:cNvSpPr txBox="1"/>
      </xdr:nvSpPr>
      <xdr:spPr>
        <a:xfrm>
          <a:off x="3377565" y="7297420"/>
          <a:ext cx="73660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4445</xdr:rowOff>
    </xdr:from>
    <xdr:to xmlns:xdr="http://schemas.openxmlformats.org/drawingml/2006/spreadsheetDrawing">
      <xdr:col>15</xdr:col>
      <xdr:colOff>133350</xdr:colOff>
      <xdr:row>43</xdr:row>
      <xdr:rowOff>104140</xdr:rowOff>
    </xdr:to>
    <xdr:sp macro="" textlink="">
      <xdr:nvSpPr>
        <xdr:cNvPr id="92" name="楕円 91"/>
        <xdr:cNvSpPr/>
      </xdr:nvSpPr>
      <xdr:spPr>
        <a:xfrm>
          <a:off x="2860675" y="7212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43</xdr:row>
      <xdr:rowOff>88900</xdr:rowOff>
    </xdr:from>
    <xdr:ext cx="756920" cy="245110"/>
    <xdr:sp macro="" textlink="">
      <xdr:nvSpPr>
        <xdr:cNvPr id="93" name="テキスト ボックス 92"/>
        <xdr:cNvSpPr txBox="1"/>
      </xdr:nvSpPr>
      <xdr:spPr>
        <a:xfrm>
          <a:off x="2572385" y="7297420"/>
          <a:ext cx="756920" cy="2451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42</xdr:row>
      <xdr:rowOff>151765</xdr:rowOff>
    </xdr:from>
    <xdr:to xmlns:xdr="http://schemas.openxmlformats.org/drawingml/2006/spreadsheetDrawing">
      <xdr:col>11</xdr:col>
      <xdr:colOff>82550</xdr:colOff>
      <xdr:row>43</xdr:row>
      <xdr:rowOff>84455</xdr:rowOff>
    </xdr:to>
    <xdr:sp macro="" textlink="">
      <xdr:nvSpPr>
        <xdr:cNvPr id="94" name="楕円 93"/>
        <xdr:cNvSpPr/>
      </xdr:nvSpPr>
      <xdr:spPr>
        <a:xfrm>
          <a:off x="2074545" y="7192645"/>
          <a:ext cx="8255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43</xdr:row>
      <xdr:rowOff>69215</xdr:rowOff>
    </xdr:from>
    <xdr:ext cx="762000" cy="246380"/>
    <xdr:sp macro="" textlink="">
      <xdr:nvSpPr>
        <xdr:cNvPr id="95" name="テキスト ボックス 94"/>
        <xdr:cNvSpPr txBox="1"/>
      </xdr:nvSpPr>
      <xdr:spPr>
        <a:xfrm>
          <a:off x="1767205" y="727773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42</xdr:row>
      <xdr:rowOff>113030</xdr:rowOff>
    </xdr:from>
    <xdr:to xmlns:xdr="http://schemas.openxmlformats.org/drawingml/2006/spreadsheetDrawing">
      <xdr:col>7</xdr:col>
      <xdr:colOff>31750</xdr:colOff>
      <xdr:row>43</xdr:row>
      <xdr:rowOff>44450</xdr:rowOff>
    </xdr:to>
    <xdr:sp macro="" textlink="">
      <xdr:nvSpPr>
        <xdr:cNvPr id="96" name="楕円 95"/>
        <xdr:cNvSpPr/>
      </xdr:nvSpPr>
      <xdr:spPr>
        <a:xfrm>
          <a:off x="1271270" y="7153910"/>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41</xdr:row>
      <xdr:rowOff>54610</xdr:rowOff>
    </xdr:from>
    <xdr:ext cx="756920" cy="253365"/>
    <xdr:sp macro="" textlink="">
      <xdr:nvSpPr>
        <xdr:cNvPr id="97" name="テキスト ボックス 96"/>
        <xdr:cNvSpPr txBox="1"/>
      </xdr:nvSpPr>
      <xdr:spPr>
        <a:xfrm>
          <a:off x="962025" y="692785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80645</xdr:rowOff>
    </xdr:from>
    <xdr:to xmlns:xdr="http://schemas.openxmlformats.org/drawingml/2006/spreadsheetDrawing">
      <xdr:col>27</xdr:col>
      <xdr:colOff>184150</xdr:colOff>
      <xdr:row>53</xdr:row>
      <xdr:rowOff>55880</xdr:rowOff>
    </xdr:to>
    <xdr:sp macro="" textlink="">
      <xdr:nvSpPr>
        <xdr:cNvPr id="98" name="正方形/長方形 97"/>
        <xdr:cNvSpPr/>
      </xdr:nvSpPr>
      <xdr:spPr>
        <a:xfrm>
          <a:off x="69913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99060</xdr:rowOff>
    </xdr:from>
    <xdr:ext cx="1438910" cy="300990"/>
    <xdr:sp macro="" textlink="">
      <xdr:nvSpPr>
        <xdr:cNvPr id="99" name="テキスト ボックス 98"/>
        <xdr:cNvSpPr txBox="1"/>
      </xdr:nvSpPr>
      <xdr:spPr>
        <a:xfrm>
          <a:off x="1525905" y="8983980"/>
          <a:ext cx="143891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74295</xdr:rowOff>
    </xdr:from>
    <xdr:ext cx="1643380" cy="345440"/>
    <xdr:sp macro="" textlink="">
      <xdr:nvSpPr>
        <xdr:cNvPr id="100" name="テキスト ボックス 99"/>
        <xdr:cNvSpPr txBox="1"/>
      </xdr:nvSpPr>
      <xdr:spPr>
        <a:xfrm>
          <a:off x="2945130"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[91.3%]</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161925</xdr:rowOff>
    </xdr:from>
    <xdr:to xmlns:xdr="http://schemas.openxmlformats.org/drawingml/2006/spreadsheetDrawing">
      <xdr:col>35</xdr:col>
      <xdr:colOff>95250</xdr:colOff>
      <xdr:row>54</xdr:row>
      <xdr:rowOff>74295</xdr:rowOff>
    </xdr:to>
    <xdr:sp macro="" textlink="">
      <xdr:nvSpPr>
        <xdr:cNvPr id="101" name="正方形/長方形 100"/>
        <xdr:cNvSpPr/>
      </xdr:nvSpPr>
      <xdr:spPr>
        <a:xfrm>
          <a:off x="5318760" y="88792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93345</xdr:rowOff>
    </xdr:to>
    <xdr:sp macro="" textlink="">
      <xdr:nvSpPr>
        <xdr:cNvPr id="102" name="正方形/長方形 101"/>
        <xdr:cNvSpPr/>
      </xdr:nvSpPr>
      <xdr:spPr>
        <a:xfrm>
          <a:off x="5318760" y="9065260"/>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161925</xdr:rowOff>
    </xdr:from>
    <xdr:to xmlns:xdr="http://schemas.openxmlformats.org/drawingml/2006/spreadsheetDrawing">
      <xdr:col>42</xdr:col>
      <xdr:colOff>25400</xdr:colOff>
      <xdr:row>54</xdr:row>
      <xdr:rowOff>74295</xdr:rowOff>
    </xdr:to>
    <xdr:sp macro="" textlink="">
      <xdr:nvSpPr>
        <xdr:cNvPr id="103" name="正方形/長方形 102"/>
        <xdr:cNvSpPr/>
      </xdr:nvSpPr>
      <xdr:spPr>
        <a:xfrm>
          <a:off x="680212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93345</xdr:rowOff>
    </xdr:to>
    <xdr:sp macro="" textlink="">
      <xdr:nvSpPr>
        <xdr:cNvPr id="104" name="正方形/長方形 103"/>
        <xdr:cNvSpPr/>
      </xdr:nvSpPr>
      <xdr:spPr>
        <a:xfrm>
          <a:off x="680212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161925</xdr:rowOff>
    </xdr:from>
    <xdr:to xmlns:xdr="http://schemas.openxmlformats.org/drawingml/2006/spreadsheetDrawing">
      <xdr:col>49</xdr:col>
      <xdr:colOff>19050</xdr:colOff>
      <xdr:row>54</xdr:row>
      <xdr:rowOff>74295</xdr:rowOff>
    </xdr:to>
    <xdr:sp macro="" textlink="">
      <xdr:nvSpPr>
        <xdr:cNvPr id="105" name="正方形/長方形 104"/>
        <xdr:cNvSpPr/>
      </xdr:nvSpPr>
      <xdr:spPr>
        <a:xfrm>
          <a:off x="811593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93345</xdr:rowOff>
    </xdr:to>
    <xdr:sp macro="" textlink="">
      <xdr:nvSpPr>
        <xdr:cNvPr id="106" name="正方形/長方形 105"/>
        <xdr:cNvSpPr/>
      </xdr:nvSpPr>
      <xdr:spPr>
        <a:xfrm>
          <a:off x="811593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07" name="正方形/長方形 106"/>
        <xdr:cNvSpPr/>
      </xdr:nvSpPr>
      <xdr:spPr>
        <a:xfrm>
          <a:off x="69913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57</xdr:col>
      <xdr:colOff>120650</xdr:colOff>
      <xdr:row>70</xdr:row>
      <xdr:rowOff>0</xdr:rowOff>
    </xdr:to>
    <xdr:sp macro="" textlink="">
      <xdr:nvSpPr>
        <xdr:cNvPr id="108" name="正方形/長方形 107"/>
        <xdr:cNvSpPr/>
      </xdr:nvSpPr>
      <xdr:spPr>
        <a:xfrm>
          <a:off x="544576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154940</xdr:rowOff>
    </xdr:from>
    <xdr:to xmlns:xdr="http://schemas.openxmlformats.org/drawingml/2006/spreadsheetDrawing">
      <xdr:col>46</xdr:col>
      <xdr:colOff>188595</xdr:colOff>
      <xdr:row>57</xdr:row>
      <xdr:rowOff>68580</xdr:rowOff>
    </xdr:to>
    <xdr:sp macro="" textlink="">
      <xdr:nvSpPr>
        <xdr:cNvPr id="109" name="正方形/長方形 108"/>
        <xdr:cNvSpPr/>
      </xdr:nvSpPr>
      <xdr:spPr>
        <a:xfrm>
          <a:off x="5445760" y="9375140"/>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130175</xdr:rowOff>
    </xdr:from>
    <xdr:to xmlns:xdr="http://schemas.openxmlformats.org/drawingml/2006/spreadsheetDrawing">
      <xdr:col>56</xdr:col>
      <xdr:colOff>188595</xdr:colOff>
      <xdr:row>69</xdr:row>
      <xdr:rowOff>106045</xdr:rowOff>
    </xdr:to>
    <xdr:sp macro="" textlink="" fLocksText="0">
      <xdr:nvSpPr>
        <xdr:cNvPr id="110" name="テキスト ボックス 109"/>
        <xdr:cNvSpPr txBox="1"/>
      </xdr:nvSpPr>
      <xdr:spPr>
        <a:xfrm>
          <a:off x="5551805" y="9685655"/>
          <a:ext cx="5198110"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経常収支比率は、前年度と比較して、分母の経常一般財源等は増加しているものの、分子の経常経費に充当した一般財源について、給与改定による人件費増などの伸びが大きく、２．２ポイント増となった。</a:t>
          </a:r>
          <a:endParaRPr kumimoji="1" lang="ja-JP" altLang="en-US" sz="1300">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a:t>
          </a:r>
          <a:r>
            <a:rPr kumimoji="1" lang="ja-JP" altLang="en-US" sz="1000">
              <a:solidFill>
                <a:sysClr val="windowText" lastClr="000000"/>
              </a:solidFill>
              <a:latin typeface="ＭＳ Ｐゴシック"/>
              <a:ea typeface="ＭＳ Ｐゴシック"/>
            </a:rPr>
            <a:t>経常経費に充当した一般財源については、人件費</a:t>
          </a:r>
          <a:r>
            <a:rPr kumimoji="1" lang="ja-JP" altLang="en-US" sz="1000">
              <a:solidFill>
                <a:sysClr val="windowText" lastClr="000000"/>
              </a:solidFill>
              <a:latin typeface="ＭＳ Ｐゴシック"/>
              <a:ea typeface="ＭＳ Ｐゴシック"/>
            </a:rPr>
            <a:t>や扶助費の増加により増加傾向が予測されるため、企業誘致の推進や</a:t>
          </a:r>
          <a:r>
            <a:rPr kumimoji="1" lang="ja-JP" altLang="en-US" sz="1000">
              <a:solidFill>
                <a:sysClr val="windowText" lastClr="000000"/>
              </a:solidFill>
              <a:latin typeface="ＭＳ Ｐゴシック"/>
              <a:ea typeface="ＭＳ Ｐゴシック"/>
            </a:rPr>
            <a:t>徴収率向上等による税収確保、</a:t>
          </a:r>
          <a:r>
            <a:rPr kumimoji="1" lang="ja-JP" altLang="en-US" sz="1000">
              <a:solidFill>
                <a:sysClr val="windowText" lastClr="000000"/>
              </a:solidFill>
              <a:latin typeface="ＭＳ Ｐゴシック"/>
              <a:ea typeface="ＭＳ Ｐゴシック"/>
            </a:rPr>
            <a:t>職員数の適正管理や事業スクラップ、公民連携などの行政改革の取組みを進め、経費削減に努める。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136525</xdr:rowOff>
    </xdr:from>
    <xdr:ext cx="298450" cy="220345"/>
    <xdr:sp macro="" textlink="">
      <xdr:nvSpPr>
        <xdr:cNvPr id="111" name="テキスト ボックス 110"/>
        <xdr:cNvSpPr txBox="1"/>
      </xdr:nvSpPr>
      <xdr:spPr>
        <a:xfrm>
          <a:off x="661035" y="9189085"/>
          <a:ext cx="298450"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2" name="直線コネクタ 111"/>
        <xdr:cNvCxnSpPr/>
      </xdr:nvCxnSpPr>
      <xdr:spPr>
        <a:xfrm>
          <a:off x="69913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28575</xdr:rowOff>
    </xdr:from>
    <xdr:ext cx="762000" cy="245745"/>
    <xdr:sp macro="" textlink="">
      <xdr:nvSpPr>
        <xdr:cNvPr id="113" name="テキスト ボックス 112"/>
        <xdr:cNvSpPr txBox="1"/>
      </xdr:nvSpPr>
      <xdr:spPr>
        <a:xfrm>
          <a:off x="0" y="115957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66</xdr:row>
      <xdr:rowOff>80645</xdr:rowOff>
    </xdr:from>
    <xdr:to xmlns:xdr="http://schemas.openxmlformats.org/drawingml/2006/spreadsheetDrawing">
      <xdr:col>27</xdr:col>
      <xdr:colOff>184150</xdr:colOff>
      <xdr:row>66</xdr:row>
      <xdr:rowOff>80645</xdr:rowOff>
    </xdr:to>
    <xdr:cxnSp macro="">
      <xdr:nvCxnSpPr>
        <xdr:cNvPr id="114" name="直線コネクタ 113"/>
        <xdr:cNvCxnSpPr/>
      </xdr:nvCxnSpPr>
      <xdr:spPr>
        <a:xfrm>
          <a:off x="699135" y="111448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109220</xdr:rowOff>
    </xdr:from>
    <xdr:ext cx="762000" cy="245745"/>
    <xdr:sp macro="" textlink="">
      <xdr:nvSpPr>
        <xdr:cNvPr id="115" name="テキスト ボックス 114"/>
        <xdr:cNvSpPr txBox="1"/>
      </xdr:nvSpPr>
      <xdr:spPr>
        <a:xfrm>
          <a:off x="0" y="110058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62</xdr:row>
      <xdr:rowOff>161925</xdr:rowOff>
    </xdr:from>
    <xdr:to xmlns:xdr="http://schemas.openxmlformats.org/drawingml/2006/spreadsheetDrawing">
      <xdr:col>27</xdr:col>
      <xdr:colOff>184150</xdr:colOff>
      <xdr:row>62</xdr:row>
      <xdr:rowOff>161925</xdr:rowOff>
    </xdr:to>
    <xdr:cxnSp macro="">
      <xdr:nvCxnSpPr>
        <xdr:cNvPr id="116" name="直線コネクタ 115"/>
        <xdr:cNvCxnSpPr/>
      </xdr:nvCxnSpPr>
      <xdr:spPr>
        <a:xfrm>
          <a:off x="69913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62</xdr:row>
      <xdr:rowOff>22225</xdr:rowOff>
    </xdr:from>
    <xdr:ext cx="762000" cy="253365"/>
    <xdr:sp macro="" textlink="">
      <xdr:nvSpPr>
        <xdr:cNvPr id="117" name="テキスト ボックス 116"/>
        <xdr:cNvSpPr txBox="1"/>
      </xdr:nvSpPr>
      <xdr:spPr>
        <a:xfrm>
          <a:off x="0" y="1041590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74295</xdr:rowOff>
    </xdr:from>
    <xdr:to xmlns:xdr="http://schemas.openxmlformats.org/drawingml/2006/spreadsheetDrawing">
      <xdr:col>27</xdr:col>
      <xdr:colOff>184150</xdr:colOff>
      <xdr:row>59</xdr:row>
      <xdr:rowOff>74295</xdr:rowOff>
    </xdr:to>
    <xdr:cxnSp macro="">
      <xdr:nvCxnSpPr>
        <xdr:cNvPr id="118" name="直線コネクタ 117"/>
        <xdr:cNvCxnSpPr/>
      </xdr:nvCxnSpPr>
      <xdr:spPr>
        <a:xfrm>
          <a:off x="699135" y="996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58</xdr:row>
      <xdr:rowOff>103505</xdr:rowOff>
    </xdr:from>
    <xdr:ext cx="762000" cy="246380"/>
    <xdr:sp macro="" textlink="">
      <xdr:nvSpPr>
        <xdr:cNvPr id="119" name="テキスト ボックス 118"/>
        <xdr:cNvSpPr txBox="1"/>
      </xdr:nvSpPr>
      <xdr:spPr>
        <a:xfrm>
          <a:off x="0" y="982662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55</xdr:row>
      <xdr:rowOff>154940</xdr:rowOff>
    </xdr:to>
    <xdr:cxnSp macro="">
      <xdr:nvCxnSpPr>
        <xdr:cNvPr id="120" name="直線コネクタ 119"/>
        <xdr:cNvCxnSpPr/>
      </xdr:nvCxnSpPr>
      <xdr:spPr>
        <a:xfrm>
          <a:off x="69913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46380"/>
    <xdr:sp macro="" textlink="">
      <xdr:nvSpPr>
        <xdr:cNvPr id="121" name="テキスト ボックス 120"/>
        <xdr:cNvSpPr txBox="1"/>
      </xdr:nvSpPr>
      <xdr:spPr>
        <a:xfrm>
          <a:off x="0" y="923671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154940</xdr:rowOff>
    </xdr:from>
    <xdr:to xmlns:xdr="http://schemas.openxmlformats.org/drawingml/2006/spreadsheetDrawing">
      <xdr:col>27</xdr:col>
      <xdr:colOff>184150</xdr:colOff>
      <xdr:row>70</xdr:row>
      <xdr:rowOff>0</xdr:rowOff>
    </xdr:to>
    <xdr:sp macro="" textlink="">
      <xdr:nvSpPr>
        <xdr:cNvPr id="122" name="財政構造の弾力性グラフ枠"/>
        <xdr:cNvSpPr/>
      </xdr:nvSpPr>
      <xdr:spPr>
        <a:xfrm>
          <a:off x="69913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59</xdr:row>
      <xdr:rowOff>145415</xdr:rowOff>
    </xdr:from>
    <xdr:to xmlns:xdr="http://schemas.openxmlformats.org/drawingml/2006/spreadsheetDrawing">
      <xdr:col>23</xdr:col>
      <xdr:colOff>133350</xdr:colOff>
      <xdr:row>67</xdr:row>
      <xdr:rowOff>19050</xdr:rowOff>
    </xdr:to>
    <xdr:cxnSp macro="">
      <xdr:nvCxnSpPr>
        <xdr:cNvPr id="123" name="直線コネクタ 122"/>
        <xdr:cNvCxnSpPr/>
      </xdr:nvCxnSpPr>
      <xdr:spPr>
        <a:xfrm flipV="1">
          <a:off x="4471035" y="10036175"/>
          <a:ext cx="0" cy="121475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160020</xdr:rowOff>
    </xdr:from>
    <xdr:ext cx="762000" cy="246380"/>
    <xdr:sp macro="" textlink="">
      <xdr:nvSpPr>
        <xdr:cNvPr id="124" name="財政構造の弾力性最小値テキスト"/>
        <xdr:cNvSpPr txBox="1"/>
      </xdr:nvSpPr>
      <xdr:spPr>
        <a:xfrm>
          <a:off x="4538980" y="1122426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19050</xdr:rowOff>
    </xdr:from>
    <xdr:to xmlns:xdr="http://schemas.openxmlformats.org/drawingml/2006/spreadsheetDrawing">
      <xdr:col>24</xdr:col>
      <xdr:colOff>12700</xdr:colOff>
      <xdr:row>67</xdr:row>
      <xdr:rowOff>19050</xdr:rowOff>
    </xdr:to>
    <xdr:cxnSp macro="">
      <xdr:nvCxnSpPr>
        <xdr:cNvPr id="125" name="直線コネクタ 124"/>
        <xdr:cNvCxnSpPr/>
      </xdr:nvCxnSpPr>
      <xdr:spPr>
        <a:xfrm>
          <a:off x="4382135" y="1125093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58</xdr:row>
      <xdr:rowOff>61595</xdr:rowOff>
    </xdr:from>
    <xdr:ext cx="762000" cy="252730"/>
    <xdr:sp macro="" textlink="">
      <xdr:nvSpPr>
        <xdr:cNvPr id="126" name="財政構造の弾力性最大値テキスト"/>
        <xdr:cNvSpPr txBox="1"/>
      </xdr:nvSpPr>
      <xdr:spPr>
        <a:xfrm>
          <a:off x="4538980" y="97847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59</xdr:row>
      <xdr:rowOff>145415</xdr:rowOff>
    </xdr:from>
    <xdr:to xmlns:xdr="http://schemas.openxmlformats.org/drawingml/2006/spreadsheetDrawing">
      <xdr:col>24</xdr:col>
      <xdr:colOff>12700</xdr:colOff>
      <xdr:row>59</xdr:row>
      <xdr:rowOff>145415</xdr:rowOff>
    </xdr:to>
    <xdr:cxnSp macro="">
      <xdr:nvCxnSpPr>
        <xdr:cNvPr id="127" name="直線コネクタ 126"/>
        <xdr:cNvCxnSpPr/>
      </xdr:nvCxnSpPr>
      <xdr:spPr>
        <a:xfrm>
          <a:off x="4382135" y="100361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62</xdr:row>
      <xdr:rowOff>107950</xdr:rowOff>
    </xdr:from>
    <xdr:to xmlns:xdr="http://schemas.openxmlformats.org/drawingml/2006/spreadsheetDrawing">
      <xdr:col>23</xdr:col>
      <xdr:colOff>133350</xdr:colOff>
      <xdr:row>63</xdr:row>
      <xdr:rowOff>70485</xdr:rowOff>
    </xdr:to>
    <xdr:cxnSp macro="">
      <xdr:nvCxnSpPr>
        <xdr:cNvPr id="128" name="直線コネクタ 127"/>
        <xdr:cNvCxnSpPr/>
      </xdr:nvCxnSpPr>
      <xdr:spPr>
        <a:xfrm>
          <a:off x="3716655" y="10501630"/>
          <a:ext cx="754380" cy="130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63</xdr:row>
      <xdr:rowOff>159385</xdr:rowOff>
    </xdr:from>
    <xdr:ext cx="762000" cy="246380"/>
    <xdr:sp macro="" textlink="">
      <xdr:nvSpPr>
        <xdr:cNvPr id="129" name="財政構造の弾力性平均値テキスト"/>
        <xdr:cNvSpPr txBox="1"/>
      </xdr:nvSpPr>
      <xdr:spPr>
        <a:xfrm>
          <a:off x="4538980" y="10720705"/>
          <a:ext cx="76200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64</xdr:row>
      <xdr:rowOff>17780</xdr:rowOff>
    </xdr:from>
    <xdr:to xmlns:xdr="http://schemas.openxmlformats.org/drawingml/2006/spreadsheetDrawing">
      <xdr:col>23</xdr:col>
      <xdr:colOff>184150</xdr:colOff>
      <xdr:row>64</xdr:row>
      <xdr:rowOff>117475</xdr:rowOff>
    </xdr:to>
    <xdr:sp macro="" textlink="">
      <xdr:nvSpPr>
        <xdr:cNvPr id="130" name="フローチャート: 判断 129"/>
        <xdr:cNvSpPr/>
      </xdr:nvSpPr>
      <xdr:spPr>
        <a:xfrm>
          <a:off x="4420235" y="1074674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62</xdr:row>
      <xdr:rowOff>107950</xdr:rowOff>
    </xdr:from>
    <xdr:to xmlns:xdr="http://schemas.openxmlformats.org/drawingml/2006/spreadsheetDrawing">
      <xdr:col>19</xdr:col>
      <xdr:colOff>133350</xdr:colOff>
      <xdr:row>63</xdr:row>
      <xdr:rowOff>5715</xdr:rowOff>
    </xdr:to>
    <xdr:cxnSp macro="">
      <xdr:nvCxnSpPr>
        <xdr:cNvPr id="131" name="直線コネクタ 130"/>
        <xdr:cNvCxnSpPr/>
      </xdr:nvCxnSpPr>
      <xdr:spPr>
        <a:xfrm flipV="1">
          <a:off x="2911475" y="10501630"/>
          <a:ext cx="80518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63</xdr:row>
      <xdr:rowOff>156210</xdr:rowOff>
    </xdr:from>
    <xdr:to xmlns:xdr="http://schemas.openxmlformats.org/drawingml/2006/spreadsheetDrawing">
      <xdr:col>19</xdr:col>
      <xdr:colOff>184150</xdr:colOff>
      <xdr:row>64</xdr:row>
      <xdr:rowOff>88265</xdr:rowOff>
    </xdr:to>
    <xdr:sp macro="" textlink="">
      <xdr:nvSpPr>
        <xdr:cNvPr id="132" name="フローチャート: 判断 131"/>
        <xdr:cNvSpPr/>
      </xdr:nvSpPr>
      <xdr:spPr>
        <a:xfrm>
          <a:off x="3665855" y="1071753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64</xdr:row>
      <xdr:rowOff>73025</xdr:rowOff>
    </xdr:from>
    <xdr:ext cx="736600" cy="251460"/>
    <xdr:sp macro="" textlink="">
      <xdr:nvSpPr>
        <xdr:cNvPr id="133" name="テキスト ボックス 132"/>
        <xdr:cNvSpPr txBox="1"/>
      </xdr:nvSpPr>
      <xdr:spPr>
        <a:xfrm>
          <a:off x="3377565" y="10801985"/>
          <a:ext cx="7366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61</xdr:row>
      <xdr:rowOff>39370</xdr:rowOff>
    </xdr:from>
    <xdr:to xmlns:xdr="http://schemas.openxmlformats.org/drawingml/2006/spreadsheetDrawing">
      <xdr:col>15</xdr:col>
      <xdr:colOff>82550</xdr:colOff>
      <xdr:row>63</xdr:row>
      <xdr:rowOff>5715</xdr:rowOff>
    </xdr:to>
    <xdr:cxnSp macro="">
      <xdr:nvCxnSpPr>
        <xdr:cNvPr id="134" name="直線コネクタ 133"/>
        <xdr:cNvCxnSpPr/>
      </xdr:nvCxnSpPr>
      <xdr:spPr>
        <a:xfrm>
          <a:off x="2106295" y="10265410"/>
          <a:ext cx="805180" cy="301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63</xdr:row>
      <xdr:rowOff>67945</xdr:rowOff>
    </xdr:from>
    <xdr:to xmlns:xdr="http://schemas.openxmlformats.org/drawingml/2006/spreadsheetDrawing">
      <xdr:col>15</xdr:col>
      <xdr:colOff>133350</xdr:colOff>
      <xdr:row>63</xdr:row>
      <xdr:rowOff>167005</xdr:rowOff>
    </xdr:to>
    <xdr:sp macro="" textlink="">
      <xdr:nvSpPr>
        <xdr:cNvPr id="135" name="フローチャート: 判断 134"/>
        <xdr:cNvSpPr/>
      </xdr:nvSpPr>
      <xdr:spPr>
        <a:xfrm>
          <a:off x="2860675" y="10629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63</xdr:row>
      <xdr:rowOff>152400</xdr:rowOff>
    </xdr:from>
    <xdr:ext cx="756920" cy="252730"/>
    <xdr:sp macro="" textlink="">
      <xdr:nvSpPr>
        <xdr:cNvPr id="136" name="テキスト ボックス 135"/>
        <xdr:cNvSpPr txBox="1"/>
      </xdr:nvSpPr>
      <xdr:spPr>
        <a:xfrm>
          <a:off x="2572385" y="107137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61</xdr:row>
      <xdr:rowOff>39370</xdr:rowOff>
    </xdr:from>
    <xdr:to xmlns:xdr="http://schemas.openxmlformats.org/drawingml/2006/spreadsheetDrawing">
      <xdr:col>11</xdr:col>
      <xdr:colOff>31750</xdr:colOff>
      <xdr:row>63</xdr:row>
      <xdr:rowOff>35560</xdr:rowOff>
    </xdr:to>
    <xdr:cxnSp macro="">
      <xdr:nvCxnSpPr>
        <xdr:cNvPr id="137" name="直線コネクタ 136"/>
        <xdr:cNvCxnSpPr/>
      </xdr:nvCxnSpPr>
      <xdr:spPr>
        <a:xfrm flipV="1">
          <a:off x="1320165" y="10265410"/>
          <a:ext cx="786130" cy="3314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62</xdr:row>
      <xdr:rowOff>23495</xdr:rowOff>
    </xdr:from>
    <xdr:to xmlns:xdr="http://schemas.openxmlformats.org/drawingml/2006/spreadsheetDrawing">
      <xdr:col>11</xdr:col>
      <xdr:colOff>82550</xdr:colOff>
      <xdr:row>62</xdr:row>
      <xdr:rowOff>123190</xdr:rowOff>
    </xdr:to>
    <xdr:sp macro="" textlink="">
      <xdr:nvSpPr>
        <xdr:cNvPr id="138" name="フローチャート: 判断 137"/>
        <xdr:cNvSpPr/>
      </xdr:nvSpPr>
      <xdr:spPr>
        <a:xfrm>
          <a:off x="2074545" y="1041717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62</xdr:row>
      <xdr:rowOff>107950</xdr:rowOff>
    </xdr:from>
    <xdr:ext cx="762000" cy="245745"/>
    <xdr:sp macro="" textlink="">
      <xdr:nvSpPr>
        <xdr:cNvPr id="139" name="テキスト ボックス 138"/>
        <xdr:cNvSpPr txBox="1"/>
      </xdr:nvSpPr>
      <xdr:spPr>
        <a:xfrm>
          <a:off x="1767205" y="1050163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63</xdr:row>
      <xdr:rowOff>67945</xdr:rowOff>
    </xdr:from>
    <xdr:to xmlns:xdr="http://schemas.openxmlformats.org/drawingml/2006/spreadsheetDrawing">
      <xdr:col>7</xdr:col>
      <xdr:colOff>31750</xdr:colOff>
      <xdr:row>63</xdr:row>
      <xdr:rowOff>167005</xdr:rowOff>
    </xdr:to>
    <xdr:sp macro="" textlink="">
      <xdr:nvSpPr>
        <xdr:cNvPr id="140" name="フローチャート: 判断 139"/>
        <xdr:cNvSpPr/>
      </xdr:nvSpPr>
      <xdr:spPr>
        <a:xfrm>
          <a:off x="1271270" y="1062926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63</xdr:row>
      <xdr:rowOff>152400</xdr:rowOff>
    </xdr:from>
    <xdr:ext cx="756920" cy="252730"/>
    <xdr:sp macro="" textlink="">
      <xdr:nvSpPr>
        <xdr:cNvPr id="141" name="テキスト ボックス 140"/>
        <xdr:cNvSpPr txBox="1"/>
      </xdr:nvSpPr>
      <xdr:spPr>
        <a:xfrm>
          <a:off x="962025" y="1071372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165100</xdr:rowOff>
    </xdr:from>
    <xdr:ext cx="762000" cy="245745"/>
    <xdr:sp macro="" textlink="">
      <xdr:nvSpPr>
        <xdr:cNvPr id="142" name="テキスト ボックス 141"/>
        <xdr:cNvSpPr txBox="1"/>
      </xdr:nvSpPr>
      <xdr:spPr>
        <a:xfrm>
          <a:off x="427609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165100</xdr:rowOff>
    </xdr:from>
    <xdr:ext cx="762000" cy="245745"/>
    <xdr:sp macro="" textlink="">
      <xdr:nvSpPr>
        <xdr:cNvPr id="143" name="テキスト ボックス 142"/>
        <xdr:cNvSpPr txBox="1"/>
      </xdr:nvSpPr>
      <xdr:spPr>
        <a:xfrm>
          <a:off x="352171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165100</xdr:rowOff>
    </xdr:from>
    <xdr:ext cx="756920" cy="245745"/>
    <xdr:sp macro="" textlink="">
      <xdr:nvSpPr>
        <xdr:cNvPr id="144" name="テキスト ボックス 143"/>
        <xdr:cNvSpPr txBox="1"/>
      </xdr:nvSpPr>
      <xdr:spPr>
        <a:xfrm>
          <a:off x="2716530" y="1173226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165100</xdr:rowOff>
    </xdr:from>
    <xdr:ext cx="762000" cy="245745"/>
    <xdr:sp macro="" textlink="">
      <xdr:nvSpPr>
        <xdr:cNvPr id="145" name="テキスト ボックス 144"/>
        <xdr:cNvSpPr txBox="1"/>
      </xdr:nvSpPr>
      <xdr:spPr>
        <a:xfrm>
          <a:off x="191135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165100</xdr:rowOff>
    </xdr:from>
    <xdr:ext cx="762000" cy="245745"/>
    <xdr:sp macro="" textlink="">
      <xdr:nvSpPr>
        <xdr:cNvPr id="146" name="テキスト ボックス 145"/>
        <xdr:cNvSpPr txBox="1"/>
      </xdr:nvSpPr>
      <xdr:spPr>
        <a:xfrm>
          <a:off x="112712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63</xdr:row>
      <xdr:rowOff>20320</xdr:rowOff>
    </xdr:from>
    <xdr:to xmlns:xdr="http://schemas.openxmlformats.org/drawingml/2006/spreadsheetDrawing">
      <xdr:col>23</xdr:col>
      <xdr:colOff>184150</xdr:colOff>
      <xdr:row>63</xdr:row>
      <xdr:rowOff>119380</xdr:rowOff>
    </xdr:to>
    <xdr:sp macro="" textlink="">
      <xdr:nvSpPr>
        <xdr:cNvPr id="147" name="楕円 146"/>
        <xdr:cNvSpPr/>
      </xdr:nvSpPr>
      <xdr:spPr>
        <a:xfrm>
          <a:off x="4420235" y="1058164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62</xdr:row>
      <xdr:rowOff>37465</xdr:rowOff>
    </xdr:from>
    <xdr:ext cx="762000" cy="253365"/>
    <xdr:sp macro="" textlink="">
      <xdr:nvSpPr>
        <xdr:cNvPr id="148" name="財政構造の弾力性該当値テキスト"/>
        <xdr:cNvSpPr txBox="1"/>
      </xdr:nvSpPr>
      <xdr:spPr>
        <a:xfrm>
          <a:off x="4538980" y="1043114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62</xdr:row>
      <xdr:rowOff>58420</xdr:rowOff>
    </xdr:from>
    <xdr:to xmlns:xdr="http://schemas.openxmlformats.org/drawingml/2006/spreadsheetDrawing">
      <xdr:col>19</xdr:col>
      <xdr:colOff>184150</xdr:colOff>
      <xdr:row>62</xdr:row>
      <xdr:rowOff>157480</xdr:rowOff>
    </xdr:to>
    <xdr:sp macro="" textlink="">
      <xdr:nvSpPr>
        <xdr:cNvPr id="149" name="楕円 148"/>
        <xdr:cNvSpPr/>
      </xdr:nvSpPr>
      <xdr:spPr>
        <a:xfrm>
          <a:off x="3665855" y="104521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635</xdr:rowOff>
    </xdr:from>
    <xdr:ext cx="736600" cy="253365"/>
    <xdr:sp macro="" textlink="">
      <xdr:nvSpPr>
        <xdr:cNvPr id="150" name="テキスト ボックス 149"/>
        <xdr:cNvSpPr txBox="1"/>
      </xdr:nvSpPr>
      <xdr:spPr>
        <a:xfrm>
          <a:off x="3377565" y="1022667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62</xdr:row>
      <xdr:rowOff>123825</xdr:rowOff>
    </xdr:from>
    <xdr:to xmlns:xdr="http://schemas.openxmlformats.org/drawingml/2006/spreadsheetDrawing">
      <xdr:col>15</xdr:col>
      <xdr:colOff>133350</xdr:colOff>
      <xdr:row>63</xdr:row>
      <xdr:rowOff>55245</xdr:rowOff>
    </xdr:to>
    <xdr:sp macro="" textlink="">
      <xdr:nvSpPr>
        <xdr:cNvPr id="151" name="楕円 150"/>
        <xdr:cNvSpPr/>
      </xdr:nvSpPr>
      <xdr:spPr>
        <a:xfrm>
          <a:off x="2860675" y="105175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64770</xdr:rowOff>
    </xdr:from>
    <xdr:ext cx="756920" cy="252730"/>
    <xdr:sp macro="" textlink="">
      <xdr:nvSpPr>
        <xdr:cNvPr id="152" name="テキスト ボックス 151"/>
        <xdr:cNvSpPr txBox="1"/>
      </xdr:nvSpPr>
      <xdr:spPr>
        <a:xfrm>
          <a:off x="2572385" y="1029081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60</xdr:row>
      <xdr:rowOff>157480</xdr:rowOff>
    </xdr:from>
    <xdr:to xmlns:xdr="http://schemas.openxmlformats.org/drawingml/2006/spreadsheetDrawing">
      <xdr:col>11</xdr:col>
      <xdr:colOff>82550</xdr:colOff>
      <xdr:row>61</xdr:row>
      <xdr:rowOff>89535</xdr:rowOff>
    </xdr:to>
    <xdr:sp macro="" textlink="">
      <xdr:nvSpPr>
        <xdr:cNvPr id="153" name="楕円 152"/>
        <xdr:cNvSpPr/>
      </xdr:nvSpPr>
      <xdr:spPr>
        <a:xfrm>
          <a:off x="2074545" y="102158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59</xdr:row>
      <xdr:rowOff>99695</xdr:rowOff>
    </xdr:from>
    <xdr:ext cx="762000" cy="252730"/>
    <xdr:sp macro="" textlink="">
      <xdr:nvSpPr>
        <xdr:cNvPr id="154" name="テキスト ボックス 153"/>
        <xdr:cNvSpPr txBox="1"/>
      </xdr:nvSpPr>
      <xdr:spPr>
        <a:xfrm>
          <a:off x="1767205" y="999045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62</xdr:row>
      <xdr:rowOff>153035</xdr:rowOff>
    </xdr:from>
    <xdr:to xmlns:xdr="http://schemas.openxmlformats.org/drawingml/2006/spreadsheetDrawing">
      <xdr:col>7</xdr:col>
      <xdr:colOff>31750</xdr:colOff>
      <xdr:row>63</xdr:row>
      <xdr:rowOff>85090</xdr:rowOff>
    </xdr:to>
    <xdr:sp macro="" textlink="">
      <xdr:nvSpPr>
        <xdr:cNvPr id="155" name="楕円 154"/>
        <xdr:cNvSpPr/>
      </xdr:nvSpPr>
      <xdr:spPr>
        <a:xfrm>
          <a:off x="1271270" y="10546715"/>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95250</xdr:rowOff>
    </xdr:from>
    <xdr:ext cx="756920" cy="252730"/>
    <xdr:sp macro="" textlink="">
      <xdr:nvSpPr>
        <xdr:cNvPr id="156" name="テキスト ボックス 155"/>
        <xdr:cNvSpPr txBox="1"/>
      </xdr:nvSpPr>
      <xdr:spPr>
        <a:xfrm>
          <a:off x="962025" y="1032129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117475</xdr:rowOff>
    </xdr:from>
    <xdr:to xmlns:xdr="http://schemas.openxmlformats.org/drawingml/2006/spreadsheetDrawing">
      <xdr:col>27</xdr:col>
      <xdr:colOff>184150</xdr:colOff>
      <xdr:row>75</xdr:row>
      <xdr:rowOff>93345</xdr:rowOff>
    </xdr:to>
    <xdr:sp macro="" textlink="">
      <xdr:nvSpPr>
        <xdr:cNvPr id="157" name="正方形/長方形 156"/>
        <xdr:cNvSpPr/>
      </xdr:nvSpPr>
      <xdr:spPr>
        <a:xfrm>
          <a:off x="69913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136525</xdr:rowOff>
    </xdr:from>
    <xdr:ext cx="3218815" cy="302895"/>
    <xdr:sp macro="" textlink="">
      <xdr:nvSpPr>
        <xdr:cNvPr id="158" name="テキスト ボックス 157"/>
        <xdr:cNvSpPr txBox="1"/>
      </xdr:nvSpPr>
      <xdr:spPr>
        <a:xfrm>
          <a:off x="741045" y="12709525"/>
          <a:ext cx="3218815"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111760</xdr:rowOff>
    </xdr:from>
    <xdr:ext cx="1643380" cy="351155"/>
    <xdr:sp macro="" textlink="">
      <xdr:nvSpPr>
        <xdr:cNvPr id="159" name="テキスト ボックス 158"/>
        <xdr:cNvSpPr txBox="1"/>
      </xdr:nvSpPr>
      <xdr:spPr>
        <a:xfrm>
          <a:off x="375094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[159,126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31115</xdr:rowOff>
    </xdr:from>
    <xdr:to xmlns:xdr="http://schemas.openxmlformats.org/drawingml/2006/spreadsheetDrawing">
      <xdr:col>35</xdr:col>
      <xdr:colOff>95250</xdr:colOff>
      <xdr:row>76</xdr:row>
      <xdr:rowOff>111760</xdr:rowOff>
    </xdr:to>
    <xdr:sp macro="" textlink="">
      <xdr:nvSpPr>
        <xdr:cNvPr id="160" name="正方形/長方形 159"/>
        <xdr:cNvSpPr/>
      </xdr:nvSpPr>
      <xdr:spPr>
        <a:xfrm>
          <a:off x="5318760" y="12604115"/>
          <a:ext cx="1377315"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50165</xdr:rowOff>
    </xdr:from>
    <xdr:to xmlns:xdr="http://schemas.openxmlformats.org/drawingml/2006/spreadsheetDrawing">
      <xdr:col>35</xdr:col>
      <xdr:colOff>95250</xdr:colOff>
      <xdr:row>77</xdr:row>
      <xdr:rowOff>130175</xdr:rowOff>
    </xdr:to>
    <xdr:sp macro="" textlink="">
      <xdr:nvSpPr>
        <xdr:cNvPr id="161" name="正方形/長方形 160"/>
        <xdr:cNvSpPr/>
      </xdr:nvSpPr>
      <xdr:spPr>
        <a:xfrm>
          <a:off x="5318760" y="12790805"/>
          <a:ext cx="1377315"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31115</xdr:rowOff>
    </xdr:from>
    <xdr:to xmlns:xdr="http://schemas.openxmlformats.org/drawingml/2006/spreadsheetDrawing">
      <xdr:col>42</xdr:col>
      <xdr:colOff>25400</xdr:colOff>
      <xdr:row>76</xdr:row>
      <xdr:rowOff>111760</xdr:rowOff>
    </xdr:to>
    <xdr:sp macro="" textlink="">
      <xdr:nvSpPr>
        <xdr:cNvPr id="162" name="正方形/長方形 161"/>
        <xdr:cNvSpPr/>
      </xdr:nvSpPr>
      <xdr:spPr>
        <a:xfrm>
          <a:off x="680212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50165</xdr:rowOff>
    </xdr:from>
    <xdr:to xmlns:xdr="http://schemas.openxmlformats.org/drawingml/2006/spreadsheetDrawing">
      <xdr:col>42</xdr:col>
      <xdr:colOff>25400</xdr:colOff>
      <xdr:row>77</xdr:row>
      <xdr:rowOff>130175</xdr:rowOff>
    </xdr:to>
    <xdr:sp macro="" textlink="">
      <xdr:nvSpPr>
        <xdr:cNvPr id="163" name="正方形/長方形 162"/>
        <xdr:cNvSpPr/>
      </xdr:nvSpPr>
      <xdr:spPr>
        <a:xfrm>
          <a:off x="680212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31115</xdr:rowOff>
    </xdr:from>
    <xdr:to xmlns:xdr="http://schemas.openxmlformats.org/drawingml/2006/spreadsheetDrawing">
      <xdr:col>49</xdr:col>
      <xdr:colOff>19050</xdr:colOff>
      <xdr:row>76</xdr:row>
      <xdr:rowOff>111760</xdr:rowOff>
    </xdr:to>
    <xdr:sp macro="" textlink="">
      <xdr:nvSpPr>
        <xdr:cNvPr id="164" name="正方形/長方形 163"/>
        <xdr:cNvSpPr/>
      </xdr:nvSpPr>
      <xdr:spPr>
        <a:xfrm>
          <a:off x="811593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6350</xdr:colOff>
      <xdr:row>76</xdr:row>
      <xdr:rowOff>50165</xdr:rowOff>
    </xdr:from>
    <xdr:to xmlns:xdr="http://schemas.openxmlformats.org/drawingml/2006/spreadsheetDrawing">
      <xdr:col>49</xdr:col>
      <xdr:colOff>19050</xdr:colOff>
      <xdr:row>77</xdr:row>
      <xdr:rowOff>130175</xdr:rowOff>
    </xdr:to>
    <xdr:sp macro="" textlink="">
      <xdr:nvSpPr>
        <xdr:cNvPr id="165" name="正方形/長方形 164"/>
        <xdr:cNvSpPr/>
      </xdr:nvSpPr>
      <xdr:spPr>
        <a:xfrm>
          <a:off x="811593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153,810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66" name="正方形/長方形 165"/>
        <xdr:cNvSpPr/>
      </xdr:nvSpPr>
      <xdr:spPr>
        <a:xfrm>
          <a:off x="69913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57</xdr:col>
      <xdr:colOff>120650</xdr:colOff>
      <xdr:row>92</xdr:row>
      <xdr:rowOff>37465</xdr:rowOff>
    </xdr:to>
    <xdr:sp macro="" textlink="">
      <xdr:nvSpPr>
        <xdr:cNvPr id="167" name="正方形/長方形 166"/>
        <xdr:cNvSpPr/>
      </xdr:nvSpPr>
      <xdr:spPr>
        <a:xfrm>
          <a:off x="544576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24765</xdr:rowOff>
    </xdr:from>
    <xdr:to xmlns:xdr="http://schemas.openxmlformats.org/drawingml/2006/spreadsheetDrawing">
      <xdr:col>46</xdr:col>
      <xdr:colOff>188595</xdr:colOff>
      <xdr:row>79</xdr:row>
      <xdr:rowOff>106045</xdr:rowOff>
    </xdr:to>
    <xdr:sp macro="" textlink="">
      <xdr:nvSpPr>
        <xdr:cNvPr id="168" name="正方形/長方形 167"/>
        <xdr:cNvSpPr/>
      </xdr:nvSpPr>
      <xdr:spPr>
        <a:xfrm>
          <a:off x="5445760" y="13100685"/>
          <a:ext cx="3418205"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188595</xdr:colOff>
      <xdr:row>91</xdr:row>
      <xdr:rowOff>142875</xdr:rowOff>
    </xdr:to>
    <xdr:sp macro="" textlink="" fLocksText="0">
      <xdr:nvSpPr>
        <xdr:cNvPr id="169" name="テキスト ボックス 168"/>
        <xdr:cNvSpPr txBox="1"/>
      </xdr:nvSpPr>
      <xdr:spPr>
        <a:xfrm>
          <a:off x="5551805" y="13411200"/>
          <a:ext cx="5198110"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人件費は、５年間の推移では、令和２年度の５６．８億円に対して、令和６年度は６３．１億円となり、６．３億円（１１．１％）増加している。これは、人事院勧告に準じた給与改定による増額の影響が大きい。また、同様の理由で、前年度と比較しても３．９億円（６．６％）増加し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物件費は、５年間の推移では、</a:t>
          </a:r>
          <a:r>
            <a:rPr kumimoji="1" lang="ja-JP" altLang="en-US" sz="1000">
              <a:solidFill>
                <a:sysClr val="windowText" lastClr="000000"/>
              </a:solidFill>
              <a:latin typeface="ＭＳ Ｐゴシック"/>
              <a:ea typeface="ＭＳ Ｐゴシック"/>
            </a:rPr>
            <a:t>令和２年度の５１．１億円に対して、令和６年度は５３．６億円となり、２．５億円（４．９％）増加している。物件費については、臨時的経費の状況により年度毎の金額の変動が大きく、令和６年度については、情報系システムの更新に係る委託料により金額が大きくなっている。経常的な物件費については、近年の物価高騰により経費が増加傾向にある。　</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類似団体平均と比較して高い数値が続いているため、今後も、</a:t>
          </a:r>
          <a:r>
            <a:rPr kumimoji="1" lang="ja-JP" altLang="en-US" sz="1000">
              <a:solidFill>
                <a:sysClr val="windowText" lastClr="000000"/>
              </a:solidFill>
              <a:latin typeface="ＭＳ Ｐゴシック"/>
              <a:ea typeface="ＭＳ Ｐゴシック"/>
            </a:rPr>
            <a:t>職員数の適正管理や事業スクラップ、公民連携などの行政改革の取組みを進め、経費削減に努める。</a:t>
          </a:r>
          <a:endParaRPr kumimoji="1" lang="ja-JP" altLang="en-US" sz="1000">
            <a:latin typeface="ＭＳ Ｐゴシック"/>
            <a:ea typeface="ＭＳ Ｐゴシック"/>
          </a:endParaRPr>
        </a:p>
        <a:p>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5715</xdr:rowOff>
    </xdr:from>
    <xdr:ext cx="349885" cy="219710"/>
    <xdr:sp macro="" textlink="">
      <xdr:nvSpPr>
        <xdr:cNvPr id="170" name="テキスト ボックス 169"/>
        <xdr:cNvSpPr txBox="1"/>
      </xdr:nvSpPr>
      <xdr:spPr>
        <a:xfrm>
          <a:off x="661035" y="12913995"/>
          <a:ext cx="34988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37465</xdr:rowOff>
    </xdr:from>
    <xdr:to xmlns:xdr="http://schemas.openxmlformats.org/drawingml/2006/spreadsheetDrawing">
      <xdr:col>27</xdr:col>
      <xdr:colOff>184150</xdr:colOff>
      <xdr:row>92</xdr:row>
      <xdr:rowOff>37465</xdr:rowOff>
    </xdr:to>
    <xdr:cxnSp macro="">
      <xdr:nvCxnSpPr>
        <xdr:cNvPr id="171" name="直線コネクタ 170"/>
        <xdr:cNvCxnSpPr/>
      </xdr:nvCxnSpPr>
      <xdr:spPr>
        <a:xfrm>
          <a:off x="69913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66040</xdr:rowOff>
    </xdr:from>
    <xdr:ext cx="762000" cy="245745"/>
    <xdr:sp macro="" textlink="">
      <xdr:nvSpPr>
        <xdr:cNvPr id="172" name="テキスト ボックス 171"/>
        <xdr:cNvSpPr txBox="1"/>
      </xdr:nvSpPr>
      <xdr:spPr>
        <a:xfrm>
          <a:off x="0" y="1532128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90</xdr:row>
      <xdr:rowOff>35560</xdr:rowOff>
    </xdr:from>
    <xdr:to xmlns:xdr="http://schemas.openxmlformats.org/drawingml/2006/spreadsheetDrawing">
      <xdr:col>27</xdr:col>
      <xdr:colOff>184150</xdr:colOff>
      <xdr:row>90</xdr:row>
      <xdr:rowOff>35560</xdr:rowOff>
    </xdr:to>
    <xdr:cxnSp macro="">
      <xdr:nvCxnSpPr>
        <xdr:cNvPr id="173" name="直線コネクタ 172"/>
        <xdr:cNvCxnSpPr/>
      </xdr:nvCxnSpPr>
      <xdr:spPr>
        <a:xfrm>
          <a:off x="69913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89</xdr:row>
      <xdr:rowOff>63500</xdr:rowOff>
    </xdr:from>
    <xdr:ext cx="762000" cy="252730"/>
    <xdr:sp macro="" textlink="">
      <xdr:nvSpPr>
        <xdr:cNvPr id="174" name="テキスト ボックス 173"/>
        <xdr:cNvSpPr txBox="1"/>
      </xdr:nvSpPr>
      <xdr:spPr>
        <a:xfrm>
          <a:off x="0" y="149834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88</xdr:row>
      <xdr:rowOff>33655</xdr:rowOff>
    </xdr:from>
    <xdr:to xmlns:xdr="http://schemas.openxmlformats.org/drawingml/2006/spreadsheetDrawing">
      <xdr:col>27</xdr:col>
      <xdr:colOff>184150</xdr:colOff>
      <xdr:row>88</xdr:row>
      <xdr:rowOff>33655</xdr:rowOff>
    </xdr:to>
    <xdr:cxnSp macro="">
      <xdr:nvCxnSpPr>
        <xdr:cNvPr id="175" name="直線コネクタ 174"/>
        <xdr:cNvCxnSpPr/>
      </xdr:nvCxnSpPr>
      <xdr:spPr>
        <a:xfrm>
          <a:off x="69913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87</xdr:row>
      <xdr:rowOff>61595</xdr:rowOff>
    </xdr:from>
    <xdr:ext cx="762000" cy="252730"/>
    <xdr:sp macro="" textlink="">
      <xdr:nvSpPr>
        <xdr:cNvPr id="176" name="テキスト ボックス 175"/>
        <xdr:cNvSpPr txBox="1"/>
      </xdr:nvSpPr>
      <xdr:spPr>
        <a:xfrm>
          <a:off x="0" y="1464627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31750</xdr:rowOff>
    </xdr:from>
    <xdr:to xmlns:xdr="http://schemas.openxmlformats.org/drawingml/2006/spreadsheetDrawing">
      <xdr:col>27</xdr:col>
      <xdr:colOff>184150</xdr:colOff>
      <xdr:row>86</xdr:row>
      <xdr:rowOff>31750</xdr:rowOff>
    </xdr:to>
    <xdr:cxnSp macro="">
      <xdr:nvCxnSpPr>
        <xdr:cNvPr id="177" name="直線コネクタ 176"/>
        <xdr:cNvCxnSpPr/>
      </xdr:nvCxnSpPr>
      <xdr:spPr>
        <a:xfrm>
          <a:off x="69913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60325</xdr:rowOff>
    </xdr:from>
    <xdr:ext cx="762000" cy="253365"/>
    <xdr:sp macro="" textlink="">
      <xdr:nvSpPr>
        <xdr:cNvPr id="178" name="テキスト ボックス 177"/>
        <xdr:cNvSpPr txBox="1"/>
      </xdr:nvSpPr>
      <xdr:spPr>
        <a:xfrm>
          <a:off x="0" y="143097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84</xdr:row>
      <xdr:rowOff>30480</xdr:rowOff>
    </xdr:from>
    <xdr:to xmlns:xdr="http://schemas.openxmlformats.org/drawingml/2006/spreadsheetDrawing">
      <xdr:col>27</xdr:col>
      <xdr:colOff>184150</xdr:colOff>
      <xdr:row>84</xdr:row>
      <xdr:rowOff>30480</xdr:rowOff>
    </xdr:to>
    <xdr:cxnSp macro="">
      <xdr:nvCxnSpPr>
        <xdr:cNvPr id="179" name="直線コネクタ 178"/>
        <xdr:cNvCxnSpPr/>
      </xdr:nvCxnSpPr>
      <xdr:spPr>
        <a:xfrm>
          <a:off x="69913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83</xdr:row>
      <xdr:rowOff>59055</xdr:rowOff>
    </xdr:from>
    <xdr:ext cx="762000" cy="253365"/>
    <xdr:sp macro="" textlink="">
      <xdr:nvSpPr>
        <xdr:cNvPr id="180" name="テキスト ボックス 179"/>
        <xdr:cNvSpPr txBox="1"/>
      </xdr:nvSpPr>
      <xdr:spPr>
        <a:xfrm>
          <a:off x="0" y="139731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82</xdr:row>
      <xdr:rowOff>28575</xdr:rowOff>
    </xdr:from>
    <xdr:to xmlns:xdr="http://schemas.openxmlformats.org/drawingml/2006/spreadsheetDrawing">
      <xdr:col>27</xdr:col>
      <xdr:colOff>184150</xdr:colOff>
      <xdr:row>82</xdr:row>
      <xdr:rowOff>28575</xdr:rowOff>
    </xdr:to>
    <xdr:cxnSp macro="">
      <xdr:nvCxnSpPr>
        <xdr:cNvPr id="181" name="直線コネクタ 180"/>
        <xdr:cNvCxnSpPr/>
      </xdr:nvCxnSpPr>
      <xdr:spPr>
        <a:xfrm>
          <a:off x="69913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81</xdr:row>
      <xdr:rowOff>57150</xdr:rowOff>
    </xdr:from>
    <xdr:ext cx="762000" cy="253365"/>
    <xdr:sp macro="" textlink="">
      <xdr:nvSpPr>
        <xdr:cNvPr id="182" name="テキスト ボックス 181"/>
        <xdr:cNvSpPr txBox="1"/>
      </xdr:nvSpPr>
      <xdr:spPr>
        <a:xfrm>
          <a:off x="0" y="136359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26670</xdr:rowOff>
    </xdr:from>
    <xdr:to xmlns:xdr="http://schemas.openxmlformats.org/drawingml/2006/spreadsheetDrawing">
      <xdr:col>27</xdr:col>
      <xdr:colOff>184150</xdr:colOff>
      <xdr:row>80</xdr:row>
      <xdr:rowOff>26670</xdr:rowOff>
    </xdr:to>
    <xdr:cxnSp macro="">
      <xdr:nvCxnSpPr>
        <xdr:cNvPr id="183" name="直線コネクタ 182"/>
        <xdr:cNvCxnSpPr/>
      </xdr:nvCxnSpPr>
      <xdr:spPr>
        <a:xfrm>
          <a:off x="69913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79</xdr:row>
      <xdr:rowOff>55245</xdr:rowOff>
    </xdr:from>
    <xdr:ext cx="762000" cy="252730"/>
    <xdr:sp macro="" textlink="">
      <xdr:nvSpPr>
        <xdr:cNvPr id="184" name="テキスト ボックス 183"/>
        <xdr:cNvSpPr txBox="1"/>
      </xdr:nvSpPr>
      <xdr:spPr>
        <a:xfrm>
          <a:off x="0" y="1329880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78</xdr:row>
      <xdr:rowOff>24765</xdr:rowOff>
    </xdr:to>
    <xdr:cxnSp macro="">
      <xdr:nvCxnSpPr>
        <xdr:cNvPr id="185" name="直線コネクタ 184"/>
        <xdr:cNvCxnSpPr/>
      </xdr:nvCxnSpPr>
      <xdr:spPr>
        <a:xfrm>
          <a:off x="69913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77</xdr:row>
      <xdr:rowOff>53340</xdr:rowOff>
    </xdr:from>
    <xdr:ext cx="762000" cy="245745"/>
    <xdr:sp macro="" textlink="">
      <xdr:nvSpPr>
        <xdr:cNvPr id="186" name="テキスト ボックス 185"/>
        <xdr:cNvSpPr txBox="1"/>
      </xdr:nvSpPr>
      <xdr:spPr>
        <a:xfrm>
          <a:off x="0" y="129616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24765</xdr:rowOff>
    </xdr:from>
    <xdr:to xmlns:xdr="http://schemas.openxmlformats.org/drawingml/2006/spreadsheetDrawing">
      <xdr:col>27</xdr:col>
      <xdr:colOff>184150</xdr:colOff>
      <xdr:row>92</xdr:row>
      <xdr:rowOff>37465</xdr:rowOff>
    </xdr:to>
    <xdr:sp macro="" textlink="">
      <xdr:nvSpPr>
        <xdr:cNvPr id="187" name="人件費・物件費等の状況グラフ枠"/>
        <xdr:cNvSpPr/>
      </xdr:nvSpPr>
      <xdr:spPr>
        <a:xfrm>
          <a:off x="69913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80</xdr:row>
      <xdr:rowOff>28575</xdr:rowOff>
    </xdr:from>
    <xdr:to xmlns:xdr="http://schemas.openxmlformats.org/drawingml/2006/spreadsheetDrawing">
      <xdr:col>23</xdr:col>
      <xdr:colOff>133350</xdr:colOff>
      <xdr:row>89</xdr:row>
      <xdr:rowOff>114935</xdr:rowOff>
    </xdr:to>
    <xdr:cxnSp macro="">
      <xdr:nvCxnSpPr>
        <xdr:cNvPr id="188" name="直線コネクタ 187"/>
        <xdr:cNvCxnSpPr/>
      </xdr:nvCxnSpPr>
      <xdr:spPr>
        <a:xfrm flipV="1">
          <a:off x="4471035" y="13439775"/>
          <a:ext cx="0" cy="15951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89</xdr:row>
      <xdr:rowOff>87630</xdr:rowOff>
    </xdr:from>
    <xdr:ext cx="762000" cy="245745"/>
    <xdr:sp macro="" textlink="">
      <xdr:nvSpPr>
        <xdr:cNvPr id="189" name="人件費・物件費等の状況最小値テキスト"/>
        <xdr:cNvSpPr txBox="1"/>
      </xdr:nvSpPr>
      <xdr:spPr>
        <a:xfrm>
          <a:off x="4538980" y="1500759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573,746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89</xdr:row>
      <xdr:rowOff>114935</xdr:rowOff>
    </xdr:from>
    <xdr:to xmlns:xdr="http://schemas.openxmlformats.org/drawingml/2006/spreadsheetDrawing">
      <xdr:col>24</xdr:col>
      <xdr:colOff>12700</xdr:colOff>
      <xdr:row>89</xdr:row>
      <xdr:rowOff>114935</xdr:rowOff>
    </xdr:to>
    <xdr:cxnSp macro="">
      <xdr:nvCxnSpPr>
        <xdr:cNvPr id="190" name="直線コネクタ 189"/>
        <xdr:cNvCxnSpPr/>
      </xdr:nvCxnSpPr>
      <xdr:spPr>
        <a:xfrm>
          <a:off x="4382135" y="1503489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78</xdr:row>
      <xdr:rowOff>112395</xdr:rowOff>
    </xdr:from>
    <xdr:ext cx="762000" cy="253365"/>
    <xdr:sp macro="" textlink="">
      <xdr:nvSpPr>
        <xdr:cNvPr id="191" name="人件費・物件費等の状況最大値テキスト"/>
        <xdr:cNvSpPr txBox="1"/>
      </xdr:nvSpPr>
      <xdr:spPr>
        <a:xfrm>
          <a:off x="4538980" y="1318831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100,303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80</xdr:row>
      <xdr:rowOff>28575</xdr:rowOff>
    </xdr:from>
    <xdr:to xmlns:xdr="http://schemas.openxmlformats.org/drawingml/2006/spreadsheetDrawing">
      <xdr:col>24</xdr:col>
      <xdr:colOff>12700</xdr:colOff>
      <xdr:row>80</xdr:row>
      <xdr:rowOff>28575</xdr:rowOff>
    </xdr:to>
    <xdr:cxnSp macro="">
      <xdr:nvCxnSpPr>
        <xdr:cNvPr id="192" name="直線コネクタ 191"/>
        <xdr:cNvCxnSpPr/>
      </xdr:nvCxnSpPr>
      <xdr:spPr>
        <a:xfrm>
          <a:off x="4382135" y="1343977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15240</xdr:rowOff>
    </xdr:from>
    <xdr:to xmlns:xdr="http://schemas.openxmlformats.org/drawingml/2006/spreadsheetDrawing">
      <xdr:col>23</xdr:col>
      <xdr:colOff>133350</xdr:colOff>
      <xdr:row>81</xdr:row>
      <xdr:rowOff>58420</xdr:rowOff>
    </xdr:to>
    <xdr:cxnSp macro="">
      <xdr:nvCxnSpPr>
        <xdr:cNvPr id="193" name="直線コネクタ 192"/>
        <xdr:cNvCxnSpPr/>
      </xdr:nvCxnSpPr>
      <xdr:spPr>
        <a:xfrm>
          <a:off x="3716655" y="13594080"/>
          <a:ext cx="75438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153035</xdr:rowOff>
    </xdr:from>
    <xdr:ext cx="762000" cy="252730"/>
    <xdr:sp macro="" textlink="">
      <xdr:nvSpPr>
        <xdr:cNvPr id="194" name="人件費・物件費等の状況平均値テキスト"/>
        <xdr:cNvSpPr txBox="1"/>
      </xdr:nvSpPr>
      <xdr:spPr>
        <a:xfrm>
          <a:off x="4538980" y="13396595"/>
          <a:ext cx="7620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147,510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137160</xdr:rowOff>
    </xdr:from>
    <xdr:to xmlns:xdr="http://schemas.openxmlformats.org/drawingml/2006/spreadsheetDrawing">
      <xdr:col>23</xdr:col>
      <xdr:colOff>184150</xdr:colOff>
      <xdr:row>81</xdr:row>
      <xdr:rowOff>69215</xdr:rowOff>
    </xdr:to>
    <xdr:sp macro="" textlink="">
      <xdr:nvSpPr>
        <xdr:cNvPr id="195" name="フローチャート: 判断 194"/>
        <xdr:cNvSpPr/>
      </xdr:nvSpPr>
      <xdr:spPr>
        <a:xfrm>
          <a:off x="4420235" y="135483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15240</xdr:rowOff>
    </xdr:from>
    <xdr:to xmlns:xdr="http://schemas.openxmlformats.org/drawingml/2006/spreadsheetDrawing">
      <xdr:col>19</xdr:col>
      <xdr:colOff>133350</xdr:colOff>
      <xdr:row>81</xdr:row>
      <xdr:rowOff>20955</xdr:rowOff>
    </xdr:to>
    <xdr:cxnSp macro="">
      <xdr:nvCxnSpPr>
        <xdr:cNvPr id="196" name="直線コネクタ 195"/>
        <xdr:cNvCxnSpPr/>
      </xdr:nvCxnSpPr>
      <xdr:spPr>
        <a:xfrm flipV="1">
          <a:off x="2911475" y="13594080"/>
          <a:ext cx="80518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99060</xdr:rowOff>
    </xdr:from>
    <xdr:to xmlns:xdr="http://schemas.openxmlformats.org/drawingml/2006/spreadsheetDrawing">
      <xdr:col>19</xdr:col>
      <xdr:colOff>184150</xdr:colOff>
      <xdr:row>81</xdr:row>
      <xdr:rowOff>31115</xdr:rowOff>
    </xdr:to>
    <xdr:sp macro="" textlink="">
      <xdr:nvSpPr>
        <xdr:cNvPr id="197" name="フローチャート: 判断 196"/>
        <xdr:cNvSpPr/>
      </xdr:nvSpPr>
      <xdr:spPr>
        <a:xfrm>
          <a:off x="3665855" y="1351026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40640</xdr:rowOff>
    </xdr:from>
    <xdr:ext cx="736600" cy="252730"/>
    <xdr:sp macro="" textlink="">
      <xdr:nvSpPr>
        <xdr:cNvPr id="198" name="テキスト ボックス 197"/>
        <xdr:cNvSpPr txBox="1"/>
      </xdr:nvSpPr>
      <xdr:spPr>
        <a:xfrm>
          <a:off x="3377565" y="1328420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136,333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20320</xdr:rowOff>
    </xdr:from>
    <xdr:to xmlns:xdr="http://schemas.openxmlformats.org/drawingml/2006/spreadsheetDrawing">
      <xdr:col>15</xdr:col>
      <xdr:colOff>82550</xdr:colOff>
      <xdr:row>81</xdr:row>
      <xdr:rowOff>20955</xdr:rowOff>
    </xdr:to>
    <xdr:cxnSp macro="">
      <xdr:nvCxnSpPr>
        <xdr:cNvPr id="199" name="直線コネクタ 198"/>
        <xdr:cNvCxnSpPr/>
      </xdr:nvCxnSpPr>
      <xdr:spPr>
        <a:xfrm>
          <a:off x="2106295" y="13599160"/>
          <a:ext cx="8051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99695</xdr:rowOff>
    </xdr:from>
    <xdr:to xmlns:xdr="http://schemas.openxmlformats.org/drawingml/2006/spreadsheetDrawing">
      <xdr:col>15</xdr:col>
      <xdr:colOff>133350</xdr:colOff>
      <xdr:row>81</xdr:row>
      <xdr:rowOff>31750</xdr:rowOff>
    </xdr:to>
    <xdr:sp macro="" textlink="">
      <xdr:nvSpPr>
        <xdr:cNvPr id="200" name="フローチャート: 判断 199"/>
        <xdr:cNvSpPr/>
      </xdr:nvSpPr>
      <xdr:spPr>
        <a:xfrm>
          <a:off x="2860675" y="13510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41910</xdr:rowOff>
    </xdr:from>
    <xdr:ext cx="756920" cy="252730"/>
    <xdr:sp macro="" textlink="">
      <xdr:nvSpPr>
        <xdr:cNvPr id="201" name="テキスト ボックス 200"/>
        <xdr:cNvSpPr txBox="1"/>
      </xdr:nvSpPr>
      <xdr:spPr>
        <a:xfrm>
          <a:off x="2572385" y="1328547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136,588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188595</xdr:colOff>
      <xdr:row>81</xdr:row>
      <xdr:rowOff>3175</xdr:rowOff>
    </xdr:from>
    <xdr:to xmlns:xdr="http://schemas.openxmlformats.org/drawingml/2006/spreadsheetDrawing">
      <xdr:col>11</xdr:col>
      <xdr:colOff>31750</xdr:colOff>
      <xdr:row>81</xdr:row>
      <xdr:rowOff>20320</xdr:rowOff>
    </xdr:to>
    <xdr:cxnSp macro="">
      <xdr:nvCxnSpPr>
        <xdr:cNvPr id="202" name="直線コネクタ 201"/>
        <xdr:cNvCxnSpPr/>
      </xdr:nvCxnSpPr>
      <xdr:spPr>
        <a:xfrm>
          <a:off x="1320165" y="13582015"/>
          <a:ext cx="7861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188595</xdr:colOff>
      <xdr:row>80</xdr:row>
      <xdr:rowOff>86995</xdr:rowOff>
    </xdr:from>
    <xdr:to xmlns:xdr="http://schemas.openxmlformats.org/drawingml/2006/spreadsheetDrawing">
      <xdr:col>11</xdr:col>
      <xdr:colOff>82550</xdr:colOff>
      <xdr:row>81</xdr:row>
      <xdr:rowOff>18415</xdr:rowOff>
    </xdr:to>
    <xdr:sp macro="" textlink="">
      <xdr:nvSpPr>
        <xdr:cNvPr id="203" name="フローチャート: 判断 202"/>
        <xdr:cNvSpPr/>
      </xdr:nvSpPr>
      <xdr:spPr>
        <a:xfrm>
          <a:off x="2074545" y="1349819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28575</xdr:rowOff>
    </xdr:from>
    <xdr:ext cx="762000" cy="245745"/>
    <xdr:sp macro="" textlink="">
      <xdr:nvSpPr>
        <xdr:cNvPr id="204" name="テキスト ボックス 203"/>
        <xdr:cNvSpPr txBox="1"/>
      </xdr:nvSpPr>
      <xdr:spPr>
        <a:xfrm>
          <a:off x="1767205" y="1327213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132,645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165735</xdr:rowOff>
    </xdr:from>
    <xdr:to xmlns:xdr="http://schemas.openxmlformats.org/drawingml/2006/spreadsheetDrawing">
      <xdr:col>7</xdr:col>
      <xdr:colOff>31750</xdr:colOff>
      <xdr:row>81</xdr:row>
      <xdr:rowOff>97155</xdr:rowOff>
    </xdr:to>
    <xdr:sp macro="" textlink="">
      <xdr:nvSpPr>
        <xdr:cNvPr id="205" name="フローチャート: 判断 204"/>
        <xdr:cNvSpPr/>
      </xdr:nvSpPr>
      <xdr:spPr>
        <a:xfrm>
          <a:off x="1271270" y="1357693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82550</xdr:rowOff>
    </xdr:from>
    <xdr:ext cx="756920" cy="253365"/>
    <xdr:sp macro="" textlink="">
      <xdr:nvSpPr>
        <xdr:cNvPr id="206" name="テキスト ボックス 205"/>
        <xdr:cNvSpPr txBox="1"/>
      </xdr:nvSpPr>
      <xdr:spPr>
        <a:xfrm>
          <a:off x="962025" y="136613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155,949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34925</xdr:rowOff>
    </xdr:from>
    <xdr:ext cx="762000" cy="246380"/>
    <xdr:sp macro="" textlink="">
      <xdr:nvSpPr>
        <xdr:cNvPr id="207" name="テキスト ボックス 206"/>
        <xdr:cNvSpPr txBox="1"/>
      </xdr:nvSpPr>
      <xdr:spPr>
        <a:xfrm>
          <a:off x="427609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34925</xdr:rowOff>
    </xdr:from>
    <xdr:ext cx="762000" cy="246380"/>
    <xdr:sp macro="" textlink="">
      <xdr:nvSpPr>
        <xdr:cNvPr id="208" name="テキスト ボックス 207"/>
        <xdr:cNvSpPr txBox="1"/>
      </xdr:nvSpPr>
      <xdr:spPr>
        <a:xfrm>
          <a:off x="352171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34925</xdr:rowOff>
    </xdr:from>
    <xdr:ext cx="756920" cy="246380"/>
    <xdr:sp macro="" textlink="">
      <xdr:nvSpPr>
        <xdr:cNvPr id="209" name="テキスト ボックス 208"/>
        <xdr:cNvSpPr txBox="1"/>
      </xdr:nvSpPr>
      <xdr:spPr>
        <a:xfrm>
          <a:off x="2716530" y="1545780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34925</xdr:rowOff>
    </xdr:from>
    <xdr:ext cx="762000" cy="246380"/>
    <xdr:sp macro="" textlink="">
      <xdr:nvSpPr>
        <xdr:cNvPr id="210" name="テキスト ボックス 209"/>
        <xdr:cNvSpPr txBox="1"/>
      </xdr:nvSpPr>
      <xdr:spPr>
        <a:xfrm>
          <a:off x="191135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34925</xdr:rowOff>
    </xdr:from>
    <xdr:ext cx="762000" cy="246380"/>
    <xdr:sp macro="" textlink="">
      <xdr:nvSpPr>
        <xdr:cNvPr id="211" name="テキスト ボックス 210"/>
        <xdr:cNvSpPr txBox="1"/>
      </xdr:nvSpPr>
      <xdr:spPr>
        <a:xfrm>
          <a:off x="1127125"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8255</xdr:rowOff>
    </xdr:from>
    <xdr:to xmlns:xdr="http://schemas.openxmlformats.org/drawingml/2006/spreadsheetDrawing">
      <xdr:col>23</xdr:col>
      <xdr:colOff>184150</xdr:colOff>
      <xdr:row>81</xdr:row>
      <xdr:rowOff>107950</xdr:rowOff>
    </xdr:to>
    <xdr:sp macro="" textlink="">
      <xdr:nvSpPr>
        <xdr:cNvPr id="212" name="楕円 211"/>
        <xdr:cNvSpPr/>
      </xdr:nvSpPr>
      <xdr:spPr>
        <a:xfrm>
          <a:off x="4420235" y="135870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80</xdr:row>
      <xdr:rowOff>149225</xdr:rowOff>
    </xdr:from>
    <xdr:ext cx="762000" cy="253365"/>
    <xdr:sp macro="" textlink="">
      <xdr:nvSpPr>
        <xdr:cNvPr id="213" name="人件費・物件費等の状況該当値テキスト"/>
        <xdr:cNvSpPr txBox="1"/>
      </xdr:nvSpPr>
      <xdr:spPr>
        <a:xfrm>
          <a:off x="4538980" y="1356042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159,126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80</xdr:row>
      <xdr:rowOff>132715</xdr:rowOff>
    </xdr:from>
    <xdr:to xmlns:xdr="http://schemas.openxmlformats.org/drawingml/2006/spreadsheetDrawing">
      <xdr:col>19</xdr:col>
      <xdr:colOff>184150</xdr:colOff>
      <xdr:row>81</xdr:row>
      <xdr:rowOff>64135</xdr:rowOff>
    </xdr:to>
    <xdr:sp macro="" textlink="">
      <xdr:nvSpPr>
        <xdr:cNvPr id="214" name="楕円 213"/>
        <xdr:cNvSpPr/>
      </xdr:nvSpPr>
      <xdr:spPr>
        <a:xfrm>
          <a:off x="3665855" y="135439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50165</xdr:rowOff>
    </xdr:from>
    <xdr:ext cx="736600" cy="246380"/>
    <xdr:sp macro="" textlink="">
      <xdr:nvSpPr>
        <xdr:cNvPr id="215" name="テキスト ボックス 214"/>
        <xdr:cNvSpPr txBox="1"/>
      </xdr:nvSpPr>
      <xdr:spPr>
        <a:xfrm>
          <a:off x="3377565" y="13629005"/>
          <a:ext cx="7366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146,177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80</xdr:row>
      <xdr:rowOff>139065</xdr:rowOff>
    </xdr:from>
    <xdr:to xmlns:xdr="http://schemas.openxmlformats.org/drawingml/2006/spreadsheetDrawing">
      <xdr:col>15</xdr:col>
      <xdr:colOff>133350</xdr:colOff>
      <xdr:row>81</xdr:row>
      <xdr:rowOff>71120</xdr:rowOff>
    </xdr:to>
    <xdr:sp macro="" textlink="">
      <xdr:nvSpPr>
        <xdr:cNvPr id="216" name="楕円 215"/>
        <xdr:cNvSpPr/>
      </xdr:nvSpPr>
      <xdr:spPr>
        <a:xfrm>
          <a:off x="2860675" y="135502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55880</xdr:rowOff>
    </xdr:from>
    <xdr:ext cx="756920" cy="253365"/>
    <xdr:sp macro="" textlink="">
      <xdr:nvSpPr>
        <xdr:cNvPr id="217" name="テキスト ボックス 216"/>
        <xdr:cNvSpPr txBox="1"/>
      </xdr:nvSpPr>
      <xdr:spPr>
        <a:xfrm>
          <a:off x="2572385" y="136347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148,021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188595</xdr:colOff>
      <xdr:row>80</xdr:row>
      <xdr:rowOff>138430</xdr:rowOff>
    </xdr:from>
    <xdr:to xmlns:xdr="http://schemas.openxmlformats.org/drawingml/2006/spreadsheetDrawing">
      <xdr:col>11</xdr:col>
      <xdr:colOff>82550</xdr:colOff>
      <xdr:row>81</xdr:row>
      <xdr:rowOff>70485</xdr:rowOff>
    </xdr:to>
    <xdr:sp macro="" textlink="">
      <xdr:nvSpPr>
        <xdr:cNvPr id="218" name="楕円 217"/>
        <xdr:cNvSpPr/>
      </xdr:nvSpPr>
      <xdr:spPr>
        <a:xfrm>
          <a:off x="2074545" y="135496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55245</xdr:rowOff>
    </xdr:from>
    <xdr:ext cx="762000" cy="252730"/>
    <xdr:sp macro="" textlink="">
      <xdr:nvSpPr>
        <xdr:cNvPr id="219" name="テキスト ボックス 218"/>
        <xdr:cNvSpPr txBox="1"/>
      </xdr:nvSpPr>
      <xdr:spPr>
        <a:xfrm>
          <a:off x="1767205" y="1363408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147,842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120650</xdr:rowOff>
    </xdr:from>
    <xdr:to xmlns:xdr="http://schemas.openxmlformats.org/drawingml/2006/spreadsheetDrawing">
      <xdr:col>7</xdr:col>
      <xdr:colOff>31750</xdr:colOff>
      <xdr:row>81</xdr:row>
      <xdr:rowOff>52705</xdr:rowOff>
    </xdr:to>
    <xdr:sp macro="" textlink="">
      <xdr:nvSpPr>
        <xdr:cNvPr id="220" name="楕円 219"/>
        <xdr:cNvSpPr/>
      </xdr:nvSpPr>
      <xdr:spPr>
        <a:xfrm>
          <a:off x="1271270" y="13531850"/>
          <a:ext cx="8064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62230</xdr:rowOff>
    </xdr:from>
    <xdr:ext cx="756920" cy="252730"/>
    <xdr:sp macro="" textlink="">
      <xdr:nvSpPr>
        <xdr:cNvPr id="221" name="テキスト ボックス 220"/>
        <xdr:cNvSpPr txBox="1"/>
      </xdr:nvSpPr>
      <xdr:spPr>
        <a:xfrm>
          <a:off x="962025" y="1330579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142,750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117475</xdr:rowOff>
    </xdr:from>
    <xdr:to xmlns:xdr="http://schemas.openxmlformats.org/drawingml/2006/spreadsheetDrawing">
      <xdr:col>85</xdr:col>
      <xdr:colOff>95250</xdr:colOff>
      <xdr:row>75</xdr:row>
      <xdr:rowOff>93345</xdr:rowOff>
    </xdr:to>
    <xdr:sp macro="" textlink="">
      <xdr:nvSpPr>
        <xdr:cNvPr id="222" name="正方形/長方形 221"/>
        <xdr:cNvSpPr/>
      </xdr:nvSpPr>
      <xdr:spPr>
        <a:xfrm>
          <a:off x="11548745" y="12355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136525</xdr:rowOff>
    </xdr:from>
    <xdr:ext cx="1648460" cy="302895"/>
    <xdr:sp macro="" textlink="">
      <xdr:nvSpPr>
        <xdr:cNvPr id="223" name="テキスト ボックス 222"/>
        <xdr:cNvSpPr txBox="1"/>
      </xdr:nvSpPr>
      <xdr:spPr>
        <a:xfrm>
          <a:off x="12289155" y="12709525"/>
          <a:ext cx="164846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111760</xdr:rowOff>
    </xdr:from>
    <xdr:ext cx="1643380" cy="351155"/>
    <xdr:sp macro="" textlink="">
      <xdr:nvSpPr>
        <xdr:cNvPr id="224" name="テキスト ボックス 223"/>
        <xdr:cNvSpPr txBox="1"/>
      </xdr:nvSpPr>
      <xdr:spPr>
        <a:xfrm>
          <a:off x="13902055" y="12684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[96.0]</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31115</xdr:rowOff>
    </xdr:from>
    <xdr:to xmlns:xdr="http://schemas.openxmlformats.org/drawingml/2006/spreadsheetDrawing">
      <xdr:col>93</xdr:col>
      <xdr:colOff>6350</xdr:colOff>
      <xdr:row>76</xdr:row>
      <xdr:rowOff>111760</xdr:rowOff>
    </xdr:to>
    <xdr:sp macro="" textlink="">
      <xdr:nvSpPr>
        <xdr:cNvPr id="225" name="正方形/長方形 224"/>
        <xdr:cNvSpPr/>
      </xdr:nvSpPr>
      <xdr:spPr>
        <a:xfrm>
          <a:off x="16189325" y="12604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50165</xdr:rowOff>
    </xdr:from>
    <xdr:to xmlns:xdr="http://schemas.openxmlformats.org/drawingml/2006/spreadsheetDrawing">
      <xdr:col>93</xdr:col>
      <xdr:colOff>6350</xdr:colOff>
      <xdr:row>77</xdr:row>
      <xdr:rowOff>130175</xdr:rowOff>
    </xdr:to>
    <xdr:sp macro="" textlink="">
      <xdr:nvSpPr>
        <xdr:cNvPr id="226" name="正方形/長方形 225"/>
        <xdr:cNvSpPr/>
      </xdr:nvSpPr>
      <xdr:spPr>
        <a:xfrm>
          <a:off x="16189325" y="12790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31115</xdr:rowOff>
    </xdr:from>
    <xdr:to xmlns:xdr="http://schemas.openxmlformats.org/drawingml/2006/spreadsheetDrawing">
      <xdr:col>99</xdr:col>
      <xdr:colOff>146050</xdr:colOff>
      <xdr:row>76</xdr:row>
      <xdr:rowOff>111760</xdr:rowOff>
    </xdr:to>
    <xdr:sp macro="" textlink="">
      <xdr:nvSpPr>
        <xdr:cNvPr id="227" name="正方形/長方形 226"/>
        <xdr:cNvSpPr/>
      </xdr:nvSpPr>
      <xdr:spPr>
        <a:xfrm>
          <a:off x="17672685"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50165</xdr:rowOff>
    </xdr:from>
    <xdr:to xmlns:xdr="http://schemas.openxmlformats.org/drawingml/2006/spreadsheetDrawing">
      <xdr:col>99</xdr:col>
      <xdr:colOff>146050</xdr:colOff>
      <xdr:row>77</xdr:row>
      <xdr:rowOff>130175</xdr:rowOff>
    </xdr:to>
    <xdr:sp macro="" textlink="">
      <xdr:nvSpPr>
        <xdr:cNvPr id="228" name="正方形/長方形 227"/>
        <xdr:cNvSpPr/>
      </xdr:nvSpPr>
      <xdr:spPr>
        <a:xfrm>
          <a:off x="17672685"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31115</xdr:rowOff>
    </xdr:from>
    <xdr:to xmlns:xdr="http://schemas.openxmlformats.org/drawingml/2006/spreadsheetDrawing">
      <xdr:col>106</xdr:col>
      <xdr:colOff>139700</xdr:colOff>
      <xdr:row>76</xdr:row>
      <xdr:rowOff>111760</xdr:rowOff>
    </xdr:to>
    <xdr:sp macro="" textlink="">
      <xdr:nvSpPr>
        <xdr:cNvPr id="229" name="正方形/長方形 228"/>
        <xdr:cNvSpPr/>
      </xdr:nvSpPr>
      <xdr:spPr>
        <a:xfrm>
          <a:off x="18986500" y="12604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50165</xdr:rowOff>
    </xdr:from>
    <xdr:to xmlns:xdr="http://schemas.openxmlformats.org/drawingml/2006/spreadsheetDrawing">
      <xdr:col>106</xdr:col>
      <xdr:colOff>139700</xdr:colOff>
      <xdr:row>77</xdr:row>
      <xdr:rowOff>130175</xdr:rowOff>
    </xdr:to>
    <xdr:sp macro="" textlink="">
      <xdr:nvSpPr>
        <xdr:cNvPr id="230" name="正方形/長方形 229"/>
        <xdr:cNvSpPr/>
      </xdr:nvSpPr>
      <xdr:spPr>
        <a:xfrm>
          <a:off x="18986500" y="12790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31" name="正方形/長方形 230"/>
        <xdr:cNvSpPr/>
      </xdr:nvSpPr>
      <xdr:spPr>
        <a:xfrm>
          <a:off x="11548745" y="13100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115</xdr:col>
      <xdr:colOff>31750</xdr:colOff>
      <xdr:row>92</xdr:row>
      <xdr:rowOff>37465</xdr:rowOff>
    </xdr:to>
    <xdr:sp macro="" textlink="">
      <xdr:nvSpPr>
        <xdr:cNvPr id="232" name="正方形/長方形 231"/>
        <xdr:cNvSpPr/>
      </xdr:nvSpPr>
      <xdr:spPr>
        <a:xfrm>
          <a:off x="16295370" y="13100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24765</xdr:rowOff>
    </xdr:from>
    <xdr:to xmlns:xdr="http://schemas.openxmlformats.org/drawingml/2006/spreadsheetDrawing">
      <xdr:col>104</xdr:col>
      <xdr:colOff>114300</xdr:colOff>
      <xdr:row>79</xdr:row>
      <xdr:rowOff>106045</xdr:rowOff>
    </xdr:to>
    <xdr:sp macro="" textlink="">
      <xdr:nvSpPr>
        <xdr:cNvPr id="233" name="正方形/長方形 232"/>
        <xdr:cNvSpPr/>
      </xdr:nvSpPr>
      <xdr:spPr>
        <a:xfrm>
          <a:off x="16295370" y="13100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188595</xdr:colOff>
      <xdr:row>80</xdr:row>
      <xdr:rowOff>0</xdr:rowOff>
    </xdr:from>
    <xdr:to xmlns:xdr="http://schemas.openxmlformats.org/drawingml/2006/spreadsheetDrawing">
      <xdr:col>114</xdr:col>
      <xdr:colOff>114300</xdr:colOff>
      <xdr:row>91</xdr:row>
      <xdr:rowOff>142875</xdr:rowOff>
    </xdr:to>
    <xdr:sp macro="" textlink="" fLocksText="0">
      <xdr:nvSpPr>
        <xdr:cNvPr id="234" name="テキスト ボックス 233"/>
        <xdr:cNvSpPr txBox="1"/>
      </xdr:nvSpPr>
      <xdr:spPr>
        <a:xfrm>
          <a:off x="16407765" y="13411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00">
              <a:latin typeface="ＭＳ Ｐゴシック"/>
              <a:ea typeface="ＭＳ Ｐゴシック"/>
            </a:rPr>
            <a:t>令和６年度は、令和２年度と比較して０．２ポイント減少しているが、過去５年間においておおむね同程度で推移している。類似団体平均との比較では、令和６年度は２．３ポイント下回っている。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今後も、人事院勧告に準じた給与制度の見直しを図るなど、給与制度の適正化に努める。</a:t>
          </a:r>
          <a:endParaRPr kumimoji="1" lang="ja-JP" altLang="en-US" sz="1300">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37465</xdr:rowOff>
    </xdr:from>
    <xdr:to xmlns:xdr="http://schemas.openxmlformats.org/drawingml/2006/spreadsheetDrawing">
      <xdr:col>85</xdr:col>
      <xdr:colOff>95250</xdr:colOff>
      <xdr:row>92</xdr:row>
      <xdr:rowOff>37465</xdr:rowOff>
    </xdr:to>
    <xdr:cxnSp macro="">
      <xdr:nvCxnSpPr>
        <xdr:cNvPr id="235" name="直線コネクタ 234"/>
        <xdr:cNvCxnSpPr/>
      </xdr:nvCxnSpPr>
      <xdr:spPr>
        <a:xfrm>
          <a:off x="11548745" y="15460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66040</xdr:rowOff>
    </xdr:from>
    <xdr:ext cx="756920" cy="245745"/>
    <xdr:sp macro="" textlink="">
      <xdr:nvSpPr>
        <xdr:cNvPr id="236" name="テキスト ボックス 235"/>
        <xdr:cNvSpPr txBox="1"/>
      </xdr:nvSpPr>
      <xdr:spPr>
        <a:xfrm>
          <a:off x="10870565" y="1532128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35560</xdr:rowOff>
    </xdr:from>
    <xdr:to xmlns:xdr="http://schemas.openxmlformats.org/drawingml/2006/spreadsheetDrawing">
      <xdr:col>85</xdr:col>
      <xdr:colOff>95250</xdr:colOff>
      <xdr:row>90</xdr:row>
      <xdr:rowOff>35560</xdr:rowOff>
    </xdr:to>
    <xdr:cxnSp macro="">
      <xdr:nvCxnSpPr>
        <xdr:cNvPr id="237" name="直線コネクタ 236"/>
        <xdr:cNvCxnSpPr/>
      </xdr:nvCxnSpPr>
      <xdr:spPr>
        <a:xfrm>
          <a:off x="11548745" y="15123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63500</xdr:rowOff>
    </xdr:from>
    <xdr:ext cx="756920" cy="252730"/>
    <xdr:sp macro="" textlink="">
      <xdr:nvSpPr>
        <xdr:cNvPr id="238" name="テキスト ボックス 237"/>
        <xdr:cNvSpPr txBox="1"/>
      </xdr:nvSpPr>
      <xdr:spPr>
        <a:xfrm>
          <a:off x="10870565" y="1498346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33655</xdr:rowOff>
    </xdr:from>
    <xdr:to xmlns:xdr="http://schemas.openxmlformats.org/drawingml/2006/spreadsheetDrawing">
      <xdr:col>85</xdr:col>
      <xdr:colOff>95250</xdr:colOff>
      <xdr:row>88</xdr:row>
      <xdr:rowOff>33655</xdr:rowOff>
    </xdr:to>
    <xdr:cxnSp macro="">
      <xdr:nvCxnSpPr>
        <xdr:cNvPr id="239" name="直線コネクタ 238"/>
        <xdr:cNvCxnSpPr/>
      </xdr:nvCxnSpPr>
      <xdr:spPr>
        <a:xfrm>
          <a:off x="11548745" y="14785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61595</xdr:rowOff>
    </xdr:from>
    <xdr:ext cx="756920" cy="252730"/>
    <xdr:sp macro="" textlink="">
      <xdr:nvSpPr>
        <xdr:cNvPr id="240" name="テキスト ボックス 239"/>
        <xdr:cNvSpPr txBox="1"/>
      </xdr:nvSpPr>
      <xdr:spPr>
        <a:xfrm>
          <a:off x="10870565" y="146462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31750</xdr:rowOff>
    </xdr:from>
    <xdr:to xmlns:xdr="http://schemas.openxmlformats.org/drawingml/2006/spreadsheetDrawing">
      <xdr:col>85</xdr:col>
      <xdr:colOff>95250</xdr:colOff>
      <xdr:row>86</xdr:row>
      <xdr:rowOff>31750</xdr:rowOff>
    </xdr:to>
    <xdr:cxnSp macro="">
      <xdr:nvCxnSpPr>
        <xdr:cNvPr id="241" name="直線コネクタ 240"/>
        <xdr:cNvCxnSpPr/>
      </xdr:nvCxnSpPr>
      <xdr:spPr>
        <a:xfrm>
          <a:off x="11548745" y="14448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60325</xdr:rowOff>
    </xdr:from>
    <xdr:ext cx="756920" cy="253365"/>
    <xdr:sp macro="" textlink="">
      <xdr:nvSpPr>
        <xdr:cNvPr id="242" name="テキスト ボックス 241"/>
        <xdr:cNvSpPr txBox="1"/>
      </xdr:nvSpPr>
      <xdr:spPr>
        <a:xfrm>
          <a:off x="10870565" y="14309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30480</xdr:rowOff>
    </xdr:from>
    <xdr:to xmlns:xdr="http://schemas.openxmlformats.org/drawingml/2006/spreadsheetDrawing">
      <xdr:col>85</xdr:col>
      <xdr:colOff>95250</xdr:colOff>
      <xdr:row>84</xdr:row>
      <xdr:rowOff>30480</xdr:rowOff>
    </xdr:to>
    <xdr:cxnSp macro="">
      <xdr:nvCxnSpPr>
        <xdr:cNvPr id="243" name="直線コネクタ 242"/>
        <xdr:cNvCxnSpPr/>
      </xdr:nvCxnSpPr>
      <xdr:spPr>
        <a:xfrm>
          <a:off x="11548745" y="14112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59055</xdr:rowOff>
    </xdr:from>
    <xdr:ext cx="756920" cy="253365"/>
    <xdr:sp macro="" textlink="">
      <xdr:nvSpPr>
        <xdr:cNvPr id="244" name="テキスト ボックス 243"/>
        <xdr:cNvSpPr txBox="1"/>
      </xdr:nvSpPr>
      <xdr:spPr>
        <a:xfrm>
          <a:off x="10870565" y="13973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28575</xdr:rowOff>
    </xdr:from>
    <xdr:to xmlns:xdr="http://schemas.openxmlformats.org/drawingml/2006/spreadsheetDrawing">
      <xdr:col>85</xdr:col>
      <xdr:colOff>95250</xdr:colOff>
      <xdr:row>82</xdr:row>
      <xdr:rowOff>28575</xdr:rowOff>
    </xdr:to>
    <xdr:cxnSp macro="">
      <xdr:nvCxnSpPr>
        <xdr:cNvPr id="245" name="直線コネクタ 244"/>
        <xdr:cNvCxnSpPr/>
      </xdr:nvCxnSpPr>
      <xdr:spPr>
        <a:xfrm>
          <a:off x="11548745" y="13775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57150</xdr:rowOff>
    </xdr:from>
    <xdr:ext cx="756920" cy="253365"/>
    <xdr:sp macro="" textlink="">
      <xdr:nvSpPr>
        <xdr:cNvPr id="246" name="テキスト ボックス 245"/>
        <xdr:cNvSpPr txBox="1"/>
      </xdr:nvSpPr>
      <xdr:spPr>
        <a:xfrm>
          <a:off x="10870565" y="13635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26670</xdr:rowOff>
    </xdr:from>
    <xdr:to xmlns:xdr="http://schemas.openxmlformats.org/drawingml/2006/spreadsheetDrawing">
      <xdr:col>85</xdr:col>
      <xdr:colOff>95250</xdr:colOff>
      <xdr:row>80</xdr:row>
      <xdr:rowOff>26670</xdr:rowOff>
    </xdr:to>
    <xdr:cxnSp macro="">
      <xdr:nvCxnSpPr>
        <xdr:cNvPr id="247" name="直線コネクタ 246"/>
        <xdr:cNvCxnSpPr/>
      </xdr:nvCxnSpPr>
      <xdr:spPr>
        <a:xfrm>
          <a:off x="11548745" y="13437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55245</xdr:rowOff>
    </xdr:from>
    <xdr:ext cx="756920" cy="252730"/>
    <xdr:sp macro="" textlink="">
      <xdr:nvSpPr>
        <xdr:cNvPr id="248" name="テキスト ボックス 247"/>
        <xdr:cNvSpPr txBox="1"/>
      </xdr:nvSpPr>
      <xdr:spPr>
        <a:xfrm>
          <a:off x="10870565" y="13298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78</xdr:row>
      <xdr:rowOff>24765</xdr:rowOff>
    </xdr:to>
    <xdr:cxnSp macro="">
      <xdr:nvCxnSpPr>
        <xdr:cNvPr id="249" name="直線コネクタ 248"/>
        <xdr:cNvCxnSpPr/>
      </xdr:nvCxnSpPr>
      <xdr:spPr>
        <a:xfrm>
          <a:off x="11548745" y="13100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53340</xdr:rowOff>
    </xdr:from>
    <xdr:ext cx="756920" cy="245745"/>
    <xdr:sp macro="" textlink="">
      <xdr:nvSpPr>
        <xdr:cNvPr id="250" name="テキスト ボックス 249"/>
        <xdr:cNvSpPr txBox="1"/>
      </xdr:nvSpPr>
      <xdr:spPr>
        <a:xfrm>
          <a:off x="10870565" y="1296162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24765</xdr:rowOff>
    </xdr:from>
    <xdr:to xmlns:xdr="http://schemas.openxmlformats.org/drawingml/2006/spreadsheetDrawing">
      <xdr:col>85</xdr:col>
      <xdr:colOff>95250</xdr:colOff>
      <xdr:row>92</xdr:row>
      <xdr:rowOff>37465</xdr:rowOff>
    </xdr:to>
    <xdr:sp macro="" textlink="">
      <xdr:nvSpPr>
        <xdr:cNvPr id="251" name="給与水準   （国との比較）グラフ枠"/>
        <xdr:cNvSpPr/>
      </xdr:nvSpPr>
      <xdr:spPr>
        <a:xfrm>
          <a:off x="11548745" y="13100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161290</xdr:rowOff>
    </xdr:from>
    <xdr:to xmlns:xdr="http://schemas.openxmlformats.org/drawingml/2006/spreadsheetDrawing">
      <xdr:col>81</xdr:col>
      <xdr:colOff>44450</xdr:colOff>
      <xdr:row>89</xdr:row>
      <xdr:rowOff>118110</xdr:rowOff>
    </xdr:to>
    <xdr:cxnSp macro="">
      <xdr:nvCxnSpPr>
        <xdr:cNvPr id="252" name="直線コネクタ 251"/>
        <xdr:cNvCxnSpPr/>
      </xdr:nvCxnSpPr>
      <xdr:spPr>
        <a:xfrm flipV="1">
          <a:off x="15320645" y="13404850"/>
          <a:ext cx="0" cy="16332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89</xdr:row>
      <xdr:rowOff>91440</xdr:rowOff>
    </xdr:from>
    <xdr:ext cx="756920" cy="246380"/>
    <xdr:sp macro="" textlink="">
      <xdr:nvSpPr>
        <xdr:cNvPr id="253" name="給与水準   （国との比較）最小値テキスト"/>
        <xdr:cNvSpPr txBox="1"/>
      </xdr:nvSpPr>
      <xdr:spPr>
        <a:xfrm>
          <a:off x="15409545" y="1501140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118110</xdr:rowOff>
    </xdr:from>
    <xdr:to xmlns:xdr="http://schemas.openxmlformats.org/drawingml/2006/spreadsheetDrawing">
      <xdr:col>81</xdr:col>
      <xdr:colOff>133350</xdr:colOff>
      <xdr:row>89</xdr:row>
      <xdr:rowOff>118110</xdr:rowOff>
    </xdr:to>
    <xdr:cxnSp macro="">
      <xdr:nvCxnSpPr>
        <xdr:cNvPr id="254" name="直線コネクタ 253"/>
        <xdr:cNvCxnSpPr/>
      </xdr:nvCxnSpPr>
      <xdr:spPr>
        <a:xfrm>
          <a:off x="15252700" y="150380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77470</xdr:rowOff>
    </xdr:from>
    <xdr:ext cx="756920" cy="252730"/>
    <xdr:sp macro="" textlink="">
      <xdr:nvSpPr>
        <xdr:cNvPr id="255" name="給与水準   （国との比較）最大値テキスト"/>
        <xdr:cNvSpPr txBox="1"/>
      </xdr:nvSpPr>
      <xdr:spPr>
        <a:xfrm>
          <a:off x="15409545" y="1315339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161290</xdr:rowOff>
    </xdr:from>
    <xdr:to xmlns:xdr="http://schemas.openxmlformats.org/drawingml/2006/spreadsheetDrawing">
      <xdr:col>81</xdr:col>
      <xdr:colOff>133350</xdr:colOff>
      <xdr:row>79</xdr:row>
      <xdr:rowOff>161290</xdr:rowOff>
    </xdr:to>
    <xdr:cxnSp macro="">
      <xdr:nvCxnSpPr>
        <xdr:cNvPr id="256" name="直線コネクタ 255"/>
        <xdr:cNvCxnSpPr/>
      </xdr:nvCxnSpPr>
      <xdr:spPr>
        <a:xfrm>
          <a:off x="15252700" y="1340485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82</xdr:row>
      <xdr:rowOff>28575</xdr:rowOff>
    </xdr:from>
    <xdr:to xmlns:xdr="http://schemas.openxmlformats.org/drawingml/2006/spreadsheetDrawing">
      <xdr:col>81</xdr:col>
      <xdr:colOff>44450</xdr:colOff>
      <xdr:row>82</xdr:row>
      <xdr:rowOff>78740</xdr:rowOff>
    </xdr:to>
    <xdr:cxnSp macro="">
      <xdr:nvCxnSpPr>
        <xdr:cNvPr id="257" name="直線コネクタ 256"/>
        <xdr:cNvCxnSpPr/>
      </xdr:nvCxnSpPr>
      <xdr:spPr>
        <a:xfrm flipV="1">
          <a:off x="14566265" y="13775055"/>
          <a:ext cx="75438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3810</xdr:rowOff>
    </xdr:from>
    <xdr:ext cx="756920" cy="253365"/>
    <xdr:sp macro="" textlink="">
      <xdr:nvSpPr>
        <xdr:cNvPr id="258" name="給与水準   （国との比較）平均値テキスト"/>
        <xdr:cNvSpPr txBox="1"/>
      </xdr:nvSpPr>
      <xdr:spPr>
        <a:xfrm>
          <a:off x="15409545" y="14085570"/>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84</xdr:row>
      <xdr:rowOff>31115</xdr:rowOff>
    </xdr:from>
    <xdr:to xmlns:xdr="http://schemas.openxmlformats.org/drawingml/2006/spreadsheetDrawing">
      <xdr:col>81</xdr:col>
      <xdr:colOff>95250</xdr:colOff>
      <xdr:row>84</xdr:row>
      <xdr:rowOff>130175</xdr:rowOff>
    </xdr:to>
    <xdr:sp macro="" textlink="">
      <xdr:nvSpPr>
        <xdr:cNvPr id="259" name="フローチャート: 判断 258"/>
        <xdr:cNvSpPr/>
      </xdr:nvSpPr>
      <xdr:spPr>
        <a:xfrm>
          <a:off x="1527619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81</xdr:row>
      <xdr:rowOff>162560</xdr:rowOff>
    </xdr:from>
    <xdr:to xmlns:xdr="http://schemas.openxmlformats.org/drawingml/2006/spreadsheetDrawing">
      <xdr:col>77</xdr:col>
      <xdr:colOff>44450</xdr:colOff>
      <xdr:row>82</xdr:row>
      <xdr:rowOff>78740</xdr:rowOff>
    </xdr:to>
    <xdr:cxnSp macro="">
      <xdr:nvCxnSpPr>
        <xdr:cNvPr id="260" name="直線コネクタ 259"/>
        <xdr:cNvCxnSpPr/>
      </xdr:nvCxnSpPr>
      <xdr:spPr>
        <a:xfrm>
          <a:off x="13767435" y="13741400"/>
          <a:ext cx="79883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84</xdr:row>
      <xdr:rowOff>31115</xdr:rowOff>
    </xdr:from>
    <xdr:to xmlns:xdr="http://schemas.openxmlformats.org/drawingml/2006/spreadsheetDrawing">
      <xdr:col>77</xdr:col>
      <xdr:colOff>95250</xdr:colOff>
      <xdr:row>84</xdr:row>
      <xdr:rowOff>130175</xdr:rowOff>
    </xdr:to>
    <xdr:sp macro="" textlink="">
      <xdr:nvSpPr>
        <xdr:cNvPr id="261" name="フローチャート: 判断 260"/>
        <xdr:cNvSpPr/>
      </xdr:nvSpPr>
      <xdr:spPr>
        <a:xfrm>
          <a:off x="14521815" y="1411287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84</xdr:row>
      <xdr:rowOff>115570</xdr:rowOff>
    </xdr:from>
    <xdr:ext cx="736600" cy="253365"/>
    <xdr:sp macro="" textlink="">
      <xdr:nvSpPr>
        <xdr:cNvPr id="262" name="テキスト ボックス 261"/>
        <xdr:cNvSpPr txBox="1"/>
      </xdr:nvSpPr>
      <xdr:spPr>
        <a:xfrm>
          <a:off x="14227175" y="141973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81</xdr:row>
      <xdr:rowOff>145415</xdr:rowOff>
    </xdr:from>
    <xdr:to xmlns:xdr="http://schemas.openxmlformats.org/drawingml/2006/spreadsheetDrawing">
      <xdr:col>72</xdr:col>
      <xdr:colOff>188595</xdr:colOff>
      <xdr:row>81</xdr:row>
      <xdr:rowOff>162560</xdr:rowOff>
    </xdr:to>
    <xdr:cxnSp macro="">
      <xdr:nvCxnSpPr>
        <xdr:cNvPr id="263" name="直線コネクタ 262"/>
        <xdr:cNvCxnSpPr/>
      </xdr:nvCxnSpPr>
      <xdr:spPr>
        <a:xfrm>
          <a:off x="12976860" y="13724255"/>
          <a:ext cx="790575"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84</xdr:row>
      <xdr:rowOff>31115</xdr:rowOff>
    </xdr:from>
    <xdr:to xmlns:xdr="http://schemas.openxmlformats.org/drawingml/2006/spreadsheetDrawing">
      <xdr:col>73</xdr:col>
      <xdr:colOff>44450</xdr:colOff>
      <xdr:row>84</xdr:row>
      <xdr:rowOff>130175</xdr:rowOff>
    </xdr:to>
    <xdr:sp macro="" textlink="">
      <xdr:nvSpPr>
        <xdr:cNvPr id="264" name="フローチャート: 判断 263"/>
        <xdr:cNvSpPr/>
      </xdr:nvSpPr>
      <xdr:spPr>
        <a:xfrm>
          <a:off x="13731240" y="1411287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84</xdr:row>
      <xdr:rowOff>115570</xdr:rowOff>
    </xdr:from>
    <xdr:ext cx="756920" cy="253365"/>
    <xdr:sp macro="" textlink="">
      <xdr:nvSpPr>
        <xdr:cNvPr id="265" name="テキスト ボックス 264"/>
        <xdr:cNvSpPr txBox="1"/>
      </xdr:nvSpPr>
      <xdr:spPr>
        <a:xfrm>
          <a:off x="13421995" y="141973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81</xdr:row>
      <xdr:rowOff>145415</xdr:rowOff>
    </xdr:from>
    <xdr:to xmlns:xdr="http://schemas.openxmlformats.org/drawingml/2006/spreadsheetDrawing">
      <xdr:col>68</xdr:col>
      <xdr:colOff>152400</xdr:colOff>
      <xdr:row>82</xdr:row>
      <xdr:rowOff>61595</xdr:rowOff>
    </xdr:to>
    <xdr:cxnSp macro="">
      <xdr:nvCxnSpPr>
        <xdr:cNvPr id="266" name="直線コネクタ 265"/>
        <xdr:cNvCxnSpPr/>
      </xdr:nvCxnSpPr>
      <xdr:spPr>
        <a:xfrm flipV="1">
          <a:off x="12171680" y="13724255"/>
          <a:ext cx="805180" cy="83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84</xdr:row>
      <xdr:rowOff>48260</xdr:rowOff>
    </xdr:from>
    <xdr:to xmlns:xdr="http://schemas.openxmlformats.org/drawingml/2006/spreadsheetDrawing">
      <xdr:col>68</xdr:col>
      <xdr:colOff>188595</xdr:colOff>
      <xdr:row>84</xdr:row>
      <xdr:rowOff>147320</xdr:rowOff>
    </xdr:to>
    <xdr:sp macro="" textlink="">
      <xdr:nvSpPr>
        <xdr:cNvPr id="267" name="フローチャート: 判断 266"/>
        <xdr:cNvSpPr/>
      </xdr:nvSpPr>
      <xdr:spPr>
        <a:xfrm>
          <a:off x="12926060" y="14130020"/>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84</xdr:row>
      <xdr:rowOff>132080</xdr:rowOff>
    </xdr:from>
    <xdr:ext cx="762000" cy="252730"/>
    <xdr:sp macro="" textlink="">
      <xdr:nvSpPr>
        <xdr:cNvPr id="268" name="テキスト ボックス 267"/>
        <xdr:cNvSpPr txBox="1"/>
      </xdr:nvSpPr>
      <xdr:spPr>
        <a:xfrm>
          <a:off x="12635865" y="1421384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83</xdr:row>
      <xdr:rowOff>165100</xdr:rowOff>
    </xdr:from>
    <xdr:to xmlns:xdr="http://schemas.openxmlformats.org/drawingml/2006/spreadsheetDrawing">
      <xdr:col>64</xdr:col>
      <xdr:colOff>152400</xdr:colOff>
      <xdr:row>84</xdr:row>
      <xdr:rowOff>96520</xdr:rowOff>
    </xdr:to>
    <xdr:sp macro="" textlink="">
      <xdr:nvSpPr>
        <xdr:cNvPr id="269" name="フローチャート: 判断 268"/>
        <xdr:cNvSpPr/>
      </xdr:nvSpPr>
      <xdr:spPr>
        <a:xfrm>
          <a:off x="12120880" y="140792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81915</xdr:rowOff>
    </xdr:from>
    <xdr:ext cx="762000" cy="253365"/>
    <xdr:sp macro="" textlink="">
      <xdr:nvSpPr>
        <xdr:cNvPr id="270" name="テキスト ボックス 269"/>
        <xdr:cNvSpPr txBox="1"/>
      </xdr:nvSpPr>
      <xdr:spPr>
        <a:xfrm>
          <a:off x="11832590" y="141636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34925</xdr:rowOff>
    </xdr:from>
    <xdr:ext cx="762000" cy="246380"/>
    <xdr:sp macro="" textlink="">
      <xdr:nvSpPr>
        <xdr:cNvPr id="271" name="テキスト ボックス 270"/>
        <xdr:cNvSpPr txBox="1"/>
      </xdr:nvSpPr>
      <xdr:spPr>
        <a:xfrm>
          <a:off x="1512570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34925</xdr:rowOff>
    </xdr:from>
    <xdr:ext cx="762000" cy="246380"/>
    <xdr:sp macro="" textlink="">
      <xdr:nvSpPr>
        <xdr:cNvPr id="272" name="テキスト ボックス 271"/>
        <xdr:cNvSpPr txBox="1"/>
      </xdr:nvSpPr>
      <xdr:spPr>
        <a:xfrm>
          <a:off x="1437132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92</xdr:row>
      <xdr:rowOff>34925</xdr:rowOff>
    </xdr:from>
    <xdr:ext cx="762000" cy="246380"/>
    <xdr:sp macro="" textlink="">
      <xdr:nvSpPr>
        <xdr:cNvPr id="273" name="テキスト ボックス 272"/>
        <xdr:cNvSpPr txBox="1"/>
      </xdr:nvSpPr>
      <xdr:spPr>
        <a:xfrm>
          <a:off x="13578840"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34925</xdr:rowOff>
    </xdr:from>
    <xdr:ext cx="756920" cy="246380"/>
    <xdr:sp macro="" textlink="">
      <xdr:nvSpPr>
        <xdr:cNvPr id="274" name="テキスト ボックス 273"/>
        <xdr:cNvSpPr txBox="1"/>
      </xdr:nvSpPr>
      <xdr:spPr>
        <a:xfrm>
          <a:off x="12781915" y="1545780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34925</xdr:rowOff>
    </xdr:from>
    <xdr:ext cx="762000" cy="246380"/>
    <xdr:sp macro="" textlink="">
      <xdr:nvSpPr>
        <xdr:cNvPr id="275" name="テキスト ボックス 274"/>
        <xdr:cNvSpPr txBox="1"/>
      </xdr:nvSpPr>
      <xdr:spPr>
        <a:xfrm>
          <a:off x="11976735" y="15457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81</xdr:row>
      <xdr:rowOff>146685</xdr:rowOff>
    </xdr:from>
    <xdr:to xmlns:xdr="http://schemas.openxmlformats.org/drawingml/2006/spreadsheetDrawing">
      <xdr:col>81</xdr:col>
      <xdr:colOff>95250</xdr:colOff>
      <xdr:row>82</xdr:row>
      <xdr:rowOff>78105</xdr:rowOff>
    </xdr:to>
    <xdr:sp macro="" textlink="">
      <xdr:nvSpPr>
        <xdr:cNvPr id="276" name="楕円 275"/>
        <xdr:cNvSpPr/>
      </xdr:nvSpPr>
      <xdr:spPr>
        <a:xfrm>
          <a:off x="15276195" y="1372552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80</xdr:row>
      <xdr:rowOff>162560</xdr:rowOff>
    </xdr:from>
    <xdr:ext cx="756920" cy="245745"/>
    <xdr:sp macro="" textlink="">
      <xdr:nvSpPr>
        <xdr:cNvPr id="277" name="給与水準   （国との比較）該当値テキスト"/>
        <xdr:cNvSpPr txBox="1"/>
      </xdr:nvSpPr>
      <xdr:spPr>
        <a:xfrm>
          <a:off x="15409545" y="1357376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82</xdr:row>
      <xdr:rowOff>29210</xdr:rowOff>
    </xdr:from>
    <xdr:to xmlns:xdr="http://schemas.openxmlformats.org/drawingml/2006/spreadsheetDrawing">
      <xdr:col>77</xdr:col>
      <xdr:colOff>95250</xdr:colOff>
      <xdr:row>82</xdr:row>
      <xdr:rowOff>128905</xdr:rowOff>
    </xdr:to>
    <xdr:sp macro="" textlink="">
      <xdr:nvSpPr>
        <xdr:cNvPr id="278" name="楕円 277"/>
        <xdr:cNvSpPr/>
      </xdr:nvSpPr>
      <xdr:spPr>
        <a:xfrm>
          <a:off x="14521815" y="1377569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80</xdr:row>
      <xdr:rowOff>138430</xdr:rowOff>
    </xdr:from>
    <xdr:ext cx="736600" cy="253365"/>
    <xdr:sp macro="" textlink="">
      <xdr:nvSpPr>
        <xdr:cNvPr id="279" name="テキスト ボックス 278"/>
        <xdr:cNvSpPr txBox="1"/>
      </xdr:nvSpPr>
      <xdr:spPr>
        <a:xfrm>
          <a:off x="14227175" y="1354963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81</xdr:row>
      <xdr:rowOff>112395</xdr:rowOff>
    </xdr:from>
    <xdr:to xmlns:xdr="http://schemas.openxmlformats.org/drawingml/2006/spreadsheetDrawing">
      <xdr:col>73</xdr:col>
      <xdr:colOff>44450</xdr:colOff>
      <xdr:row>82</xdr:row>
      <xdr:rowOff>43815</xdr:rowOff>
    </xdr:to>
    <xdr:sp macro="" textlink="">
      <xdr:nvSpPr>
        <xdr:cNvPr id="280" name="楕円 279"/>
        <xdr:cNvSpPr/>
      </xdr:nvSpPr>
      <xdr:spPr>
        <a:xfrm>
          <a:off x="13731240" y="1369123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80</xdr:row>
      <xdr:rowOff>53975</xdr:rowOff>
    </xdr:from>
    <xdr:ext cx="756920" cy="245745"/>
    <xdr:sp macro="" textlink="">
      <xdr:nvSpPr>
        <xdr:cNvPr id="281" name="テキスト ボックス 280"/>
        <xdr:cNvSpPr txBox="1"/>
      </xdr:nvSpPr>
      <xdr:spPr>
        <a:xfrm>
          <a:off x="13421995" y="13465175"/>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81</xdr:row>
      <xdr:rowOff>95250</xdr:rowOff>
    </xdr:from>
    <xdr:to xmlns:xdr="http://schemas.openxmlformats.org/drawingml/2006/spreadsheetDrawing">
      <xdr:col>68</xdr:col>
      <xdr:colOff>188595</xdr:colOff>
      <xdr:row>82</xdr:row>
      <xdr:rowOff>27305</xdr:rowOff>
    </xdr:to>
    <xdr:sp macro="" textlink="">
      <xdr:nvSpPr>
        <xdr:cNvPr id="282" name="楕円 281"/>
        <xdr:cNvSpPr/>
      </xdr:nvSpPr>
      <xdr:spPr>
        <a:xfrm>
          <a:off x="12926060" y="13674090"/>
          <a:ext cx="86995"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80</xdr:row>
      <xdr:rowOff>37465</xdr:rowOff>
    </xdr:from>
    <xdr:ext cx="762000" cy="253365"/>
    <xdr:sp macro="" textlink="">
      <xdr:nvSpPr>
        <xdr:cNvPr id="283" name="テキスト ボックス 282"/>
        <xdr:cNvSpPr txBox="1"/>
      </xdr:nvSpPr>
      <xdr:spPr>
        <a:xfrm>
          <a:off x="12635865" y="1344866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82</xdr:row>
      <xdr:rowOff>12700</xdr:rowOff>
    </xdr:from>
    <xdr:to xmlns:xdr="http://schemas.openxmlformats.org/drawingml/2006/spreadsheetDrawing">
      <xdr:col>64</xdr:col>
      <xdr:colOff>152400</xdr:colOff>
      <xdr:row>82</xdr:row>
      <xdr:rowOff>111760</xdr:rowOff>
    </xdr:to>
    <xdr:sp macro="" textlink="">
      <xdr:nvSpPr>
        <xdr:cNvPr id="284" name="楕円 283"/>
        <xdr:cNvSpPr/>
      </xdr:nvSpPr>
      <xdr:spPr>
        <a:xfrm>
          <a:off x="12120880" y="137591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80</xdr:row>
      <xdr:rowOff>121920</xdr:rowOff>
    </xdr:from>
    <xdr:ext cx="762000" cy="245745"/>
    <xdr:sp macro="" textlink="">
      <xdr:nvSpPr>
        <xdr:cNvPr id="285" name="テキスト ボックス 284"/>
        <xdr:cNvSpPr txBox="1"/>
      </xdr:nvSpPr>
      <xdr:spPr>
        <a:xfrm>
          <a:off x="11832590" y="1353312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80645</xdr:rowOff>
    </xdr:from>
    <xdr:to xmlns:xdr="http://schemas.openxmlformats.org/drawingml/2006/spreadsheetDrawing">
      <xdr:col>85</xdr:col>
      <xdr:colOff>95250</xdr:colOff>
      <xdr:row>53</xdr:row>
      <xdr:rowOff>55880</xdr:rowOff>
    </xdr:to>
    <xdr:sp macro="" textlink="">
      <xdr:nvSpPr>
        <xdr:cNvPr id="286" name="正方形/長方形 285"/>
        <xdr:cNvSpPr/>
      </xdr:nvSpPr>
      <xdr:spPr>
        <a:xfrm>
          <a:off x="11548745" y="8630285"/>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99060</xdr:rowOff>
    </xdr:from>
    <xdr:ext cx="2258060" cy="300990"/>
    <xdr:sp macro="" textlink="">
      <xdr:nvSpPr>
        <xdr:cNvPr id="287" name="テキスト ボックス 286"/>
        <xdr:cNvSpPr txBox="1"/>
      </xdr:nvSpPr>
      <xdr:spPr>
        <a:xfrm>
          <a:off x="12026265" y="8983980"/>
          <a:ext cx="2258060" cy="30099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74295</xdr:rowOff>
    </xdr:from>
    <xdr:ext cx="1643380" cy="345440"/>
    <xdr:sp macro="" textlink="">
      <xdr:nvSpPr>
        <xdr:cNvPr id="288" name="テキスト ボックス 287"/>
        <xdr:cNvSpPr txBox="1"/>
      </xdr:nvSpPr>
      <xdr:spPr>
        <a:xfrm>
          <a:off x="14164945" y="8959215"/>
          <a:ext cx="1643380" cy="3454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[8.35</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161925</xdr:rowOff>
    </xdr:from>
    <xdr:to xmlns:xdr="http://schemas.openxmlformats.org/drawingml/2006/spreadsheetDrawing">
      <xdr:col>93</xdr:col>
      <xdr:colOff>6350</xdr:colOff>
      <xdr:row>54</xdr:row>
      <xdr:rowOff>74295</xdr:rowOff>
    </xdr:to>
    <xdr:sp macro="" textlink="">
      <xdr:nvSpPr>
        <xdr:cNvPr id="289" name="正方形/長方形 288"/>
        <xdr:cNvSpPr/>
      </xdr:nvSpPr>
      <xdr:spPr>
        <a:xfrm>
          <a:off x="16189325" y="88792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93345</xdr:rowOff>
    </xdr:to>
    <xdr:sp macro="" textlink="">
      <xdr:nvSpPr>
        <xdr:cNvPr id="290" name="正方形/長方形 289"/>
        <xdr:cNvSpPr/>
      </xdr:nvSpPr>
      <xdr:spPr>
        <a:xfrm>
          <a:off x="16189325" y="90652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161925</xdr:rowOff>
    </xdr:from>
    <xdr:to xmlns:xdr="http://schemas.openxmlformats.org/drawingml/2006/spreadsheetDrawing">
      <xdr:col>99</xdr:col>
      <xdr:colOff>146050</xdr:colOff>
      <xdr:row>54</xdr:row>
      <xdr:rowOff>74295</xdr:rowOff>
    </xdr:to>
    <xdr:sp macro="" textlink="">
      <xdr:nvSpPr>
        <xdr:cNvPr id="291" name="正方形/長方形 290"/>
        <xdr:cNvSpPr/>
      </xdr:nvSpPr>
      <xdr:spPr>
        <a:xfrm>
          <a:off x="17672685"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93345</xdr:rowOff>
    </xdr:to>
    <xdr:sp macro="" textlink="">
      <xdr:nvSpPr>
        <xdr:cNvPr id="292" name="正方形/長方形 291"/>
        <xdr:cNvSpPr/>
      </xdr:nvSpPr>
      <xdr:spPr>
        <a:xfrm>
          <a:off x="17672685"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161925</xdr:rowOff>
    </xdr:from>
    <xdr:to xmlns:xdr="http://schemas.openxmlformats.org/drawingml/2006/spreadsheetDrawing">
      <xdr:col>106</xdr:col>
      <xdr:colOff>139700</xdr:colOff>
      <xdr:row>54</xdr:row>
      <xdr:rowOff>74295</xdr:rowOff>
    </xdr:to>
    <xdr:sp macro="" textlink="">
      <xdr:nvSpPr>
        <xdr:cNvPr id="293" name="正方形/長方形 292"/>
        <xdr:cNvSpPr/>
      </xdr:nvSpPr>
      <xdr:spPr>
        <a:xfrm>
          <a:off x="18986500" y="88792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93345</xdr:rowOff>
    </xdr:to>
    <xdr:sp macro="" textlink="">
      <xdr:nvSpPr>
        <xdr:cNvPr id="294" name="正方形/長方形 293"/>
        <xdr:cNvSpPr/>
      </xdr:nvSpPr>
      <xdr:spPr>
        <a:xfrm>
          <a:off x="18986500" y="90652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295" name="正方形/長方形 294"/>
        <xdr:cNvSpPr/>
      </xdr:nvSpPr>
      <xdr:spPr>
        <a:xfrm>
          <a:off x="11548745" y="9375140"/>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115</xdr:col>
      <xdr:colOff>31750</xdr:colOff>
      <xdr:row>70</xdr:row>
      <xdr:rowOff>0</xdr:rowOff>
    </xdr:to>
    <xdr:sp macro="" textlink="">
      <xdr:nvSpPr>
        <xdr:cNvPr id="296" name="正方形/長方形 295"/>
        <xdr:cNvSpPr/>
      </xdr:nvSpPr>
      <xdr:spPr>
        <a:xfrm>
          <a:off x="16295370" y="9375140"/>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154940</xdr:rowOff>
    </xdr:from>
    <xdr:to xmlns:xdr="http://schemas.openxmlformats.org/drawingml/2006/spreadsheetDrawing">
      <xdr:col>104</xdr:col>
      <xdr:colOff>114300</xdr:colOff>
      <xdr:row>57</xdr:row>
      <xdr:rowOff>68580</xdr:rowOff>
    </xdr:to>
    <xdr:sp macro="" textlink="">
      <xdr:nvSpPr>
        <xdr:cNvPr id="297" name="正方形/長方形 296"/>
        <xdr:cNvSpPr/>
      </xdr:nvSpPr>
      <xdr:spPr>
        <a:xfrm>
          <a:off x="16295370" y="9375140"/>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188595</xdr:colOff>
      <xdr:row>57</xdr:row>
      <xdr:rowOff>130175</xdr:rowOff>
    </xdr:from>
    <xdr:to xmlns:xdr="http://schemas.openxmlformats.org/drawingml/2006/spreadsheetDrawing">
      <xdr:col>114</xdr:col>
      <xdr:colOff>114300</xdr:colOff>
      <xdr:row>69</xdr:row>
      <xdr:rowOff>106045</xdr:rowOff>
    </xdr:to>
    <xdr:sp macro="" textlink="" fLocksText="0">
      <xdr:nvSpPr>
        <xdr:cNvPr id="298" name="テキスト ボックス 297"/>
        <xdr:cNvSpPr txBox="1"/>
      </xdr:nvSpPr>
      <xdr:spPr>
        <a:xfrm>
          <a:off x="16407765" y="9685655"/>
          <a:ext cx="5206365" cy="198755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人口千人当たりの職員数は、５年間の推移では増加傾向にあり、類似団体平均よりも高い数値となっている。ただし、当市は市単独で消防事務を行っており、広域化を実施している団体を含む類似団体平均よりも数値は高くなる。　</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当市においては、</a:t>
          </a:r>
          <a:r>
            <a:rPr kumimoji="1" lang="ja-JP" altLang="en-US" sz="1000">
              <a:solidFill>
                <a:sysClr val="windowText" lastClr="000000"/>
              </a:solidFill>
              <a:latin typeface="ＭＳ Ｐゴシック"/>
              <a:ea typeface="ＭＳ Ｐゴシック"/>
            </a:rPr>
            <a:t>笠間焼や笠間の栗など地場産業が盛んであることから、</a:t>
          </a:r>
          <a:r>
            <a:rPr kumimoji="1" lang="ja-JP" altLang="en-US" sz="1000">
              <a:solidFill>
                <a:sysClr val="windowText" lastClr="000000"/>
              </a:solidFill>
              <a:latin typeface="ＭＳ Ｐゴシック"/>
              <a:ea typeface="ＭＳ Ｐゴシック"/>
            </a:rPr>
            <a:t>類似団体平均と比較して、商工部門や農林部門に属</a:t>
          </a:r>
          <a:r>
            <a:rPr kumimoji="1" lang="ja-JP" altLang="en-US" sz="1000">
              <a:solidFill>
                <a:sysClr val="windowText" lastClr="000000"/>
              </a:solidFill>
              <a:latin typeface="ＭＳ Ｐゴシック"/>
              <a:ea typeface="ＭＳ Ｐゴシック"/>
            </a:rPr>
            <a:t>する職員が多いことが特徴である。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前年度から数値が増加している要因は、職員数の増（+３人）である。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今後も、民間力の活用やDXなどによる事務の効率化を推進し、</a:t>
          </a:r>
          <a:r>
            <a:rPr kumimoji="1" lang="ja-JP" altLang="en-US" sz="1000">
              <a:solidFill>
                <a:sysClr val="windowText" lastClr="000000"/>
              </a:solidFill>
              <a:latin typeface="ＭＳ Ｐゴシック"/>
              <a:ea typeface="ＭＳ Ｐゴシック"/>
            </a:rPr>
            <a:t>適正な定員管理に努める。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136525</xdr:rowOff>
    </xdr:from>
    <xdr:ext cx="344805" cy="220345"/>
    <xdr:sp macro="" textlink="">
      <xdr:nvSpPr>
        <xdr:cNvPr id="299" name="テキスト ボックス 298"/>
        <xdr:cNvSpPr txBox="1"/>
      </xdr:nvSpPr>
      <xdr:spPr>
        <a:xfrm>
          <a:off x="11510645" y="9189085"/>
          <a:ext cx="344805" cy="2203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300" name="直線コネクタ 299"/>
        <xdr:cNvCxnSpPr/>
      </xdr:nvCxnSpPr>
      <xdr:spPr>
        <a:xfrm>
          <a:off x="11548745" y="1173480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28575</xdr:rowOff>
    </xdr:from>
    <xdr:ext cx="756920" cy="245745"/>
    <xdr:sp macro="" textlink="">
      <xdr:nvSpPr>
        <xdr:cNvPr id="301" name="テキスト ボックス 300"/>
        <xdr:cNvSpPr txBox="1"/>
      </xdr:nvSpPr>
      <xdr:spPr>
        <a:xfrm>
          <a:off x="10870565" y="11595735"/>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109855</xdr:rowOff>
    </xdr:from>
    <xdr:to xmlns:xdr="http://schemas.openxmlformats.org/drawingml/2006/spreadsheetDrawing">
      <xdr:col>85</xdr:col>
      <xdr:colOff>95250</xdr:colOff>
      <xdr:row>67</xdr:row>
      <xdr:rowOff>109855</xdr:rowOff>
    </xdr:to>
    <xdr:cxnSp macro="">
      <xdr:nvCxnSpPr>
        <xdr:cNvPr id="302" name="直線コネクタ 301"/>
        <xdr:cNvCxnSpPr/>
      </xdr:nvCxnSpPr>
      <xdr:spPr>
        <a:xfrm>
          <a:off x="11548745" y="113417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138430</xdr:rowOff>
    </xdr:from>
    <xdr:ext cx="756920" cy="253365"/>
    <xdr:sp macro="" textlink="">
      <xdr:nvSpPr>
        <xdr:cNvPr id="303" name="テキスト ボックス 302"/>
        <xdr:cNvSpPr txBox="1"/>
      </xdr:nvSpPr>
      <xdr:spPr>
        <a:xfrm>
          <a:off x="10870565" y="112026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51435</xdr:rowOff>
    </xdr:from>
    <xdr:to xmlns:xdr="http://schemas.openxmlformats.org/drawingml/2006/spreadsheetDrawing">
      <xdr:col>85</xdr:col>
      <xdr:colOff>95250</xdr:colOff>
      <xdr:row>65</xdr:row>
      <xdr:rowOff>51435</xdr:rowOff>
    </xdr:to>
    <xdr:cxnSp macro="">
      <xdr:nvCxnSpPr>
        <xdr:cNvPr id="304" name="直線コネクタ 303"/>
        <xdr:cNvCxnSpPr/>
      </xdr:nvCxnSpPr>
      <xdr:spPr>
        <a:xfrm>
          <a:off x="11548745" y="1094803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80010</xdr:rowOff>
    </xdr:from>
    <xdr:ext cx="756920" cy="253365"/>
    <xdr:sp macro="" textlink="">
      <xdr:nvSpPr>
        <xdr:cNvPr id="305" name="テキスト ボックス 304"/>
        <xdr:cNvSpPr txBox="1"/>
      </xdr:nvSpPr>
      <xdr:spPr>
        <a:xfrm>
          <a:off x="10870565" y="1080897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161925</xdr:rowOff>
    </xdr:from>
    <xdr:to xmlns:xdr="http://schemas.openxmlformats.org/drawingml/2006/spreadsheetDrawing">
      <xdr:col>85</xdr:col>
      <xdr:colOff>95250</xdr:colOff>
      <xdr:row>62</xdr:row>
      <xdr:rowOff>161925</xdr:rowOff>
    </xdr:to>
    <xdr:cxnSp macro="">
      <xdr:nvCxnSpPr>
        <xdr:cNvPr id="306" name="直線コネクタ 305"/>
        <xdr:cNvCxnSpPr/>
      </xdr:nvCxnSpPr>
      <xdr:spPr>
        <a:xfrm>
          <a:off x="11548745" y="105556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22225</xdr:rowOff>
    </xdr:from>
    <xdr:ext cx="756920" cy="253365"/>
    <xdr:sp macro="" textlink="">
      <xdr:nvSpPr>
        <xdr:cNvPr id="307" name="テキスト ボックス 306"/>
        <xdr:cNvSpPr txBox="1"/>
      </xdr:nvSpPr>
      <xdr:spPr>
        <a:xfrm>
          <a:off x="10870565" y="1041590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104140</xdr:rowOff>
    </xdr:from>
    <xdr:to xmlns:xdr="http://schemas.openxmlformats.org/drawingml/2006/spreadsheetDrawing">
      <xdr:col>85</xdr:col>
      <xdr:colOff>95250</xdr:colOff>
      <xdr:row>60</xdr:row>
      <xdr:rowOff>104140</xdr:rowOff>
    </xdr:to>
    <xdr:cxnSp macro="">
      <xdr:nvCxnSpPr>
        <xdr:cNvPr id="308" name="直線コネクタ 307"/>
        <xdr:cNvCxnSpPr/>
      </xdr:nvCxnSpPr>
      <xdr:spPr>
        <a:xfrm>
          <a:off x="11548745" y="101625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132080</xdr:rowOff>
    </xdr:from>
    <xdr:ext cx="756920" cy="252730"/>
    <xdr:sp macro="" textlink="">
      <xdr:nvSpPr>
        <xdr:cNvPr id="309" name="テキスト ボックス 308"/>
        <xdr:cNvSpPr txBox="1"/>
      </xdr:nvSpPr>
      <xdr:spPr>
        <a:xfrm>
          <a:off x="10870565" y="1002284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45085</xdr:rowOff>
    </xdr:from>
    <xdr:to xmlns:xdr="http://schemas.openxmlformats.org/drawingml/2006/spreadsheetDrawing">
      <xdr:col>85</xdr:col>
      <xdr:colOff>95250</xdr:colOff>
      <xdr:row>58</xdr:row>
      <xdr:rowOff>45085</xdr:rowOff>
    </xdr:to>
    <xdr:cxnSp macro="">
      <xdr:nvCxnSpPr>
        <xdr:cNvPr id="310" name="直線コネクタ 309"/>
        <xdr:cNvCxnSpPr/>
      </xdr:nvCxnSpPr>
      <xdr:spPr>
        <a:xfrm>
          <a:off x="11548745" y="976820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73660</xdr:rowOff>
    </xdr:from>
    <xdr:ext cx="756920" cy="250825"/>
    <xdr:sp macro="" textlink="">
      <xdr:nvSpPr>
        <xdr:cNvPr id="311" name="テキスト ボックス 310"/>
        <xdr:cNvSpPr txBox="1"/>
      </xdr:nvSpPr>
      <xdr:spPr>
        <a:xfrm>
          <a:off x="10870565" y="9629140"/>
          <a:ext cx="75692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55</xdr:row>
      <xdr:rowOff>154940</xdr:rowOff>
    </xdr:to>
    <xdr:cxnSp macro="">
      <xdr:nvCxnSpPr>
        <xdr:cNvPr id="312" name="直線コネクタ 311"/>
        <xdr:cNvCxnSpPr/>
      </xdr:nvCxnSpPr>
      <xdr:spPr>
        <a:xfrm>
          <a:off x="11548745" y="93751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56920" cy="246380"/>
    <xdr:sp macro="" textlink="">
      <xdr:nvSpPr>
        <xdr:cNvPr id="313" name="テキスト ボックス 312"/>
        <xdr:cNvSpPr txBox="1"/>
      </xdr:nvSpPr>
      <xdr:spPr>
        <a:xfrm>
          <a:off x="10870565" y="923671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154940</xdr:rowOff>
    </xdr:from>
    <xdr:to xmlns:xdr="http://schemas.openxmlformats.org/drawingml/2006/spreadsheetDrawing">
      <xdr:col>85</xdr:col>
      <xdr:colOff>95250</xdr:colOff>
      <xdr:row>70</xdr:row>
      <xdr:rowOff>0</xdr:rowOff>
    </xdr:to>
    <xdr:sp macro="" textlink="">
      <xdr:nvSpPr>
        <xdr:cNvPr id="314" name="定員管理の状況グラフ枠"/>
        <xdr:cNvSpPr/>
      </xdr:nvSpPr>
      <xdr:spPr>
        <a:xfrm>
          <a:off x="11548745" y="9375140"/>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73025</xdr:rowOff>
    </xdr:from>
    <xdr:to xmlns:xdr="http://schemas.openxmlformats.org/drawingml/2006/spreadsheetDrawing">
      <xdr:col>81</xdr:col>
      <xdr:colOff>44450</xdr:colOff>
      <xdr:row>67</xdr:row>
      <xdr:rowOff>109855</xdr:rowOff>
    </xdr:to>
    <xdr:cxnSp macro="">
      <xdr:nvCxnSpPr>
        <xdr:cNvPr id="315" name="直線コネクタ 314"/>
        <xdr:cNvCxnSpPr/>
      </xdr:nvCxnSpPr>
      <xdr:spPr>
        <a:xfrm flipV="1">
          <a:off x="15320645" y="9796145"/>
          <a:ext cx="0" cy="154559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67</xdr:row>
      <xdr:rowOff>82550</xdr:rowOff>
    </xdr:from>
    <xdr:ext cx="756920" cy="253365"/>
    <xdr:sp macro="" textlink="">
      <xdr:nvSpPr>
        <xdr:cNvPr id="316" name="定員管理の状況最小値テキスト"/>
        <xdr:cNvSpPr txBox="1"/>
      </xdr:nvSpPr>
      <xdr:spPr>
        <a:xfrm>
          <a:off x="15409545" y="1131443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67</xdr:row>
      <xdr:rowOff>109855</xdr:rowOff>
    </xdr:from>
    <xdr:to xmlns:xdr="http://schemas.openxmlformats.org/drawingml/2006/spreadsheetDrawing">
      <xdr:col>81</xdr:col>
      <xdr:colOff>133350</xdr:colOff>
      <xdr:row>67</xdr:row>
      <xdr:rowOff>109855</xdr:rowOff>
    </xdr:to>
    <xdr:cxnSp macro="">
      <xdr:nvCxnSpPr>
        <xdr:cNvPr id="317" name="直線コネクタ 316"/>
        <xdr:cNvCxnSpPr/>
      </xdr:nvCxnSpPr>
      <xdr:spPr>
        <a:xfrm>
          <a:off x="15252700" y="1134173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56</xdr:row>
      <xdr:rowOff>157480</xdr:rowOff>
    </xdr:from>
    <xdr:ext cx="756920" cy="253365"/>
    <xdr:sp macro="" textlink="">
      <xdr:nvSpPr>
        <xdr:cNvPr id="318" name="定員管理の状況最大値テキスト"/>
        <xdr:cNvSpPr txBox="1"/>
      </xdr:nvSpPr>
      <xdr:spPr>
        <a:xfrm>
          <a:off x="15409545" y="954532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73025</xdr:rowOff>
    </xdr:from>
    <xdr:to xmlns:xdr="http://schemas.openxmlformats.org/drawingml/2006/spreadsheetDrawing">
      <xdr:col>81</xdr:col>
      <xdr:colOff>133350</xdr:colOff>
      <xdr:row>58</xdr:row>
      <xdr:rowOff>73025</xdr:rowOff>
    </xdr:to>
    <xdr:cxnSp macro="">
      <xdr:nvCxnSpPr>
        <xdr:cNvPr id="319" name="直線コネクタ 318"/>
        <xdr:cNvCxnSpPr/>
      </xdr:nvCxnSpPr>
      <xdr:spPr>
        <a:xfrm>
          <a:off x="15252700" y="9796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63</xdr:row>
      <xdr:rowOff>40640</xdr:rowOff>
    </xdr:from>
    <xdr:to xmlns:xdr="http://schemas.openxmlformats.org/drawingml/2006/spreadsheetDrawing">
      <xdr:col>81</xdr:col>
      <xdr:colOff>44450</xdr:colOff>
      <xdr:row>63</xdr:row>
      <xdr:rowOff>62230</xdr:rowOff>
    </xdr:to>
    <xdr:cxnSp macro="">
      <xdr:nvCxnSpPr>
        <xdr:cNvPr id="320" name="直線コネクタ 319"/>
        <xdr:cNvCxnSpPr/>
      </xdr:nvCxnSpPr>
      <xdr:spPr>
        <a:xfrm>
          <a:off x="14566265" y="10601960"/>
          <a:ext cx="75438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60</xdr:row>
      <xdr:rowOff>41910</xdr:rowOff>
    </xdr:from>
    <xdr:ext cx="756920" cy="252730"/>
    <xdr:sp macro="" textlink="">
      <xdr:nvSpPr>
        <xdr:cNvPr id="321" name="定員管理の状況平均値テキスト"/>
        <xdr:cNvSpPr txBox="1"/>
      </xdr:nvSpPr>
      <xdr:spPr>
        <a:xfrm>
          <a:off x="15409545" y="10100310"/>
          <a:ext cx="75692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61</xdr:row>
      <xdr:rowOff>26035</xdr:rowOff>
    </xdr:from>
    <xdr:to xmlns:xdr="http://schemas.openxmlformats.org/drawingml/2006/spreadsheetDrawing">
      <xdr:col>81</xdr:col>
      <xdr:colOff>95250</xdr:colOff>
      <xdr:row>61</xdr:row>
      <xdr:rowOff>125730</xdr:rowOff>
    </xdr:to>
    <xdr:sp macro="" textlink="">
      <xdr:nvSpPr>
        <xdr:cNvPr id="322" name="フローチャート: 判断 321"/>
        <xdr:cNvSpPr/>
      </xdr:nvSpPr>
      <xdr:spPr>
        <a:xfrm>
          <a:off x="15276195" y="1025207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63</xdr:row>
      <xdr:rowOff>23495</xdr:rowOff>
    </xdr:from>
    <xdr:to xmlns:xdr="http://schemas.openxmlformats.org/drawingml/2006/spreadsheetDrawing">
      <xdr:col>77</xdr:col>
      <xdr:colOff>44450</xdr:colOff>
      <xdr:row>63</xdr:row>
      <xdr:rowOff>40640</xdr:rowOff>
    </xdr:to>
    <xdr:cxnSp macro="">
      <xdr:nvCxnSpPr>
        <xdr:cNvPr id="323" name="直線コネクタ 322"/>
        <xdr:cNvCxnSpPr/>
      </xdr:nvCxnSpPr>
      <xdr:spPr>
        <a:xfrm>
          <a:off x="13767435" y="10584815"/>
          <a:ext cx="79883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61</xdr:row>
      <xdr:rowOff>7620</xdr:rowOff>
    </xdr:from>
    <xdr:to xmlns:xdr="http://schemas.openxmlformats.org/drawingml/2006/spreadsheetDrawing">
      <xdr:col>77</xdr:col>
      <xdr:colOff>95250</xdr:colOff>
      <xdr:row>61</xdr:row>
      <xdr:rowOff>107315</xdr:rowOff>
    </xdr:to>
    <xdr:sp macro="" textlink="">
      <xdr:nvSpPr>
        <xdr:cNvPr id="324" name="フローチャート: 判断 323"/>
        <xdr:cNvSpPr/>
      </xdr:nvSpPr>
      <xdr:spPr>
        <a:xfrm>
          <a:off x="14521815" y="102336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117475</xdr:rowOff>
    </xdr:from>
    <xdr:ext cx="736600" cy="252730"/>
    <xdr:sp macro="" textlink="">
      <xdr:nvSpPr>
        <xdr:cNvPr id="325" name="テキスト ボックス 324"/>
        <xdr:cNvSpPr txBox="1"/>
      </xdr:nvSpPr>
      <xdr:spPr>
        <a:xfrm>
          <a:off x="14227175" y="1000823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62</xdr:row>
      <xdr:rowOff>161925</xdr:rowOff>
    </xdr:from>
    <xdr:to xmlns:xdr="http://schemas.openxmlformats.org/drawingml/2006/spreadsheetDrawing">
      <xdr:col>72</xdr:col>
      <xdr:colOff>188595</xdr:colOff>
      <xdr:row>63</xdr:row>
      <xdr:rowOff>23495</xdr:rowOff>
    </xdr:to>
    <xdr:cxnSp macro="">
      <xdr:nvCxnSpPr>
        <xdr:cNvPr id="326" name="直線コネクタ 325"/>
        <xdr:cNvCxnSpPr/>
      </xdr:nvCxnSpPr>
      <xdr:spPr>
        <a:xfrm>
          <a:off x="12976860" y="10555605"/>
          <a:ext cx="790575"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160655</xdr:rowOff>
    </xdr:from>
    <xdr:to xmlns:xdr="http://schemas.openxmlformats.org/drawingml/2006/spreadsheetDrawing">
      <xdr:col>73</xdr:col>
      <xdr:colOff>44450</xdr:colOff>
      <xdr:row>61</xdr:row>
      <xdr:rowOff>92075</xdr:rowOff>
    </xdr:to>
    <xdr:sp macro="" textlink="">
      <xdr:nvSpPr>
        <xdr:cNvPr id="327" name="フローチャート: 判断 326"/>
        <xdr:cNvSpPr/>
      </xdr:nvSpPr>
      <xdr:spPr>
        <a:xfrm>
          <a:off x="13731240" y="10219055"/>
          <a:ext cx="8064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101600</xdr:rowOff>
    </xdr:from>
    <xdr:ext cx="756920" cy="253365"/>
    <xdr:sp macro="" textlink="">
      <xdr:nvSpPr>
        <xdr:cNvPr id="328" name="テキスト ボックス 327"/>
        <xdr:cNvSpPr txBox="1"/>
      </xdr:nvSpPr>
      <xdr:spPr>
        <a:xfrm>
          <a:off x="13421995" y="999236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62</xdr:row>
      <xdr:rowOff>149860</xdr:rowOff>
    </xdr:from>
    <xdr:to xmlns:xdr="http://schemas.openxmlformats.org/drawingml/2006/spreadsheetDrawing">
      <xdr:col>68</xdr:col>
      <xdr:colOff>152400</xdr:colOff>
      <xdr:row>62</xdr:row>
      <xdr:rowOff>161925</xdr:rowOff>
    </xdr:to>
    <xdr:cxnSp macro="">
      <xdr:nvCxnSpPr>
        <xdr:cNvPr id="329" name="直線コネクタ 328"/>
        <xdr:cNvCxnSpPr/>
      </xdr:nvCxnSpPr>
      <xdr:spPr>
        <a:xfrm>
          <a:off x="12171680" y="10543540"/>
          <a:ext cx="80518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153670</xdr:rowOff>
    </xdr:from>
    <xdr:to xmlns:xdr="http://schemas.openxmlformats.org/drawingml/2006/spreadsheetDrawing">
      <xdr:col>68</xdr:col>
      <xdr:colOff>188595</xdr:colOff>
      <xdr:row>61</xdr:row>
      <xdr:rowOff>85725</xdr:rowOff>
    </xdr:to>
    <xdr:sp macro="" textlink="">
      <xdr:nvSpPr>
        <xdr:cNvPr id="330" name="フローチャート: 判断 329"/>
        <xdr:cNvSpPr/>
      </xdr:nvSpPr>
      <xdr:spPr>
        <a:xfrm>
          <a:off x="12926060" y="1021207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59</xdr:row>
      <xdr:rowOff>95250</xdr:rowOff>
    </xdr:from>
    <xdr:ext cx="762000" cy="252730"/>
    <xdr:sp macro="" textlink="">
      <xdr:nvSpPr>
        <xdr:cNvPr id="331" name="テキスト ボックス 330"/>
        <xdr:cNvSpPr txBox="1"/>
      </xdr:nvSpPr>
      <xdr:spPr>
        <a:xfrm>
          <a:off x="12635865" y="998601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151130</xdr:rowOff>
    </xdr:from>
    <xdr:to xmlns:xdr="http://schemas.openxmlformats.org/drawingml/2006/spreadsheetDrawing">
      <xdr:col>64</xdr:col>
      <xdr:colOff>152400</xdr:colOff>
      <xdr:row>63</xdr:row>
      <xdr:rowOff>82550</xdr:rowOff>
    </xdr:to>
    <xdr:sp macro="" textlink="">
      <xdr:nvSpPr>
        <xdr:cNvPr id="332" name="フローチャート: 判断 331"/>
        <xdr:cNvSpPr/>
      </xdr:nvSpPr>
      <xdr:spPr>
        <a:xfrm>
          <a:off x="12120880" y="105448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63</xdr:row>
      <xdr:rowOff>67945</xdr:rowOff>
    </xdr:from>
    <xdr:ext cx="762000" cy="246380"/>
    <xdr:sp macro="" textlink="">
      <xdr:nvSpPr>
        <xdr:cNvPr id="333" name="テキスト ボックス 332"/>
        <xdr:cNvSpPr txBox="1"/>
      </xdr:nvSpPr>
      <xdr:spPr>
        <a:xfrm>
          <a:off x="11832590" y="1062926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165100</xdr:rowOff>
    </xdr:from>
    <xdr:ext cx="762000" cy="245745"/>
    <xdr:sp macro="" textlink="">
      <xdr:nvSpPr>
        <xdr:cNvPr id="334" name="テキスト ボックス 333"/>
        <xdr:cNvSpPr txBox="1"/>
      </xdr:nvSpPr>
      <xdr:spPr>
        <a:xfrm>
          <a:off x="1512570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165100</xdr:rowOff>
    </xdr:from>
    <xdr:ext cx="762000" cy="245745"/>
    <xdr:sp macro="" textlink="">
      <xdr:nvSpPr>
        <xdr:cNvPr id="335" name="テキスト ボックス 334"/>
        <xdr:cNvSpPr txBox="1"/>
      </xdr:nvSpPr>
      <xdr:spPr>
        <a:xfrm>
          <a:off x="1437132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69</xdr:row>
      <xdr:rowOff>165100</xdr:rowOff>
    </xdr:from>
    <xdr:ext cx="762000" cy="245745"/>
    <xdr:sp macro="" textlink="">
      <xdr:nvSpPr>
        <xdr:cNvPr id="336" name="テキスト ボックス 335"/>
        <xdr:cNvSpPr txBox="1"/>
      </xdr:nvSpPr>
      <xdr:spPr>
        <a:xfrm>
          <a:off x="13578840"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165100</xdr:rowOff>
    </xdr:from>
    <xdr:ext cx="756920" cy="245745"/>
    <xdr:sp macro="" textlink="">
      <xdr:nvSpPr>
        <xdr:cNvPr id="337" name="テキスト ボックス 336"/>
        <xdr:cNvSpPr txBox="1"/>
      </xdr:nvSpPr>
      <xdr:spPr>
        <a:xfrm>
          <a:off x="12781915" y="1173226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165100</xdr:rowOff>
    </xdr:from>
    <xdr:ext cx="762000" cy="245745"/>
    <xdr:sp macro="" textlink="">
      <xdr:nvSpPr>
        <xdr:cNvPr id="338" name="テキスト ボックス 337"/>
        <xdr:cNvSpPr txBox="1"/>
      </xdr:nvSpPr>
      <xdr:spPr>
        <a:xfrm>
          <a:off x="11976735" y="1173226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63</xdr:row>
      <xdr:rowOff>13335</xdr:rowOff>
    </xdr:from>
    <xdr:to xmlns:xdr="http://schemas.openxmlformats.org/drawingml/2006/spreadsheetDrawing">
      <xdr:col>81</xdr:col>
      <xdr:colOff>95250</xdr:colOff>
      <xdr:row>63</xdr:row>
      <xdr:rowOff>112395</xdr:rowOff>
    </xdr:to>
    <xdr:sp macro="" textlink="">
      <xdr:nvSpPr>
        <xdr:cNvPr id="339" name="楕円 338"/>
        <xdr:cNvSpPr/>
      </xdr:nvSpPr>
      <xdr:spPr>
        <a:xfrm>
          <a:off x="15276195" y="1057465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62</xdr:row>
      <xdr:rowOff>153035</xdr:rowOff>
    </xdr:from>
    <xdr:ext cx="756920" cy="252730"/>
    <xdr:sp macro="" textlink="">
      <xdr:nvSpPr>
        <xdr:cNvPr id="340" name="定員管理の状況該当値テキスト"/>
        <xdr:cNvSpPr txBox="1"/>
      </xdr:nvSpPr>
      <xdr:spPr>
        <a:xfrm>
          <a:off x="15409545" y="1054671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62</xdr:row>
      <xdr:rowOff>159385</xdr:rowOff>
    </xdr:from>
    <xdr:to xmlns:xdr="http://schemas.openxmlformats.org/drawingml/2006/spreadsheetDrawing">
      <xdr:col>77</xdr:col>
      <xdr:colOff>95250</xdr:colOff>
      <xdr:row>63</xdr:row>
      <xdr:rowOff>90805</xdr:rowOff>
    </xdr:to>
    <xdr:sp macro="" textlink="">
      <xdr:nvSpPr>
        <xdr:cNvPr id="341" name="楕円 340"/>
        <xdr:cNvSpPr/>
      </xdr:nvSpPr>
      <xdr:spPr>
        <a:xfrm>
          <a:off x="14521815" y="105530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63</xdr:row>
      <xdr:rowOff>75565</xdr:rowOff>
    </xdr:from>
    <xdr:ext cx="736600" cy="252730"/>
    <xdr:sp macro="" textlink="">
      <xdr:nvSpPr>
        <xdr:cNvPr id="342" name="テキスト ボックス 341"/>
        <xdr:cNvSpPr txBox="1"/>
      </xdr:nvSpPr>
      <xdr:spPr>
        <a:xfrm>
          <a:off x="14227175" y="10636885"/>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62</xdr:row>
      <xdr:rowOff>141605</xdr:rowOff>
    </xdr:from>
    <xdr:to xmlns:xdr="http://schemas.openxmlformats.org/drawingml/2006/spreadsheetDrawing">
      <xdr:col>73</xdr:col>
      <xdr:colOff>44450</xdr:colOff>
      <xdr:row>63</xdr:row>
      <xdr:rowOff>73025</xdr:rowOff>
    </xdr:to>
    <xdr:sp macro="" textlink="">
      <xdr:nvSpPr>
        <xdr:cNvPr id="343" name="楕円 342"/>
        <xdr:cNvSpPr/>
      </xdr:nvSpPr>
      <xdr:spPr>
        <a:xfrm>
          <a:off x="13731240" y="10535285"/>
          <a:ext cx="8064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63</xdr:row>
      <xdr:rowOff>58420</xdr:rowOff>
    </xdr:from>
    <xdr:ext cx="756920" cy="253365"/>
    <xdr:sp macro="" textlink="">
      <xdr:nvSpPr>
        <xdr:cNvPr id="344" name="テキスト ボックス 343"/>
        <xdr:cNvSpPr txBox="1"/>
      </xdr:nvSpPr>
      <xdr:spPr>
        <a:xfrm>
          <a:off x="13421995" y="1061974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62</xdr:row>
      <xdr:rowOff>111760</xdr:rowOff>
    </xdr:from>
    <xdr:to xmlns:xdr="http://schemas.openxmlformats.org/drawingml/2006/spreadsheetDrawing">
      <xdr:col>68</xdr:col>
      <xdr:colOff>188595</xdr:colOff>
      <xdr:row>63</xdr:row>
      <xdr:rowOff>43180</xdr:rowOff>
    </xdr:to>
    <xdr:sp macro="" textlink="">
      <xdr:nvSpPr>
        <xdr:cNvPr id="345" name="楕円 344"/>
        <xdr:cNvSpPr/>
      </xdr:nvSpPr>
      <xdr:spPr>
        <a:xfrm>
          <a:off x="12926060" y="10505440"/>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63</xdr:row>
      <xdr:rowOff>28575</xdr:rowOff>
    </xdr:from>
    <xdr:ext cx="762000" cy="245745"/>
    <xdr:sp macro="" textlink="">
      <xdr:nvSpPr>
        <xdr:cNvPr id="346" name="テキスト ボックス 345"/>
        <xdr:cNvSpPr txBox="1"/>
      </xdr:nvSpPr>
      <xdr:spPr>
        <a:xfrm>
          <a:off x="12635865" y="1058989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62</xdr:row>
      <xdr:rowOff>99695</xdr:rowOff>
    </xdr:from>
    <xdr:to xmlns:xdr="http://schemas.openxmlformats.org/drawingml/2006/spreadsheetDrawing">
      <xdr:col>64</xdr:col>
      <xdr:colOff>152400</xdr:colOff>
      <xdr:row>63</xdr:row>
      <xdr:rowOff>31750</xdr:rowOff>
    </xdr:to>
    <xdr:sp macro="" textlink="">
      <xdr:nvSpPr>
        <xdr:cNvPr id="347" name="楕円 346"/>
        <xdr:cNvSpPr/>
      </xdr:nvSpPr>
      <xdr:spPr>
        <a:xfrm>
          <a:off x="12120880" y="10493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41275</xdr:rowOff>
    </xdr:from>
    <xdr:ext cx="762000" cy="252730"/>
    <xdr:sp macro="" textlink="">
      <xdr:nvSpPr>
        <xdr:cNvPr id="348" name="テキスト ボックス 347"/>
        <xdr:cNvSpPr txBox="1"/>
      </xdr:nvSpPr>
      <xdr:spPr>
        <a:xfrm>
          <a:off x="11832590" y="1026731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43180</xdr:rowOff>
    </xdr:from>
    <xdr:to xmlns:xdr="http://schemas.openxmlformats.org/drawingml/2006/spreadsheetDrawing">
      <xdr:col>85</xdr:col>
      <xdr:colOff>95250</xdr:colOff>
      <xdr:row>31</xdr:row>
      <xdr:rowOff>18415</xdr:rowOff>
    </xdr:to>
    <xdr:sp macro="" textlink="">
      <xdr:nvSpPr>
        <xdr:cNvPr id="349" name="正方形/長方形 348"/>
        <xdr:cNvSpPr/>
      </xdr:nvSpPr>
      <xdr:spPr>
        <a:xfrm>
          <a:off x="11548745" y="4904740"/>
          <a:ext cx="457708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61595</xdr:rowOff>
    </xdr:from>
    <xdr:ext cx="1600835" cy="302260"/>
    <xdr:sp macro="" textlink="">
      <xdr:nvSpPr>
        <xdr:cNvPr id="350" name="テキスト ボックス 349"/>
        <xdr:cNvSpPr txBox="1"/>
      </xdr:nvSpPr>
      <xdr:spPr>
        <a:xfrm>
          <a:off x="12313285" y="5258435"/>
          <a:ext cx="1600835" cy="3022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37465</xdr:rowOff>
    </xdr:from>
    <xdr:ext cx="1643380" cy="350520"/>
    <xdr:sp macro="" textlink="">
      <xdr:nvSpPr>
        <xdr:cNvPr id="351" name="テキスト ボックス 350"/>
        <xdr:cNvSpPr txBox="1"/>
      </xdr:nvSpPr>
      <xdr:spPr>
        <a:xfrm>
          <a:off x="13877925" y="5234305"/>
          <a:ext cx="1643380" cy="35052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[5.9%]</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124460</xdr:rowOff>
    </xdr:from>
    <xdr:to xmlns:xdr="http://schemas.openxmlformats.org/drawingml/2006/spreadsheetDrawing">
      <xdr:col>93</xdr:col>
      <xdr:colOff>6350</xdr:colOff>
      <xdr:row>32</xdr:row>
      <xdr:rowOff>37465</xdr:rowOff>
    </xdr:to>
    <xdr:sp macro="" textlink="">
      <xdr:nvSpPr>
        <xdr:cNvPr id="352" name="正方形/長方形 351"/>
        <xdr:cNvSpPr/>
      </xdr:nvSpPr>
      <xdr:spPr>
        <a:xfrm>
          <a:off x="16189325" y="5153660"/>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142875</xdr:rowOff>
    </xdr:from>
    <xdr:to xmlns:xdr="http://schemas.openxmlformats.org/drawingml/2006/spreadsheetDrawing">
      <xdr:col>93</xdr:col>
      <xdr:colOff>6350</xdr:colOff>
      <xdr:row>33</xdr:row>
      <xdr:rowOff>55880</xdr:rowOff>
    </xdr:to>
    <xdr:sp macro="" textlink="">
      <xdr:nvSpPr>
        <xdr:cNvPr id="353" name="正方形/長方形 352"/>
        <xdr:cNvSpPr/>
      </xdr:nvSpPr>
      <xdr:spPr>
        <a:xfrm>
          <a:off x="16189325" y="53397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124460</xdr:rowOff>
    </xdr:from>
    <xdr:to xmlns:xdr="http://schemas.openxmlformats.org/drawingml/2006/spreadsheetDrawing">
      <xdr:col>99</xdr:col>
      <xdr:colOff>146050</xdr:colOff>
      <xdr:row>32</xdr:row>
      <xdr:rowOff>37465</xdr:rowOff>
    </xdr:to>
    <xdr:sp macro="" textlink="">
      <xdr:nvSpPr>
        <xdr:cNvPr id="354" name="正方形/長方形 353"/>
        <xdr:cNvSpPr/>
      </xdr:nvSpPr>
      <xdr:spPr>
        <a:xfrm>
          <a:off x="17672685"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142875</xdr:rowOff>
    </xdr:from>
    <xdr:to xmlns:xdr="http://schemas.openxmlformats.org/drawingml/2006/spreadsheetDrawing">
      <xdr:col>99</xdr:col>
      <xdr:colOff>146050</xdr:colOff>
      <xdr:row>33</xdr:row>
      <xdr:rowOff>55880</xdr:rowOff>
    </xdr:to>
    <xdr:sp macro="" textlink="">
      <xdr:nvSpPr>
        <xdr:cNvPr id="355" name="正方形/長方形 354"/>
        <xdr:cNvSpPr/>
      </xdr:nvSpPr>
      <xdr:spPr>
        <a:xfrm>
          <a:off x="17672685"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124460</xdr:rowOff>
    </xdr:from>
    <xdr:to xmlns:xdr="http://schemas.openxmlformats.org/drawingml/2006/spreadsheetDrawing">
      <xdr:col>106</xdr:col>
      <xdr:colOff>139700</xdr:colOff>
      <xdr:row>32</xdr:row>
      <xdr:rowOff>37465</xdr:rowOff>
    </xdr:to>
    <xdr:sp macro="" textlink="">
      <xdr:nvSpPr>
        <xdr:cNvPr id="356" name="正方形/長方形 355"/>
        <xdr:cNvSpPr/>
      </xdr:nvSpPr>
      <xdr:spPr>
        <a:xfrm>
          <a:off x="18986500" y="5153660"/>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31</xdr:row>
      <xdr:rowOff>142875</xdr:rowOff>
    </xdr:from>
    <xdr:to xmlns:xdr="http://schemas.openxmlformats.org/drawingml/2006/spreadsheetDrawing">
      <xdr:col>106</xdr:col>
      <xdr:colOff>139700</xdr:colOff>
      <xdr:row>33</xdr:row>
      <xdr:rowOff>55880</xdr:rowOff>
    </xdr:to>
    <xdr:sp macro="" textlink="">
      <xdr:nvSpPr>
        <xdr:cNvPr id="357" name="正方形/長方形 356"/>
        <xdr:cNvSpPr/>
      </xdr:nvSpPr>
      <xdr:spPr>
        <a:xfrm>
          <a:off x="18986500" y="53397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58" name="正方形/長方形 357"/>
        <xdr:cNvSpPr/>
      </xdr:nvSpPr>
      <xdr:spPr>
        <a:xfrm>
          <a:off x="11548745" y="564959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115</xdr:col>
      <xdr:colOff>31750</xdr:colOff>
      <xdr:row>47</xdr:row>
      <xdr:rowOff>130175</xdr:rowOff>
    </xdr:to>
    <xdr:sp macro="" textlink="">
      <xdr:nvSpPr>
        <xdr:cNvPr id="359" name="正方形/長方形 358"/>
        <xdr:cNvSpPr/>
      </xdr:nvSpPr>
      <xdr:spPr>
        <a:xfrm>
          <a:off x="16295370" y="564959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117475</xdr:rowOff>
    </xdr:from>
    <xdr:to xmlns:xdr="http://schemas.openxmlformats.org/drawingml/2006/spreadsheetDrawing">
      <xdr:col>104</xdr:col>
      <xdr:colOff>114300</xdr:colOff>
      <xdr:row>35</xdr:row>
      <xdr:rowOff>31115</xdr:rowOff>
    </xdr:to>
    <xdr:sp macro="" textlink="">
      <xdr:nvSpPr>
        <xdr:cNvPr id="360" name="正方形/長方形 359"/>
        <xdr:cNvSpPr/>
      </xdr:nvSpPr>
      <xdr:spPr>
        <a:xfrm>
          <a:off x="16295370" y="564959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188595</xdr:colOff>
      <xdr:row>35</xdr:row>
      <xdr:rowOff>93345</xdr:rowOff>
    </xdr:from>
    <xdr:to xmlns:xdr="http://schemas.openxmlformats.org/drawingml/2006/spreadsheetDrawing">
      <xdr:col>114</xdr:col>
      <xdr:colOff>114300</xdr:colOff>
      <xdr:row>47</xdr:row>
      <xdr:rowOff>68580</xdr:rowOff>
    </xdr:to>
    <xdr:sp macro="" textlink="" fLocksText="0">
      <xdr:nvSpPr>
        <xdr:cNvPr id="361" name="テキスト ボックス 360"/>
        <xdr:cNvSpPr txBox="1"/>
      </xdr:nvSpPr>
      <xdr:spPr>
        <a:xfrm>
          <a:off x="16407765" y="5960745"/>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a:t>
          </a:r>
          <a:r>
            <a:rPr kumimoji="1" lang="ja-JP" altLang="en-US" sz="1000">
              <a:solidFill>
                <a:sysClr val="windowText" lastClr="000000"/>
              </a:solidFill>
              <a:latin typeface="ＭＳ Ｐゴシック"/>
              <a:ea typeface="ＭＳ Ｐゴシック"/>
            </a:rPr>
            <a:t>実質公債費比率は、５年間の推移では低下傾向にあり、令和２年度の７．３％に対して、令和６年度は５．９％と１．４％低下している。この主な要因は、近年、元利償還金が減少傾向にあることが挙げられる。</a:t>
          </a:r>
          <a:r>
            <a:rPr kumimoji="1" lang="ja-JP" altLang="en-US" sz="1000">
              <a:solidFill>
                <a:sysClr val="windowText" lastClr="000000"/>
              </a:solidFill>
              <a:latin typeface="ＭＳ Ｐゴシック"/>
              <a:ea typeface="ＭＳ Ｐゴシック"/>
            </a:rPr>
            <a:t>前年度から数値が低下した要因も、主には同じ理由である。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類似団体と比較すると、令和６年度においては０．２ポイントの差であり、おおむね同程度である。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今後は、合併特例債の償還完了が増えることにより、分子において控除する基準財政需要額が減少傾向になることが想定されるため、引き続き</a:t>
          </a:r>
          <a:r>
            <a:rPr kumimoji="1" lang="ja-JP" altLang="en-US" sz="1000">
              <a:solidFill>
                <a:sysClr val="windowText" lastClr="000000"/>
              </a:solidFill>
              <a:latin typeface="ＭＳ Ｐゴシック"/>
              <a:ea typeface="ＭＳ Ｐゴシック"/>
            </a:rPr>
            <a:t>適正な地方債の発行に努める</a:t>
          </a:r>
          <a:r>
            <a:rPr kumimoji="1" lang="ja-JP" altLang="en-US" sz="1000">
              <a:solidFill>
                <a:sysClr val="windowText" lastClr="000000"/>
              </a:solidFill>
              <a:latin typeface="ＭＳ Ｐゴシック"/>
              <a:ea typeface="ＭＳ Ｐゴシック"/>
            </a:rPr>
            <a:t>。</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99060</xdr:rowOff>
    </xdr:from>
    <xdr:ext cx="293370" cy="219710"/>
    <xdr:sp macro="" textlink="">
      <xdr:nvSpPr>
        <xdr:cNvPr id="362" name="テキスト ボックス 361"/>
        <xdr:cNvSpPr txBox="1"/>
      </xdr:nvSpPr>
      <xdr:spPr>
        <a:xfrm>
          <a:off x="11510645" y="5463540"/>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130175</xdr:rowOff>
    </xdr:from>
    <xdr:to xmlns:xdr="http://schemas.openxmlformats.org/drawingml/2006/spreadsheetDrawing">
      <xdr:col>85</xdr:col>
      <xdr:colOff>95250</xdr:colOff>
      <xdr:row>47</xdr:row>
      <xdr:rowOff>130175</xdr:rowOff>
    </xdr:to>
    <xdr:cxnSp macro="">
      <xdr:nvCxnSpPr>
        <xdr:cNvPr id="363" name="直線コネクタ 362"/>
        <xdr:cNvCxnSpPr/>
      </xdr:nvCxnSpPr>
      <xdr:spPr>
        <a:xfrm>
          <a:off x="11548745" y="80092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159385</xdr:rowOff>
    </xdr:from>
    <xdr:ext cx="756920" cy="246380"/>
    <xdr:sp macro="" textlink="">
      <xdr:nvSpPr>
        <xdr:cNvPr id="364" name="テキスト ボックス 363"/>
        <xdr:cNvSpPr txBox="1"/>
      </xdr:nvSpPr>
      <xdr:spPr>
        <a:xfrm>
          <a:off x="10870565" y="787082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73025</xdr:rowOff>
    </xdr:from>
    <xdr:to xmlns:xdr="http://schemas.openxmlformats.org/drawingml/2006/spreadsheetDrawing">
      <xdr:col>85</xdr:col>
      <xdr:colOff>95250</xdr:colOff>
      <xdr:row>45</xdr:row>
      <xdr:rowOff>73025</xdr:rowOff>
    </xdr:to>
    <xdr:cxnSp macro="">
      <xdr:nvCxnSpPr>
        <xdr:cNvPr id="365" name="直線コネクタ 364"/>
        <xdr:cNvCxnSpPr/>
      </xdr:nvCxnSpPr>
      <xdr:spPr>
        <a:xfrm>
          <a:off x="11548745" y="76168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100965</xdr:rowOff>
    </xdr:from>
    <xdr:ext cx="756920" cy="253365"/>
    <xdr:sp macro="" textlink="">
      <xdr:nvSpPr>
        <xdr:cNvPr id="366" name="テキスト ボックス 365"/>
        <xdr:cNvSpPr txBox="1"/>
      </xdr:nvSpPr>
      <xdr:spPr>
        <a:xfrm>
          <a:off x="10870565" y="74771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7" name="直線コネクタ 366"/>
        <xdr:cNvCxnSpPr/>
      </xdr:nvCxnSpPr>
      <xdr:spPr>
        <a:xfrm>
          <a:off x="11548745" y="722312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42545</xdr:rowOff>
    </xdr:from>
    <xdr:ext cx="756920" cy="252730"/>
    <xdr:sp macro="" textlink="">
      <xdr:nvSpPr>
        <xdr:cNvPr id="368" name="テキスト ボックス 367"/>
        <xdr:cNvSpPr txBox="1"/>
      </xdr:nvSpPr>
      <xdr:spPr>
        <a:xfrm>
          <a:off x="10870565" y="708342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124460</xdr:rowOff>
    </xdr:from>
    <xdr:to xmlns:xdr="http://schemas.openxmlformats.org/drawingml/2006/spreadsheetDrawing">
      <xdr:col>85</xdr:col>
      <xdr:colOff>95250</xdr:colOff>
      <xdr:row>40</xdr:row>
      <xdr:rowOff>124460</xdr:rowOff>
    </xdr:to>
    <xdr:cxnSp macro="">
      <xdr:nvCxnSpPr>
        <xdr:cNvPr id="369" name="直線コネクタ 368"/>
        <xdr:cNvCxnSpPr/>
      </xdr:nvCxnSpPr>
      <xdr:spPr>
        <a:xfrm>
          <a:off x="11548745" y="68300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152400</xdr:rowOff>
    </xdr:from>
    <xdr:ext cx="756920" cy="252730"/>
    <xdr:sp macro="" textlink="">
      <xdr:nvSpPr>
        <xdr:cNvPr id="370" name="テキスト ボックス 369"/>
        <xdr:cNvSpPr txBox="1"/>
      </xdr:nvSpPr>
      <xdr:spPr>
        <a:xfrm>
          <a:off x="10870565" y="669036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66675</xdr:rowOff>
    </xdr:from>
    <xdr:to xmlns:xdr="http://schemas.openxmlformats.org/drawingml/2006/spreadsheetDrawing">
      <xdr:col>85</xdr:col>
      <xdr:colOff>95250</xdr:colOff>
      <xdr:row>38</xdr:row>
      <xdr:rowOff>66675</xdr:rowOff>
    </xdr:to>
    <xdr:cxnSp macro="">
      <xdr:nvCxnSpPr>
        <xdr:cNvPr id="371" name="直線コネクタ 370"/>
        <xdr:cNvCxnSpPr/>
      </xdr:nvCxnSpPr>
      <xdr:spPr>
        <a:xfrm>
          <a:off x="11548745" y="64369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95250</xdr:rowOff>
    </xdr:from>
    <xdr:ext cx="756920" cy="252730"/>
    <xdr:sp macro="" textlink="">
      <xdr:nvSpPr>
        <xdr:cNvPr id="372" name="テキスト ボックス 371"/>
        <xdr:cNvSpPr txBox="1"/>
      </xdr:nvSpPr>
      <xdr:spPr>
        <a:xfrm>
          <a:off x="10870565" y="629793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7620</xdr:rowOff>
    </xdr:from>
    <xdr:to xmlns:xdr="http://schemas.openxmlformats.org/drawingml/2006/spreadsheetDrawing">
      <xdr:col>85</xdr:col>
      <xdr:colOff>95250</xdr:colOff>
      <xdr:row>36</xdr:row>
      <xdr:rowOff>7620</xdr:rowOff>
    </xdr:to>
    <xdr:cxnSp macro="">
      <xdr:nvCxnSpPr>
        <xdr:cNvPr id="373" name="直線コネクタ 372"/>
        <xdr:cNvCxnSpPr/>
      </xdr:nvCxnSpPr>
      <xdr:spPr>
        <a:xfrm>
          <a:off x="11548745" y="60426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33</xdr:row>
      <xdr:rowOff>117475</xdr:rowOff>
    </xdr:to>
    <xdr:cxnSp macro="">
      <xdr:nvCxnSpPr>
        <xdr:cNvPr id="374" name="直線コネクタ 373"/>
        <xdr:cNvCxnSpPr/>
      </xdr:nvCxnSpPr>
      <xdr:spPr>
        <a:xfrm>
          <a:off x="11548745" y="564959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117475</xdr:rowOff>
    </xdr:from>
    <xdr:to xmlns:xdr="http://schemas.openxmlformats.org/drawingml/2006/spreadsheetDrawing">
      <xdr:col>85</xdr:col>
      <xdr:colOff>95250</xdr:colOff>
      <xdr:row>47</xdr:row>
      <xdr:rowOff>130175</xdr:rowOff>
    </xdr:to>
    <xdr:sp macro="" textlink="">
      <xdr:nvSpPr>
        <xdr:cNvPr id="375" name="公債費負担の状況グラフ枠"/>
        <xdr:cNvSpPr/>
      </xdr:nvSpPr>
      <xdr:spPr>
        <a:xfrm>
          <a:off x="11548745" y="564959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37</xdr:row>
      <xdr:rowOff>37465</xdr:rowOff>
    </xdr:from>
    <xdr:to xmlns:xdr="http://schemas.openxmlformats.org/drawingml/2006/spreadsheetDrawing">
      <xdr:col>81</xdr:col>
      <xdr:colOff>44450</xdr:colOff>
      <xdr:row>44</xdr:row>
      <xdr:rowOff>146050</xdr:rowOff>
    </xdr:to>
    <xdr:cxnSp macro="">
      <xdr:nvCxnSpPr>
        <xdr:cNvPr id="376" name="直線コネクタ 375"/>
        <xdr:cNvCxnSpPr/>
      </xdr:nvCxnSpPr>
      <xdr:spPr>
        <a:xfrm flipV="1">
          <a:off x="15320645" y="6240145"/>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44</xdr:row>
      <xdr:rowOff>118110</xdr:rowOff>
    </xdr:from>
    <xdr:ext cx="756920" cy="252730"/>
    <xdr:sp macro="" textlink="">
      <xdr:nvSpPr>
        <xdr:cNvPr id="377" name="公債費負担の状況最小値テキスト"/>
        <xdr:cNvSpPr txBox="1"/>
      </xdr:nvSpPr>
      <xdr:spPr>
        <a:xfrm>
          <a:off x="15409545" y="749427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146050</xdr:rowOff>
    </xdr:from>
    <xdr:to xmlns:xdr="http://schemas.openxmlformats.org/drawingml/2006/spreadsheetDrawing">
      <xdr:col>81</xdr:col>
      <xdr:colOff>133350</xdr:colOff>
      <xdr:row>44</xdr:row>
      <xdr:rowOff>146050</xdr:rowOff>
    </xdr:to>
    <xdr:cxnSp macro="">
      <xdr:nvCxnSpPr>
        <xdr:cNvPr id="378" name="直線コネクタ 377"/>
        <xdr:cNvCxnSpPr/>
      </xdr:nvCxnSpPr>
      <xdr:spPr>
        <a:xfrm>
          <a:off x="15252700" y="752221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121920</xdr:rowOff>
    </xdr:from>
    <xdr:ext cx="756920" cy="245745"/>
    <xdr:sp macro="" textlink="">
      <xdr:nvSpPr>
        <xdr:cNvPr id="379" name="公債費負担の状況最大値テキスト"/>
        <xdr:cNvSpPr txBox="1"/>
      </xdr:nvSpPr>
      <xdr:spPr>
        <a:xfrm>
          <a:off x="15409545" y="598932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2.5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37</xdr:row>
      <xdr:rowOff>37465</xdr:rowOff>
    </xdr:from>
    <xdr:to xmlns:xdr="http://schemas.openxmlformats.org/drawingml/2006/spreadsheetDrawing">
      <xdr:col>81</xdr:col>
      <xdr:colOff>133350</xdr:colOff>
      <xdr:row>37</xdr:row>
      <xdr:rowOff>37465</xdr:rowOff>
    </xdr:to>
    <xdr:cxnSp macro="">
      <xdr:nvCxnSpPr>
        <xdr:cNvPr id="380" name="直線コネクタ 379"/>
        <xdr:cNvCxnSpPr/>
      </xdr:nvCxnSpPr>
      <xdr:spPr>
        <a:xfrm>
          <a:off x="15252700" y="6240145"/>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41</xdr:row>
      <xdr:rowOff>27305</xdr:rowOff>
    </xdr:from>
    <xdr:to xmlns:xdr="http://schemas.openxmlformats.org/drawingml/2006/spreadsheetDrawing">
      <xdr:col>81</xdr:col>
      <xdr:colOff>44450</xdr:colOff>
      <xdr:row>41</xdr:row>
      <xdr:rowOff>66675</xdr:rowOff>
    </xdr:to>
    <xdr:cxnSp macro="">
      <xdr:nvCxnSpPr>
        <xdr:cNvPr id="381" name="直線コネクタ 380"/>
        <xdr:cNvCxnSpPr/>
      </xdr:nvCxnSpPr>
      <xdr:spPr>
        <a:xfrm flipV="1">
          <a:off x="14566265" y="6900545"/>
          <a:ext cx="7543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39</xdr:row>
      <xdr:rowOff>146050</xdr:rowOff>
    </xdr:from>
    <xdr:ext cx="756920" cy="246380"/>
    <xdr:sp macro="" textlink="">
      <xdr:nvSpPr>
        <xdr:cNvPr id="382" name="公債費負担の状況平均値テキスト"/>
        <xdr:cNvSpPr txBox="1"/>
      </xdr:nvSpPr>
      <xdr:spPr>
        <a:xfrm>
          <a:off x="15409545" y="6684010"/>
          <a:ext cx="75692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129540</xdr:rowOff>
    </xdr:from>
    <xdr:to xmlns:xdr="http://schemas.openxmlformats.org/drawingml/2006/spreadsheetDrawing">
      <xdr:col>81</xdr:col>
      <xdr:colOff>95250</xdr:colOff>
      <xdr:row>41</xdr:row>
      <xdr:rowOff>61595</xdr:rowOff>
    </xdr:to>
    <xdr:sp macro="" textlink="">
      <xdr:nvSpPr>
        <xdr:cNvPr id="383" name="フローチャート: 判断 382"/>
        <xdr:cNvSpPr/>
      </xdr:nvSpPr>
      <xdr:spPr>
        <a:xfrm>
          <a:off x="15276195" y="683514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188595</xdr:colOff>
      <xdr:row>41</xdr:row>
      <xdr:rowOff>66675</xdr:rowOff>
    </xdr:from>
    <xdr:to xmlns:xdr="http://schemas.openxmlformats.org/drawingml/2006/spreadsheetDrawing">
      <xdr:col>77</xdr:col>
      <xdr:colOff>44450</xdr:colOff>
      <xdr:row>41</xdr:row>
      <xdr:rowOff>90170</xdr:rowOff>
    </xdr:to>
    <xdr:cxnSp macro="">
      <xdr:nvCxnSpPr>
        <xdr:cNvPr id="384" name="直線コネクタ 383"/>
        <xdr:cNvCxnSpPr/>
      </xdr:nvCxnSpPr>
      <xdr:spPr>
        <a:xfrm flipV="1">
          <a:off x="13767435" y="6939915"/>
          <a:ext cx="79883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188595</xdr:colOff>
      <xdr:row>40</xdr:row>
      <xdr:rowOff>137160</xdr:rowOff>
    </xdr:from>
    <xdr:to xmlns:xdr="http://schemas.openxmlformats.org/drawingml/2006/spreadsheetDrawing">
      <xdr:col>77</xdr:col>
      <xdr:colOff>95250</xdr:colOff>
      <xdr:row>41</xdr:row>
      <xdr:rowOff>69215</xdr:rowOff>
    </xdr:to>
    <xdr:sp macro="" textlink="">
      <xdr:nvSpPr>
        <xdr:cNvPr id="385" name="フローチャート: 判断 384"/>
        <xdr:cNvSpPr/>
      </xdr:nvSpPr>
      <xdr:spPr>
        <a:xfrm>
          <a:off x="14521815" y="684276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39</xdr:row>
      <xdr:rowOff>78740</xdr:rowOff>
    </xdr:from>
    <xdr:ext cx="736600" cy="253365"/>
    <xdr:sp macro="" textlink="">
      <xdr:nvSpPr>
        <xdr:cNvPr id="386" name="テキスト ボックス 385"/>
        <xdr:cNvSpPr txBox="1"/>
      </xdr:nvSpPr>
      <xdr:spPr>
        <a:xfrm>
          <a:off x="14227175" y="6616700"/>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41</xdr:row>
      <xdr:rowOff>90170</xdr:rowOff>
    </xdr:from>
    <xdr:to xmlns:xdr="http://schemas.openxmlformats.org/drawingml/2006/spreadsheetDrawing">
      <xdr:col>72</xdr:col>
      <xdr:colOff>188595</xdr:colOff>
      <xdr:row>41</xdr:row>
      <xdr:rowOff>97790</xdr:rowOff>
    </xdr:to>
    <xdr:cxnSp macro="">
      <xdr:nvCxnSpPr>
        <xdr:cNvPr id="387" name="直線コネクタ 386"/>
        <xdr:cNvCxnSpPr/>
      </xdr:nvCxnSpPr>
      <xdr:spPr>
        <a:xfrm flipV="1">
          <a:off x="12976860" y="6963410"/>
          <a:ext cx="79057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40</xdr:row>
      <xdr:rowOff>137160</xdr:rowOff>
    </xdr:from>
    <xdr:to xmlns:xdr="http://schemas.openxmlformats.org/drawingml/2006/spreadsheetDrawing">
      <xdr:col>73</xdr:col>
      <xdr:colOff>44450</xdr:colOff>
      <xdr:row>41</xdr:row>
      <xdr:rowOff>69215</xdr:rowOff>
    </xdr:to>
    <xdr:sp macro="" textlink="">
      <xdr:nvSpPr>
        <xdr:cNvPr id="388" name="フローチャート: 判断 387"/>
        <xdr:cNvSpPr/>
      </xdr:nvSpPr>
      <xdr:spPr>
        <a:xfrm>
          <a:off x="13731240" y="6842760"/>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39</xdr:row>
      <xdr:rowOff>78740</xdr:rowOff>
    </xdr:from>
    <xdr:ext cx="756920" cy="253365"/>
    <xdr:sp macro="" textlink="">
      <xdr:nvSpPr>
        <xdr:cNvPr id="389" name="テキスト ボックス 388"/>
        <xdr:cNvSpPr txBox="1"/>
      </xdr:nvSpPr>
      <xdr:spPr>
        <a:xfrm>
          <a:off x="13421995" y="661670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41</xdr:row>
      <xdr:rowOff>97790</xdr:rowOff>
    </xdr:from>
    <xdr:to xmlns:xdr="http://schemas.openxmlformats.org/drawingml/2006/spreadsheetDrawing">
      <xdr:col>68</xdr:col>
      <xdr:colOff>152400</xdr:colOff>
      <xdr:row>41</xdr:row>
      <xdr:rowOff>137160</xdr:rowOff>
    </xdr:to>
    <xdr:cxnSp macro="">
      <xdr:nvCxnSpPr>
        <xdr:cNvPr id="390" name="直線コネクタ 389"/>
        <xdr:cNvCxnSpPr/>
      </xdr:nvCxnSpPr>
      <xdr:spPr>
        <a:xfrm flipV="1">
          <a:off x="12171680" y="6971030"/>
          <a:ext cx="80518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40</xdr:row>
      <xdr:rowOff>129540</xdr:rowOff>
    </xdr:from>
    <xdr:to xmlns:xdr="http://schemas.openxmlformats.org/drawingml/2006/spreadsheetDrawing">
      <xdr:col>68</xdr:col>
      <xdr:colOff>188595</xdr:colOff>
      <xdr:row>41</xdr:row>
      <xdr:rowOff>61595</xdr:rowOff>
    </xdr:to>
    <xdr:sp macro="" textlink="">
      <xdr:nvSpPr>
        <xdr:cNvPr id="391" name="フローチャート: 判断 390"/>
        <xdr:cNvSpPr/>
      </xdr:nvSpPr>
      <xdr:spPr>
        <a:xfrm>
          <a:off x="12926060" y="6835140"/>
          <a:ext cx="8699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39</xdr:row>
      <xdr:rowOff>71755</xdr:rowOff>
    </xdr:from>
    <xdr:ext cx="762000" cy="246380"/>
    <xdr:sp macro="" textlink="">
      <xdr:nvSpPr>
        <xdr:cNvPr id="392" name="テキスト ボックス 391"/>
        <xdr:cNvSpPr txBox="1"/>
      </xdr:nvSpPr>
      <xdr:spPr>
        <a:xfrm>
          <a:off x="12635865" y="660971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104140</xdr:rowOff>
    </xdr:from>
    <xdr:to xmlns:xdr="http://schemas.openxmlformats.org/drawingml/2006/spreadsheetDrawing">
      <xdr:col>64</xdr:col>
      <xdr:colOff>152400</xdr:colOff>
      <xdr:row>42</xdr:row>
      <xdr:rowOff>35560</xdr:rowOff>
    </xdr:to>
    <xdr:sp macro="" textlink="">
      <xdr:nvSpPr>
        <xdr:cNvPr id="393" name="フローチャート: 判断 392"/>
        <xdr:cNvSpPr/>
      </xdr:nvSpPr>
      <xdr:spPr>
        <a:xfrm>
          <a:off x="12120880" y="697738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42</xdr:row>
      <xdr:rowOff>20320</xdr:rowOff>
    </xdr:from>
    <xdr:ext cx="762000" cy="252730"/>
    <xdr:sp macro="" textlink="">
      <xdr:nvSpPr>
        <xdr:cNvPr id="394" name="テキスト ボックス 393"/>
        <xdr:cNvSpPr txBox="1"/>
      </xdr:nvSpPr>
      <xdr:spPr>
        <a:xfrm>
          <a:off x="11832590" y="706120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128270</xdr:rowOff>
    </xdr:from>
    <xdr:ext cx="762000" cy="246380"/>
    <xdr:sp macro="" textlink="">
      <xdr:nvSpPr>
        <xdr:cNvPr id="395" name="テキスト ボックス 394"/>
        <xdr:cNvSpPr txBox="1"/>
      </xdr:nvSpPr>
      <xdr:spPr>
        <a:xfrm>
          <a:off x="1512570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128270</xdr:rowOff>
    </xdr:from>
    <xdr:ext cx="762000" cy="246380"/>
    <xdr:sp macro="" textlink="">
      <xdr:nvSpPr>
        <xdr:cNvPr id="396" name="テキスト ボックス 395"/>
        <xdr:cNvSpPr txBox="1"/>
      </xdr:nvSpPr>
      <xdr:spPr>
        <a:xfrm>
          <a:off x="1437132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47</xdr:row>
      <xdr:rowOff>128270</xdr:rowOff>
    </xdr:from>
    <xdr:ext cx="762000" cy="246380"/>
    <xdr:sp macro="" textlink="">
      <xdr:nvSpPr>
        <xdr:cNvPr id="397" name="テキスト ボックス 396"/>
        <xdr:cNvSpPr txBox="1"/>
      </xdr:nvSpPr>
      <xdr:spPr>
        <a:xfrm>
          <a:off x="13578840"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128270</xdr:rowOff>
    </xdr:from>
    <xdr:ext cx="756920" cy="246380"/>
    <xdr:sp macro="" textlink="">
      <xdr:nvSpPr>
        <xdr:cNvPr id="398" name="テキスト ボックス 397"/>
        <xdr:cNvSpPr txBox="1"/>
      </xdr:nvSpPr>
      <xdr:spPr>
        <a:xfrm>
          <a:off x="12781915" y="8007350"/>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128270</xdr:rowOff>
    </xdr:from>
    <xdr:ext cx="762000" cy="246380"/>
    <xdr:sp macro="" textlink="">
      <xdr:nvSpPr>
        <xdr:cNvPr id="399" name="テキスト ボックス 398"/>
        <xdr:cNvSpPr txBox="1"/>
      </xdr:nvSpPr>
      <xdr:spPr>
        <a:xfrm>
          <a:off x="11976735" y="8007350"/>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188595</xdr:colOff>
      <xdr:row>40</xdr:row>
      <xdr:rowOff>145415</xdr:rowOff>
    </xdr:from>
    <xdr:to xmlns:xdr="http://schemas.openxmlformats.org/drawingml/2006/spreadsheetDrawing">
      <xdr:col>81</xdr:col>
      <xdr:colOff>95250</xdr:colOff>
      <xdr:row>41</xdr:row>
      <xdr:rowOff>76835</xdr:rowOff>
    </xdr:to>
    <xdr:sp macro="" textlink="">
      <xdr:nvSpPr>
        <xdr:cNvPr id="400" name="楕円 399"/>
        <xdr:cNvSpPr/>
      </xdr:nvSpPr>
      <xdr:spPr>
        <a:xfrm>
          <a:off x="15276195" y="685101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40</xdr:row>
      <xdr:rowOff>117475</xdr:rowOff>
    </xdr:from>
    <xdr:ext cx="756920" cy="252730"/>
    <xdr:sp macro="" textlink="">
      <xdr:nvSpPr>
        <xdr:cNvPr id="401" name="公債費負担の状況該当値テキスト"/>
        <xdr:cNvSpPr txBox="1"/>
      </xdr:nvSpPr>
      <xdr:spPr>
        <a:xfrm>
          <a:off x="15409545" y="68230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188595</xdr:colOff>
      <xdr:row>41</xdr:row>
      <xdr:rowOff>17145</xdr:rowOff>
    </xdr:from>
    <xdr:to xmlns:xdr="http://schemas.openxmlformats.org/drawingml/2006/spreadsheetDrawing">
      <xdr:col>77</xdr:col>
      <xdr:colOff>95250</xdr:colOff>
      <xdr:row>41</xdr:row>
      <xdr:rowOff>116205</xdr:rowOff>
    </xdr:to>
    <xdr:sp macro="" textlink="">
      <xdr:nvSpPr>
        <xdr:cNvPr id="402" name="楕円 401"/>
        <xdr:cNvSpPr/>
      </xdr:nvSpPr>
      <xdr:spPr>
        <a:xfrm>
          <a:off x="14521815" y="689038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41</xdr:row>
      <xdr:rowOff>100965</xdr:rowOff>
    </xdr:from>
    <xdr:ext cx="736600" cy="253365"/>
    <xdr:sp macro="" textlink="">
      <xdr:nvSpPr>
        <xdr:cNvPr id="403" name="テキスト ボックス 402"/>
        <xdr:cNvSpPr txBox="1"/>
      </xdr:nvSpPr>
      <xdr:spPr>
        <a:xfrm>
          <a:off x="14227175" y="6974205"/>
          <a:ext cx="7366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41</xdr:row>
      <xdr:rowOff>40005</xdr:rowOff>
    </xdr:from>
    <xdr:to xmlns:xdr="http://schemas.openxmlformats.org/drawingml/2006/spreadsheetDrawing">
      <xdr:col>73</xdr:col>
      <xdr:colOff>44450</xdr:colOff>
      <xdr:row>41</xdr:row>
      <xdr:rowOff>140335</xdr:rowOff>
    </xdr:to>
    <xdr:sp macro="" textlink="">
      <xdr:nvSpPr>
        <xdr:cNvPr id="404" name="楕円 403"/>
        <xdr:cNvSpPr/>
      </xdr:nvSpPr>
      <xdr:spPr>
        <a:xfrm>
          <a:off x="13731240" y="6913245"/>
          <a:ext cx="80645"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41</xdr:row>
      <xdr:rowOff>125095</xdr:rowOff>
    </xdr:from>
    <xdr:ext cx="756920" cy="246380"/>
    <xdr:sp macro="" textlink="">
      <xdr:nvSpPr>
        <xdr:cNvPr id="405" name="テキスト ボックス 404"/>
        <xdr:cNvSpPr txBox="1"/>
      </xdr:nvSpPr>
      <xdr:spPr>
        <a:xfrm>
          <a:off x="13421995" y="699833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41</xdr:row>
      <xdr:rowOff>48895</xdr:rowOff>
    </xdr:from>
    <xdr:to xmlns:xdr="http://schemas.openxmlformats.org/drawingml/2006/spreadsheetDrawing">
      <xdr:col>68</xdr:col>
      <xdr:colOff>188595</xdr:colOff>
      <xdr:row>41</xdr:row>
      <xdr:rowOff>147955</xdr:rowOff>
    </xdr:to>
    <xdr:sp macro="" textlink="">
      <xdr:nvSpPr>
        <xdr:cNvPr id="406" name="楕円 405"/>
        <xdr:cNvSpPr/>
      </xdr:nvSpPr>
      <xdr:spPr>
        <a:xfrm>
          <a:off x="12926060" y="6922135"/>
          <a:ext cx="86995"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41</xdr:row>
      <xdr:rowOff>132715</xdr:rowOff>
    </xdr:from>
    <xdr:ext cx="762000" cy="253365"/>
    <xdr:sp macro="" textlink="">
      <xdr:nvSpPr>
        <xdr:cNvPr id="407" name="テキスト ボックス 406"/>
        <xdr:cNvSpPr txBox="1"/>
      </xdr:nvSpPr>
      <xdr:spPr>
        <a:xfrm>
          <a:off x="12635865" y="7005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41</xdr:row>
      <xdr:rowOff>87630</xdr:rowOff>
    </xdr:from>
    <xdr:to xmlns:xdr="http://schemas.openxmlformats.org/drawingml/2006/spreadsheetDrawing">
      <xdr:col>64</xdr:col>
      <xdr:colOff>152400</xdr:colOff>
      <xdr:row>42</xdr:row>
      <xdr:rowOff>19050</xdr:rowOff>
    </xdr:to>
    <xdr:sp macro="" textlink="">
      <xdr:nvSpPr>
        <xdr:cNvPr id="408" name="楕円 407"/>
        <xdr:cNvSpPr/>
      </xdr:nvSpPr>
      <xdr:spPr>
        <a:xfrm>
          <a:off x="12120880" y="6960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40</xdr:row>
      <xdr:rowOff>29210</xdr:rowOff>
    </xdr:from>
    <xdr:ext cx="762000" cy="245745"/>
    <xdr:sp macro="" textlink="">
      <xdr:nvSpPr>
        <xdr:cNvPr id="409" name="テキスト ボックス 408"/>
        <xdr:cNvSpPr txBox="1"/>
      </xdr:nvSpPr>
      <xdr:spPr>
        <a:xfrm>
          <a:off x="11832590" y="6734810"/>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5715</xdr:rowOff>
    </xdr:from>
    <xdr:to xmlns:xdr="http://schemas.openxmlformats.org/drawingml/2006/spreadsheetDrawing">
      <xdr:col>85</xdr:col>
      <xdr:colOff>95250</xdr:colOff>
      <xdr:row>8</xdr:row>
      <xdr:rowOff>149225</xdr:rowOff>
    </xdr:to>
    <xdr:sp macro="" textlink="">
      <xdr:nvSpPr>
        <xdr:cNvPr id="410" name="正方形/長方形 409"/>
        <xdr:cNvSpPr/>
      </xdr:nvSpPr>
      <xdr:spPr>
        <a:xfrm>
          <a:off x="11548745" y="1179195"/>
          <a:ext cx="4577080" cy="3111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24765</xdr:rowOff>
    </xdr:from>
    <xdr:ext cx="1433830" cy="302895"/>
    <xdr:sp macro="" textlink="">
      <xdr:nvSpPr>
        <xdr:cNvPr id="411" name="テキスト ボックス 410"/>
        <xdr:cNvSpPr txBox="1"/>
      </xdr:nvSpPr>
      <xdr:spPr>
        <a:xfrm>
          <a:off x="12396470" y="1533525"/>
          <a:ext cx="1433830" cy="30289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43380" cy="351155"/>
    <xdr:sp macro="" textlink="">
      <xdr:nvSpPr>
        <xdr:cNvPr id="412" name="テキスト ボックス 411"/>
        <xdr:cNvSpPr txBox="1"/>
      </xdr:nvSpPr>
      <xdr:spPr>
        <a:xfrm>
          <a:off x="13794740" y="1508760"/>
          <a:ext cx="1643380" cy="35115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86995</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6189325" y="1428115"/>
          <a:ext cx="135636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106045</xdr:rowOff>
    </xdr:from>
    <xdr:to xmlns:xdr="http://schemas.openxmlformats.org/drawingml/2006/spreadsheetDrawing">
      <xdr:col>93</xdr:col>
      <xdr:colOff>6350</xdr:colOff>
      <xdr:row>11</xdr:row>
      <xdr:rowOff>18415</xdr:rowOff>
    </xdr:to>
    <xdr:sp macro="" textlink="">
      <xdr:nvSpPr>
        <xdr:cNvPr id="414" name="正方形/長方形 413"/>
        <xdr:cNvSpPr/>
      </xdr:nvSpPr>
      <xdr:spPr>
        <a:xfrm>
          <a:off x="16189325" y="1614805"/>
          <a:ext cx="135636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86995</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7672685"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106045</xdr:rowOff>
    </xdr:from>
    <xdr:to xmlns:xdr="http://schemas.openxmlformats.org/drawingml/2006/spreadsheetDrawing">
      <xdr:col>99</xdr:col>
      <xdr:colOff>146050</xdr:colOff>
      <xdr:row>11</xdr:row>
      <xdr:rowOff>18415</xdr:rowOff>
    </xdr:to>
    <xdr:sp macro="" textlink="">
      <xdr:nvSpPr>
        <xdr:cNvPr id="416" name="正方形/長方形 415"/>
        <xdr:cNvSpPr/>
      </xdr:nvSpPr>
      <xdr:spPr>
        <a:xfrm>
          <a:off x="17672685"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86995</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18986500" y="1428115"/>
          <a:ext cx="114427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100</xdr:col>
      <xdr:colOff>127000</xdr:colOff>
      <xdr:row>9</xdr:row>
      <xdr:rowOff>106045</xdr:rowOff>
    </xdr:from>
    <xdr:to xmlns:xdr="http://schemas.openxmlformats.org/drawingml/2006/spreadsheetDrawing">
      <xdr:col>106</xdr:col>
      <xdr:colOff>139700</xdr:colOff>
      <xdr:row>11</xdr:row>
      <xdr:rowOff>18415</xdr:rowOff>
    </xdr:to>
    <xdr:sp macro="" textlink="">
      <xdr:nvSpPr>
        <xdr:cNvPr id="418" name="正方形/長方形 417"/>
        <xdr:cNvSpPr/>
      </xdr:nvSpPr>
      <xdr:spPr>
        <a:xfrm>
          <a:off x="18986500" y="1614805"/>
          <a:ext cx="114427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19" name="正方形/長方形 418"/>
        <xdr:cNvSpPr/>
      </xdr:nvSpPr>
      <xdr:spPr>
        <a:xfrm>
          <a:off x="11548745" y="1924685"/>
          <a:ext cx="457708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115</xdr:col>
      <xdr:colOff>31750</xdr:colOff>
      <xdr:row>25</xdr:row>
      <xdr:rowOff>93345</xdr:rowOff>
    </xdr:to>
    <xdr:sp macro="" textlink="">
      <xdr:nvSpPr>
        <xdr:cNvPr id="420" name="正方形/長方形 419"/>
        <xdr:cNvSpPr/>
      </xdr:nvSpPr>
      <xdr:spPr>
        <a:xfrm>
          <a:off x="16295370" y="1924685"/>
          <a:ext cx="542480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80645</xdr:rowOff>
    </xdr:from>
    <xdr:to xmlns:xdr="http://schemas.openxmlformats.org/drawingml/2006/spreadsheetDrawing">
      <xdr:col>104</xdr:col>
      <xdr:colOff>114300</xdr:colOff>
      <xdr:row>12</xdr:row>
      <xdr:rowOff>161925</xdr:rowOff>
    </xdr:to>
    <xdr:sp macro="" textlink="">
      <xdr:nvSpPr>
        <xdr:cNvPr id="421" name="正方形/長方形 420"/>
        <xdr:cNvSpPr/>
      </xdr:nvSpPr>
      <xdr:spPr>
        <a:xfrm>
          <a:off x="16295370" y="1924685"/>
          <a:ext cx="3432810" cy="24892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188595</xdr:colOff>
      <xdr:row>13</xdr:row>
      <xdr:rowOff>55880</xdr:rowOff>
    </xdr:from>
    <xdr:to xmlns:xdr="http://schemas.openxmlformats.org/drawingml/2006/spreadsheetDrawing">
      <xdr:col>114</xdr:col>
      <xdr:colOff>114300</xdr:colOff>
      <xdr:row>25</xdr:row>
      <xdr:rowOff>31115</xdr:rowOff>
    </xdr:to>
    <xdr:sp macro="" textlink="" fLocksText="0">
      <xdr:nvSpPr>
        <xdr:cNvPr id="422" name="テキスト ボックス 421"/>
        <xdr:cNvSpPr txBox="1"/>
      </xdr:nvSpPr>
      <xdr:spPr>
        <a:xfrm>
          <a:off x="16407765" y="2235200"/>
          <a:ext cx="5206365" cy="1986915"/>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将来負担比率は、過去５年間、いずれも算定なしであり、類似団体と比較しても健全な状況にある。この要因としては、分子において、地方債の現在高等の将来負担額を、充当可能基金や基準財政需要額算入見込額などの充当可能財源等が大きく上回っていることが挙げられ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しかし、今後については、合併特例債の償還完了などにより、</a:t>
          </a:r>
          <a:r>
            <a:rPr kumimoji="1" lang="ja-JP" altLang="en-US" sz="1000">
              <a:solidFill>
                <a:sysClr val="windowText" lastClr="000000"/>
              </a:solidFill>
              <a:latin typeface="ＭＳ Ｐゴシック"/>
              <a:ea typeface="ＭＳ Ｐゴシック"/>
            </a:rPr>
            <a:t>基準財政需要額算入見込額の減小が見込まれるため、公営企業会計も含めて、起債の借入額が適正な範囲内</a:t>
          </a:r>
          <a:r>
            <a:rPr kumimoji="1" lang="ja-JP" altLang="en-US" sz="1000">
              <a:solidFill>
                <a:sysClr val="windowText" lastClr="000000"/>
              </a:solidFill>
              <a:latin typeface="ＭＳ Ｐゴシック"/>
              <a:ea typeface="ＭＳ Ｐゴシック"/>
            </a:rPr>
            <a:t>となるよう</a:t>
          </a:r>
          <a:r>
            <a:rPr kumimoji="1" lang="ja-JP" altLang="en-US" sz="1000">
              <a:solidFill>
                <a:sysClr val="windowText" lastClr="000000"/>
              </a:solidFill>
              <a:latin typeface="ＭＳ Ｐゴシック"/>
              <a:ea typeface="ＭＳ Ｐゴシック"/>
            </a:rPr>
            <a:t>に、健全な財政運営に</a:t>
          </a:r>
          <a:r>
            <a:rPr kumimoji="1" lang="ja-JP" altLang="en-US" sz="1000">
              <a:solidFill>
                <a:sysClr val="windowText" lastClr="000000"/>
              </a:solidFill>
              <a:latin typeface="ＭＳ Ｐゴシック"/>
              <a:ea typeface="ＭＳ Ｐゴシック"/>
            </a:rPr>
            <a:t>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61595</xdr:rowOff>
    </xdr:from>
    <xdr:ext cx="293370" cy="219710"/>
    <xdr:sp macro="" textlink="">
      <xdr:nvSpPr>
        <xdr:cNvPr id="423" name="テキスト ボックス 422"/>
        <xdr:cNvSpPr txBox="1"/>
      </xdr:nvSpPr>
      <xdr:spPr>
        <a:xfrm>
          <a:off x="11510645" y="1737995"/>
          <a:ext cx="293370"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93345</xdr:rowOff>
    </xdr:from>
    <xdr:to xmlns:xdr="http://schemas.openxmlformats.org/drawingml/2006/spreadsheetDrawing">
      <xdr:col>85</xdr:col>
      <xdr:colOff>95250</xdr:colOff>
      <xdr:row>25</xdr:row>
      <xdr:rowOff>93345</xdr:rowOff>
    </xdr:to>
    <xdr:cxnSp macro="">
      <xdr:nvCxnSpPr>
        <xdr:cNvPr id="424" name="直線コネクタ 423"/>
        <xdr:cNvCxnSpPr/>
      </xdr:nvCxnSpPr>
      <xdr:spPr>
        <a:xfrm>
          <a:off x="11548745" y="428434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121920</xdr:rowOff>
    </xdr:from>
    <xdr:ext cx="756920" cy="245745"/>
    <xdr:sp macro="" textlink="">
      <xdr:nvSpPr>
        <xdr:cNvPr id="425" name="テキスト ボックス 424"/>
        <xdr:cNvSpPr txBox="1"/>
      </xdr:nvSpPr>
      <xdr:spPr>
        <a:xfrm>
          <a:off x="10870565" y="414528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91440</xdr:rowOff>
    </xdr:from>
    <xdr:to xmlns:xdr="http://schemas.openxmlformats.org/drawingml/2006/spreadsheetDrawing">
      <xdr:col>85</xdr:col>
      <xdr:colOff>95250</xdr:colOff>
      <xdr:row>23</xdr:row>
      <xdr:rowOff>91440</xdr:rowOff>
    </xdr:to>
    <xdr:cxnSp macro="">
      <xdr:nvCxnSpPr>
        <xdr:cNvPr id="426" name="直線コネクタ 425"/>
        <xdr:cNvCxnSpPr/>
      </xdr:nvCxnSpPr>
      <xdr:spPr>
        <a:xfrm>
          <a:off x="11548745" y="394716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119380</xdr:rowOff>
    </xdr:from>
    <xdr:ext cx="756920" cy="252730"/>
    <xdr:sp macro="" textlink="">
      <xdr:nvSpPr>
        <xdr:cNvPr id="427" name="テキスト ボックス 426"/>
        <xdr:cNvSpPr txBox="1"/>
      </xdr:nvSpPr>
      <xdr:spPr>
        <a:xfrm>
          <a:off x="10870565" y="380746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21</xdr:row>
      <xdr:rowOff>89535</xdr:rowOff>
    </xdr:from>
    <xdr:to xmlns:xdr="http://schemas.openxmlformats.org/drawingml/2006/spreadsheetDrawing">
      <xdr:col>85</xdr:col>
      <xdr:colOff>95250</xdr:colOff>
      <xdr:row>21</xdr:row>
      <xdr:rowOff>89535</xdr:rowOff>
    </xdr:to>
    <xdr:cxnSp macro="">
      <xdr:nvCxnSpPr>
        <xdr:cNvPr id="428" name="直線コネクタ 427"/>
        <xdr:cNvCxnSpPr/>
      </xdr:nvCxnSpPr>
      <xdr:spPr>
        <a:xfrm>
          <a:off x="11548745" y="360997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117475</xdr:rowOff>
    </xdr:from>
    <xdr:ext cx="756920" cy="252730"/>
    <xdr:sp macro="" textlink="">
      <xdr:nvSpPr>
        <xdr:cNvPr id="429" name="テキスト ボックス 428"/>
        <xdr:cNvSpPr txBox="1"/>
      </xdr:nvSpPr>
      <xdr:spPr>
        <a:xfrm>
          <a:off x="10870565" y="347027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19</xdr:row>
      <xdr:rowOff>87630</xdr:rowOff>
    </xdr:from>
    <xdr:to xmlns:xdr="http://schemas.openxmlformats.org/drawingml/2006/spreadsheetDrawing">
      <xdr:col>85</xdr:col>
      <xdr:colOff>95250</xdr:colOff>
      <xdr:row>19</xdr:row>
      <xdr:rowOff>87630</xdr:rowOff>
    </xdr:to>
    <xdr:cxnSp macro="">
      <xdr:nvCxnSpPr>
        <xdr:cNvPr id="430" name="直線コネクタ 429"/>
        <xdr:cNvCxnSpPr/>
      </xdr:nvCxnSpPr>
      <xdr:spPr>
        <a:xfrm>
          <a:off x="11548745" y="327279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18</xdr:row>
      <xdr:rowOff>116205</xdr:rowOff>
    </xdr:from>
    <xdr:ext cx="756920" cy="253365"/>
    <xdr:sp macro="" textlink="">
      <xdr:nvSpPr>
        <xdr:cNvPr id="431" name="テキスト ボックス 430"/>
        <xdr:cNvSpPr txBox="1"/>
      </xdr:nvSpPr>
      <xdr:spPr>
        <a:xfrm>
          <a:off x="10870565" y="313372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17</xdr:row>
      <xdr:rowOff>86360</xdr:rowOff>
    </xdr:from>
    <xdr:to xmlns:xdr="http://schemas.openxmlformats.org/drawingml/2006/spreadsheetDrawing">
      <xdr:col>85</xdr:col>
      <xdr:colOff>95250</xdr:colOff>
      <xdr:row>17</xdr:row>
      <xdr:rowOff>86360</xdr:rowOff>
    </xdr:to>
    <xdr:cxnSp macro="">
      <xdr:nvCxnSpPr>
        <xdr:cNvPr id="432" name="直線コネクタ 431"/>
        <xdr:cNvCxnSpPr/>
      </xdr:nvCxnSpPr>
      <xdr:spPr>
        <a:xfrm>
          <a:off x="11548745" y="293624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16</xdr:row>
      <xdr:rowOff>114935</xdr:rowOff>
    </xdr:from>
    <xdr:ext cx="756920" cy="253365"/>
    <xdr:sp macro="" textlink="">
      <xdr:nvSpPr>
        <xdr:cNvPr id="433" name="テキスト ボックス 432"/>
        <xdr:cNvSpPr txBox="1"/>
      </xdr:nvSpPr>
      <xdr:spPr>
        <a:xfrm>
          <a:off x="10870565" y="279717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15</xdr:row>
      <xdr:rowOff>84455</xdr:rowOff>
    </xdr:from>
    <xdr:to xmlns:xdr="http://schemas.openxmlformats.org/drawingml/2006/spreadsheetDrawing">
      <xdr:col>85</xdr:col>
      <xdr:colOff>95250</xdr:colOff>
      <xdr:row>15</xdr:row>
      <xdr:rowOff>84455</xdr:rowOff>
    </xdr:to>
    <xdr:cxnSp macro="">
      <xdr:nvCxnSpPr>
        <xdr:cNvPr id="434" name="直線コネクタ 433"/>
        <xdr:cNvCxnSpPr/>
      </xdr:nvCxnSpPr>
      <xdr:spPr>
        <a:xfrm>
          <a:off x="11548745" y="259905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14</xdr:row>
      <xdr:rowOff>113030</xdr:rowOff>
    </xdr:from>
    <xdr:ext cx="756920" cy="253365"/>
    <xdr:sp macro="" textlink="">
      <xdr:nvSpPr>
        <xdr:cNvPr id="435" name="テキスト ボックス 434"/>
        <xdr:cNvSpPr txBox="1"/>
      </xdr:nvSpPr>
      <xdr:spPr>
        <a:xfrm>
          <a:off x="10870565" y="2459990"/>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82550</xdr:rowOff>
    </xdr:from>
    <xdr:to xmlns:xdr="http://schemas.openxmlformats.org/drawingml/2006/spreadsheetDrawing">
      <xdr:col>85</xdr:col>
      <xdr:colOff>95250</xdr:colOff>
      <xdr:row>13</xdr:row>
      <xdr:rowOff>82550</xdr:rowOff>
    </xdr:to>
    <xdr:cxnSp macro="">
      <xdr:nvCxnSpPr>
        <xdr:cNvPr id="436" name="直線コネクタ 435"/>
        <xdr:cNvCxnSpPr/>
      </xdr:nvCxnSpPr>
      <xdr:spPr>
        <a:xfrm>
          <a:off x="11548745" y="2261870"/>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111125</xdr:rowOff>
    </xdr:from>
    <xdr:ext cx="756920" cy="252730"/>
    <xdr:sp macro="" textlink="">
      <xdr:nvSpPr>
        <xdr:cNvPr id="437" name="テキスト ボックス 436"/>
        <xdr:cNvSpPr txBox="1"/>
      </xdr:nvSpPr>
      <xdr:spPr>
        <a:xfrm>
          <a:off x="10870565" y="212280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11</xdr:row>
      <xdr:rowOff>80645</xdr:rowOff>
    </xdr:to>
    <xdr:cxnSp macro="">
      <xdr:nvCxnSpPr>
        <xdr:cNvPr id="438" name="直線コネクタ 437"/>
        <xdr:cNvCxnSpPr/>
      </xdr:nvCxnSpPr>
      <xdr:spPr>
        <a:xfrm>
          <a:off x="11548745" y="1924685"/>
          <a:ext cx="457708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80645</xdr:rowOff>
    </xdr:from>
    <xdr:to xmlns:xdr="http://schemas.openxmlformats.org/drawingml/2006/spreadsheetDrawing">
      <xdr:col>85</xdr:col>
      <xdr:colOff>95250</xdr:colOff>
      <xdr:row>25</xdr:row>
      <xdr:rowOff>93345</xdr:rowOff>
    </xdr:to>
    <xdr:sp macro="" textlink="">
      <xdr:nvSpPr>
        <xdr:cNvPr id="439" name="将来負担の状況グラフ枠"/>
        <xdr:cNvSpPr/>
      </xdr:nvSpPr>
      <xdr:spPr>
        <a:xfrm>
          <a:off x="11548745" y="1924685"/>
          <a:ext cx="457708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82550</xdr:rowOff>
    </xdr:from>
    <xdr:to xmlns:xdr="http://schemas.openxmlformats.org/drawingml/2006/spreadsheetDrawing">
      <xdr:col>81</xdr:col>
      <xdr:colOff>44450</xdr:colOff>
      <xdr:row>22</xdr:row>
      <xdr:rowOff>15240</xdr:rowOff>
    </xdr:to>
    <xdr:cxnSp macro="">
      <xdr:nvCxnSpPr>
        <xdr:cNvPr id="440" name="直線コネクタ 439"/>
        <xdr:cNvCxnSpPr/>
      </xdr:nvCxnSpPr>
      <xdr:spPr>
        <a:xfrm flipV="1">
          <a:off x="15320645" y="2261870"/>
          <a:ext cx="0" cy="144145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21</xdr:row>
      <xdr:rowOff>155575</xdr:rowOff>
    </xdr:from>
    <xdr:ext cx="756920" cy="252730"/>
    <xdr:sp macro="" textlink="">
      <xdr:nvSpPr>
        <xdr:cNvPr id="441" name="将来負担の状況最小値テキスト"/>
        <xdr:cNvSpPr txBox="1"/>
      </xdr:nvSpPr>
      <xdr:spPr>
        <a:xfrm>
          <a:off x="15409545" y="367601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22</xdr:row>
      <xdr:rowOff>15240</xdr:rowOff>
    </xdr:from>
    <xdr:to xmlns:xdr="http://schemas.openxmlformats.org/drawingml/2006/spreadsheetDrawing">
      <xdr:col>81</xdr:col>
      <xdr:colOff>133350</xdr:colOff>
      <xdr:row>22</xdr:row>
      <xdr:rowOff>15240</xdr:rowOff>
    </xdr:to>
    <xdr:cxnSp macro="">
      <xdr:nvCxnSpPr>
        <xdr:cNvPr id="442" name="直線コネクタ 441"/>
        <xdr:cNvCxnSpPr/>
      </xdr:nvCxnSpPr>
      <xdr:spPr>
        <a:xfrm>
          <a:off x="15252700" y="370332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11</xdr:row>
      <xdr:rowOff>167005</xdr:rowOff>
    </xdr:from>
    <xdr:ext cx="756920" cy="252730"/>
    <xdr:sp macro="" textlink="">
      <xdr:nvSpPr>
        <xdr:cNvPr id="443" name="将来負担の状況最大値テキスト"/>
        <xdr:cNvSpPr txBox="1"/>
      </xdr:nvSpPr>
      <xdr:spPr>
        <a:xfrm>
          <a:off x="15409545" y="2011045"/>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82550</xdr:rowOff>
    </xdr:from>
    <xdr:to xmlns:xdr="http://schemas.openxmlformats.org/drawingml/2006/spreadsheetDrawing">
      <xdr:col>81</xdr:col>
      <xdr:colOff>133350</xdr:colOff>
      <xdr:row>13</xdr:row>
      <xdr:rowOff>82550</xdr:rowOff>
    </xdr:to>
    <xdr:cxnSp macro="">
      <xdr:nvCxnSpPr>
        <xdr:cNvPr id="444" name="直線コネクタ 443"/>
        <xdr:cNvCxnSpPr/>
      </xdr:nvCxnSpPr>
      <xdr:spPr>
        <a:xfrm>
          <a:off x="15252700" y="2261870"/>
          <a:ext cx="15684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45720</xdr:rowOff>
    </xdr:from>
    <xdr:ext cx="756920" cy="253365"/>
    <xdr:sp macro="" textlink="">
      <xdr:nvSpPr>
        <xdr:cNvPr id="445" name="将来負担の状況平均値テキスト"/>
        <xdr:cNvSpPr txBox="1"/>
      </xdr:nvSpPr>
      <xdr:spPr>
        <a:xfrm>
          <a:off x="15409545" y="2225040"/>
          <a:ext cx="7569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188595</xdr:colOff>
      <xdr:row>13</xdr:row>
      <xdr:rowOff>73025</xdr:rowOff>
    </xdr:from>
    <xdr:to xmlns:xdr="http://schemas.openxmlformats.org/drawingml/2006/spreadsheetDrawing">
      <xdr:col>81</xdr:col>
      <xdr:colOff>95250</xdr:colOff>
      <xdr:row>14</xdr:row>
      <xdr:rowOff>5080</xdr:rowOff>
    </xdr:to>
    <xdr:sp macro="" textlink="">
      <xdr:nvSpPr>
        <xdr:cNvPr id="446" name="フローチャート: 判断 445"/>
        <xdr:cNvSpPr/>
      </xdr:nvSpPr>
      <xdr:spPr>
        <a:xfrm>
          <a:off x="15276195" y="225234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188595</xdr:colOff>
      <xdr:row>13</xdr:row>
      <xdr:rowOff>80010</xdr:rowOff>
    </xdr:from>
    <xdr:to xmlns:xdr="http://schemas.openxmlformats.org/drawingml/2006/spreadsheetDrawing">
      <xdr:col>77</xdr:col>
      <xdr:colOff>95250</xdr:colOff>
      <xdr:row>14</xdr:row>
      <xdr:rowOff>12065</xdr:rowOff>
    </xdr:to>
    <xdr:sp macro="" textlink="">
      <xdr:nvSpPr>
        <xdr:cNvPr id="447" name="フローチャート: 判断 446"/>
        <xdr:cNvSpPr/>
      </xdr:nvSpPr>
      <xdr:spPr>
        <a:xfrm>
          <a:off x="14521815" y="225933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21590</xdr:rowOff>
    </xdr:from>
    <xdr:ext cx="736600" cy="252730"/>
    <xdr:sp macro="" textlink="">
      <xdr:nvSpPr>
        <xdr:cNvPr id="448" name="テキスト ボックス 447"/>
        <xdr:cNvSpPr txBox="1"/>
      </xdr:nvSpPr>
      <xdr:spPr>
        <a:xfrm>
          <a:off x="14227175" y="2033270"/>
          <a:ext cx="7366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13</xdr:row>
      <xdr:rowOff>84455</xdr:rowOff>
    </xdr:from>
    <xdr:to xmlns:xdr="http://schemas.openxmlformats.org/drawingml/2006/spreadsheetDrawing">
      <xdr:col>73</xdr:col>
      <xdr:colOff>44450</xdr:colOff>
      <xdr:row>14</xdr:row>
      <xdr:rowOff>16510</xdr:rowOff>
    </xdr:to>
    <xdr:sp macro="" textlink="">
      <xdr:nvSpPr>
        <xdr:cNvPr id="449" name="フローチャート: 判断 448"/>
        <xdr:cNvSpPr/>
      </xdr:nvSpPr>
      <xdr:spPr>
        <a:xfrm>
          <a:off x="13731240" y="226377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12</xdr:row>
      <xdr:rowOff>26035</xdr:rowOff>
    </xdr:from>
    <xdr:ext cx="756920" cy="253365"/>
    <xdr:sp macro="" textlink="">
      <xdr:nvSpPr>
        <xdr:cNvPr id="450" name="テキスト ボックス 449"/>
        <xdr:cNvSpPr txBox="1"/>
      </xdr:nvSpPr>
      <xdr:spPr>
        <a:xfrm>
          <a:off x="13421995" y="203771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13</xdr:row>
      <xdr:rowOff>159385</xdr:rowOff>
    </xdr:from>
    <xdr:to xmlns:xdr="http://schemas.openxmlformats.org/drawingml/2006/spreadsheetDrawing">
      <xdr:col>68</xdr:col>
      <xdr:colOff>188595</xdr:colOff>
      <xdr:row>14</xdr:row>
      <xdr:rowOff>90805</xdr:rowOff>
    </xdr:to>
    <xdr:sp macro="" textlink="">
      <xdr:nvSpPr>
        <xdr:cNvPr id="451" name="フローチャート: 判断 450"/>
        <xdr:cNvSpPr/>
      </xdr:nvSpPr>
      <xdr:spPr>
        <a:xfrm>
          <a:off x="12926060" y="2338705"/>
          <a:ext cx="86995"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188595</xdr:colOff>
      <xdr:row>12</xdr:row>
      <xdr:rowOff>100330</xdr:rowOff>
    </xdr:from>
    <xdr:ext cx="762000" cy="253365"/>
    <xdr:sp macro="" textlink="">
      <xdr:nvSpPr>
        <xdr:cNvPr id="452" name="テキスト ボックス 451"/>
        <xdr:cNvSpPr txBox="1"/>
      </xdr:nvSpPr>
      <xdr:spPr>
        <a:xfrm>
          <a:off x="12635865" y="2112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15</xdr:row>
      <xdr:rowOff>10160</xdr:rowOff>
    </xdr:from>
    <xdr:to xmlns:xdr="http://schemas.openxmlformats.org/drawingml/2006/spreadsheetDrawing">
      <xdr:col>64</xdr:col>
      <xdr:colOff>152400</xdr:colOff>
      <xdr:row>15</xdr:row>
      <xdr:rowOff>109220</xdr:rowOff>
    </xdr:to>
    <xdr:sp macro="" textlink="">
      <xdr:nvSpPr>
        <xdr:cNvPr id="453" name="フローチャート: 判断 452"/>
        <xdr:cNvSpPr/>
      </xdr:nvSpPr>
      <xdr:spPr>
        <a:xfrm>
          <a:off x="12120880" y="25247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13</xdr:row>
      <xdr:rowOff>118745</xdr:rowOff>
    </xdr:from>
    <xdr:ext cx="762000" cy="252730"/>
    <xdr:sp macro="" textlink="">
      <xdr:nvSpPr>
        <xdr:cNvPr id="454" name="テキスト ボックス 453"/>
        <xdr:cNvSpPr txBox="1"/>
      </xdr:nvSpPr>
      <xdr:spPr>
        <a:xfrm>
          <a:off x="11832590" y="2298065"/>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90805</xdr:rowOff>
    </xdr:from>
    <xdr:ext cx="762000" cy="246380"/>
    <xdr:sp macro="" textlink="">
      <xdr:nvSpPr>
        <xdr:cNvPr id="455" name="テキスト ボックス 454"/>
        <xdr:cNvSpPr txBox="1"/>
      </xdr:nvSpPr>
      <xdr:spPr>
        <a:xfrm>
          <a:off x="15125700"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90805</xdr:rowOff>
    </xdr:from>
    <xdr:ext cx="762000" cy="246380"/>
    <xdr:sp macro="" textlink="">
      <xdr:nvSpPr>
        <xdr:cNvPr id="456" name="テキスト ボックス 455"/>
        <xdr:cNvSpPr txBox="1"/>
      </xdr:nvSpPr>
      <xdr:spPr>
        <a:xfrm>
          <a:off x="14371320"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188595</xdr:colOff>
      <xdr:row>25</xdr:row>
      <xdr:rowOff>90805</xdr:rowOff>
    </xdr:from>
    <xdr:ext cx="762000" cy="246380"/>
    <xdr:sp macro="" textlink="">
      <xdr:nvSpPr>
        <xdr:cNvPr id="457" name="テキスト ボックス 456"/>
        <xdr:cNvSpPr txBox="1"/>
      </xdr:nvSpPr>
      <xdr:spPr>
        <a:xfrm>
          <a:off x="13578840"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90805</xdr:rowOff>
    </xdr:from>
    <xdr:ext cx="756920" cy="246380"/>
    <xdr:sp macro="" textlink="">
      <xdr:nvSpPr>
        <xdr:cNvPr id="458" name="テキスト ボックス 457"/>
        <xdr:cNvSpPr txBox="1"/>
      </xdr:nvSpPr>
      <xdr:spPr>
        <a:xfrm>
          <a:off x="12781915" y="428180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90805</xdr:rowOff>
    </xdr:from>
    <xdr:ext cx="762000" cy="246380"/>
    <xdr:sp macro="" textlink="">
      <xdr:nvSpPr>
        <xdr:cNvPr id="459" name="テキスト ボックス 458"/>
        <xdr:cNvSpPr txBox="1"/>
      </xdr:nvSpPr>
      <xdr:spPr>
        <a:xfrm>
          <a:off x="11976735" y="428180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141984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7183100" y="190500"/>
          <a:ext cx="35242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7208500" y="215900"/>
          <a:ext cx="34798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179705</xdr:colOff>
      <xdr:row>4</xdr:row>
      <xdr:rowOff>0</xdr:rowOff>
    </xdr:to>
    <xdr:sp macro="" textlink="">
      <xdr:nvSpPr>
        <xdr:cNvPr id="5" name="正方形/長方形 4"/>
        <xdr:cNvSpPr/>
      </xdr:nvSpPr>
      <xdr:spPr>
        <a:xfrm>
          <a:off x="17233900" y="241300"/>
          <a:ext cx="3432175"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茨城県笠間市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4673580" y="190500"/>
          <a:ext cx="239649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4698980" y="215900"/>
          <a:ext cx="235204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4724380" y="241300"/>
          <a:ext cx="229489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07137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01040" y="1524000"/>
          <a:ext cx="865632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07720" y="1555750"/>
          <a:ext cx="125476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1998980" y="1555750"/>
          <a:ext cx="11480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72,567
71,321
240.40
36,773,353
35,019,280
1,181,800
20,036,322
27,128,618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210560" y="1555750"/>
          <a:ext cx="13614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4572000" y="1549400"/>
          <a:ext cx="18288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179705</xdr:colOff>
      <xdr:row>14</xdr:row>
      <xdr:rowOff>165100</xdr:rowOff>
    </xdr:to>
    <xdr:sp macro="" textlink="">
      <xdr:nvSpPr>
        <xdr:cNvPr id="15" name="正方形/長方形 14"/>
        <xdr:cNvSpPr/>
      </xdr:nvSpPr>
      <xdr:spPr>
        <a:xfrm>
          <a:off x="6400800" y="1549400"/>
          <a:ext cx="114681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7592060" y="1549400"/>
          <a:ext cx="5740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4572000" y="2413000"/>
          <a:ext cx="18288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6464300" y="2413000"/>
          <a:ext cx="306324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9509760" y="1524000"/>
          <a:ext cx="127254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9729470" y="15875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9729470" y="1854200"/>
          <a:ext cx="11480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9729470" y="2184400"/>
          <a:ext cx="114808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9591040" y="1676400"/>
          <a:ext cx="15113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9625965" y="16256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9625965" y="1892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967041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9591040" y="2159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967041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9591040" y="2540000"/>
          <a:ext cx="15113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88730" cy="251460"/>
    <xdr:sp macro="" textlink="">
      <xdr:nvSpPr>
        <xdr:cNvPr id="30" name="テキスト ボックス 29"/>
        <xdr:cNvSpPr txBox="1"/>
      </xdr:nvSpPr>
      <xdr:spPr>
        <a:xfrm>
          <a:off x="637540" y="3492500"/>
          <a:ext cx="88887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38850" cy="251460"/>
    <xdr:sp macro="" textlink="">
      <xdr:nvSpPr>
        <xdr:cNvPr id="31" name="テキスト ボックス 30"/>
        <xdr:cNvSpPr txBox="1"/>
      </xdr:nvSpPr>
      <xdr:spPr>
        <a:xfrm>
          <a:off x="637540" y="3746500"/>
          <a:ext cx="60388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23885" cy="259080"/>
    <xdr:sp macro="" textlink="">
      <xdr:nvSpPr>
        <xdr:cNvPr id="32" name="テキスト ボックス 31"/>
        <xdr:cNvSpPr txBox="1"/>
      </xdr:nvSpPr>
      <xdr:spPr>
        <a:xfrm>
          <a:off x="637540" y="4000500"/>
          <a:ext cx="82238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77165" cy="259080"/>
    <xdr:sp macro="" textlink="">
      <xdr:nvSpPr>
        <xdr:cNvPr id="33" name="テキスト ボックス 32"/>
        <xdr:cNvSpPr txBox="1"/>
      </xdr:nvSpPr>
      <xdr:spPr>
        <a:xfrm>
          <a:off x="637540" y="4254500"/>
          <a:ext cx="177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179705</xdr:colOff>
      <xdr:row>29</xdr:row>
      <xdr:rowOff>44450</xdr:rowOff>
    </xdr:to>
    <xdr:sp macro="" textlink="">
      <xdr:nvSpPr>
        <xdr:cNvPr id="34" name="正方形/長方形 33"/>
        <xdr:cNvSpPr/>
      </xdr:nvSpPr>
      <xdr:spPr>
        <a:xfrm>
          <a:off x="701040" y="4699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179705</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4852035" y="4762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4852035" y="4953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637540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637540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782574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782574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41" name="正方形/長方形 40"/>
        <xdr:cNvSpPr/>
      </xdr:nvSpPr>
      <xdr:spPr>
        <a:xfrm>
          <a:off x="701040" y="5270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146040" y="5270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179705</xdr:colOff>
      <xdr:row>32</xdr:row>
      <xdr:rowOff>38100</xdr:rowOff>
    </xdr:to>
    <xdr:sp macro="" textlink="">
      <xdr:nvSpPr>
        <xdr:cNvPr id="43" name="正方形/長方形 42"/>
        <xdr:cNvSpPr/>
      </xdr:nvSpPr>
      <xdr:spPr>
        <a:xfrm>
          <a:off x="5209540" y="5270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22732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５年間の推移では、令和３年度以降増加傾向となっており、これは、人事院勧告に準じた給与改定等により、給与や報酬等が増加傾向であることによる。前年度から数値が１．８ポイント増えているのも同じ理由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類似団体平均よりも高い水準であるが、これは当市が単独で消防事務を行っていることが要因の一つである。</a:t>
          </a:r>
          <a:endParaRPr kumimoji="1" lang="ja-JP" altLang="en-US" sz="1000">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今後も、人事院勧告に基づき人件費の増加傾向が続くと想定されるので、</a:t>
          </a:r>
          <a:r>
            <a:rPr kumimoji="1" lang="ja-JP" altLang="en-US" sz="1000">
              <a:solidFill>
                <a:sysClr val="windowText" lastClr="000000"/>
              </a:solidFill>
              <a:latin typeface="ＭＳ Ｐゴシック"/>
              <a:ea typeface="ＭＳ Ｐゴシック"/>
            </a:rPr>
            <a:t/>
          </a:r>
          <a:r>
            <a:rPr kumimoji="1" lang="ja-JP" altLang="en-US" sz="1000">
              <a:solidFill>
                <a:sysClr val="windowText" lastClr="000000"/>
              </a:solidFill>
              <a:latin typeface="ＭＳ Ｐゴシック"/>
              <a:ea typeface="ＭＳ Ｐゴシック"/>
            </a:rPr>
            <a:t>職員数の適正管理</a:t>
          </a:r>
          <a:r>
            <a:rPr kumimoji="1" lang="ja-JP" altLang="en-US" sz="1000">
              <a:solidFill>
                <a:sysClr val="windowText" lastClr="000000"/>
              </a:solidFill>
              <a:latin typeface="ＭＳ Ｐゴシック"/>
              <a:ea typeface="ＭＳ Ｐゴシック"/>
            </a:rPr>
            <a:t>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5910" cy="225425"/>
    <xdr:sp macro="" textlink="">
      <xdr:nvSpPr>
        <xdr:cNvPr id="45" name="テキスト ボックス 44"/>
        <xdr:cNvSpPr txBox="1"/>
      </xdr:nvSpPr>
      <xdr:spPr>
        <a:xfrm>
          <a:off x="662940" y="5080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179705</xdr:colOff>
      <xdr:row>44</xdr:row>
      <xdr:rowOff>12700</xdr:rowOff>
    </xdr:to>
    <xdr:cxnSp macro="">
      <xdr:nvCxnSpPr>
        <xdr:cNvPr id="46" name="直線コネクタ 45"/>
        <xdr:cNvCxnSpPr/>
      </xdr:nvCxnSpPr>
      <xdr:spPr>
        <a:xfrm>
          <a:off x="701040" y="7556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0380" cy="251460"/>
    <xdr:sp macro="" textlink="">
      <xdr:nvSpPr>
        <xdr:cNvPr id="47" name="テキスト ボックス 46"/>
        <xdr:cNvSpPr txBox="1"/>
      </xdr:nvSpPr>
      <xdr:spPr>
        <a:xfrm>
          <a:off x="23368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179705</xdr:colOff>
      <xdr:row>41</xdr:row>
      <xdr:rowOff>69850</xdr:rowOff>
    </xdr:to>
    <xdr:cxnSp macro="">
      <xdr:nvCxnSpPr>
        <xdr:cNvPr id="48" name="直線コネクタ 47"/>
        <xdr:cNvCxnSpPr/>
      </xdr:nvCxnSpPr>
      <xdr:spPr>
        <a:xfrm>
          <a:off x="701040" y="70993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0380" cy="251460"/>
    <xdr:sp macro="" textlink="">
      <xdr:nvSpPr>
        <xdr:cNvPr id="49" name="テキスト ボックス 48"/>
        <xdr:cNvSpPr txBox="1"/>
      </xdr:nvSpPr>
      <xdr:spPr>
        <a:xfrm>
          <a:off x="23368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179705</xdr:colOff>
      <xdr:row>38</xdr:row>
      <xdr:rowOff>127000</xdr:rowOff>
    </xdr:to>
    <xdr:cxnSp macro="">
      <xdr:nvCxnSpPr>
        <xdr:cNvPr id="50" name="直線コネクタ 49"/>
        <xdr:cNvCxnSpPr/>
      </xdr:nvCxnSpPr>
      <xdr:spPr>
        <a:xfrm>
          <a:off x="701040" y="66421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0380" cy="251460"/>
    <xdr:sp macro="" textlink="">
      <xdr:nvSpPr>
        <xdr:cNvPr id="51" name="テキスト ボックス 50"/>
        <xdr:cNvSpPr txBox="1"/>
      </xdr:nvSpPr>
      <xdr:spPr>
        <a:xfrm>
          <a:off x="23368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179705</xdr:colOff>
      <xdr:row>36</xdr:row>
      <xdr:rowOff>12700</xdr:rowOff>
    </xdr:to>
    <xdr:cxnSp macro="">
      <xdr:nvCxnSpPr>
        <xdr:cNvPr id="52" name="直線コネクタ 51"/>
        <xdr:cNvCxnSpPr/>
      </xdr:nvCxnSpPr>
      <xdr:spPr>
        <a:xfrm>
          <a:off x="701040" y="61849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0380" cy="251460"/>
    <xdr:sp macro="" textlink="">
      <xdr:nvSpPr>
        <xdr:cNvPr id="53" name="テキスト ボックス 52"/>
        <xdr:cNvSpPr txBox="1"/>
      </xdr:nvSpPr>
      <xdr:spPr>
        <a:xfrm>
          <a:off x="23368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179705</xdr:colOff>
      <xdr:row>33</xdr:row>
      <xdr:rowOff>69850</xdr:rowOff>
    </xdr:to>
    <xdr:cxnSp macro="">
      <xdr:nvCxnSpPr>
        <xdr:cNvPr id="54" name="直線コネクタ 53"/>
        <xdr:cNvCxnSpPr/>
      </xdr:nvCxnSpPr>
      <xdr:spPr>
        <a:xfrm>
          <a:off x="701040" y="57277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0380" cy="251460"/>
    <xdr:sp macro="" textlink="">
      <xdr:nvSpPr>
        <xdr:cNvPr id="55" name="テキスト ボックス 54"/>
        <xdr:cNvSpPr txBox="1"/>
      </xdr:nvSpPr>
      <xdr:spPr>
        <a:xfrm>
          <a:off x="23368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30</xdr:row>
      <xdr:rowOff>127000</xdr:rowOff>
    </xdr:to>
    <xdr:cxnSp macro="">
      <xdr:nvCxnSpPr>
        <xdr:cNvPr id="56" name="直線コネクタ 55"/>
        <xdr:cNvCxnSpPr/>
      </xdr:nvCxnSpPr>
      <xdr:spPr>
        <a:xfrm>
          <a:off x="701040" y="527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0380" cy="251460"/>
    <xdr:sp macro="" textlink="">
      <xdr:nvSpPr>
        <xdr:cNvPr id="57" name="テキスト ボックス 56"/>
        <xdr:cNvSpPr txBox="1"/>
      </xdr:nvSpPr>
      <xdr:spPr>
        <a:xfrm>
          <a:off x="233680" y="5128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179705</xdr:colOff>
      <xdr:row>44</xdr:row>
      <xdr:rowOff>12700</xdr:rowOff>
    </xdr:to>
    <xdr:sp macro="" textlink="">
      <xdr:nvSpPr>
        <xdr:cNvPr id="58" name="人件費グラフ枠"/>
        <xdr:cNvSpPr/>
      </xdr:nvSpPr>
      <xdr:spPr>
        <a:xfrm>
          <a:off x="701040" y="5270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35</xdr:row>
      <xdr:rowOff>38100</xdr:rowOff>
    </xdr:from>
    <xdr:to xmlns:xdr="http://schemas.openxmlformats.org/drawingml/2006/spreadsheetDrawing">
      <xdr:col>24</xdr:col>
      <xdr:colOff>25400</xdr:colOff>
      <xdr:row>40</xdr:row>
      <xdr:rowOff>154940</xdr:rowOff>
    </xdr:to>
    <xdr:cxnSp macro="">
      <xdr:nvCxnSpPr>
        <xdr:cNvPr id="59" name="直線コネクタ 58"/>
        <xdr:cNvCxnSpPr/>
      </xdr:nvCxnSpPr>
      <xdr:spPr>
        <a:xfrm flipV="1">
          <a:off x="4338320" y="6038850"/>
          <a:ext cx="0" cy="9740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40</xdr:row>
      <xdr:rowOff>126365</xdr:rowOff>
    </xdr:from>
    <xdr:ext cx="762000" cy="259080"/>
    <xdr:sp macro="" textlink="">
      <xdr:nvSpPr>
        <xdr:cNvPr id="60" name="人件費最小値テキスト"/>
        <xdr:cNvSpPr txBox="1"/>
      </xdr:nvSpPr>
      <xdr:spPr>
        <a:xfrm>
          <a:off x="4427220" y="69843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40</xdr:row>
      <xdr:rowOff>154940</xdr:rowOff>
    </xdr:from>
    <xdr:to xmlns:xdr="http://schemas.openxmlformats.org/drawingml/2006/spreadsheetDrawing">
      <xdr:col>24</xdr:col>
      <xdr:colOff>114300</xdr:colOff>
      <xdr:row>40</xdr:row>
      <xdr:rowOff>154940</xdr:rowOff>
    </xdr:to>
    <xdr:cxnSp macro="">
      <xdr:nvCxnSpPr>
        <xdr:cNvPr id="61" name="直線コネクタ 60"/>
        <xdr:cNvCxnSpPr/>
      </xdr:nvCxnSpPr>
      <xdr:spPr>
        <a:xfrm>
          <a:off x="4269740" y="70129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124460</xdr:rowOff>
    </xdr:from>
    <xdr:ext cx="762000" cy="259080"/>
    <xdr:sp macro="" textlink="">
      <xdr:nvSpPr>
        <xdr:cNvPr id="62" name="人件費最大値テキスト"/>
        <xdr:cNvSpPr txBox="1"/>
      </xdr:nvSpPr>
      <xdr:spPr>
        <a:xfrm>
          <a:off x="4427220" y="578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35</xdr:row>
      <xdr:rowOff>38100</xdr:rowOff>
    </xdr:from>
    <xdr:to xmlns:xdr="http://schemas.openxmlformats.org/drawingml/2006/spreadsheetDrawing">
      <xdr:col>24</xdr:col>
      <xdr:colOff>114300</xdr:colOff>
      <xdr:row>35</xdr:row>
      <xdr:rowOff>38100</xdr:rowOff>
    </xdr:to>
    <xdr:cxnSp macro="">
      <xdr:nvCxnSpPr>
        <xdr:cNvPr id="63" name="直線コネクタ 62"/>
        <xdr:cNvCxnSpPr/>
      </xdr:nvCxnSpPr>
      <xdr:spPr>
        <a:xfrm>
          <a:off x="4269740" y="603885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37</xdr:row>
      <xdr:rowOff>143510</xdr:rowOff>
    </xdr:from>
    <xdr:to xmlns:xdr="http://schemas.openxmlformats.org/drawingml/2006/spreadsheetDrawing">
      <xdr:col>24</xdr:col>
      <xdr:colOff>25400</xdr:colOff>
      <xdr:row>38</xdr:row>
      <xdr:rowOff>53975</xdr:rowOff>
    </xdr:to>
    <xdr:cxnSp macro="">
      <xdr:nvCxnSpPr>
        <xdr:cNvPr id="64" name="直線コネクタ 63"/>
        <xdr:cNvCxnSpPr/>
      </xdr:nvCxnSpPr>
      <xdr:spPr>
        <a:xfrm>
          <a:off x="3594100" y="6487160"/>
          <a:ext cx="74422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44450</xdr:rowOff>
    </xdr:from>
    <xdr:ext cx="762000" cy="259080"/>
    <xdr:sp macro="" textlink="">
      <xdr:nvSpPr>
        <xdr:cNvPr id="65" name="人件費平均値テキスト"/>
        <xdr:cNvSpPr txBox="1"/>
      </xdr:nvSpPr>
      <xdr:spPr>
        <a:xfrm>
          <a:off x="4427220" y="621665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27940</xdr:rowOff>
    </xdr:from>
    <xdr:to xmlns:xdr="http://schemas.openxmlformats.org/drawingml/2006/spreadsheetDrawing">
      <xdr:col>24</xdr:col>
      <xdr:colOff>76200</xdr:colOff>
      <xdr:row>37</xdr:row>
      <xdr:rowOff>129540</xdr:rowOff>
    </xdr:to>
    <xdr:sp macro="" textlink="">
      <xdr:nvSpPr>
        <xdr:cNvPr id="66" name="フローチャート: 判断 65"/>
        <xdr:cNvSpPr/>
      </xdr:nvSpPr>
      <xdr:spPr>
        <a:xfrm>
          <a:off x="4307840" y="6371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37</xdr:row>
      <xdr:rowOff>92710</xdr:rowOff>
    </xdr:from>
    <xdr:to xmlns:xdr="http://schemas.openxmlformats.org/drawingml/2006/spreadsheetDrawing">
      <xdr:col>19</xdr:col>
      <xdr:colOff>179705</xdr:colOff>
      <xdr:row>37</xdr:row>
      <xdr:rowOff>143510</xdr:rowOff>
    </xdr:to>
    <xdr:cxnSp macro="">
      <xdr:nvCxnSpPr>
        <xdr:cNvPr id="67" name="直線コネクタ 66"/>
        <xdr:cNvCxnSpPr/>
      </xdr:nvCxnSpPr>
      <xdr:spPr>
        <a:xfrm>
          <a:off x="2794000" y="643636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36</xdr:row>
      <xdr:rowOff>153670</xdr:rowOff>
    </xdr:from>
    <xdr:to xmlns:xdr="http://schemas.openxmlformats.org/drawingml/2006/spreadsheetDrawing">
      <xdr:col>20</xdr:col>
      <xdr:colOff>38100</xdr:colOff>
      <xdr:row>37</xdr:row>
      <xdr:rowOff>83820</xdr:rowOff>
    </xdr:to>
    <xdr:sp macro="" textlink="">
      <xdr:nvSpPr>
        <xdr:cNvPr id="68" name="フローチャート: 判断 67"/>
        <xdr:cNvSpPr/>
      </xdr:nvSpPr>
      <xdr:spPr>
        <a:xfrm>
          <a:off x="3550920" y="63258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93980</xdr:rowOff>
    </xdr:from>
    <xdr:ext cx="728980" cy="259080"/>
    <xdr:sp macro="" textlink="">
      <xdr:nvSpPr>
        <xdr:cNvPr id="69" name="テキスト ボックス 68"/>
        <xdr:cNvSpPr txBox="1"/>
      </xdr:nvSpPr>
      <xdr:spPr>
        <a:xfrm>
          <a:off x="3241040" y="609473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37</xdr:row>
      <xdr:rowOff>60960</xdr:rowOff>
    </xdr:from>
    <xdr:to xmlns:xdr="http://schemas.openxmlformats.org/drawingml/2006/spreadsheetDrawing">
      <xdr:col>15</xdr:col>
      <xdr:colOff>98425</xdr:colOff>
      <xdr:row>37</xdr:row>
      <xdr:rowOff>92710</xdr:rowOff>
    </xdr:to>
    <xdr:cxnSp macro="">
      <xdr:nvCxnSpPr>
        <xdr:cNvPr id="70" name="直線コネクタ 69"/>
        <xdr:cNvCxnSpPr/>
      </xdr:nvCxnSpPr>
      <xdr:spPr>
        <a:xfrm>
          <a:off x="1986280" y="6404610"/>
          <a:ext cx="80772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36</xdr:row>
      <xdr:rowOff>149225</xdr:rowOff>
    </xdr:from>
    <xdr:to xmlns:xdr="http://schemas.openxmlformats.org/drawingml/2006/spreadsheetDrawing">
      <xdr:col>15</xdr:col>
      <xdr:colOff>149225</xdr:colOff>
      <xdr:row>37</xdr:row>
      <xdr:rowOff>79375</xdr:rowOff>
    </xdr:to>
    <xdr:sp macro="" textlink="">
      <xdr:nvSpPr>
        <xdr:cNvPr id="71" name="フローチャート: 判断 70"/>
        <xdr:cNvSpPr/>
      </xdr:nvSpPr>
      <xdr:spPr>
        <a:xfrm>
          <a:off x="2743200" y="6321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89535</xdr:rowOff>
    </xdr:from>
    <xdr:ext cx="762000" cy="251460"/>
    <xdr:sp macro="" textlink="">
      <xdr:nvSpPr>
        <xdr:cNvPr id="72" name="テキスト ボックス 71"/>
        <xdr:cNvSpPr txBox="1"/>
      </xdr:nvSpPr>
      <xdr:spPr>
        <a:xfrm>
          <a:off x="2453640" y="609028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37</xdr:row>
      <xdr:rowOff>60960</xdr:rowOff>
    </xdr:from>
    <xdr:to xmlns:xdr="http://schemas.openxmlformats.org/drawingml/2006/spreadsheetDrawing">
      <xdr:col>11</xdr:col>
      <xdr:colOff>9525</xdr:colOff>
      <xdr:row>37</xdr:row>
      <xdr:rowOff>147320</xdr:rowOff>
    </xdr:to>
    <xdr:cxnSp macro="">
      <xdr:nvCxnSpPr>
        <xdr:cNvPr id="73" name="直線コネクタ 72"/>
        <xdr:cNvCxnSpPr/>
      </xdr:nvCxnSpPr>
      <xdr:spPr>
        <a:xfrm flipV="1">
          <a:off x="1198880" y="6404610"/>
          <a:ext cx="787400" cy="863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121920</xdr:rowOff>
    </xdr:from>
    <xdr:to xmlns:xdr="http://schemas.openxmlformats.org/drawingml/2006/spreadsheetDrawing">
      <xdr:col>11</xdr:col>
      <xdr:colOff>60325</xdr:colOff>
      <xdr:row>37</xdr:row>
      <xdr:rowOff>52070</xdr:rowOff>
    </xdr:to>
    <xdr:sp macro="" textlink="">
      <xdr:nvSpPr>
        <xdr:cNvPr id="74" name="フローチャート: 判断 73"/>
        <xdr:cNvSpPr/>
      </xdr:nvSpPr>
      <xdr:spPr>
        <a:xfrm>
          <a:off x="1955800" y="629412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62230</xdr:rowOff>
    </xdr:from>
    <xdr:ext cx="759460" cy="259080"/>
    <xdr:sp macro="" textlink="">
      <xdr:nvSpPr>
        <xdr:cNvPr id="75" name="テキスト ボックス 74"/>
        <xdr:cNvSpPr txBox="1"/>
      </xdr:nvSpPr>
      <xdr:spPr>
        <a:xfrm>
          <a:off x="1645920" y="606298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23495</xdr:rowOff>
    </xdr:from>
    <xdr:to xmlns:xdr="http://schemas.openxmlformats.org/drawingml/2006/spreadsheetDrawing">
      <xdr:col>6</xdr:col>
      <xdr:colOff>171450</xdr:colOff>
      <xdr:row>37</xdr:row>
      <xdr:rowOff>125095</xdr:rowOff>
    </xdr:to>
    <xdr:sp macro="" textlink="">
      <xdr:nvSpPr>
        <xdr:cNvPr id="76" name="フローチャート: 判断 75"/>
        <xdr:cNvSpPr/>
      </xdr:nvSpPr>
      <xdr:spPr>
        <a:xfrm>
          <a:off x="114808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135255</xdr:rowOff>
    </xdr:from>
    <xdr:ext cx="754380" cy="251460"/>
    <xdr:sp macro="" textlink="">
      <xdr:nvSpPr>
        <xdr:cNvPr id="77" name="テキスト ボックス 76"/>
        <xdr:cNvSpPr txBox="1"/>
      </xdr:nvSpPr>
      <xdr:spPr>
        <a:xfrm>
          <a:off x="858520" y="6136005"/>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56920" cy="259080"/>
    <xdr:sp macro="" textlink="">
      <xdr:nvSpPr>
        <xdr:cNvPr id="78" name="テキスト ボックス 77"/>
        <xdr:cNvSpPr txBox="1"/>
      </xdr:nvSpPr>
      <xdr:spPr>
        <a:xfrm>
          <a:off x="41427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56920" cy="259080"/>
    <xdr:sp macro="" textlink="">
      <xdr:nvSpPr>
        <xdr:cNvPr id="79" name="テキスト ボックス 78"/>
        <xdr:cNvSpPr txBox="1"/>
      </xdr:nvSpPr>
      <xdr:spPr>
        <a:xfrm>
          <a:off x="340614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59460" cy="259080"/>
    <xdr:sp macro="" textlink="">
      <xdr:nvSpPr>
        <xdr:cNvPr id="80" name="テキスト ボックス 79"/>
        <xdr:cNvSpPr txBox="1"/>
      </xdr:nvSpPr>
      <xdr:spPr>
        <a:xfrm>
          <a:off x="25984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44</xdr:row>
      <xdr:rowOff>10160</xdr:rowOff>
    </xdr:from>
    <xdr:ext cx="759460" cy="259080"/>
    <xdr:sp macro="" textlink="">
      <xdr:nvSpPr>
        <xdr:cNvPr id="81" name="テキスト ボックス 80"/>
        <xdr:cNvSpPr txBox="1"/>
      </xdr:nvSpPr>
      <xdr:spPr>
        <a:xfrm>
          <a:off x="179705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56920" cy="259080"/>
    <xdr:sp macro="" textlink="">
      <xdr:nvSpPr>
        <xdr:cNvPr id="82" name="テキスト ボックス 81"/>
        <xdr:cNvSpPr txBox="1"/>
      </xdr:nvSpPr>
      <xdr:spPr>
        <a:xfrm>
          <a:off x="100330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38</xdr:row>
      <xdr:rowOff>3175</xdr:rowOff>
    </xdr:from>
    <xdr:to xmlns:xdr="http://schemas.openxmlformats.org/drawingml/2006/spreadsheetDrawing">
      <xdr:col>24</xdr:col>
      <xdr:colOff>76200</xdr:colOff>
      <xdr:row>38</xdr:row>
      <xdr:rowOff>104775</xdr:rowOff>
    </xdr:to>
    <xdr:sp macro="" textlink="">
      <xdr:nvSpPr>
        <xdr:cNvPr id="83" name="楕円 82"/>
        <xdr:cNvSpPr/>
      </xdr:nvSpPr>
      <xdr:spPr>
        <a:xfrm>
          <a:off x="4307840" y="651827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146685</xdr:rowOff>
    </xdr:from>
    <xdr:ext cx="762000" cy="251460"/>
    <xdr:sp macro="" textlink="">
      <xdr:nvSpPr>
        <xdr:cNvPr id="84" name="人件費該当値テキスト"/>
        <xdr:cNvSpPr txBox="1"/>
      </xdr:nvSpPr>
      <xdr:spPr>
        <a:xfrm>
          <a:off x="4427220" y="649033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37</xdr:row>
      <xdr:rowOff>92075</xdr:rowOff>
    </xdr:from>
    <xdr:to xmlns:xdr="http://schemas.openxmlformats.org/drawingml/2006/spreadsheetDrawing">
      <xdr:col>20</xdr:col>
      <xdr:colOff>38100</xdr:colOff>
      <xdr:row>38</xdr:row>
      <xdr:rowOff>22225</xdr:rowOff>
    </xdr:to>
    <xdr:sp macro="" textlink="">
      <xdr:nvSpPr>
        <xdr:cNvPr id="85" name="楕円 84"/>
        <xdr:cNvSpPr/>
      </xdr:nvSpPr>
      <xdr:spPr>
        <a:xfrm>
          <a:off x="3550920" y="64357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38</xdr:row>
      <xdr:rowOff>6985</xdr:rowOff>
    </xdr:from>
    <xdr:ext cx="728980" cy="251460"/>
    <xdr:sp macro="" textlink="">
      <xdr:nvSpPr>
        <xdr:cNvPr id="86" name="テキスト ボックス 85"/>
        <xdr:cNvSpPr txBox="1"/>
      </xdr:nvSpPr>
      <xdr:spPr>
        <a:xfrm>
          <a:off x="3241040" y="6522085"/>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37</xdr:row>
      <xdr:rowOff>41910</xdr:rowOff>
    </xdr:from>
    <xdr:to xmlns:xdr="http://schemas.openxmlformats.org/drawingml/2006/spreadsheetDrawing">
      <xdr:col>15</xdr:col>
      <xdr:colOff>149225</xdr:colOff>
      <xdr:row>37</xdr:row>
      <xdr:rowOff>143510</xdr:rowOff>
    </xdr:to>
    <xdr:sp macro="" textlink="">
      <xdr:nvSpPr>
        <xdr:cNvPr id="87" name="楕円 86"/>
        <xdr:cNvSpPr/>
      </xdr:nvSpPr>
      <xdr:spPr>
        <a:xfrm>
          <a:off x="27432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128270</xdr:rowOff>
    </xdr:from>
    <xdr:ext cx="762000" cy="259080"/>
    <xdr:sp macro="" textlink="">
      <xdr:nvSpPr>
        <xdr:cNvPr id="88" name="テキスト ボックス 87"/>
        <xdr:cNvSpPr txBox="1"/>
      </xdr:nvSpPr>
      <xdr:spPr>
        <a:xfrm>
          <a:off x="2453640" y="64719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37</xdr:row>
      <xdr:rowOff>10160</xdr:rowOff>
    </xdr:from>
    <xdr:to xmlns:xdr="http://schemas.openxmlformats.org/drawingml/2006/spreadsheetDrawing">
      <xdr:col>11</xdr:col>
      <xdr:colOff>60325</xdr:colOff>
      <xdr:row>37</xdr:row>
      <xdr:rowOff>111760</xdr:rowOff>
    </xdr:to>
    <xdr:sp macro="" textlink="">
      <xdr:nvSpPr>
        <xdr:cNvPr id="89" name="楕円 88"/>
        <xdr:cNvSpPr/>
      </xdr:nvSpPr>
      <xdr:spPr>
        <a:xfrm>
          <a:off x="1955800" y="635381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96520</xdr:rowOff>
    </xdr:from>
    <xdr:ext cx="759460" cy="259080"/>
    <xdr:sp macro="" textlink="">
      <xdr:nvSpPr>
        <xdr:cNvPr id="90" name="テキスト ボックス 89"/>
        <xdr:cNvSpPr txBox="1"/>
      </xdr:nvSpPr>
      <xdr:spPr>
        <a:xfrm>
          <a:off x="1645920" y="64401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96520</xdr:rowOff>
    </xdr:from>
    <xdr:to xmlns:xdr="http://schemas.openxmlformats.org/drawingml/2006/spreadsheetDrawing">
      <xdr:col>6</xdr:col>
      <xdr:colOff>171450</xdr:colOff>
      <xdr:row>38</xdr:row>
      <xdr:rowOff>26670</xdr:rowOff>
    </xdr:to>
    <xdr:sp macro="" textlink="">
      <xdr:nvSpPr>
        <xdr:cNvPr id="91" name="楕円 90"/>
        <xdr:cNvSpPr/>
      </xdr:nvSpPr>
      <xdr:spPr>
        <a:xfrm>
          <a:off x="1148080" y="644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38</xdr:row>
      <xdr:rowOff>11430</xdr:rowOff>
    </xdr:from>
    <xdr:ext cx="754380" cy="259080"/>
    <xdr:sp macro="" textlink="">
      <xdr:nvSpPr>
        <xdr:cNvPr id="92" name="テキスト ボックス 91"/>
        <xdr:cNvSpPr txBox="1"/>
      </xdr:nvSpPr>
      <xdr:spPr>
        <a:xfrm>
          <a:off x="858520" y="652653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1186160" y="1270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5354300" y="1333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5354300" y="1524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6880840" y="1333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6880840" y="1524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18329910" y="1333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18329910" y="1524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1186160" y="1841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5634335" y="1841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5694660" y="1841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5732760" y="2159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latin typeface="ＭＳ Ｐゴシック"/>
              <a:ea typeface="ＭＳ Ｐゴシック"/>
            </a:rPr>
            <a:t>　物件費は、特に委託料において物価高騰による影響があり、令和６年度においては、前年度と比較して、家庭ごみの分別収集に係る経費の増などにより１．０ポイント増加しているが、類似団体平均よりは低い水準と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今後も物価高騰による影響が続くと想定されるため、経常的な</a:t>
          </a:r>
          <a:r>
            <a:rPr kumimoji="1" lang="ja-JP" altLang="en-US" sz="1000">
              <a:solidFill>
                <a:sysClr val="windowText" lastClr="000000"/>
              </a:solidFill>
              <a:latin typeface="ＭＳ Ｐゴシック"/>
              <a:ea typeface="ＭＳ Ｐゴシック"/>
            </a:rPr>
            <a:t>経費についても必要性を検証し、経費の抑制に努める。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0830" cy="225425"/>
    <xdr:sp macro="" textlink="">
      <xdr:nvSpPr>
        <xdr:cNvPr id="104" name="テキスト ボックス 103"/>
        <xdr:cNvSpPr txBox="1"/>
      </xdr:nvSpPr>
      <xdr:spPr>
        <a:xfrm>
          <a:off x="11148060" y="1651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1186160" y="4127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0380" cy="251460"/>
    <xdr:sp macro="" textlink="">
      <xdr:nvSpPr>
        <xdr:cNvPr id="106" name="テキスト ボックス 105"/>
        <xdr:cNvSpPr txBox="1"/>
      </xdr:nvSpPr>
      <xdr:spPr>
        <a:xfrm>
          <a:off x="10739120" y="3985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22</xdr:row>
      <xdr:rowOff>69850</xdr:rowOff>
    </xdr:from>
    <xdr:to xmlns:xdr="http://schemas.openxmlformats.org/drawingml/2006/spreadsheetDrawing">
      <xdr:col>85</xdr:col>
      <xdr:colOff>66675</xdr:colOff>
      <xdr:row>22</xdr:row>
      <xdr:rowOff>69850</xdr:rowOff>
    </xdr:to>
    <xdr:cxnSp macro="">
      <xdr:nvCxnSpPr>
        <xdr:cNvPr id="107" name="直線コネクタ 106"/>
        <xdr:cNvCxnSpPr/>
      </xdr:nvCxnSpPr>
      <xdr:spPr>
        <a:xfrm>
          <a:off x="11186160" y="3841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99060</xdr:rowOff>
    </xdr:from>
    <xdr:ext cx="500380" cy="251460"/>
    <xdr:sp macro="" textlink="">
      <xdr:nvSpPr>
        <xdr:cNvPr id="108" name="テキスト ボックス 107"/>
        <xdr:cNvSpPr txBox="1"/>
      </xdr:nvSpPr>
      <xdr:spPr>
        <a:xfrm>
          <a:off x="10739120" y="3699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20</xdr:row>
      <xdr:rowOff>127000</xdr:rowOff>
    </xdr:from>
    <xdr:to xmlns:xdr="http://schemas.openxmlformats.org/drawingml/2006/spreadsheetDrawing">
      <xdr:col>85</xdr:col>
      <xdr:colOff>66675</xdr:colOff>
      <xdr:row>20</xdr:row>
      <xdr:rowOff>127000</xdr:rowOff>
    </xdr:to>
    <xdr:cxnSp macro="">
      <xdr:nvCxnSpPr>
        <xdr:cNvPr id="109" name="直線コネクタ 108"/>
        <xdr:cNvCxnSpPr/>
      </xdr:nvCxnSpPr>
      <xdr:spPr>
        <a:xfrm>
          <a:off x="11186160" y="3556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19</xdr:row>
      <xdr:rowOff>156210</xdr:rowOff>
    </xdr:from>
    <xdr:ext cx="500380" cy="251460"/>
    <xdr:sp macro="" textlink="">
      <xdr:nvSpPr>
        <xdr:cNvPr id="110" name="テキスト ボックス 109"/>
        <xdr:cNvSpPr txBox="1"/>
      </xdr:nvSpPr>
      <xdr:spPr>
        <a:xfrm>
          <a:off x="10739120" y="3413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12700</xdr:rowOff>
    </xdr:from>
    <xdr:to xmlns:xdr="http://schemas.openxmlformats.org/drawingml/2006/spreadsheetDrawing">
      <xdr:col>85</xdr:col>
      <xdr:colOff>66675</xdr:colOff>
      <xdr:row>19</xdr:row>
      <xdr:rowOff>12700</xdr:rowOff>
    </xdr:to>
    <xdr:cxnSp macro="">
      <xdr:nvCxnSpPr>
        <xdr:cNvPr id="111" name="直線コネクタ 110"/>
        <xdr:cNvCxnSpPr/>
      </xdr:nvCxnSpPr>
      <xdr:spPr>
        <a:xfrm>
          <a:off x="11186160" y="3270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41910</xdr:rowOff>
    </xdr:from>
    <xdr:ext cx="500380" cy="251460"/>
    <xdr:sp macro="" textlink="">
      <xdr:nvSpPr>
        <xdr:cNvPr id="112" name="テキスト ボックス 111"/>
        <xdr:cNvSpPr txBox="1"/>
      </xdr:nvSpPr>
      <xdr:spPr>
        <a:xfrm>
          <a:off x="10739120" y="3128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3" name="直線コネクタ 112"/>
        <xdr:cNvCxnSpPr/>
      </xdr:nvCxnSpPr>
      <xdr:spPr>
        <a:xfrm>
          <a:off x="11186160" y="298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0380" cy="251460"/>
    <xdr:sp macro="" textlink="">
      <xdr:nvSpPr>
        <xdr:cNvPr id="114" name="テキスト ボックス 113"/>
        <xdr:cNvSpPr txBox="1"/>
      </xdr:nvSpPr>
      <xdr:spPr>
        <a:xfrm>
          <a:off x="10739120" y="284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127000</xdr:rowOff>
    </xdr:from>
    <xdr:to xmlns:xdr="http://schemas.openxmlformats.org/drawingml/2006/spreadsheetDrawing">
      <xdr:col>85</xdr:col>
      <xdr:colOff>66675</xdr:colOff>
      <xdr:row>15</xdr:row>
      <xdr:rowOff>127000</xdr:rowOff>
    </xdr:to>
    <xdr:cxnSp macro="">
      <xdr:nvCxnSpPr>
        <xdr:cNvPr id="115" name="直線コネクタ 114"/>
        <xdr:cNvCxnSpPr/>
      </xdr:nvCxnSpPr>
      <xdr:spPr>
        <a:xfrm>
          <a:off x="11186160" y="26987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156210</xdr:rowOff>
    </xdr:from>
    <xdr:ext cx="500380" cy="251460"/>
    <xdr:sp macro="" textlink="">
      <xdr:nvSpPr>
        <xdr:cNvPr id="116" name="テキスト ボックス 115"/>
        <xdr:cNvSpPr txBox="1"/>
      </xdr:nvSpPr>
      <xdr:spPr>
        <a:xfrm>
          <a:off x="10739120" y="2556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14</xdr:row>
      <xdr:rowOff>12700</xdr:rowOff>
    </xdr:from>
    <xdr:to xmlns:xdr="http://schemas.openxmlformats.org/drawingml/2006/spreadsheetDrawing">
      <xdr:col>85</xdr:col>
      <xdr:colOff>66675</xdr:colOff>
      <xdr:row>14</xdr:row>
      <xdr:rowOff>12700</xdr:rowOff>
    </xdr:to>
    <xdr:cxnSp macro="">
      <xdr:nvCxnSpPr>
        <xdr:cNvPr id="117" name="直線コネクタ 116"/>
        <xdr:cNvCxnSpPr/>
      </xdr:nvCxnSpPr>
      <xdr:spPr>
        <a:xfrm>
          <a:off x="11186160" y="24130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13</xdr:row>
      <xdr:rowOff>41910</xdr:rowOff>
    </xdr:from>
    <xdr:ext cx="500380" cy="251460"/>
    <xdr:sp macro="" textlink="">
      <xdr:nvSpPr>
        <xdr:cNvPr id="118" name="テキスト ボックス 117"/>
        <xdr:cNvSpPr txBox="1"/>
      </xdr:nvSpPr>
      <xdr:spPr>
        <a:xfrm>
          <a:off x="10739120" y="2270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69850</xdr:rowOff>
    </xdr:from>
    <xdr:to xmlns:xdr="http://schemas.openxmlformats.org/drawingml/2006/spreadsheetDrawing">
      <xdr:col>85</xdr:col>
      <xdr:colOff>66675</xdr:colOff>
      <xdr:row>12</xdr:row>
      <xdr:rowOff>69850</xdr:rowOff>
    </xdr:to>
    <xdr:cxnSp macro="">
      <xdr:nvCxnSpPr>
        <xdr:cNvPr id="119" name="直線コネクタ 118"/>
        <xdr:cNvCxnSpPr/>
      </xdr:nvCxnSpPr>
      <xdr:spPr>
        <a:xfrm>
          <a:off x="11186160" y="212725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11</xdr:row>
      <xdr:rowOff>99060</xdr:rowOff>
    </xdr:from>
    <xdr:ext cx="500380" cy="251460"/>
    <xdr:sp macro="" textlink="">
      <xdr:nvSpPr>
        <xdr:cNvPr id="120" name="テキスト ボックス 119"/>
        <xdr:cNvSpPr txBox="1"/>
      </xdr:nvSpPr>
      <xdr:spPr>
        <a:xfrm>
          <a:off x="10739120" y="1985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21" name="直線コネクタ 120"/>
        <xdr:cNvCxnSpPr/>
      </xdr:nvCxnSpPr>
      <xdr:spPr>
        <a:xfrm>
          <a:off x="11186160" y="1841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0380" cy="251460"/>
    <xdr:sp macro="" textlink="">
      <xdr:nvSpPr>
        <xdr:cNvPr id="122" name="テキスト ボックス 121"/>
        <xdr:cNvSpPr txBox="1"/>
      </xdr:nvSpPr>
      <xdr:spPr>
        <a:xfrm>
          <a:off x="10739120" y="169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23" name="物件費グラフ枠"/>
        <xdr:cNvSpPr/>
      </xdr:nvSpPr>
      <xdr:spPr>
        <a:xfrm>
          <a:off x="11186160" y="1841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12</xdr:row>
      <xdr:rowOff>155575</xdr:rowOff>
    </xdr:from>
    <xdr:to xmlns:xdr="http://schemas.openxmlformats.org/drawingml/2006/spreadsheetDrawing">
      <xdr:col>82</xdr:col>
      <xdr:colOff>107950</xdr:colOff>
      <xdr:row>21</xdr:row>
      <xdr:rowOff>41275</xdr:rowOff>
    </xdr:to>
    <xdr:cxnSp macro="">
      <xdr:nvCxnSpPr>
        <xdr:cNvPr id="124" name="直線コネクタ 123"/>
        <xdr:cNvCxnSpPr/>
      </xdr:nvCxnSpPr>
      <xdr:spPr>
        <a:xfrm flipV="1">
          <a:off x="14843760" y="2212975"/>
          <a:ext cx="0" cy="1428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21</xdr:row>
      <xdr:rowOff>13335</xdr:rowOff>
    </xdr:from>
    <xdr:ext cx="759460" cy="259080"/>
    <xdr:sp macro="" textlink="">
      <xdr:nvSpPr>
        <xdr:cNvPr id="125" name="物件費最小値テキスト"/>
        <xdr:cNvSpPr txBox="1"/>
      </xdr:nvSpPr>
      <xdr:spPr>
        <a:xfrm>
          <a:off x="14915515" y="36137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21</xdr:row>
      <xdr:rowOff>41275</xdr:rowOff>
    </xdr:from>
    <xdr:to xmlns:xdr="http://schemas.openxmlformats.org/drawingml/2006/spreadsheetDrawing">
      <xdr:col>82</xdr:col>
      <xdr:colOff>179705</xdr:colOff>
      <xdr:row>21</xdr:row>
      <xdr:rowOff>41275</xdr:rowOff>
    </xdr:to>
    <xdr:cxnSp macro="">
      <xdr:nvCxnSpPr>
        <xdr:cNvPr id="126" name="直線コネクタ 125"/>
        <xdr:cNvCxnSpPr/>
      </xdr:nvCxnSpPr>
      <xdr:spPr>
        <a:xfrm>
          <a:off x="14754860" y="364172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11</xdr:row>
      <xdr:rowOff>70485</xdr:rowOff>
    </xdr:from>
    <xdr:ext cx="759460" cy="259080"/>
    <xdr:sp macro="" textlink="">
      <xdr:nvSpPr>
        <xdr:cNvPr id="127" name="物件費最大値テキスト"/>
        <xdr:cNvSpPr txBox="1"/>
      </xdr:nvSpPr>
      <xdr:spPr>
        <a:xfrm>
          <a:off x="14915515" y="19564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12</xdr:row>
      <xdr:rowOff>155575</xdr:rowOff>
    </xdr:from>
    <xdr:to xmlns:xdr="http://schemas.openxmlformats.org/drawingml/2006/spreadsheetDrawing">
      <xdr:col>82</xdr:col>
      <xdr:colOff>179705</xdr:colOff>
      <xdr:row>12</xdr:row>
      <xdr:rowOff>155575</xdr:rowOff>
    </xdr:to>
    <xdr:cxnSp macro="">
      <xdr:nvCxnSpPr>
        <xdr:cNvPr id="128" name="直線コネクタ 127"/>
        <xdr:cNvCxnSpPr/>
      </xdr:nvCxnSpPr>
      <xdr:spPr>
        <a:xfrm>
          <a:off x="14754860" y="22129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14</xdr:row>
      <xdr:rowOff>117475</xdr:rowOff>
    </xdr:from>
    <xdr:to xmlns:xdr="http://schemas.openxmlformats.org/drawingml/2006/spreadsheetDrawing">
      <xdr:col>82</xdr:col>
      <xdr:colOff>107950</xdr:colOff>
      <xdr:row>15</xdr:row>
      <xdr:rowOff>41275</xdr:rowOff>
    </xdr:to>
    <xdr:cxnSp macro="">
      <xdr:nvCxnSpPr>
        <xdr:cNvPr id="129" name="直線コネクタ 128"/>
        <xdr:cNvCxnSpPr/>
      </xdr:nvCxnSpPr>
      <xdr:spPr>
        <a:xfrm>
          <a:off x="14086840" y="2517775"/>
          <a:ext cx="75692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16</xdr:row>
      <xdr:rowOff>86360</xdr:rowOff>
    </xdr:from>
    <xdr:ext cx="759460" cy="251460"/>
    <xdr:sp macro="" textlink="">
      <xdr:nvSpPr>
        <xdr:cNvPr id="130" name="物件費平均値テキスト"/>
        <xdr:cNvSpPr txBox="1"/>
      </xdr:nvSpPr>
      <xdr:spPr>
        <a:xfrm>
          <a:off x="14915515" y="2829560"/>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31" name="フローチャート: 判断 130"/>
        <xdr:cNvSpPr/>
      </xdr:nvSpPr>
      <xdr:spPr>
        <a:xfrm>
          <a:off x="1479296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14</xdr:row>
      <xdr:rowOff>117475</xdr:rowOff>
    </xdr:from>
    <xdr:to xmlns:xdr="http://schemas.openxmlformats.org/drawingml/2006/spreadsheetDrawing">
      <xdr:col>78</xdr:col>
      <xdr:colOff>69850</xdr:colOff>
      <xdr:row>15</xdr:row>
      <xdr:rowOff>12700</xdr:rowOff>
    </xdr:to>
    <xdr:cxnSp macro="">
      <xdr:nvCxnSpPr>
        <xdr:cNvPr id="132" name="直線コネクタ 131"/>
        <xdr:cNvCxnSpPr/>
      </xdr:nvCxnSpPr>
      <xdr:spPr>
        <a:xfrm flipV="1">
          <a:off x="13298170" y="2517775"/>
          <a:ext cx="78867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86360</xdr:rowOff>
    </xdr:from>
    <xdr:to xmlns:xdr="http://schemas.openxmlformats.org/drawingml/2006/spreadsheetDrawing">
      <xdr:col>78</xdr:col>
      <xdr:colOff>120650</xdr:colOff>
      <xdr:row>17</xdr:row>
      <xdr:rowOff>15875</xdr:rowOff>
    </xdr:to>
    <xdr:sp macro="" textlink="">
      <xdr:nvSpPr>
        <xdr:cNvPr id="133" name="フローチャート: 判断 132"/>
        <xdr:cNvSpPr/>
      </xdr:nvSpPr>
      <xdr:spPr>
        <a:xfrm>
          <a:off x="14036040" y="282956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635</xdr:rowOff>
    </xdr:from>
    <xdr:ext cx="731520" cy="259080"/>
    <xdr:sp macro="" textlink="">
      <xdr:nvSpPr>
        <xdr:cNvPr id="134" name="テキスト ボックス 133"/>
        <xdr:cNvSpPr txBox="1"/>
      </xdr:nvSpPr>
      <xdr:spPr>
        <a:xfrm>
          <a:off x="13746480" y="291528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14</xdr:row>
      <xdr:rowOff>136525</xdr:rowOff>
    </xdr:from>
    <xdr:to xmlns:xdr="http://schemas.openxmlformats.org/drawingml/2006/spreadsheetDrawing">
      <xdr:col>73</xdr:col>
      <xdr:colOff>179705</xdr:colOff>
      <xdr:row>15</xdr:row>
      <xdr:rowOff>12700</xdr:rowOff>
    </xdr:to>
    <xdr:cxnSp macro="">
      <xdr:nvCxnSpPr>
        <xdr:cNvPr id="135" name="直線コネクタ 134"/>
        <xdr:cNvCxnSpPr/>
      </xdr:nvCxnSpPr>
      <xdr:spPr>
        <a:xfrm>
          <a:off x="12491720" y="2536825"/>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38100</xdr:rowOff>
    </xdr:from>
    <xdr:to xmlns:xdr="http://schemas.openxmlformats.org/drawingml/2006/spreadsheetDrawing">
      <xdr:col>74</xdr:col>
      <xdr:colOff>31750</xdr:colOff>
      <xdr:row>16</xdr:row>
      <xdr:rowOff>139700</xdr:rowOff>
    </xdr:to>
    <xdr:sp macro="" textlink="">
      <xdr:nvSpPr>
        <xdr:cNvPr id="136" name="フローチャート: 判断 135"/>
        <xdr:cNvSpPr/>
      </xdr:nvSpPr>
      <xdr:spPr>
        <a:xfrm>
          <a:off x="13248640" y="27813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16</xdr:row>
      <xdr:rowOff>124460</xdr:rowOff>
    </xdr:from>
    <xdr:ext cx="762000" cy="259080"/>
    <xdr:sp macro="" textlink="">
      <xdr:nvSpPr>
        <xdr:cNvPr id="137" name="テキスト ボックス 136"/>
        <xdr:cNvSpPr txBox="1"/>
      </xdr:nvSpPr>
      <xdr:spPr>
        <a:xfrm>
          <a:off x="12938760" y="2867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14</xdr:row>
      <xdr:rowOff>136525</xdr:rowOff>
    </xdr:from>
    <xdr:to xmlns:xdr="http://schemas.openxmlformats.org/drawingml/2006/spreadsheetDrawing">
      <xdr:col>69</xdr:col>
      <xdr:colOff>92075</xdr:colOff>
      <xdr:row>15</xdr:row>
      <xdr:rowOff>79375</xdr:rowOff>
    </xdr:to>
    <xdr:cxnSp macro="">
      <xdr:nvCxnSpPr>
        <xdr:cNvPr id="138" name="直線コネクタ 137"/>
        <xdr:cNvCxnSpPr/>
      </xdr:nvCxnSpPr>
      <xdr:spPr>
        <a:xfrm flipV="1">
          <a:off x="11684000" y="2536825"/>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95250</xdr:rowOff>
    </xdr:from>
    <xdr:to xmlns:xdr="http://schemas.openxmlformats.org/drawingml/2006/spreadsheetDrawing">
      <xdr:col>69</xdr:col>
      <xdr:colOff>142875</xdr:colOff>
      <xdr:row>16</xdr:row>
      <xdr:rowOff>25400</xdr:rowOff>
    </xdr:to>
    <xdr:sp macro="" textlink="">
      <xdr:nvSpPr>
        <xdr:cNvPr id="139" name="フローチャート: 判断 138"/>
        <xdr:cNvSpPr/>
      </xdr:nvSpPr>
      <xdr:spPr>
        <a:xfrm>
          <a:off x="1244092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10160</xdr:rowOff>
    </xdr:from>
    <xdr:ext cx="759460" cy="259080"/>
    <xdr:sp macro="" textlink="">
      <xdr:nvSpPr>
        <xdr:cNvPr id="140" name="テキスト ボックス 139"/>
        <xdr:cNvSpPr txBox="1"/>
      </xdr:nvSpPr>
      <xdr:spPr>
        <a:xfrm>
          <a:off x="12151360" y="27533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14</xdr:row>
      <xdr:rowOff>114300</xdr:rowOff>
    </xdr:from>
    <xdr:to xmlns:xdr="http://schemas.openxmlformats.org/drawingml/2006/spreadsheetDrawing">
      <xdr:col>65</xdr:col>
      <xdr:colOff>53975</xdr:colOff>
      <xdr:row>15</xdr:row>
      <xdr:rowOff>44450</xdr:rowOff>
    </xdr:to>
    <xdr:sp macro="" textlink="">
      <xdr:nvSpPr>
        <xdr:cNvPr id="141" name="フローチャート: 判断 140"/>
        <xdr:cNvSpPr/>
      </xdr:nvSpPr>
      <xdr:spPr>
        <a:xfrm>
          <a:off x="11653520" y="25146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13</xdr:row>
      <xdr:rowOff>54610</xdr:rowOff>
    </xdr:from>
    <xdr:ext cx="762000" cy="251460"/>
    <xdr:sp macro="" textlink="">
      <xdr:nvSpPr>
        <xdr:cNvPr id="142" name="テキスト ボックス 141"/>
        <xdr:cNvSpPr txBox="1"/>
      </xdr:nvSpPr>
      <xdr:spPr>
        <a:xfrm>
          <a:off x="11343640" y="22834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56920" cy="259080"/>
    <xdr:sp macro="" textlink="">
      <xdr:nvSpPr>
        <xdr:cNvPr id="143" name="テキスト ボックス 142"/>
        <xdr:cNvSpPr txBox="1"/>
      </xdr:nvSpPr>
      <xdr:spPr>
        <a:xfrm>
          <a:off x="14648180" y="4124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54380" cy="259080"/>
    <xdr:sp macro="" textlink="">
      <xdr:nvSpPr>
        <xdr:cNvPr id="144" name="テキスト ボックス 143"/>
        <xdr:cNvSpPr txBox="1"/>
      </xdr:nvSpPr>
      <xdr:spPr>
        <a:xfrm>
          <a:off x="13891260" y="4124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59460" cy="259080"/>
    <xdr:sp macro="" textlink="">
      <xdr:nvSpPr>
        <xdr:cNvPr id="145" name="テキスト ボックス 144"/>
        <xdr:cNvSpPr txBox="1"/>
      </xdr:nvSpPr>
      <xdr:spPr>
        <a:xfrm>
          <a:off x="1310386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6" name="テキスト ボックス 145"/>
        <xdr:cNvSpPr txBox="1"/>
      </xdr:nvSpPr>
      <xdr:spPr>
        <a:xfrm>
          <a:off x="122961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24</xdr:row>
      <xdr:rowOff>10160</xdr:rowOff>
    </xdr:from>
    <xdr:ext cx="759460" cy="259080"/>
    <xdr:sp macro="" textlink="">
      <xdr:nvSpPr>
        <xdr:cNvPr id="147" name="テキスト ボックス 146"/>
        <xdr:cNvSpPr txBox="1"/>
      </xdr:nvSpPr>
      <xdr:spPr>
        <a:xfrm>
          <a:off x="11501120" y="4124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14</xdr:row>
      <xdr:rowOff>161925</xdr:rowOff>
    </xdr:from>
    <xdr:to xmlns:xdr="http://schemas.openxmlformats.org/drawingml/2006/spreadsheetDrawing">
      <xdr:col>82</xdr:col>
      <xdr:colOff>158750</xdr:colOff>
      <xdr:row>15</xdr:row>
      <xdr:rowOff>92075</xdr:rowOff>
    </xdr:to>
    <xdr:sp macro="" textlink="">
      <xdr:nvSpPr>
        <xdr:cNvPr id="148" name="楕円 147"/>
        <xdr:cNvSpPr/>
      </xdr:nvSpPr>
      <xdr:spPr>
        <a:xfrm>
          <a:off x="14792960" y="2562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14</xdr:row>
      <xdr:rowOff>6985</xdr:rowOff>
    </xdr:from>
    <xdr:ext cx="759460" cy="251460"/>
    <xdr:sp macro="" textlink="">
      <xdr:nvSpPr>
        <xdr:cNvPr id="149" name="物件費該当値テキスト"/>
        <xdr:cNvSpPr txBox="1"/>
      </xdr:nvSpPr>
      <xdr:spPr>
        <a:xfrm>
          <a:off x="14915515" y="240728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14</xdr:row>
      <xdr:rowOff>66675</xdr:rowOff>
    </xdr:from>
    <xdr:to xmlns:xdr="http://schemas.openxmlformats.org/drawingml/2006/spreadsheetDrawing">
      <xdr:col>78</xdr:col>
      <xdr:colOff>120650</xdr:colOff>
      <xdr:row>14</xdr:row>
      <xdr:rowOff>168275</xdr:rowOff>
    </xdr:to>
    <xdr:sp macro="" textlink="">
      <xdr:nvSpPr>
        <xdr:cNvPr id="150" name="楕円 149"/>
        <xdr:cNvSpPr/>
      </xdr:nvSpPr>
      <xdr:spPr>
        <a:xfrm>
          <a:off x="14036040" y="246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13</xdr:row>
      <xdr:rowOff>6985</xdr:rowOff>
    </xdr:from>
    <xdr:ext cx="731520" cy="251460"/>
    <xdr:sp macro="" textlink="">
      <xdr:nvSpPr>
        <xdr:cNvPr id="151" name="テキスト ボックス 150"/>
        <xdr:cNvSpPr txBox="1"/>
      </xdr:nvSpPr>
      <xdr:spPr>
        <a:xfrm>
          <a:off x="13746480" y="2235835"/>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14</xdr:row>
      <xdr:rowOff>133350</xdr:rowOff>
    </xdr:from>
    <xdr:to xmlns:xdr="http://schemas.openxmlformats.org/drawingml/2006/spreadsheetDrawing">
      <xdr:col>74</xdr:col>
      <xdr:colOff>31750</xdr:colOff>
      <xdr:row>15</xdr:row>
      <xdr:rowOff>63500</xdr:rowOff>
    </xdr:to>
    <xdr:sp macro="" textlink="">
      <xdr:nvSpPr>
        <xdr:cNvPr id="152" name="楕円 151"/>
        <xdr:cNvSpPr/>
      </xdr:nvSpPr>
      <xdr:spPr>
        <a:xfrm>
          <a:off x="13248640" y="25336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13</xdr:row>
      <xdr:rowOff>73660</xdr:rowOff>
    </xdr:from>
    <xdr:ext cx="762000" cy="259080"/>
    <xdr:sp macro="" textlink="">
      <xdr:nvSpPr>
        <xdr:cNvPr id="153" name="テキスト ボックス 152"/>
        <xdr:cNvSpPr txBox="1"/>
      </xdr:nvSpPr>
      <xdr:spPr>
        <a:xfrm>
          <a:off x="12938760" y="2302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14</xdr:row>
      <xdr:rowOff>86360</xdr:rowOff>
    </xdr:from>
    <xdr:to xmlns:xdr="http://schemas.openxmlformats.org/drawingml/2006/spreadsheetDrawing">
      <xdr:col>69</xdr:col>
      <xdr:colOff>142875</xdr:colOff>
      <xdr:row>15</xdr:row>
      <xdr:rowOff>15875</xdr:rowOff>
    </xdr:to>
    <xdr:sp macro="" textlink="">
      <xdr:nvSpPr>
        <xdr:cNvPr id="154" name="楕円 153"/>
        <xdr:cNvSpPr/>
      </xdr:nvSpPr>
      <xdr:spPr>
        <a:xfrm>
          <a:off x="12440920" y="2486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13</xdr:row>
      <xdr:rowOff>26035</xdr:rowOff>
    </xdr:from>
    <xdr:ext cx="759460" cy="259080"/>
    <xdr:sp macro="" textlink="">
      <xdr:nvSpPr>
        <xdr:cNvPr id="155" name="テキスト ボックス 154"/>
        <xdr:cNvSpPr txBox="1"/>
      </xdr:nvSpPr>
      <xdr:spPr>
        <a:xfrm>
          <a:off x="12151360" y="22548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15</xdr:row>
      <xdr:rowOff>29210</xdr:rowOff>
    </xdr:from>
    <xdr:to xmlns:xdr="http://schemas.openxmlformats.org/drawingml/2006/spreadsheetDrawing">
      <xdr:col>65</xdr:col>
      <xdr:colOff>53975</xdr:colOff>
      <xdr:row>15</xdr:row>
      <xdr:rowOff>130175</xdr:rowOff>
    </xdr:to>
    <xdr:sp macro="" textlink="">
      <xdr:nvSpPr>
        <xdr:cNvPr id="156" name="楕円 155"/>
        <xdr:cNvSpPr/>
      </xdr:nvSpPr>
      <xdr:spPr>
        <a:xfrm>
          <a:off x="11653520" y="2600960"/>
          <a:ext cx="8128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15</xdr:row>
      <xdr:rowOff>114935</xdr:rowOff>
    </xdr:from>
    <xdr:ext cx="762000" cy="259080"/>
    <xdr:sp macro="" textlink="">
      <xdr:nvSpPr>
        <xdr:cNvPr id="157" name="テキスト ボックス 156"/>
        <xdr:cNvSpPr txBox="1"/>
      </xdr:nvSpPr>
      <xdr:spPr>
        <a:xfrm>
          <a:off x="11343640" y="26866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179705</xdr:colOff>
      <xdr:row>49</xdr:row>
      <xdr:rowOff>44450</xdr:rowOff>
    </xdr:to>
    <xdr:sp macro="" textlink="">
      <xdr:nvSpPr>
        <xdr:cNvPr id="158" name="正方形/長方形 157"/>
        <xdr:cNvSpPr/>
      </xdr:nvSpPr>
      <xdr:spPr>
        <a:xfrm>
          <a:off x="701040" y="8128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179705</xdr:colOff>
      <xdr:row>47</xdr:row>
      <xdr:rowOff>133350</xdr:rowOff>
    </xdr:from>
    <xdr:to xmlns:xdr="http://schemas.openxmlformats.org/drawingml/2006/spreadsheetDrawing">
      <xdr:col>34</xdr:col>
      <xdr:colOff>120650</xdr:colOff>
      <xdr:row>49</xdr:row>
      <xdr:rowOff>44450</xdr:rowOff>
    </xdr:to>
    <xdr:sp macro="" textlink="">
      <xdr:nvSpPr>
        <xdr:cNvPr id="159" name="正方形/長方形 158"/>
        <xdr:cNvSpPr/>
      </xdr:nvSpPr>
      <xdr:spPr>
        <a:xfrm>
          <a:off x="4852035" y="8191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48</xdr:row>
      <xdr:rowOff>152400</xdr:rowOff>
    </xdr:from>
    <xdr:to xmlns:xdr="http://schemas.openxmlformats.org/drawingml/2006/spreadsheetDrawing">
      <xdr:col>34</xdr:col>
      <xdr:colOff>120650</xdr:colOff>
      <xdr:row>50</xdr:row>
      <xdr:rowOff>63500</xdr:rowOff>
    </xdr:to>
    <xdr:sp macro="" textlink="">
      <xdr:nvSpPr>
        <xdr:cNvPr id="160" name="正方形/長方形 159"/>
        <xdr:cNvSpPr/>
      </xdr:nvSpPr>
      <xdr:spPr>
        <a:xfrm>
          <a:off x="4852035" y="8382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61" name="正方形/長方形 160"/>
        <xdr:cNvSpPr/>
      </xdr:nvSpPr>
      <xdr:spPr>
        <a:xfrm>
          <a:off x="637540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62" name="正方形/長方形 161"/>
        <xdr:cNvSpPr/>
      </xdr:nvSpPr>
      <xdr:spPr>
        <a:xfrm>
          <a:off x="637540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63" name="正方形/長方形 162"/>
        <xdr:cNvSpPr/>
      </xdr:nvSpPr>
      <xdr:spPr>
        <a:xfrm>
          <a:off x="782574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4" name="正方形/長方形 163"/>
        <xdr:cNvSpPr/>
      </xdr:nvSpPr>
      <xdr:spPr>
        <a:xfrm>
          <a:off x="782574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65" name="正方形/長方形 164"/>
        <xdr:cNvSpPr/>
      </xdr:nvSpPr>
      <xdr:spPr>
        <a:xfrm>
          <a:off x="701040" y="8699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6" name="正方形/長方形 165"/>
        <xdr:cNvSpPr/>
      </xdr:nvSpPr>
      <xdr:spPr>
        <a:xfrm>
          <a:off x="5146040" y="8699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179705</xdr:colOff>
      <xdr:row>52</xdr:row>
      <xdr:rowOff>38100</xdr:rowOff>
    </xdr:to>
    <xdr:sp macro="" textlink="">
      <xdr:nvSpPr>
        <xdr:cNvPr id="167" name="正方形/長方形 166"/>
        <xdr:cNvSpPr/>
      </xdr:nvSpPr>
      <xdr:spPr>
        <a:xfrm>
          <a:off x="5209540" y="8699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8" name="テキスト ボックス 167"/>
        <xdr:cNvSpPr txBox="1"/>
      </xdr:nvSpPr>
      <xdr:spPr>
        <a:xfrm>
          <a:off x="522732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５年間の推移では、令和３年度以降増加傾向となっており、これは、対象者の増加により障害者自立支援給付費や生活保護費が増加傾向にあることや、保育単価の増などにより認定こども園入園負担金が増加傾向であることなどによる。</a:t>
          </a:r>
          <a:r>
            <a:rPr kumimoji="1" lang="ja-JP" altLang="en-US" sz="1000">
              <a:latin typeface="ＭＳ Ｐゴシック"/>
              <a:ea typeface="ＭＳ Ｐゴシック"/>
            </a:rPr>
            <a:t>前年度から数値が０．４ポイント増えているのも同じ理由である。</a:t>
          </a:r>
          <a:endParaRPr kumimoji="1" lang="ja-JP" altLang="en-US" sz="1000">
            <a:latin typeface="ＭＳ Ｐゴシック"/>
            <a:ea typeface="ＭＳ Ｐゴシック"/>
          </a:endParaRPr>
        </a:p>
        <a:p>
          <a:r>
            <a:rPr kumimoji="1" lang="ja-JP" altLang="en-US" sz="1000">
              <a:solidFill>
                <a:sysClr val="windowText" lastClr="000000"/>
              </a:solidFill>
              <a:latin typeface="ＭＳ Ｐゴシック"/>
              <a:ea typeface="ＭＳ Ｐゴシック"/>
            </a:rPr>
            <a:t>　類似団体平均と比較すると、低い水準で推移している。</a:t>
          </a:r>
          <a:endParaRPr kumimoji="1" lang="ja-JP" altLang="en-US" sz="1000">
            <a:latin typeface="ＭＳ Ｐゴシック"/>
            <a:ea typeface="ＭＳ Ｐゴシック"/>
          </a:endParaRPr>
        </a:p>
        <a:p>
          <a:r>
            <a:rPr kumimoji="1" lang="ja-JP" altLang="en-US" sz="1000">
              <a:latin typeface="ＭＳ Ｐゴシック"/>
              <a:ea typeface="ＭＳ Ｐゴシック"/>
            </a:rPr>
            <a:t>　今後も</a:t>
          </a:r>
          <a:r>
            <a:rPr kumimoji="1" lang="ja-JP" altLang="en-US" sz="1000">
              <a:solidFill>
                <a:sysClr val="windowText" lastClr="000000"/>
              </a:solidFill>
              <a:latin typeface="ＭＳ Ｐゴシック"/>
              <a:ea typeface="ＭＳ Ｐゴシック"/>
            </a:rPr>
            <a:t>障害者自立支援給付費等の増加が見込まれるため、</a:t>
          </a:r>
          <a:r>
            <a:rPr kumimoji="1" lang="ja-JP" altLang="en-US" sz="1000" b="0">
              <a:solidFill>
                <a:sysClr val="windowText" lastClr="000000"/>
              </a:solidFill>
              <a:latin typeface="ＭＳ Ｐゴシック"/>
              <a:ea typeface="ＭＳ Ｐゴシック"/>
            </a:rPr>
            <a:t>単独扶助費の見直しや扶助対象者の資格審査の適正化などにより、経費の</a:t>
          </a:r>
          <a:r>
            <a:rPr kumimoji="1" lang="ja-JP" altLang="en-US" sz="1000" b="0">
              <a:solidFill>
                <a:sysClr val="windowText" lastClr="000000"/>
              </a:solidFill>
              <a:latin typeface="ＭＳ Ｐゴシック"/>
              <a:ea typeface="ＭＳ Ｐゴシック"/>
            </a:rPr>
            <a:t>抑制</a:t>
          </a:r>
          <a:r>
            <a:rPr kumimoji="1" lang="ja-JP" altLang="en-US" sz="1000" b="0">
              <a:solidFill>
                <a:sysClr val="windowText" lastClr="000000"/>
              </a:solidFill>
              <a:latin typeface="ＭＳ Ｐゴシック"/>
              <a:ea typeface="ＭＳ Ｐゴシック"/>
            </a:rPr>
            <a:t>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5910" cy="225425"/>
    <xdr:sp macro="" textlink="">
      <xdr:nvSpPr>
        <xdr:cNvPr id="169" name="テキスト ボックス 168"/>
        <xdr:cNvSpPr txBox="1"/>
      </xdr:nvSpPr>
      <xdr:spPr>
        <a:xfrm>
          <a:off x="662940" y="8509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179705</xdr:colOff>
      <xdr:row>64</xdr:row>
      <xdr:rowOff>12700</xdr:rowOff>
    </xdr:to>
    <xdr:cxnSp macro="">
      <xdr:nvCxnSpPr>
        <xdr:cNvPr id="170" name="直線コネクタ 169"/>
        <xdr:cNvCxnSpPr/>
      </xdr:nvCxnSpPr>
      <xdr:spPr>
        <a:xfrm>
          <a:off x="701040" y="10985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0380" cy="251460"/>
    <xdr:sp macro="" textlink="">
      <xdr:nvSpPr>
        <xdr:cNvPr id="171" name="テキスト ボックス 170"/>
        <xdr:cNvSpPr txBox="1"/>
      </xdr:nvSpPr>
      <xdr:spPr>
        <a:xfrm>
          <a:off x="23368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69850</xdr:rowOff>
    </xdr:from>
    <xdr:to xmlns:xdr="http://schemas.openxmlformats.org/drawingml/2006/spreadsheetDrawing">
      <xdr:col>26</xdr:col>
      <xdr:colOff>179705</xdr:colOff>
      <xdr:row>62</xdr:row>
      <xdr:rowOff>69850</xdr:rowOff>
    </xdr:to>
    <xdr:cxnSp macro="">
      <xdr:nvCxnSpPr>
        <xdr:cNvPr id="172" name="直線コネクタ 171"/>
        <xdr:cNvCxnSpPr/>
      </xdr:nvCxnSpPr>
      <xdr:spPr>
        <a:xfrm>
          <a:off x="701040" y="10699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99060</xdr:rowOff>
    </xdr:from>
    <xdr:ext cx="500380" cy="251460"/>
    <xdr:sp macro="" textlink="">
      <xdr:nvSpPr>
        <xdr:cNvPr id="173" name="テキスト ボックス 172"/>
        <xdr:cNvSpPr txBox="1"/>
      </xdr:nvSpPr>
      <xdr:spPr>
        <a:xfrm>
          <a:off x="233680" y="10557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127000</xdr:rowOff>
    </xdr:from>
    <xdr:to xmlns:xdr="http://schemas.openxmlformats.org/drawingml/2006/spreadsheetDrawing">
      <xdr:col>26</xdr:col>
      <xdr:colOff>179705</xdr:colOff>
      <xdr:row>60</xdr:row>
      <xdr:rowOff>127000</xdr:rowOff>
    </xdr:to>
    <xdr:cxnSp macro="">
      <xdr:nvCxnSpPr>
        <xdr:cNvPr id="174" name="直線コネクタ 173"/>
        <xdr:cNvCxnSpPr/>
      </xdr:nvCxnSpPr>
      <xdr:spPr>
        <a:xfrm>
          <a:off x="701040" y="10414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156210</xdr:rowOff>
    </xdr:from>
    <xdr:ext cx="500380" cy="251460"/>
    <xdr:sp macro="" textlink="">
      <xdr:nvSpPr>
        <xdr:cNvPr id="175" name="テキスト ボックス 174"/>
        <xdr:cNvSpPr txBox="1"/>
      </xdr:nvSpPr>
      <xdr:spPr>
        <a:xfrm>
          <a:off x="233680" y="10271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59</xdr:row>
      <xdr:rowOff>12700</xdr:rowOff>
    </xdr:from>
    <xdr:to xmlns:xdr="http://schemas.openxmlformats.org/drawingml/2006/spreadsheetDrawing">
      <xdr:col>26</xdr:col>
      <xdr:colOff>179705</xdr:colOff>
      <xdr:row>59</xdr:row>
      <xdr:rowOff>12700</xdr:rowOff>
    </xdr:to>
    <xdr:cxnSp macro="">
      <xdr:nvCxnSpPr>
        <xdr:cNvPr id="176" name="直線コネクタ 175"/>
        <xdr:cNvCxnSpPr/>
      </xdr:nvCxnSpPr>
      <xdr:spPr>
        <a:xfrm>
          <a:off x="701040" y="10128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58</xdr:row>
      <xdr:rowOff>41910</xdr:rowOff>
    </xdr:from>
    <xdr:ext cx="500380" cy="251460"/>
    <xdr:sp macro="" textlink="">
      <xdr:nvSpPr>
        <xdr:cNvPr id="177" name="テキスト ボックス 176"/>
        <xdr:cNvSpPr txBox="1"/>
      </xdr:nvSpPr>
      <xdr:spPr>
        <a:xfrm>
          <a:off x="233680" y="9986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57</xdr:row>
      <xdr:rowOff>69850</xdr:rowOff>
    </xdr:from>
    <xdr:to xmlns:xdr="http://schemas.openxmlformats.org/drawingml/2006/spreadsheetDrawing">
      <xdr:col>26</xdr:col>
      <xdr:colOff>179705</xdr:colOff>
      <xdr:row>57</xdr:row>
      <xdr:rowOff>69850</xdr:rowOff>
    </xdr:to>
    <xdr:cxnSp macro="">
      <xdr:nvCxnSpPr>
        <xdr:cNvPr id="178" name="直線コネクタ 177"/>
        <xdr:cNvCxnSpPr/>
      </xdr:nvCxnSpPr>
      <xdr:spPr>
        <a:xfrm>
          <a:off x="701040" y="984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56</xdr:row>
      <xdr:rowOff>99060</xdr:rowOff>
    </xdr:from>
    <xdr:ext cx="500380" cy="251460"/>
    <xdr:sp macro="" textlink="">
      <xdr:nvSpPr>
        <xdr:cNvPr id="179" name="テキスト ボックス 178"/>
        <xdr:cNvSpPr txBox="1"/>
      </xdr:nvSpPr>
      <xdr:spPr>
        <a:xfrm>
          <a:off x="233680" y="9700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55</xdr:row>
      <xdr:rowOff>127000</xdr:rowOff>
    </xdr:from>
    <xdr:to xmlns:xdr="http://schemas.openxmlformats.org/drawingml/2006/spreadsheetDrawing">
      <xdr:col>26</xdr:col>
      <xdr:colOff>179705</xdr:colOff>
      <xdr:row>55</xdr:row>
      <xdr:rowOff>127000</xdr:rowOff>
    </xdr:to>
    <xdr:cxnSp macro="">
      <xdr:nvCxnSpPr>
        <xdr:cNvPr id="180" name="直線コネクタ 179"/>
        <xdr:cNvCxnSpPr/>
      </xdr:nvCxnSpPr>
      <xdr:spPr>
        <a:xfrm>
          <a:off x="701040" y="95567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54</xdr:row>
      <xdr:rowOff>156210</xdr:rowOff>
    </xdr:from>
    <xdr:ext cx="500380" cy="251460"/>
    <xdr:sp macro="" textlink="">
      <xdr:nvSpPr>
        <xdr:cNvPr id="181" name="テキスト ボックス 180"/>
        <xdr:cNvSpPr txBox="1"/>
      </xdr:nvSpPr>
      <xdr:spPr>
        <a:xfrm>
          <a:off x="233680" y="94145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12700</xdr:rowOff>
    </xdr:from>
    <xdr:to xmlns:xdr="http://schemas.openxmlformats.org/drawingml/2006/spreadsheetDrawing">
      <xdr:col>26</xdr:col>
      <xdr:colOff>179705</xdr:colOff>
      <xdr:row>54</xdr:row>
      <xdr:rowOff>12700</xdr:rowOff>
    </xdr:to>
    <xdr:cxnSp macro="">
      <xdr:nvCxnSpPr>
        <xdr:cNvPr id="182" name="直線コネクタ 181"/>
        <xdr:cNvCxnSpPr/>
      </xdr:nvCxnSpPr>
      <xdr:spPr>
        <a:xfrm>
          <a:off x="701040" y="92710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41910</xdr:rowOff>
    </xdr:from>
    <xdr:ext cx="500380" cy="251460"/>
    <xdr:sp macro="" textlink="">
      <xdr:nvSpPr>
        <xdr:cNvPr id="183" name="テキスト ボックス 182"/>
        <xdr:cNvSpPr txBox="1"/>
      </xdr:nvSpPr>
      <xdr:spPr>
        <a:xfrm>
          <a:off x="233680" y="91287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69850</xdr:rowOff>
    </xdr:from>
    <xdr:to xmlns:xdr="http://schemas.openxmlformats.org/drawingml/2006/spreadsheetDrawing">
      <xdr:col>26</xdr:col>
      <xdr:colOff>179705</xdr:colOff>
      <xdr:row>52</xdr:row>
      <xdr:rowOff>69850</xdr:rowOff>
    </xdr:to>
    <xdr:cxnSp macro="">
      <xdr:nvCxnSpPr>
        <xdr:cNvPr id="184" name="直線コネクタ 183"/>
        <xdr:cNvCxnSpPr/>
      </xdr:nvCxnSpPr>
      <xdr:spPr>
        <a:xfrm>
          <a:off x="701040" y="898525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99060</xdr:rowOff>
    </xdr:from>
    <xdr:ext cx="500380" cy="251460"/>
    <xdr:sp macro="" textlink="">
      <xdr:nvSpPr>
        <xdr:cNvPr id="185" name="テキスト ボックス 184"/>
        <xdr:cNvSpPr txBox="1"/>
      </xdr:nvSpPr>
      <xdr:spPr>
        <a:xfrm>
          <a:off x="233680" y="884301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50</xdr:row>
      <xdr:rowOff>127000</xdr:rowOff>
    </xdr:to>
    <xdr:cxnSp macro="">
      <xdr:nvCxnSpPr>
        <xdr:cNvPr id="186" name="直線コネクタ 185"/>
        <xdr:cNvCxnSpPr/>
      </xdr:nvCxnSpPr>
      <xdr:spPr>
        <a:xfrm>
          <a:off x="701040" y="869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0380" cy="251460"/>
    <xdr:sp macro="" textlink="">
      <xdr:nvSpPr>
        <xdr:cNvPr id="187" name="テキスト ボックス 186"/>
        <xdr:cNvSpPr txBox="1"/>
      </xdr:nvSpPr>
      <xdr:spPr>
        <a:xfrm>
          <a:off x="23368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179705</xdr:colOff>
      <xdr:row>64</xdr:row>
      <xdr:rowOff>12700</xdr:rowOff>
    </xdr:to>
    <xdr:sp macro="" textlink="">
      <xdr:nvSpPr>
        <xdr:cNvPr id="188" name="扶助費グラフ枠"/>
        <xdr:cNvSpPr/>
      </xdr:nvSpPr>
      <xdr:spPr>
        <a:xfrm>
          <a:off x="701040" y="8699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165100</xdr:rowOff>
    </xdr:from>
    <xdr:to xmlns:xdr="http://schemas.openxmlformats.org/drawingml/2006/spreadsheetDrawing">
      <xdr:col>24</xdr:col>
      <xdr:colOff>25400</xdr:colOff>
      <xdr:row>61</xdr:row>
      <xdr:rowOff>41275</xdr:rowOff>
    </xdr:to>
    <xdr:cxnSp macro="">
      <xdr:nvCxnSpPr>
        <xdr:cNvPr id="189" name="直線コネクタ 188"/>
        <xdr:cNvCxnSpPr/>
      </xdr:nvCxnSpPr>
      <xdr:spPr>
        <a:xfrm flipV="1">
          <a:off x="4338320" y="9080500"/>
          <a:ext cx="0" cy="14192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61</xdr:row>
      <xdr:rowOff>13335</xdr:rowOff>
    </xdr:from>
    <xdr:ext cx="762000" cy="259080"/>
    <xdr:sp macro="" textlink="">
      <xdr:nvSpPr>
        <xdr:cNvPr id="190" name="扶助費最小値テキスト"/>
        <xdr:cNvSpPr txBox="1"/>
      </xdr:nvSpPr>
      <xdr:spPr>
        <a:xfrm>
          <a:off x="4427220" y="104717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61</xdr:row>
      <xdr:rowOff>41275</xdr:rowOff>
    </xdr:from>
    <xdr:to xmlns:xdr="http://schemas.openxmlformats.org/drawingml/2006/spreadsheetDrawing">
      <xdr:col>24</xdr:col>
      <xdr:colOff>114300</xdr:colOff>
      <xdr:row>61</xdr:row>
      <xdr:rowOff>41275</xdr:rowOff>
    </xdr:to>
    <xdr:cxnSp macro="">
      <xdr:nvCxnSpPr>
        <xdr:cNvPr id="191" name="直線コネクタ 190"/>
        <xdr:cNvCxnSpPr/>
      </xdr:nvCxnSpPr>
      <xdr:spPr>
        <a:xfrm>
          <a:off x="4269740" y="10499725"/>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80010</xdr:rowOff>
    </xdr:from>
    <xdr:ext cx="762000" cy="259080"/>
    <xdr:sp macro="" textlink="">
      <xdr:nvSpPr>
        <xdr:cNvPr id="192" name="扶助費最大値テキスト"/>
        <xdr:cNvSpPr txBox="1"/>
      </xdr:nvSpPr>
      <xdr:spPr>
        <a:xfrm>
          <a:off x="4427220" y="882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165100</xdr:rowOff>
    </xdr:from>
    <xdr:to xmlns:xdr="http://schemas.openxmlformats.org/drawingml/2006/spreadsheetDrawing">
      <xdr:col>24</xdr:col>
      <xdr:colOff>114300</xdr:colOff>
      <xdr:row>52</xdr:row>
      <xdr:rowOff>165100</xdr:rowOff>
    </xdr:to>
    <xdr:cxnSp macro="">
      <xdr:nvCxnSpPr>
        <xdr:cNvPr id="193" name="直線コネクタ 192"/>
        <xdr:cNvCxnSpPr/>
      </xdr:nvCxnSpPr>
      <xdr:spPr>
        <a:xfrm>
          <a:off x="4269740" y="90805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55</xdr:row>
      <xdr:rowOff>31750</xdr:rowOff>
    </xdr:from>
    <xdr:to xmlns:xdr="http://schemas.openxmlformats.org/drawingml/2006/spreadsheetDrawing">
      <xdr:col>24</xdr:col>
      <xdr:colOff>25400</xdr:colOff>
      <xdr:row>55</xdr:row>
      <xdr:rowOff>69850</xdr:rowOff>
    </xdr:to>
    <xdr:cxnSp macro="">
      <xdr:nvCxnSpPr>
        <xdr:cNvPr id="194" name="直線コネクタ 193"/>
        <xdr:cNvCxnSpPr/>
      </xdr:nvCxnSpPr>
      <xdr:spPr>
        <a:xfrm>
          <a:off x="3594100" y="9461500"/>
          <a:ext cx="74422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56</xdr:row>
      <xdr:rowOff>635</xdr:rowOff>
    </xdr:from>
    <xdr:ext cx="762000" cy="259080"/>
    <xdr:sp macro="" textlink="">
      <xdr:nvSpPr>
        <xdr:cNvPr id="195" name="扶助費平均値テキスト"/>
        <xdr:cNvSpPr txBox="1"/>
      </xdr:nvSpPr>
      <xdr:spPr>
        <a:xfrm>
          <a:off x="4427220" y="96018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29210</xdr:rowOff>
    </xdr:from>
    <xdr:to xmlns:xdr="http://schemas.openxmlformats.org/drawingml/2006/spreadsheetDrawing">
      <xdr:col>24</xdr:col>
      <xdr:colOff>76200</xdr:colOff>
      <xdr:row>56</xdr:row>
      <xdr:rowOff>130175</xdr:rowOff>
    </xdr:to>
    <xdr:sp macro="" textlink="">
      <xdr:nvSpPr>
        <xdr:cNvPr id="196" name="フローチャート: 判断 195"/>
        <xdr:cNvSpPr/>
      </xdr:nvSpPr>
      <xdr:spPr>
        <a:xfrm>
          <a:off x="4307840" y="9630410"/>
          <a:ext cx="8128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54</xdr:row>
      <xdr:rowOff>88900</xdr:rowOff>
    </xdr:from>
    <xdr:to xmlns:xdr="http://schemas.openxmlformats.org/drawingml/2006/spreadsheetDrawing">
      <xdr:col>19</xdr:col>
      <xdr:colOff>179705</xdr:colOff>
      <xdr:row>55</xdr:row>
      <xdr:rowOff>31750</xdr:rowOff>
    </xdr:to>
    <xdr:cxnSp macro="">
      <xdr:nvCxnSpPr>
        <xdr:cNvPr id="197" name="直線コネクタ 196"/>
        <xdr:cNvCxnSpPr/>
      </xdr:nvCxnSpPr>
      <xdr:spPr>
        <a:xfrm>
          <a:off x="2794000" y="9347200"/>
          <a:ext cx="80010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56</xdr:row>
      <xdr:rowOff>19050</xdr:rowOff>
    </xdr:from>
    <xdr:to xmlns:xdr="http://schemas.openxmlformats.org/drawingml/2006/spreadsheetDrawing">
      <xdr:col>20</xdr:col>
      <xdr:colOff>38100</xdr:colOff>
      <xdr:row>56</xdr:row>
      <xdr:rowOff>120650</xdr:rowOff>
    </xdr:to>
    <xdr:sp macro="" textlink="">
      <xdr:nvSpPr>
        <xdr:cNvPr id="198" name="フローチャート: 判断 197"/>
        <xdr:cNvSpPr/>
      </xdr:nvSpPr>
      <xdr:spPr>
        <a:xfrm>
          <a:off x="3550920" y="962025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105410</xdr:rowOff>
    </xdr:from>
    <xdr:ext cx="728980" cy="259080"/>
    <xdr:sp macro="" textlink="">
      <xdr:nvSpPr>
        <xdr:cNvPr id="199" name="テキスト ボックス 198"/>
        <xdr:cNvSpPr txBox="1"/>
      </xdr:nvSpPr>
      <xdr:spPr>
        <a:xfrm>
          <a:off x="3241040" y="970661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54</xdr:row>
      <xdr:rowOff>60325</xdr:rowOff>
    </xdr:from>
    <xdr:to xmlns:xdr="http://schemas.openxmlformats.org/drawingml/2006/spreadsheetDrawing">
      <xdr:col>15</xdr:col>
      <xdr:colOff>98425</xdr:colOff>
      <xdr:row>54</xdr:row>
      <xdr:rowOff>88900</xdr:rowOff>
    </xdr:to>
    <xdr:cxnSp macro="">
      <xdr:nvCxnSpPr>
        <xdr:cNvPr id="200" name="直線コネクタ 199"/>
        <xdr:cNvCxnSpPr/>
      </xdr:nvCxnSpPr>
      <xdr:spPr>
        <a:xfrm>
          <a:off x="1986280" y="9318625"/>
          <a:ext cx="80772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114300</xdr:rowOff>
    </xdr:from>
    <xdr:to xmlns:xdr="http://schemas.openxmlformats.org/drawingml/2006/spreadsheetDrawing">
      <xdr:col>15</xdr:col>
      <xdr:colOff>149225</xdr:colOff>
      <xdr:row>56</xdr:row>
      <xdr:rowOff>44450</xdr:rowOff>
    </xdr:to>
    <xdr:sp macro="" textlink="">
      <xdr:nvSpPr>
        <xdr:cNvPr id="201" name="フローチャート: 判断 200"/>
        <xdr:cNvSpPr/>
      </xdr:nvSpPr>
      <xdr:spPr>
        <a:xfrm>
          <a:off x="27432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29210</xdr:rowOff>
    </xdr:from>
    <xdr:ext cx="762000" cy="251460"/>
    <xdr:sp macro="" textlink="">
      <xdr:nvSpPr>
        <xdr:cNvPr id="202" name="テキスト ボックス 201"/>
        <xdr:cNvSpPr txBox="1"/>
      </xdr:nvSpPr>
      <xdr:spPr>
        <a:xfrm>
          <a:off x="2453640" y="963041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54</xdr:row>
      <xdr:rowOff>60325</xdr:rowOff>
    </xdr:from>
    <xdr:to xmlns:xdr="http://schemas.openxmlformats.org/drawingml/2006/spreadsheetDrawing">
      <xdr:col>11</xdr:col>
      <xdr:colOff>9525</xdr:colOff>
      <xdr:row>54</xdr:row>
      <xdr:rowOff>127000</xdr:rowOff>
    </xdr:to>
    <xdr:cxnSp macro="">
      <xdr:nvCxnSpPr>
        <xdr:cNvPr id="203" name="直線コネクタ 202"/>
        <xdr:cNvCxnSpPr/>
      </xdr:nvCxnSpPr>
      <xdr:spPr>
        <a:xfrm flipV="1">
          <a:off x="1198880" y="9318625"/>
          <a:ext cx="7874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66675</xdr:rowOff>
    </xdr:from>
    <xdr:to xmlns:xdr="http://schemas.openxmlformats.org/drawingml/2006/spreadsheetDrawing">
      <xdr:col>11</xdr:col>
      <xdr:colOff>60325</xdr:colOff>
      <xdr:row>55</xdr:row>
      <xdr:rowOff>168275</xdr:rowOff>
    </xdr:to>
    <xdr:sp macro="" textlink="">
      <xdr:nvSpPr>
        <xdr:cNvPr id="204" name="フローチャート: 判断 203"/>
        <xdr:cNvSpPr/>
      </xdr:nvSpPr>
      <xdr:spPr>
        <a:xfrm>
          <a:off x="1955800" y="949642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55</xdr:row>
      <xdr:rowOff>153035</xdr:rowOff>
    </xdr:from>
    <xdr:ext cx="759460" cy="259080"/>
    <xdr:sp macro="" textlink="">
      <xdr:nvSpPr>
        <xdr:cNvPr id="205" name="テキスト ボックス 204"/>
        <xdr:cNvSpPr txBox="1"/>
      </xdr:nvSpPr>
      <xdr:spPr>
        <a:xfrm>
          <a:off x="1645920" y="958278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06" name="フローチャート: 判断 205"/>
        <xdr:cNvSpPr/>
      </xdr:nvSpPr>
      <xdr:spPr>
        <a:xfrm>
          <a:off x="114808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16510</xdr:rowOff>
    </xdr:from>
    <xdr:ext cx="754380" cy="259080"/>
    <xdr:sp macro="" textlink="">
      <xdr:nvSpPr>
        <xdr:cNvPr id="207" name="テキスト ボックス 206"/>
        <xdr:cNvSpPr txBox="1"/>
      </xdr:nvSpPr>
      <xdr:spPr>
        <a:xfrm>
          <a:off x="858520" y="91033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56920" cy="259080"/>
    <xdr:sp macro="" textlink="">
      <xdr:nvSpPr>
        <xdr:cNvPr id="208" name="テキスト ボックス 207"/>
        <xdr:cNvSpPr txBox="1"/>
      </xdr:nvSpPr>
      <xdr:spPr>
        <a:xfrm>
          <a:off x="41427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56920" cy="259080"/>
    <xdr:sp macro="" textlink="">
      <xdr:nvSpPr>
        <xdr:cNvPr id="209" name="テキスト ボックス 208"/>
        <xdr:cNvSpPr txBox="1"/>
      </xdr:nvSpPr>
      <xdr:spPr>
        <a:xfrm>
          <a:off x="340614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59460" cy="259080"/>
    <xdr:sp macro="" textlink="">
      <xdr:nvSpPr>
        <xdr:cNvPr id="210" name="テキスト ボックス 209"/>
        <xdr:cNvSpPr txBox="1"/>
      </xdr:nvSpPr>
      <xdr:spPr>
        <a:xfrm>
          <a:off x="25984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64</xdr:row>
      <xdr:rowOff>10160</xdr:rowOff>
    </xdr:from>
    <xdr:ext cx="759460" cy="259080"/>
    <xdr:sp macro="" textlink="">
      <xdr:nvSpPr>
        <xdr:cNvPr id="211" name="テキスト ボックス 210"/>
        <xdr:cNvSpPr txBox="1"/>
      </xdr:nvSpPr>
      <xdr:spPr>
        <a:xfrm>
          <a:off x="179705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56920" cy="259080"/>
    <xdr:sp macro="" textlink="">
      <xdr:nvSpPr>
        <xdr:cNvPr id="212" name="テキスト ボックス 211"/>
        <xdr:cNvSpPr txBox="1"/>
      </xdr:nvSpPr>
      <xdr:spPr>
        <a:xfrm>
          <a:off x="100330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19050</xdr:rowOff>
    </xdr:from>
    <xdr:to xmlns:xdr="http://schemas.openxmlformats.org/drawingml/2006/spreadsheetDrawing">
      <xdr:col>24</xdr:col>
      <xdr:colOff>76200</xdr:colOff>
      <xdr:row>55</xdr:row>
      <xdr:rowOff>120650</xdr:rowOff>
    </xdr:to>
    <xdr:sp macro="" textlink="">
      <xdr:nvSpPr>
        <xdr:cNvPr id="213" name="楕円 212"/>
        <xdr:cNvSpPr/>
      </xdr:nvSpPr>
      <xdr:spPr>
        <a:xfrm>
          <a:off x="4307840" y="94488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54</xdr:row>
      <xdr:rowOff>35560</xdr:rowOff>
    </xdr:from>
    <xdr:ext cx="762000" cy="259080"/>
    <xdr:sp macro="" textlink="">
      <xdr:nvSpPr>
        <xdr:cNvPr id="214" name="扶助費該当値テキスト"/>
        <xdr:cNvSpPr txBox="1"/>
      </xdr:nvSpPr>
      <xdr:spPr>
        <a:xfrm>
          <a:off x="4427220" y="929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54</xdr:row>
      <xdr:rowOff>152400</xdr:rowOff>
    </xdr:from>
    <xdr:to xmlns:xdr="http://schemas.openxmlformats.org/drawingml/2006/spreadsheetDrawing">
      <xdr:col>20</xdr:col>
      <xdr:colOff>38100</xdr:colOff>
      <xdr:row>55</xdr:row>
      <xdr:rowOff>82550</xdr:rowOff>
    </xdr:to>
    <xdr:sp macro="" textlink="">
      <xdr:nvSpPr>
        <xdr:cNvPr id="215" name="楕円 214"/>
        <xdr:cNvSpPr/>
      </xdr:nvSpPr>
      <xdr:spPr>
        <a:xfrm>
          <a:off x="3550920" y="94107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53</xdr:row>
      <xdr:rowOff>92710</xdr:rowOff>
    </xdr:from>
    <xdr:ext cx="728980" cy="259080"/>
    <xdr:sp macro="" textlink="">
      <xdr:nvSpPr>
        <xdr:cNvPr id="216" name="テキスト ボックス 215"/>
        <xdr:cNvSpPr txBox="1"/>
      </xdr:nvSpPr>
      <xdr:spPr>
        <a:xfrm>
          <a:off x="3241040" y="917956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54</xdr:row>
      <xdr:rowOff>38100</xdr:rowOff>
    </xdr:from>
    <xdr:to xmlns:xdr="http://schemas.openxmlformats.org/drawingml/2006/spreadsheetDrawing">
      <xdr:col>15</xdr:col>
      <xdr:colOff>149225</xdr:colOff>
      <xdr:row>54</xdr:row>
      <xdr:rowOff>139700</xdr:rowOff>
    </xdr:to>
    <xdr:sp macro="" textlink="">
      <xdr:nvSpPr>
        <xdr:cNvPr id="217" name="楕円 216"/>
        <xdr:cNvSpPr/>
      </xdr:nvSpPr>
      <xdr:spPr>
        <a:xfrm>
          <a:off x="2743200" y="929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52</xdr:row>
      <xdr:rowOff>149860</xdr:rowOff>
    </xdr:from>
    <xdr:ext cx="762000" cy="259080"/>
    <xdr:sp macro="" textlink="">
      <xdr:nvSpPr>
        <xdr:cNvPr id="218" name="テキスト ボックス 217"/>
        <xdr:cNvSpPr txBox="1"/>
      </xdr:nvSpPr>
      <xdr:spPr>
        <a:xfrm>
          <a:off x="2453640" y="9065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54</xdr:row>
      <xdr:rowOff>9525</xdr:rowOff>
    </xdr:from>
    <xdr:to xmlns:xdr="http://schemas.openxmlformats.org/drawingml/2006/spreadsheetDrawing">
      <xdr:col>11</xdr:col>
      <xdr:colOff>60325</xdr:colOff>
      <xdr:row>54</xdr:row>
      <xdr:rowOff>111125</xdr:rowOff>
    </xdr:to>
    <xdr:sp macro="" textlink="">
      <xdr:nvSpPr>
        <xdr:cNvPr id="219" name="楕円 218"/>
        <xdr:cNvSpPr/>
      </xdr:nvSpPr>
      <xdr:spPr>
        <a:xfrm>
          <a:off x="1955800" y="9267825"/>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52</xdr:row>
      <xdr:rowOff>121285</xdr:rowOff>
    </xdr:from>
    <xdr:ext cx="759460" cy="251460"/>
    <xdr:sp macro="" textlink="">
      <xdr:nvSpPr>
        <xdr:cNvPr id="220" name="テキスト ボックス 219"/>
        <xdr:cNvSpPr txBox="1"/>
      </xdr:nvSpPr>
      <xdr:spPr>
        <a:xfrm>
          <a:off x="1645920" y="903668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54</xdr:row>
      <xdr:rowOff>76200</xdr:rowOff>
    </xdr:from>
    <xdr:to xmlns:xdr="http://schemas.openxmlformats.org/drawingml/2006/spreadsheetDrawing">
      <xdr:col>6</xdr:col>
      <xdr:colOff>171450</xdr:colOff>
      <xdr:row>55</xdr:row>
      <xdr:rowOff>6350</xdr:rowOff>
    </xdr:to>
    <xdr:sp macro="" textlink="">
      <xdr:nvSpPr>
        <xdr:cNvPr id="221" name="楕円 220"/>
        <xdr:cNvSpPr/>
      </xdr:nvSpPr>
      <xdr:spPr>
        <a:xfrm>
          <a:off x="114808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54</xdr:row>
      <xdr:rowOff>162560</xdr:rowOff>
    </xdr:from>
    <xdr:ext cx="754380" cy="259080"/>
    <xdr:sp macro="" textlink="">
      <xdr:nvSpPr>
        <xdr:cNvPr id="222" name="テキスト ボックス 221"/>
        <xdr:cNvSpPr txBox="1"/>
      </xdr:nvSpPr>
      <xdr:spPr>
        <a:xfrm>
          <a:off x="858520" y="94208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23" name="正方形/長方形 222"/>
        <xdr:cNvSpPr/>
      </xdr:nvSpPr>
      <xdr:spPr>
        <a:xfrm>
          <a:off x="11186160" y="8128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24" name="正方形/長方形 223"/>
        <xdr:cNvSpPr/>
      </xdr:nvSpPr>
      <xdr:spPr>
        <a:xfrm>
          <a:off x="15354300" y="8191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25" name="正方形/長方形 224"/>
        <xdr:cNvSpPr/>
      </xdr:nvSpPr>
      <xdr:spPr>
        <a:xfrm>
          <a:off x="15354300" y="8382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6" name="正方形/長方形 225"/>
        <xdr:cNvSpPr/>
      </xdr:nvSpPr>
      <xdr:spPr>
        <a:xfrm>
          <a:off x="16880840" y="8191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7" name="正方形/長方形 226"/>
        <xdr:cNvSpPr/>
      </xdr:nvSpPr>
      <xdr:spPr>
        <a:xfrm>
          <a:off x="16880840" y="8382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47</xdr:row>
      <xdr:rowOff>133350</xdr:rowOff>
    </xdr:from>
    <xdr:to xmlns:xdr="http://schemas.openxmlformats.org/drawingml/2006/spreadsheetDrawing">
      <xdr:col>109</xdr:col>
      <xdr:colOff>104775</xdr:colOff>
      <xdr:row>49</xdr:row>
      <xdr:rowOff>44450</xdr:rowOff>
    </xdr:to>
    <xdr:sp macro="" textlink="">
      <xdr:nvSpPr>
        <xdr:cNvPr id="228" name="正方形/長方形 227"/>
        <xdr:cNvSpPr/>
      </xdr:nvSpPr>
      <xdr:spPr>
        <a:xfrm>
          <a:off x="18329910" y="8191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48</xdr:row>
      <xdr:rowOff>152400</xdr:rowOff>
    </xdr:from>
    <xdr:to xmlns:xdr="http://schemas.openxmlformats.org/drawingml/2006/spreadsheetDrawing">
      <xdr:col>109</xdr:col>
      <xdr:colOff>104775</xdr:colOff>
      <xdr:row>50</xdr:row>
      <xdr:rowOff>63500</xdr:rowOff>
    </xdr:to>
    <xdr:sp macro="" textlink="">
      <xdr:nvSpPr>
        <xdr:cNvPr id="229" name="正方形/長方形 228"/>
        <xdr:cNvSpPr/>
      </xdr:nvSpPr>
      <xdr:spPr>
        <a:xfrm>
          <a:off x="18329910" y="8382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30" name="正方形/長方形 229"/>
        <xdr:cNvSpPr/>
      </xdr:nvSpPr>
      <xdr:spPr>
        <a:xfrm>
          <a:off x="11186160" y="8699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50</xdr:row>
      <xdr:rowOff>127000</xdr:rowOff>
    </xdr:from>
    <xdr:to xmlns:xdr="http://schemas.openxmlformats.org/drawingml/2006/spreadsheetDrawing">
      <xdr:col>113</xdr:col>
      <xdr:colOff>130175</xdr:colOff>
      <xdr:row>64</xdr:row>
      <xdr:rowOff>12700</xdr:rowOff>
    </xdr:to>
    <xdr:sp macro="" textlink="">
      <xdr:nvSpPr>
        <xdr:cNvPr id="231" name="正方形/長方形 230"/>
        <xdr:cNvSpPr/>
      </xdr:nvSpPr>
      <xdr:spPr>
        <a:xfrm>
          <a:off x="15634335" y="8699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32" name="正方形/長方形 231"/>
        <xdr:cNvSpPr/>
      </xdr:nvSpPr>
      <xdr:spPr>
        <a:xfrm>
          <a:off x="15694660" y="8699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33" name="テキスト ボックス 232"/>
        <xdr:cNvSpPr txBox="1"/>
      </xdr:nvSpPr>
      <xdr:spPr>
        <a:xfrm>
          <a:off x="15732760" y="9017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５年間の推移では、</a:t>
          </a:r>
          <a:r>
            <a:rPr kumimoji="1" lang="ja-JP" altLang="en-US" sz="1000">
              <a:solidFill>
                <a:sysClr val="windowText" lastClr="000000"/>
              </a:solidFill>
              <a:latin typeface="ＭＳ Ｐゴシック"/>
              <a:ea typeface="ＭＳ Ｐゴシック"/>
            </a:rPr>
            <a:t>令和５年度に農業集落排水事業が公営企業に移行したことにより数値が減少し、令和６年度もおおむね同水準となっており、</a:t>
          </a:r>
          <a:r>
            <a:rPr kumimoji="1" lang="ja-JP" altLang="en-US" sz="1000">
              <a:latin typeface="ＭＳ Ｐゴシック"/>
              <a:ea typeface="ＭＳ Ｐゴシック"/>
            </a:rPr>
            <a:t>類似団体平均ともおおむね同水準である。</a:t>
          </a:r>
          <a:endParaRPr kumimoji="1" lang="ja-JP" altLang="en-US" sz="1000">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今後も特別会計への繰出金については、適正な支出に努める。</a:t>
          </a:r>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0830" cy="225425"/>
    <xdr:sp macro="" textlink="">
      <xdr:nvSpPr>
        <xdr:cNvPr id="234" name="テキスト ボックス 233"/>
        <xdr:cNvSpPr txBox="1"/>
      </xdr:nvSpPr>
      <xdr:spPr>
        <a:xfrm>
          <a:off x="11148060" y="8509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35" name="直線コネクタ 234"/>
        <xdr:cNvCxnSpPr/>
      </xdr:nvCxnSpPr>
      <xdr:spPr>
        <a:xfrm>
          <a:off x="11186160" y="10985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0380" cy="251460"/>
    <xdr:sp macro="" textlink="">
      <xdr:nvSpPr>
        <xdr:cNvPr id="236" name="テキスト ボックス 235"/>
        <xdr:cNvSpPr txBox="1"/>
      </xdr:nvSpPr>
      <xdr:spPr>
        <a:xfrm>
          <a:off x="10739120" y="10843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69850</xdr:rowOff>
    </xdr:from>
    <xdr:to xmlns:xdr="http://schemas.openxmlformats.org/drawingml/2006/spreadsheetDrawing">
      <xdr:col>85</xdr:col>
      <xdr:colOff>66675</xdr:colOff>
      <xdr:row>61</xdr:row>
      <xdr:rowOff>69850</xdr:rowOff>
    </xdr:to>
    <xdr:cxnSp macro="">
      <xdr:nvCxnSpPr>
        <xdr:cNvPr id="237" name="直線コネクタ 236"/>
        <xdr:cNvCxnSpPr/>
      </xdr:nvCxnSpPr>
      <xdr:spPr>
        <a:xfrm>
          <a:off x="11186160" y="10528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60</xdr:row>
      <xdr:rowOff>99060</xdr:rowOff>
    </xdr:from>
    <xdr:ext cx="500380" cy="251460"/>
    <xdr:sp macro="" textlink="">
      <xdr:nvSpPr>
        <xdr:cNvPr id="238" name="テキスト ボックス 237"/>
        <xdr:cNvSpPr txBox="1"/>
      </xdr:nvSpPr>
      <xdr:spPr>
        <a:xfrm>
          <a:off x="10739120" y="10386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58</xdr:row>
      <xdr:rowOff>127000</xdr:rowOff>
    </xdr:from>
    <xdr:to xmlns:xdr="http://schemas.openxmlformats.org/drawingml/2006/spreadsheetDrawing">
      <xdr:col>85</xdr:col>
      <xdr:colOff>66675</xdr:colOff>
      <xdr:row>58</xdr:row>
      <xdr:rowOff>127000</xdr:rowOff>
    </xdr:to>
    <xdr:cxnSp macro="">
      <xdr:nvCxnSpPr>
        <xdr:cNvPr id="239" name="直線コネクタ 238"/>
        <xdr:cNvCxnSpPr/>
      </xdr:nvCxnSpPr>
      <xdr:spPr>
        <a:xfrm>
          <a:off x="11186160" y="10071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57</xdr:row>
      <xdr:rowOff>156210</xdr:rowOff>
    </xdr:from>
    <xdr:ext cx="500380" cy="251460"/>
    <xdr:sp macro="" textlink="">
      <xdr:nvSpPr>
        <xdr:cNvPr id="240" name="テキスト ボックス 239"/>
        <xdr:cNvSpPr txBox="1"/>
      </xdr:nvSpPr>
      <xdr:spPr>
        <a:xfrm>
          <a:off x="10739120" y="9928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56</xdr:row>
      <xdr:rowOff>12700</xdr:rowOff>
    </xdr:from>
    <xdr:to xmlns:xdr="http://schemas.openxmlformats.org/drawingml/2006/spreadsheetDrawing">
      <xdr:col>85</xdr:col>
      <xdr:colOff>66675</xdr:colOff>
      <xdr:row>56</xdr:row>
      <xdr:rowOff>12700</xdr:rowOff>
    </xdr:to>
    <xdr:cxnSp macro="">
      <xdr:nvCxnSpPr>
        <xdr:cNvPr id="241" name="直線コネクタ 240"/>
        <xdr:cNvCxnSpPr/>
      </xdr:nvCxnSpPr>
      <xdr:spPr>
        <a:xfrm>
          <a:off x="11186160" y="9613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55</xdr:row>
      <xdr:rowOff>41910</xdr:rowOff>
    </xdr:from>
    <xdr:ext cx="500380" cy="251460"/>
    <xdr:sp macro="" textlink="">
      <xdr:nvSpPr>
        <xdr:cNvPr id="242" name="テキスト ボックス 241"/>
        <xdr:cNvSpPr txBox="1"/>
      </xdr:nvSpPr>
      <xdr:spPr>
        <a:xfrm>
          <a:off x="10739120" y="9471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53</xdr:row>
      <xdr:rowOff>69850</xdr:rowOff>
    </xdr:from>
    <xdr:to xmlns:xdr="http://schemas.openxmlformats.org/drawingml/2006/spreadsheetDrawing">
      <xdr:col>85</xdr:col>
      <xdr:colOff>66675</xdr:colOff>
      <xdr:row>53</xdr:row>
      <xdr:rowOff>69850</xdr:rowOff>
    </xdr:to>
    <xdr:cxnSp macro="">
      <xdr:nvCxnSpPr>
        <xdr:cNvPr id="243" name="直線コネクタ 242"/>
        <xdr:cNvCxnSpPr/>
      </xdr:nvCxnSpPr>
      <xdr:spPr>
        <a:xfrm>
          <a:off x="11186160" y="9156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99060</xdr:rowOff>
    </xdr:from>
    <xdr:ext cx="500380" cy="251460"/>
    <xdr:sp macro="" textlink="">
      <xdr:nvSpPr>
        <xdr:cNvPr id="244" name="テキスト ボックス 243"/>
        <xdr:cNvSpPr txBox="1"/>
      </xdr:nvSpPr>
      <xdr:spPr>
        <a:xfrm>
          <a:off x="10739120" y="9014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5" name="直線コネクタ 244"/>
        <xdr:cNvCxnSpPr/>
      </xdr:nvCxnSpPr>
      <xdr:spPr>
        <a:xfrm>
          <a:off x="11186160" y="8699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0380" cy="251460"/>
    <xdr:sp macro="" textlink="">
      <xdr:nvSpPr>
        <xdr:cNvPr id="246" name="テキスト ボックス 245"/>
        <xdr:cNvSpPr txBox="1"/>
      </xdr:nvSpPr>
      <xdr:spPr>
        <a:xfrm>
          <a:off x="10739120" y="8557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7" name="その他グラフ枠"/>
        <xdr:cNvSpPr/>
      </xdr:nvSpPr>
      <xdr:spPr>
        <a:xfrm>
          <a:off x="11186160" y="8699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122555</xdr:rowOff>
    </xdr:from>
    <xdr:to xmlns:xdr="http://schemas.openxmlformats.org/drawingml/2006/spreadsheetDrawing">
      <xdr:col>82</xdr:col>
      <xdr:colOff>107950</xdr:colOff>
      <xdr:row>60</xdr:row>
      <xdr:rowOff>132080</xdr:rowOff>
    </xdr:to>
    <xdr:cxnSp macro="">
      <xdr:nvCxnSpPr>
        <xdr:cNvPr id="248" name="直線コネクタ 247"/>
        <xdr:cNvCxnSpPr/>
      </xdr:nvCxnSpPr>
      <xdr:spPr>
        <a:xfrm flipV="1">
          <a:off x="14843760" y="9037955"/>
          <a:ext cx="0" cy="13811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60</xdr:row>
      <xdr:rowOff>103505</xdr:rowOff>
    </xdr:from>
    <xdr:ext cx="759460" cy="259080"/>
    <xdr:sp macro="" textlink="">
      <xdr:nvSpPr>
        <xdr:cNvPr id="249" name="その他最小値テキスト"/>
        <xdr:cNvSpPr txBox="1"/>
      </xdr:nvSpPr>
      <xdr:spPr>
        <a:xfrm>
          <a:off x="14915515" y="1039050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60</xdr:row>
      <xdr:rowOff>132080</xdr:rowOff>
    </xdr:from>
    <xdr:to xmlns:xdr="http://schemas.openxmlformats.org/drawingml/2006/spreadsheetDrawing">
      <xdr:col>82</xdr:col>
      <xdr:colOff>179705</xdr:colOff>
      <xdr:row>60</xdr:row>
      <xdr:rowOff>132080</xdr:rowOff>
    </xdr:to>
    <xdr:cxnSp macro="">
      <xdr:nvCxnSpPr>
        <xdr:cNvPr id="250" name="直線コネクタ 249"/>
        <xdr:cNvCxnSpPr/>
      </xdr:nvCxnSpPr>
      <xdr:spPr>
        <a:xfrm>
          <a:off x="14754860" y="1041908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51</xdr:row>
      <xdr:rowOff>37465</xdr:rowOff>
    </xdr:from>
    <xdr:ext cx="759460" cy="259080"/>
    <xdr:sp macro="" textlink="">
      <xdr:nvSpPr>
        <xdr:cNvPr id="251" name="その他最大値テキスト"/>
        <xdr:cNvSpPr txBox="1"/>
      </xdr:nvSpPr>
      <xdr:spPr>
        <a:xfrm>
          <a:off x="14915515" y="878141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122555</xdr:rowOff>
    </xdr:from>
    <xdr:to xmlns:xdr="http://schemas.openxmlformats.org/drawingml/2006/spreadsheetDrawing">
      <xdr:col>82</xdr:col>
      <xdr:colOff>179705</xdr:colOff>
      <xdr:row>52</xdr:row>
      <xdr:rowOff>122555</xdr:rowOff>
    </xdr:to>
    <xdr:cxnSp macro="">
      <xdr:nvCxnSpPr>
        <xdr:cNvPr id="252" name="直線コネクタ 251"/>
        <xdr:cNvCxnSpPr/>
      </xdr:nvCxnSpPr>
      <xdr:spPr>
        <a:xfrm>
          <a:off x="14754860" y="903795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57</xdr:row>
      <xdr:rowOff>115570</xdr:rowOff>
    </xdr:from>
    <xdr:to xmlns:xdr="http://schemas.openxmlformats.org/drawingml/2006/spreadsheetDrawing">
      <xdr:col>82</xdr:col>
      <xdr:colOff>107950</xdr:colOff>
      <xdr:row>57</xdr:row>
      <xdr:rowOff>124460</xdr:rowOff>
    </xdr:to>
    <xdr:cxnSp macro="">
      <xdr:nvCxnSpPr>
        <xdr:cNvPr id="253" name="直線コネクタ 252"/>
        <xdr:cNvCxnSpPr/>
      </xdr:nvCxnSpPr>
      <xdr:spPr>
        <a:xfrm>
          <a:off x="14086840" y="9888220"/>
          <a:ext cx="75692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56</xdr:row>
      <xdr:rowOff>63500</xdr:rowOff>
    </xdr:from>
    <xdr:ext cx="759460" cy="251460"/>
    <xdr:sp macro="" textlink="">
      <xdr:nvSpPr>
        <xdr:cNvPr id="254" name="その他平均値テキスト"/>
        <xdr:cNvSpPr txBox="1"/>
      </xdr:nvSpPr>
      <xdr:spPr>
        <a:xfrm>
          <a:off x="14915515" y="9664700"/>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46355</xdr:rowOff>
    </xdr:from>
    <xdr:to xmlns:xdr="http://schemas.openxmlformats.org/drawingml/2006/spreadsheetDrawing">
      <xdr:col>82</xdr:col>
      <xdr:colOff>158750</xdr:colOff>
      <xdr:row>57</xdr:row>
      <xdr:rowOff>147955</xdr:rowOff>
    </xdr:to>
    <xdr:sp macro="" textlink="">
      <xdr:nvSpPr>
        <xdr:cNvPr id="255" name="フローチャート: 判断 254"/>
        <xdr:cNvSpPr/>
      </xdr:nvSpPr>
      <xdr:spPr>
        <a:xfrm>
          <a:off x="14792960" y="9819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57</xdr:row>
      <xdr:rowOff>115570</xdr:rowOff>
    </xdr:from>
    <xdr:to xmlns:xdr="http://schemas.openxmlformats.org/drawingml/2006/spreadsheetDrawing">
      <xdr:col>78</xdr:col>
      <xdr:colOff>69850</xdr:colOff>
      <xdr:row>59</xdr:row>
      <xdr:rowOff>38100</xdr:rowOff>
    </xdr:to>
    <xdr:cxnSp macro="">
      <xdr:nvCxnSpPr>
        <xdr:cNvPr id="256" name="直線コネクタ 255"/>
        <xdr:cNvCxnSpPr/>
      </xdr:nvCxnSpPr>
      <xdr:spPr>
        <a:xfrm flipV="1">
          <a:off x="13298170" y="9888220"/>
          <a:ext cx="788670" cy="265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57</xdr:row>
      <xdr:rowOff>55880</xdr:rowOff>
    </xdr:from>
    <xdr:to xmlns:xdr="http://schemas.openxmlformats.org/drawingml/2006/spreadsheetDrawing">
      <xdr:col>78</xdr:col>
      <xdr:colOff>120650</xdr:colOff>
      <xdr:row>57</xdr:row>
      <xdr:rowOff>157480</xdr:rowOff>
    </xdr:to>
    <xdr:sp macro="" textlink="">
      <xdr:nvSpPr>
        <xdr:cNvPr id="257" name="フローチャート: 判断 256"/>
        <xdr:cNvSpPr/>
      </xdr:nvSpPr>
      <xdr:spPr>
        <a:xfrm>
          <a:off x="14036040" y="9828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55</xdr:row>
      <xdr:rowOff>167640</xdr:rowOff>
    </xdr:from>
    <xdr:ext cx="731520" cy="251460"/>
    <xdr:sp macro="" textlink="">
      <xdr:nvSpPr>
        <xdr:cNvPr id="258" name="テキスト ボックス 257"/>
        <xdr:cNvSpPr txBox="1"/>
      </xdr:nvSpPr>
      <xdr:spPr>
        <a:xfrm>
          <a:off x="13746480" y="9597390"/>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170180</xdr:rowOff>
    </xdr:from>
    <xdr:to xmlns:xdr="http://schemas.openxmlformats.org/drawingml/2006/spreadsheetDrawing">
      <xdr:col>73</xdr:col>
      <xdr:colOff>179705</xdr:colOff>
      <xdr:row>59</xdr:row>
      <xdr:rowOff>38100</xdr:rowOff>
    </xdr:to>
    <xdr:cxnSp macro="">
      <xdr:nvCxnSpPr>
        <xdr:cNvPr id="259" name="直線コネクタ 258"/>
        <xdr:cNvCxnSpPr/>
      </xdr:nvCxnSpPr>
      <xdr:spPr>
        <a:xfrm>
          <a:off x="12491720" y="9942830"/>
          <a:ext cx="806450" cy="2108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57</xdr:row>
      <xdr:rowOff>27940</xdr:rowOff>
    </xdr:from>
    <xdr:to xmlns:xdr="http://schemas.openxmlformats.org/drawingml/2006/spreadsheetDrawing">
      <xdr:col>74</xdr:col>
      <xdr:colOff>31750</xdr:colOff>
      <xdr:row>57</xdr:row>
      <xdr:rowOff>129540</xdr:rowOff>
    </xdr:to>
    <xdr:sp macro="" textlink="">
      <xdr:nvSpPr>
        <xdr:cNvPr id="260" name="フローチャート: 判断 259"/>
        <xdr:cNvSpPr/>
      </xdr:nvSpPr>
      <xdr:spPr>
        <a:xfrm>
          <a:off x="13248640" y="980059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55</xdr:row>
      <xdr:rowOff>139700</xdr:rowOff>
    </xdr:from>
    <xdr:ext cx="762000" cy="259080"/>
    <xdr:sp macro="" textlink="">
      <xdr:nvSpPr>
        <xdr:cNvPr id="261" name="テキスト ボックス 260"/>
        <xdr:cNvSpPr txBox="1"/>
      </xdr:nvSpPr>
      <xdr:spPr>
        <a:xfrm>
          <a:off x="12938760" y="95694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170180</xdr:rowOff>
    </xdr:from>
    <xdr:to xmlns:xdr="http://schemas.openxmlformats.org/drawingml/2006/spreadsheetDrawing">
      <xdr:col>69</xdr:col>
      <xdr:colOff>92075</xdr:colOff>
      <xdr:row>58</xdr:row>
      <xdr:rowOff>44450</xdr:rowOff>
    </xdr:to>
    <xdr:cxnSp macro="">
      <xdr:nvCxnSpPr>
        <xdr:cNvPr id="262" name="直線コネクタ 261"/>
        <xdr:cNvCxnSpPr/>
      </xdr:nvCxnSpPr>
      <xdr:spPr>
        <a:xfrm flipV="1">
          <a:off x="11684000" y="9942830"/>
          <a:ext cx="80772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56</xdr:row>
      <xdr:rowOff>135890</xdr:rowOff>
    </xdr:from>
    <xdr:to xmlns:xdr="http://schemas.openxmlformats.org/drawingml/2006/spreadsheetDrawing">
      <xdr:col>69</xdr:col>
      <xdr:colOff>142875</xdr:colOff>
      <xdr:row>57</xdr:row>
      <xdr:rowOff>66040</xdr:rowOff>
    </xdr:to>
    <xdr:sp macro="" textlink="">
      <xdr:nvSpPr>
        <xdr:cNvPr id="263" name="フローチャート: 判断 262"/>
        <xdr:cNvSpPr/>
      </xdr:nvSpPr>
      <xdr:spPr>
        <a:xfrm>
          <a:off x="12440920" y="9737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55</xdr:row>
      <xdr:rowOff>76200</xdr:rowOff>
    </xdr:from>
    <xdr:ext cx="759460" cy="251460"/>
    <xdr:sp macro="" textlink="">
      <xdr:nvSpPr>
        <xdr:cNvPr id="264" name="テキスト ボックス 263"/>
        <xdr:cNvSpPr txBox="1"/>
      </xdr:nvSpPr>
      <xdr:spPr>
        <a:xfrm>
          <a:off x="12151360" y="950595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73660</xdr:rowOff>
    </xdr:from>
    <xdr:to xmlns:xdr="http://schemas.openxmlformats.org/drawingml/2006/spreadsheetDrawing">
      <xdr:col>65</xdr:col>
      <xdr:colOff>53975</xdr:colOff>
      <xdr:row>58</xdr:row>
      <xdr:rowOff>3810</xdr:rowOff>
    </xdr:to>
    <xdr:sp macro="" textlink="">
      <xdr:nvSpPr>
        <xdr:cNvPr id="265" name="フローチャート: 判断 264"/>
        <xdr:cNvSpPr/>
      </xdr:nvSpPr>
      <xdr:spPr>
        <a:xfrm>
          <a:off x="11653520" y="98463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13970</xdr:rowOff>
    </xdr:from>
    <xdr:ext cx="762000" cy="259080"/>
    <xdr:sp macro="" textlink="">
      <xdr:nvSpPr>
        <xdr:cNvPr id="266" name="テキスト ボックス 265"/>
        <xdr:cNvSpPr txBox="1"/>
      </xdr:nvSpPr>
      <xdr:spPr>
        <a:xfrm>
          <a:off x="11343640" y="96151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56920" cy="259080"/>
    <xdr:sp macro="" textlink="">
      <xdr:nvSpPr>
        <xdr:cNvPr id="267" name="テキスト ボックス 266"/>
        <xdr:cNvSpPr txBox="1"/>
      </xdr:nvSpPr>
      <xdr:spPr>
        <a:xfrm>
          <a:off x="14648180" y="10982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54380" cy="259080"/>
    <xdr:sp macro="" textlink="">
      <xdr:nvSpPr>
        <xdr:cNvPr id="268" name="テキスト ボックス 267"/>
        <xdr:cNvSpPr txBox="1"/>
      </xdr:nvSpPr>
      <xdr:spPr>
        <a:xfrm>
          <a:off x="13891260" y="10982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59460" cy="259080"/>
    <xdr:sp macro="" textlink="">
      <xdr:nvSpPr>
        <xdr:cNvPr id="269" name="テキスト ボックス 268"/>
        <xdr:cNvSpPr txBox="1"/>
      </xdr:nvSpPr>
      <xdr:spPr>
        <a:xfrm>
          <a:off x="1310386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70" name="テキスト ボックス 269"/>
        <xdr:cNvSpPr txBox="1"/>
      </xdr:nvSpPr>
      <xdr:spPr>
        <a:xfrm>
          <a:off x="122961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64</xdr:row>
      <xdr:rowOff>10160</xdr:rowOff>
    </xdr:from>
    <xdr:ext cx="759460" cy="259080"/>
    <xdr:sp macro="" textlink="">
      <xdr:nvSpPr>
        <xdr:cNvPr id="271" name="テキスト ボックス 270"/>
        <xdr:cNvSpPr txBox="1"/>
      </xdr:nvSpPr>
      <xdr:spPr>
        <a:xfrm>
          <a:off x="11501120" y="10982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73660</xdr:rowOff>
    </xdr:from>
    <xdr:to xmlns:xdr="http://schemas.openxmlformats.org/drawingml/2006/spreadsheetDrawing">
      <xdr:col>82</xdr:col>
      <xdr:colOff>158750</xdr:colOff>
      <xdr:row>58</xdr:row>
      <xdr:rowOff>3810</xdr:rowOff>
    </xdr:to>
    <xdr:sp macro="" textlink="">
      <xdr:nvSpPr>
        <xdr:cNvPr id="272" name="楕円 271"/>
        <xdr:cNvSpPr/>
      </xdr:nvSpPr>
      <xdr:spPr>
        <a:xfrm>
          <a:off x="14792960" y="984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57</xdr:row>
      <xdr:rowOff>45720</xdr:rowOff>
    </xdr:from>
    <xdr:ext cx="759460" cy="259080"/>
    <xdr:sp macro="" textlink="">
      <xdr:nvSpPr>
        <xdr:cNvPr id="273" name="その他該当値テキスト"/>
        <xdr:cNvSpPr txBox="1"/>
      </xdr:nvSpPr>
      <xdr:spPr>
        <a:xfrm>
          <a:off x="14915515" y="981837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64770</xdr:rowOff>
    </xdr:from>
    <xdr:to xmlns:xdr="http://schemas.openxmlformats.org/drawingml/2006/spreadsheetDrawing">
      <xdr:col>78</xdr:col>
      <xdr:colOff>120650</xdr:colOff>
      <xdr:row>57</xdr:row>
      <xdr:rowOff>166370</xdr:rowOff>
    </xdr:to>
    <xdr:sp macro="" textlink="">
      <xdr:nvSpPr>
        <xdr:cNvPr id="274" name="楕円 273"/>
        <xdr:cNvSpPr/>
      </xdr:nvSpPr>
      <xdr:spPr>
        <a:xfrm>
          <a:off x="14036040" y="9837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57</xdr:row>
      <xdr:rowOff>151130</xdr:rowOff>
    </xdr:from>
    <xdr:ext cx="731520" cy="259080"/>
    <xdr:sp macro="" textlink="">
      <xdr:nvSpPr>
        <xdr:cNvPr id="275" name="テキスト ボックス 274"/>
        <xdr:cNvSpPr txBox="1"/>
      </xdr:nvSpPr>
      <xdr:spPr>
        <a:xfrm>
          <a:off x="13746480" y="9923780"/>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58</xdr:row>
      <xdr:rowOff>158750</xdr:rowOff>
    </xdr:from>
    <xdr:to xmlns:xdr="http://schemas.openxmlformats.org/drawingml/2006/spreadsheetDrawing">
      <xdr:col>74</xdr:col>
      <xdr:colOff>31750</xdr:colOff>
      <xdr:row>59</xdr:row>
      <xdr:rowOff>88900</xdr:rowOff>
    </xdr:to>
    <xdr:sp macro="" textlink="">
      <xdr:nvSpPr>
        <xdr:cNvPr id="276" name="楕円 275"/>
        <xdr:cNvSpPr/>
      </xdr:nvSpPr>
      <xdr:spPr>
        <a:xfrm>
          <a:off x="13248640" y="101028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59</xdr:row>
      <xdr:rowOff>73660</xdr:rowOff>
    </xdr:from>
    <xdr:ext cx="762000" cy="259080"/>
    <xdr:sp macro="" textlink="">
      <xdr:nvSpPr>
        <xdr:cNvPr id="277" name="テキスト ボックス 276"/>
        <xdr:cNvSpPr txBox="1"/>
      </xdr:nvSpPr>
      <xdr:spPr>
        <a:xfrm>
          <a:off x="12938760" y="10189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119380</xdr:rowOff>
    </xdr:from>
    <xdr:to xmlns:xdr="http://schemas.openxmlformats.org/drawingml/2006/spreadsheetDrawing">
      <xdr:col>69</xdr:col>
      <xdr:colOff>142875</xdr:colOff>
      <xdr:row>58</xdr:row>
      <xdr:rowOff>49530</xdr:rowOff>
    </xdr:to>
    <xdr:sp macro="" textlink="">
      <xdr:nvSpPr>
        <xdr:cNvPr id="278" name="楕円 277"/>
        <xdr:cNvSpPr/>
      </xdr:nvSpPr>
      <xdr:spPr>
        <a:xfrm>
          <a:off x="12440920" y="9892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34290</xdr:rowOff>
    </xdr:from>
    <xdr:ext cx="759460" cy="259080"/>
    <xdr:sp macro="" textlink="">
      <xdr:nvSpPr>
        <xdr:cNvPr id="279" name="テキスト ボックス 278"/>
        <xdr:cNvSpPr txBox="1"/>
      </xdr:nvSpPr>
      <xdr:spPr>
        <a:xfrm>
          <a:off x="12151360" y="99783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165100</xdr:rowOff>
    </xdr:from>
    <xdr:to xmlns:xdr="http://schemas.openxmlformats.org/drawingml/2006/spreadsheetDrawing">
      <xdr:col>65</xdr:col>
      <xdr:colOff>53975</xdr:colOff>
      <xdr:row>58</xdr:row>
      <xdr:rowOff>95250</xdr:rowOff>
    </xdr:to>
    <xdr:sp macro="" textlink="">
      <xdr:nvSpPr>
        <xdr:cNvPr id="280" name="楕円 279"/>
        <xdr:cNvSpPr/>
      </xdr:nvSpPr>
      <xdr:spPr>
        <a:xfrm>
          <a:off x="11653520" y="993775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80010</xdr:rowOff>
    </xdr:from>
    <xdr:ext cx="762000" cy="259080"/>
    <xdr:sp macro="" textlink="">
      <xdr:nvSpPr>
        <xdr:cNvPr id="281" name="テキスト ボックス 280"/>
        <xdr:cNvSpPr txBox="1"/>
      </xdr:nvSpPr>
      <xdr:spPr>
        <a:xfrm>
          <a:off x="11343640" y="100241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82" name="正方形/長方形 281"/>
        <xdr:cNvSpPr/>
      </xdr:nvSpPr>
      <xdr:spPr>
        <a:xfrm>
          <a:off x="11186160" y="4699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83" name="正方形/長方形 282"/>
        <xdr:cNvSpPr/>
      </xdr:nvSpPr>
      <xdr:spPr>
        <a:xfrm>
          <a:off x="15354300" y="4762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4" name="正方形/長方形 283"/>
        <xdr:cNvSpPr/>
      </xdr:nvSpPr>
      <xdr:spPr>
        <a:xfrm>
          <a:off x="15354300" y="4953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5" name="正方形/長方形 284"/>
        <xdr:cNvSpPr/>
      </xdr:nvSpPr>
      <xdr:spPr>
        <a:xfrm>
          <a:off x="16880840" y="4762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6" name="正方形/長方形 285"/>
        <xdr:cNvSpPr/>
      </xdr:nvSpPr>
      <xdr:spPr>
        <a:xfrm>
          <a:off x="16880840" y="4953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27</xdr:row>
      <xdr:rowOff>133350</xdr:rowOff>
    </xdr:from>
    <xdr:to xmlns:xdr="http://schemas.openxmlformats.org/drawingml/2006/spreadsheetDrawing">
      <xdr:col>109</xdr:col>
      <xdr:colOff>104775</xdr:colOff>
      <xdr:row>29</xdr:row>
      <xdr:rowOff>44450</xdr:rowOff>
    </xdr:to>
    <xdr:sp macro="" textlink="">
      <xdr:nvSpPr>
        <xdr:cNvPr id="287" name="正方形/長方形 286"/>
        <xdr:cNvSpPr/>
      </xdr:nvSpPr>
      <xdr:spPr>
        <a:xfrm>
          <a:off x="18329910" y="4762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28</xdr:row>
      <xdr:rowOff>152400</xdr:rowOff>
    </xdr:from>
    <xdr:to xmlns:xdr="http://schemas.openxmlformats.org/drawingml/2006/spreadsheetDrawing">
      <xdr:col>109</xdr:col>
      <xdr:colOff>104775</xdr:colOff>
      <xdr:row>30</xdr:row>
      <xdr:rowOff>63500</xdr:rowOff>
    </xdr:to>
    <xdr:sp macro="" textlink="">
      <xdr:nvSpPr>
        <xdr:cNvPr id="288" name="正方形/長方形 287"/>
        <xdr:cNvSpPr/>
      </xdr:nvSpPr>
      <xdr:spPr>
        <a:xfrm>
          <a:off x="18329910" y="4953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9" name="正方形/長方形 288"/>
        <xdr:cNvSpPr/>
      </xdr:nvSpPr>
      <xdr:spPr>
        <a:xfrm>
          <a:off x="11186160" y="5270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30</xdr:row>
      <xdr:rowOff>127000</xdr:rowOff>
    </xdr:from>
    <xdr:to xmlns:xdr="http://schemas.openxmlformats.org/drawingml/2006/spreadsheetDrawing">
      <xdr:col>113</xdr:col>
      <xdr:colOff>130175</xdr:colOff>
      <xdr:row>44</xdr:row>
      <xdr:rowOff>12700</xdr:rowOff>
    </xdr:to>
    <xdr:sp macro="" textlink="">
      <xdr:nvSpPr>
        <xdr:cNvPr id="290" name="正方形/長方形 289"/>
        <xdr:cNvSpPr/>
      </xdr:nvSpPr>
      <xdr:spPr>
        <a:xfrm>
          <a:off x="15634335" y="5270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91" name="正方形/長方形 290"/>
        <xdr:cNvSpPr/>
      </xdr:nvSpPr>
      <xdr:spPr>
        <a:xfrm>
          <a:off x="15694660" y="5270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92" name="テキスト ボックス 291"/>
        <xdr:cNvSpPr txBox="1"/>
      </xdr:nvSpPr>
      <xdr:spPr>
        <a:xfrm>
          <a:off x="15732760" y="5588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５年間の推移では、令和５年度に農業集落排水事業が公営企業に移行したことにより数値が増加し、令和６年度もおおむね同水準となっている。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a:t>
          </a:r>
          <a:r>
            <a:rPr kumimoji="1" lang="ja-JP" altLang="en-US" sz="1000">
              <a:solidFill>
                <a:sysClr val="windowText" lastClr="000000"/>
              </a:solidFill>
              <a:latin typeface="ＭＳ Ｐゴシック"/>
              <a:ea typeface="ＭＳ Ｐゴシック"/>
            </a:rPr>
            <a:t>類似団体平均よりも低い水準となっているが、当市は市単独で消防事務を行っていることが１つの要因である。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今後も公営企業会計への補助金については、繰出基準に基づき適切に支出するように努める。</a:t>
          </a:r>
          <a:r>
            <a:rPr kumimoji="1" lang="ja-JP" altLang="en-US" sz="1000">
              <a:solidFill>
                <a:srgbClr val="FF0000"/>
              </a:solidFill>
              <a:latin typeface="ＭＳ Ｐゴシック"/>
              <a:ea typeface="ＭＳ Ｐゴシック"/>
            </a:rPr>
            <a:t>　</a:t>
          </a:r>
          <a:r>
            <a:rPr kumimoji="1" lang="ja-JP" altLang="en-US" sz="1000">
              <a:latin typeface="ＭＳ Ｐゴシック"/>
              <a:ea typeface="ＭＳ Ｐゴシック"/>
            </a:rPr>
            <a:t>　</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0830" cy="225425"/>
    <xdr:sp macro="" textlink="">
      <xdr:nvSpPr>
        <xdr:cNvPr id="293" name="テキスト ボックス 292"/>
        <xdr:cNvSpPr txBox="1"/>
      </xdr:nvSpPr>
      <xdr:spPr>
        <a:xfrm>
          <a:off x="11148060" y="5080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4" name="直線コネクタ 293"/>
        <xdr:cNvCxnSpPr/>
      </xdr:nvCxnSpPr>
      <xdr:spPr>
        <a:xfrm>
          <a:off x="11186160" y="7556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0380" cy="251460"/>
    <xdr:sp macro="" textlink="">
      <xdr:nvSpPr>
        <xdr:cNvPr id="295" name="テキスト ボックス 294"/>
        <xdr:cNvSpPr txBox="1"/>
      </xdr:nvSpPr>
      <xdr:spPr>
        <a:xfrm>
          <a:off x="10739120" y="7414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6" name="直線コネクタ 295"/>
        <xdr:cNvCxnSpPr/>
      </xdr:nvCxnSpPr>
      <xdr:spPr>
        <a:xfrm>
          <a:off x="11186160" y="7099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0380" cy="251460"/>
    <xdr:sp macro="" textlink="">
      <xdr:nvSpPr>
        <xdr:cNvPr id="297" name="テキスト ボックス 296"/>
        <xdr:cNvSpPr txBox="1"/>
      </xdr:nvSpPr>
      <xdr:spPr>
        <a:xfrm>
          <a:off x="10739120" y="6957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8" name="直線コネクタ 297"/>
        <xdr:cNvCxnSpPr/>
      </xdr:nvCxnSpPr>
      <xdr:spPr>
        <a:xfrm>
          <a:off x="11186160" y="6642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0380" cy="251460"/>
    <xdr:sp macro="" textlink="">
      <xdr:nvSpPr>
        <xdr:cNvPr id="299" name="テキスト ボックス 298"/>
        <xdr:cNvSpPr txBox="1"/>
      </xdr:nvSpPr>
      <xdr:spPr>
        <a:xfrm>
          <a:off x="10739120" y="6499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300" name="直線コネクタ 299"/>
        <xdr:cNvCxnSpPr/>
      </xdr:nvCxnSpPr>
      <xdr:spPr>
        <a:xfrm>
          <a:off x="11186160" y="6184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0380" cy="251460"/>
    <xdr:sp macro="" textlink="">
      <xdr:nvSpPr>
        <xdr:cNvPr id="301" name="テキスト ボックス 300"/>
        <xdr:cNvSpPr txBox="1"/>
      </xdr:nvSpPr>
      <xdr:spPr>
        <a:xfrm>
          <a:off x="10739120" y="6042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302" name="直線コネクタ 301"/>
        <xdr:cNvCxnSpPr/>
      </xdr:nvCxnSpPr>
      <xdr:spPr>
        <a:xfrm>
          <a:off x="11186160" y="5727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0380" cy="251460"/>
    <xdr:sp macro="" textlink="">
      <xdr:nvSpPr>
        <xdr:cNvPr id="303" name="テキスト ボックス 302"/>
        <xdr:cNvSpPr txBox="1"/>
      </xdr:nvSpPr>
      <xdr:spPr>
        <a:xfrm>
          <a:off x="10739120" y="5585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4" name="直線コネクタ 303"/>
        <xdr:cNvCxnSpPr/>
      </xdr:nvCxnSpPr>
      <xdr:spPr>
        <a:xfrm>
          <a:off x="11186160" y="5270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5" name="補助費等グラフ枠"/>
        <xdr:cNvSpPr/>
      </xdr:nvSpPr>
      <xdr:spPr>
        <a:xfrm>
          <a:off x="11186160" y="5270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53975</xdr:rowOff>
    </xdr:from>
    <xdr:to xmlns:xdr="http://schemas.openxmlformats.org/drawingml/2006/spreadsheetDrawing">
      <xdr:col>82</xdr:col>
      <xdr:colOff>107950</xdr:colOff>
      <xdr:row>39</xdr:row>
      <xdr:rowOff>147320</xdr:rowOff>
    </xdr:to>
    <xdr:cxnSp macro="">
      <xdr:nvCxnSpPr>
        <xdr:cNvPr id="306" name="直線コネクタ 305"/>
        <xdr:cNvCxnSpPr/>
      </xdr:nvCxnSpPr>
      <xdr:spPr>
        <a:xfrm flipV="1">
          <a:off x="14843760" y="5883275"/>
          <a:ext cx="0" cy="9505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39</xdr:row>
      <xdr:rowOff>119380</xdr:rowOff>
    </xdr:from>
    <xdr:ext cx="759460" cy="259080"/>
    <xdr:sp macro="" textlink="">
      <xdr:nvSpPr>
        <xdr:cNvPr id="307" name="補助費等最小値テキスト"/>
        <xdr:cNvSpPr txBox="1"/>
      </xdr:nvSpPr>
      <xdr:spPr>
        <a:xfrm>
          <a:off x="14915515" y="68059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24.2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39</xdr:row>
      <xdr:rowOff>147320</xdr:rowOff>
    </xdr:from>
    <xdr:to xmlns:xdr="http://schemas.openxmlformats.org/drawingml/2006/spreadsheetDrawing">
      <xdr:col>82</xdr:col>
      <xdr:colOff>179705</xdr:colOff>
      <xdr:row>39</xdr:row>
      <xdr:rowOff>147320</xdr:rowOff>
    </xdr:to>
    <xdr:cxnSp macro="">
      <xdr:nvCxnSpPr>
        <xdr:cNvPr id="308" name="直線コネクタ 307"/>
        <xdr:cNvCxnSpPr/>
      </xdr:nvCxnSpPr>
      <xdr:spPr>
        <a:xfrm>
          <a:off x="14754860" y="68338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32</xdr:row>
      <xdr:rowOff>140335</xdr:rowOff>
    </xdr:from>
    <xdr:ext cx="759460" cy="259080"/>
    <xdr:sp macro="" textlink="">
      <xdr:nvSpPr>
        <xdr:cNvPr id="309" name="補助費等最大値テキスト"/>
        <xdr:cNvSpPr txBox="1"/>
      </xdr:nvSpPr>
      <xdr:spPr>
        <a:xfrm>
          <a:off x="14915515" y="562673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53975</xdr:rowOff>
    </xdr:from>
    <xdr:to xmlns:xdr="http://schemas.openxmlformats.org/drawingml/2006/spreadsheetDrawing">
      <xdr:col>82</xdr:col>
      <xdr:colOff>179705</xdr:colOff>
      <xdr:row>34</xdr:row>
      <xdr:rowOff>53975</xdr:rowOff>
    </xdr:to>
    <xdr:cxnSp macro="">
      <xdr:nvCxnSpPr>
        <xdr:cNvPr id="310" name="直線コネクタ 309"/>
        <xdr:cNvCxnSpPr/>
      </xdr:nvCxnSpPr>
      <xdr:spPr>
        <a:xfrm>
          <a:off x="14754860" y="5883275"/>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35</xdr:row>
      <xdr:rowOff>74930</xdr:rowOff>
    </xdr:from>
    <xdr:to xmlns:xdr="http://schemas.openxmlformats.org/drawingml/2006/spreadsheetDrawing">
      <xdr:col>82</xdr:col>
      <xdr:colOff>107950</xdr:colOff>
      <xdr:row>35</xdr:row>
      <xdr:rowOff>78740</xdr:rowOff>
    </xdr:to>
    <xdr:cxnSp macro="">
      <xdr:nvCxnSpPr>
        <xdr:cNvPr id="311" name="直線コネクタ 310"/>
        <xdr:cNvCxnSpPr/>
      </xdr:nvCxnSpPr>
      <xdr:spPr>
        <a:xfrm>
          <a:off x="14086840" y="6075680"/>
          <a:ext cx="75692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36</xdr:row>
      <xdr:rowOff>43815</xdr:rowOff>
    </xdr:from>
    <xdr:ext cx="759460" cy="251460"/>
    <xdr:sp macro="" textlink="">
      <xdr:nvSpPr>
        <xdr:cNvPr id="312" name="補助費等平均値テキスト"/>
        <xdr:cNvSpPr txBox="1"/>
      </xdr:nvSpPr>
      <xdr:spPr>
        <a:xfrm>
          <a:off x="14915515" y="6216015"/>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71755</xdr:rowOff>
    </xdr:from>
    <xdr:to xmlns:xdr="http://schemas.openxmlformats.org/drawingml/2006/spreadsheetDrawing">
      <xdr:col>82</xdr:col>
      <xdr:colOff>158750</xdr:colOff>
      <xdr:row>37</xdr:row>
      <xdr:rowOff>1905</xdr:rowOff>
    </xdr:to>
    <xdr:sp macro="" textlink="">
      <xdr:nvSpPr>
        <xdr:cNvPr id="313" name="フローチャート: 判断 312"/>
        <xdr:cNvSpPr/>
      </xdr:nvSpPr>
      <xdr:spPr>
        <a:xfrm>
          <a:off x="1479296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35</xdr:row>
      <xdr:rowOff>33020</xdr:rowOff>
    </xdr:from>
    <xdr:to xmlns:xdr="http://schemas.openxmlformats.org/drawingml/2006/spreadsheetDrawing">
      <xdr:col>78</xdr:col>
      <xdr:colOff>69850</xdr:colOff>
      <xdr:row>35</xdr:row>
      <xdr:rowOff>74930</xdr:rowOff>
    </xdr:to>
    <xdr:cxnSp macro="">
      <xdr:nvCxnSpPr>
        <xdr:cNvPr id="314" name="直線コネクタ 313"/>
        <xdr:cNvCxnSpPr/>
      </xdr:nvCxnSpPr>
      <xdr:spPr>
        <a:xfrm>
          <a:off x="13298170" y="6033770"/>
          <a:ext cx="78867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71755</xdr:rowOff>
    </xdr:from>
    <xdr:to xmlns:xdr="http://schemas.openxmlformats.org/drawingml/2006/spreadsheetDrawing">
      <xdr:col>78</xdr:col>
      <xdr:colOff>120650</xdr:colOff>
      <xdr:row>37</xdr:row>
      <xdr:rowOff>1905</xdr:rowOff>
    </xdr:to>
    <xdr:sp macro="" textlink="">
      <xdr:nvSpPr>
        <xdr:cNvPr id="315" name="フローチャート: 判断 314"/>
        <xdr:cNvSpPr/>
      </xdr:nvSpPr>
      <xdr:spPr>
        <a:xfrm>
          <a:off x="14036040" y="624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36</xdr:row>
      <xdr:rowOff>158115</xdr:rowOff>
    </xdr:from>
    <xdr:ext cx="731520" cy="251460"/>
    <xdr:sp macro="" textlink="">
      <xdr:nvSpPr>
        <xdr:cNvPr id="316" name="テキスト ボックス 315"/>
        <xdr:cNvSpPr txBox="1"/>
      </xdr:nvSpPr>
      <xdr:spPr>
        <a:xfrm>
          <a:off x="13746480" y="6330315"/>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35</xdr:row>
      <xdr:rowOff>33020</xdr:rowOff>
    </xdr:from>
    <xdr:to xmlns:xdr="http://schemas.openxmlformats.org/drawingml/2006/spreadsheetDrawing">
      <xdr:col>73</xdr:col>
      <xdr:colOff>179705</xdr:colOff>
      <xdr:row>35</xdr:row>
      <xdr:rowOff>42545</xdr:rowOff>
    </xdr:to>
    <xdr:cxnSp macro="">
      <xdr:nvCxnSpPr>
        <xdr:cNvPr id="317" name="直線コネクタ 316"/>
        <xdr:cNvCxnSpPr/>
      </xdr:nvCxnSpPr>
      <xdr:spPr>
        <a:xfrm flipV="1">
          <a:off x="12491720" y="6033770"/>
          <a:ext cx="80645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67310</xdr:rowOff>
    </xdr:from>
    <xdr:to xmlns:xdr="http://schemas.openxmlformats.org/drawingml/2006/spreadsheetDrawing">
      <xdr:col>74</xdr:col>
      <xdr:colOff>31750</xdr:colOff>
      <xdr:row>36</xdr:row>
      <xdr:rowOff>168910</xdr:rowOff>
    </xdr:to>
    <xdr:sp macro="" textlink="">
      <xdr:nvSpPr>
        <xdr:cNvPr id="318" name="フローチャート: 判断 317"/>
        <xdr:cNvSpPr/>
      </xdr:nvSpPr>
      <xdr:spPr>
        <a:xfrm>
          <a:off x="13248640" y="623951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36</xdr:row>
      <xdr:rowOff>153670</xdr:rowOff>
    </xdr:from>
    <xdr:ext cx="762000" cy="259080"/>
    <xdr:sp macro="" textlink="">
      <xdr:nvSpPr>
        <xdr:cNvPr id="319" name="テキスト ボックス 318"/>
        <xdr:cNvSpPr txBox="1"/>
      </xdr:nvSpPr>
      <xdr:spPr>
        <a:xfrm>
          <a:off x="12938760" y="632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35</xdr:row>
      <xdr:rowOff>42545</xdr:rowOff>
    </xdr:from>
    <xdr:to xmlns:xdr="http://schemas.openxmlformats.org/drawingml/2006/spreadsheetDrawing">
      <xdr:col>69</xdr:col>
      <xdr:colOff>92075</xdr:colOff>
      <xdr:row>35</xdr:row>
      <xdr:rowOff>92710</xdr:rowOff>
    </xdr:to>
    <xdr:cxnSp macro="">
      <xdr:nvCxnSpPr>
        <xdr:cNvPr id="320" name="直線コネクタ 319"/>
        <xdr:cNvCxnSpPr/>
      </xdr:nvCxnSpPr>
      <xdr:spPr>
        <a:xfrm flipV="1">
          <a:off x="11684000" y="6043295"/>
          <a:ext cx="80772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57785</xdr:rowOff>
    </xdr:from>
    <xdr:to xmlns:xdr="http://schemas.openxmlformats.org/drawingml/2006/spreadsheetDrawing">
      <xdr:col>69</xdr:col>
      <xdr:colOff>142875</xdr:colOff>
      <xdr:row>36</xdr:row>
      <xdr:rowOff>159385</xdr:rowOff>
    </xdr:to>
    <xdr:sp macro="" textlink="">
      <xdr:nvSpPr>
        <xdr:cNvPr id="321" name="フローチャート: 判断 320"/>
        <xdr:cNvSpPr/>
      </xdr:nvSpPr>
      <xdr:spPr>
        <a:xfrm>
          <a:off x="12440920" y="622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36</xdr:row>
      <xdr:rowOff>144145</xdr:rowOff>
    </xdr:from>
    <xdr:ext cx="759460" cy="251460"/>
    <xdr:sp macro="" textlink="">
      <xdr:nvSpPr>
        <xdr:cNvPr id="322" name="テキスト ボックス 321"/>
        <xdr:cNvSpPr txBox="1"/>
      </xdr:nvSpPr>
      <xdr:spPr>
        <a:xfrm>
          <a:off x="12151360" y="631634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48895</xdr:rowOff>
    </xdr:from>
    <xdr:to xmlns:xdr="http://schemas.openxmlformats.org/drawingml/2006/spreadsheetDrawing">
      <xdr:col>65</xdr:col>
      <xdr:colOff>53975</xdr:colOff>
      <xdr:row>36</xdr:row>
      <xdr:rowOff>150495</xdr:rowOff>
    </xdr:to>
    <xdr:sp macro="" textlink="">
      <xdr:nvSpPr>
        <xdr:cNvPr id="323" name="フローチャート: 判断 322"/>
        <xdr:cNvSpPr/>
      </xdr:nvSpPr>
      <xdr:spPr>
        <a:xfrm>
          <a:off x="11653520" y="622109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36</xdr:row>
      <xdr:rowOff>135255</xdr:rowOff>
    </xdr:from>
    <xdr:ext cx="762000" cy="251460"/>
    <xdr:sp macro="" textlink="">
      <xdr:nvSpPr>
        <xdr:cNvPr id="324" name="テキスト ボックス 323"/>
        <xdr:cNvSpPr txBox="1"/>
      </xdr:nvSpPr>
      <xdr:spPr>
        <a:xfrm>
          <a:off x="11343640" y="630745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56920" cy="259080"/>
    <xdr:sp macro="" textlink="">
      <xdr:nvSpPr>
        <xdr:cNvPr id="325" name="テキスト ボックス 324"/>
        <xdr:cNvSpPr txBox="1"/>
      </xdr:nvSpPr>
      <xdr:spPr>
        <a:xfrm>
          <a:off x="14648180" y="7553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54380" cy="259080"/>
    <xdr:sp macro="" textlink="">
      <xdr:nvSpPr>
        <xdr:cNvPr id="326" name="テキスト ボックス 325"/>
        <xdr:cNvSpPr txBox="1"/>
      </xdr:nvSpPr>
      <xdr:spPr>
        <a:xfrm>
          <a:off x="13891260" y="7553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59460" cy="259080"/>
    <xdr:sp macro="" textlink="">
      <xdr:nvSpPr>
        <xdr:cNvPr id="327" name="テキスト ボックス 326"/>
        <xdr:cNvSpPr txBox="1"/>
      </xdr:nvSpPr>
      <xdr:spPr>
        <a:xfrm>
          <a:off x="1310386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8" name="テキスト ボックス 327"/>
        <xdr:cNvSpPr txBox="1"/>
      </xdr:nvSpPr>
      <xdr:spPr>
        <a:xfrm>
          <a:off x="122961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44</xdr:row>
      <xdr:rowOff>10160</xdr:rowOff>
    </xdr:from>
    <xdr:ext cx="759460" cy="259080"/>
    <xdr:sp macro="" textlink="">
      <xdr:nvSpPr>
        <xdr:cNvPr id="329" name="テキスト ボックス 328"/>
        <xdr:cNvSpPr txBox="1"/>
      </xdr:nvSpPr>
      <xdr:spPr>
        <a:xfrm>
          <a:off x="11501120" y="7553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35</xdr:row>
      <xdr:rowOff>27940</xdr:rowOff>
    </xdr:from>
    <xdr:to xmlns:xdr="http://schemas.openxmlformats.org/drawingml/2006/spreadsheetDrawing">
      <xdr:col>82</xdr:col>
      <xdr:colOff>158750</xdr:colOff>
      <xdr:row>35</xdr:row>
      <xdr:rowOff>129540</xdr:rowOff>
    </xdr:to>
    <xdr:sp macro="" textlink="">
      <xdr:nvSpPr>
        <xdr:cNvPr id="330" name="楕円 329"/>
        <xdr:cNvSpPr/>
      </xdr:nvSpPr>
      <xdr:spPr>
        <a:xfrm>
          <a:off x="14792960" y="6028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34</xdr:row>
      <xdr:rowOff>44450</xdr:rowOff>
    </xdr:from>
    <xdr:ext cx="759460" cy="259080"/>
    <xdr:sp macro="" textlink="">
      <xdr:nvSpPr>
        <xdr:cNvPr id="331" name="補助費等該当値テキスト"/>
        <xdr:cNvSpPr txBox="1"/>
      </xdr:nvSpPr>
      <xdr:spPr>
        <a:xfrm>
          <a:off x="14915515" y="587375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35</xdr:row>
      <xdr:rowOff>23495</xdr:rowOff>
    </xdr:from>
    <xdr:to xmlns:xdr="http://schemas.openxmlformats.org/drawingml/2006/spreadsheetDrawing">
      <xdr:col>78</xdr:col>
      <xdr:colOff>120650</xdr:colOff>
      <xdr:row>35</xdr:row>
      <xdr:rowOff>125095</xdr:rowOff>
    </xdr:to>
    <xdr:sp macro="" textlink="">
      <xdr:nvSpPr>
        <xdr:cNvPr id="332" name="楕円 331"/>
        <xdr:cNvSpPr/>
      </xdr:nvSpPr>
      <xdr:spPr>
        <a:xfrm>
          <a:off x="14036040" y="60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33</xdr:row>
      <xdr:rowOff>135255</xdr:rowOff>
    </xdr:from>
    <xdr:ext cx="731520" cy="251460"/>
    <xdr:sp macro="" textlink="">
      <xdr:nvSpPr>
        <xdr:cNvPr id="333" name="テキスト ボックス 332"/>
        <xdr:cNvSpPr txBox="1"/>
      </xdr:nvSpPr>
      <xdr:spPr>
        <a:xfrm>
          <a:off x="13746480" y="5793105"/>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34</xdr:row>
      <xdr:rowOff>153670</xdr:rowOff>
    </xdr:from>
    <xdr:to xmlns:xdr="http://schemas.openxmlformats.org/drawingml/2006/spreadsheetDrawing">
      <xdr:col>74</xdr:col>
      <xdr:colOff>31750</xdr:colOff>
      <xdr:row>35</xdr:row>
      <xdr:rowOff>83820</xdr:rowOff>
    </xdr:to>
    <xdr:sp macro="" textlink="">
      <xdr:nvSpPr>
        <xdr:cNvPr id="334" name="楕円 333"/>
        <xdr:cNvSpPr/>
      </xdr:nvSpPr>
      <xdr:spPr>
        <a:xfrm>
          <a:off x="13248640" y="59829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33</xdr:row>
      <xdr:rowOff>93980</xdr:rowOff>
    </xdr:from>
    <xdr:ext cx="762000" cy="259080"/>
    <xdr:sp macro="" textlink="">
      <xdr:nvSpPr>
        <xdr:cNvPr id="335" name="テキスト ボックス 334"/>
        <xdr:cNvSpPr txBox="1"/>
      </xdr:nvSpPr>
      <xdr:spPr>
        <a:xfrm>
          <a:off x="12938760" y="5751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34</xdr:row>
      <xdr:rowOff>163195</xdr:rowOff>
    </xdr:from>
    <xdr:to xmlns:xdr="http://schemas.openxmlformats.org/drawingml/2006/spreadsheetDrawing">
      <xdr:col>69</xdr:col>
      <xdr:colOff>142875</xdr:colOff>
      <xdr:row>35</xdr:row>
      <xdr:rowOff>93345</xdr:rowOff>
    </xdr:to>
    <xdr:sp macro="" textlink="">
      <xdr:nvSpPr>
        <xdr:cNvPr id="336" name="楕円 335"/>
        <xdr:cNvSpPr/>
      </xdr:nvSpPr>
      <xdr:spPr>
        <a:xfrm>
          <a:off x="1244092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33</xdr:row>
      <xdr:rowOff>103505</xdr:rowOff>
    </xdr:from>
    <xdr:ext cx="759460" cy="259080"/>
    <xdr:sp macro="" textlink="">
      <xdr:nvSpPr>
        <xdr:cNvPr id="337" name="テキスト ボックス 336"/>
        <xdr:cNvSpPr txBox="1"/>
      </xdr:nvSpPr>
      <xdr:spPr>
        <a:xfrm>
          <a:off x="12151360" y="576135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35</xdr:row>
      <xdr:rowOff>41910</xdr:rowOff>
    </xdr:from>
    <xdr:to xmlns:xdr="http://schemas.openxmlformats.org/drawingml/2006/spreadsheetDrawing">
      <xdr:col>65</xdr:col>
      <xdr:colOff>53975</xdr:colOff>
      <xdr:row>35</xdr:row>
      <xdr:rowOff>143510</xdr:rowOff>
    </xdr:to>
    <xdr:sp macro="" textlink="">
      <xdr:nvSpPr>
        <xdr:cNvPr id="338" name="楕円 337"/>
        <xdr:cNvSpPr/>
      </xdr:nvSpPr>
      <xdr:spPr>
        <a:xfrm>
          <a:off x="11653520" y="60426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33</xdr:row>
      <xdr:rowOff>153670</xdr:rowOff>
    </xdr:from>
    <xdr:ext cx="762000" cy="259080"/>
    <xdr:sp macro="" textlink="">
      <xdr:nvSpPr>
        <xdr:cNvPr id="339" name="テキスト ボックス 338"/>
        <xdr:cNvSpPr txBox="1"/>
      </xdr:nvSpPr>
      <xdr:spPr>
        <a:xfrm>
          <a:off x="11343640" y="58115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179705</xdr:colOff>
      <xdr:row>69</xdr:row>
      <xdr:rowOff>44450</xdr:rowOff>
    </xdr:to>
    <xdr:sp macro="" textlink="">
      <xdr:nvSpPr>
        <xdr:cNvPr id="340" name="正方形/長方形 339"/>
        <xdr:cNvSpPr/>
      </xdr:nvSpPr>
      <xdr:spPr>
        <a:xfrm>
          <a:off x="701040" y="11557000"/>
          <a:ext cx="4150995"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179705</xdr:colOff>
      <xdr:row>67</xdr:row>
      <xdr:rowOff>133350</xdr:rowOff>
    </xdr:from>
    <xdr:to xmlns:xdr="http://schemas.openxmlformats.org/drawingml/2006/spreadsheetDrawing">
      <xdr:col>34</xdr:col>
      <xdr:colOff>120650</xdr:colOff>
      <xdr:row>69</xdr:row>
      <xdr:rowOff>44450</xdr:rowOff>
    </xdr:to>
    <xdr:sp macro="" textlink="">
      <xdr:nvSpPr>
        <xdr:cNvPr id="341" name="正方形/長方形 340"/>
        <xdr:cNvSpPr/>
      </xdr:nvSpPr>
      <xdr:spPr>
        <a:xfrm>
          <a:off x="4852035" y="116205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179705</xdr:colOff>
      <xdr:row>68</xdr:row>
      <xdr:rowOff>152400</xdr:rowOff>
    </xdr:from>
    <xdr:to xmlns:xdr="http://schemas.openxmlformats.org/drawingml/2006/spreadsheetDrawing">
      <xdr:col>34</xdr:col>
      <xdr:colOff>120650</xdr:colOff>
      <xdr:row>70</xdr:row>
      <xdr:rowOff>63500</xdr:rowOff>
    </xdr:to>
    <xdr:sp macro="" textlink="">
      <xdr:nvSpPr>
        <xdr:cNvPr id="342" name="正方形/長方形 341"/>
        <xdr:cNvSpPr/>
      </xdr:nvSpPr>
      <xdr:spPr>
        <a:xfrm>
          <a:off x="4852035" y="11811000"/>
          <a:ext cx="1378585"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43" name="正方形/長方形 342"/>
        <xdr:cNvSpPr/>
      </xdr:nvSpPr>
      <xdr:spPr>
        <a:xfrm>
          <a:off x="637540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4" name="正方形/長方形 343"/>
        <xdr:cNvSpPr/>
      </xdr:nvSpPr>
      <xdr:spPr>
        <a:xfrm>
          <a:off x="637540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5" name="正方形/長方形 344"/>
        <xdr:cNvSpPr/>
      </xdr:nvSpPr>
      <xdr:spPr>
        <a:xfrm>
          <a:off x="782574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6" name="正方形/長方形 345"/>
        <xdr:cNvSpPr/>
      </xdr:nvSpPr>
      <xdr:spPr>
        <a:xfrm>
          <a:off x="782574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47" name="正方形/長方形 346"/>
        <xdr:cNvSpPr/>
      </xdr:nvSpPr>
      <xdr:spPr>
        <a:xfrm>
          <a:off x="701040" y="12128500"/>
          <a:ext cx="4150995"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8" name="正方形/長方形 347"/>
        <xdr:cNvSpPr/>
      </xdr:nvSpPr>
      <xdr:spPr>
        <a:xfrm>
          <a:off x="5146040" y="12128500"/>
          <a:ext cx="478536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179705</xdr:colOff>
      <xdr:row>72</xdr:row>
      <xdr:rowOff>38100</xdr:rowOff>
    </xdr:to>
    <xdr:sp macro="" textlink="">
      <xdr:nvSpPr>
        <xdr:cNvPr id="349" name="正方形/長方形 348"/>
        <xdr:cNvSpPr/>
      </xdr:nvSpPr>
      <xdr:spPr>
        <a:xfrm>
          <a:off x="5209540" y="12128500"/>
          <a:ext cx="34163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50" name="テキスト ボックス 349"/>
        <xdr:cNvSpPr txBox="1"/>
      </xdr:nvSpPr>
      <xdr:spPr>
        <a:xfrm>
          <a:off x="522732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公債費は、令和４年度をピークに減少傾向に転じている。これは、合併特例債の償還完了が増えていることなどが要因であり、前年度から</a:t>
          </a:r>
          <a:r>
            <a:rPr kumimoji="1" lang="ja-JP" altLang="en-US" sz="1000">
              <a:latin typeface="ＭＳ Ｐゴシック"/>
              <a:ea typeface="ＭＳ Ｐゴシック"/>
            </a:rPr>
            <a:t>数値が１．２ポイント減少しているのも同じ理由である。</a:t>
          </a:r>
          <a:endParaRPr kumimoji="1" lang="ja-JP" altLang="en-US" sz="1000">
            <a:latin typeface="ＭＳ Ｐゴシック"/>
            <a:ea typeface="ＭＳ Ｐゴシック"/>
          </a:endParaRPr>
        </a:p>
        <a:p>
          <a:r>
            <a:rPr kumimoji="1" lang="ja-JP" altLang="en-US" sz="1000">
              <a:latin typeface="ＭＳ Ｐゴシック"/>
              <a:ea typeface="ＭＳ Ｐゴシック"/>
            </a:rPr>
            <a:t>　類似団体平均と比較すると高い水準となっているが、当市は合併特例債の償還期間を比較的短期間に設定していることが要因の１つであると考える。</a:t>
          </a:r>
          <a:endParaRPr kumimoji="1" lang="ja-JP" altLang="en-US" sz="1000">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今後も公債費は減少傾向が続くと想定されるが、大規模事業による借入の増加や金利上昇による利子の増加により、公債費の水準が高くなる可能性もあるため、</a:t>
          </a:r>
          <a:r>
            <a:rPr kumimoji="1" lang="ja-JP" altLang="en-US" sz="1000">
              <a:solidFill>
                <a:sysClr val="windowText" lastClr="000000"/>
              </a:solidFill>
              <a:latin typeface="ＭＳ Ｐゴシック"/>
              <a:ea typeface="ＭＳ Ｐゴシック"/>
            </a:rPr>
            <a:t>適正な市債の発行により、元利償還金の抑制に努める。</a:t>
          </a:r>
          <a:endParaRPr kumimoji="1" lang="ja-JP" altLang="en-US" sz="1000">
            <a:latin typeface="ＭＳ Ｐゴシック"/>
            <a:ea typeface="ＭＳ Ｐゴシック"/>
          </a:endParaRPr>
        </a:p>
        <a:p>
          <a:endParaRPr kumimoji="1" lang="ja-JP" altLang="en-US" sz="1000">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5910" cy="225425"/>
    <xdr:sp macro="" textlink="">
      <xdr:nvSpPr>
        <xdr:cNvPr id="351" name="テキスト ボックス 350"/>
        <xdr:cNvSpPr txBox="1"/>
      </xdr:nvSpPr>
      <xdr:spPr>
        <a:xfrm>
          <a:off x="662940" y="11938000"/>
          <a:ext cx="29591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179705</xdr:colOff>
      <xdr:row>84</xdr:row>
      <xdr:rowOff>12700</xdr:rowOff>
    </xdr:to>
    <xdr:cxnSp macro="">
      <xdr:nvCxnSpPr>
        <xdr:cNvPr id="352" name="直線コネクタ 351"/>
        <xdr:cNvCxnSpPr/>
      </xdr:nvCxnSpPr>
      <xdr:spPr>
        <a:xfrm>
          <a:off x="701040" y="14414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0380" cy="251460"/>
    <xdr:sp macro="" textlink="">
      <xdr:nvSpPr>
        <xdr:cNvPr id="353" name="テキスト ボックス 352"/>
        <xdr:cNvSpPr txBox="1"/>
      </xdr:nvSpPr>
      <xdr:spPr>
        <a:xfrm>
          <a:off x="23368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179705</xdr:colOff>
      <xdr:row>81</xdr:row>
      <xdr:rowOff>146050</xdr:rowOff>
    </xdr:to>
    <xdr:cxnSp macro="">
      <xdr:nvCxnSpPr>
        <xdr:cNvPr id="354" name="直線コネクタ 353"/>
        <xdr:cNvCxnSpPr/>
      </xdr:nvCxnSpPr>
      <xdr:spPr>
        <a:xfrm>
          <a:off x="701040" y="14033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0380" cy="259080"/>
    <xdr:sp macro="" textlink="">
      <xdr:nvSpPr>
        <xdr:cNvPr id="355" name="テキスト ボックス 354"/>
        <xdr:cNvSpPr txBox="1"/>
      </xdr:nvSpPr>
      <xdr:spPr>
        <a:xfrm>
          <a:off x="233680" y="13891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179705</xdr:colOff>
      <xdr:row>79</xdr:row>
      <xdr:rowOff>107950</xdr:rowOff>
    </xdr:to>
    <xdr:cxnSp macro="">
      <xdr:nvCxnSpPr>
        <xdr:cNvPr id="356" name="直線コネクタ 355"/>
        <xdr:cNvCxnSpPr/>
      </xdr:nvCxnSpPr>
      <xdr:spPr>
        <a:xfrm>
          <a:off x="701040" y="13652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0380" cy="259080"/>
    <xdr:sp macro="" textlink="">
      <xdr:nvSpPr>
        <xdr:cNvPr id="357" name="テキスト ボックス 356"/>
        <xdr:cNvSpPr txBox="1"/>
      </xdr:nvSpPr>
      <xdr:spPr>
        <a:xfrm>
          <a:off x="233680" y="13510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179705</xdr:colOff>
      <xdr:row>77</xdr:row>
      <xdr:rowOff>69850</xdr:rowOff>
    </xdr:to>
    <xdr:cxnSp macro="">
      <xdr:nvCxnSpPr>
        <xdr:cNvPr id="358" name="直線コネクタ 357"/>
        <xdr:cNvCxnSpPr/>
      </xdr:nvCxnSpPr>
      <xdr:spPr>
        <a:xfrm>
          <a:off x="701040" y="13271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0380" cy="251460"/>
    <xdr:sp macro="" textlink="">
      <xdr:nvSpPr>
        <xdr:cNvPr id="359" name="テキスト ボックス 358"/>
        <xdr:cNvSpPr txBox="1"/>
      </xdr:nvSpPr>
      <xdr:spPr>
        <a:xfrm>
          <a:off x="233680" y="13129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179705</xdr:colOff>
      <xdr:row>75</xdr:row>
      <xdr:rowOff>31750</xdr:rowOff>
    </xdr:to>
    <xdr:cxnSp macro="">
      <xdr:nvCxnSpPr>
        <xdr:cNvPr id="360" name="直線コネクタ 359"/>
        <xdr:cNvCxnSpPr/>
      </xdr:nvCxnSpPr>
      <xdr:spPr>
        <a:xfrm>
          <a:off x="701040" y="12890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0380" cy="259080"/>
    <xdr:sp macro="" textlink="">
      <xdr:nvSpPr>
        <xdr:cNvPr id="361" name="テキスト ボックス 360"/>
        <xdr:cNvSpPr txBox="1"/>
      </xdr:nvSpPr>
      <xdr:spPr>
        <a:xfrm>
          <a:off x="233680" y="12748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179705</xdr:colOff>
      <xdr:row>72</xdr:row>
      <xdr:rowOff>165100</xdr:rowOff>
    </xdr:to>
    <xdr:cxnSp macro="">
      <xdr:nvCxnSpPr>
        <xdr:cNvPr id="362" name="直線コネクタ 361"/>
        <xdr:cNvCxnSpPr/>
      </xdr:nvCxnSpPr>
      <xdr:spPr>
        <a:xfrm>
          <a:off x="701040" y="12509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0380" cy="259080"/>
    <xdr:sp macro="" textlink="">
      <xdr:nvSpPr>
        <xdr:cNvPr id="363" name="テキスト ボックス 362"/>
        <xdr:cNvSpPr txBox="1"/>
      </xdr:nvSpPr>
      <xdr:spPr>
        <a:xfrm>
          <a:off x="233680" y="12367260"/>
          <a:ext cx="500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70</xdr:row>
      <xdr:rowOff>127000</xdr:rowOff>
    </xdr:to>
    <xdr:cxnSp macro="">
      <xdr:nvCxnSpPr>
        <xdr:cNvPr id="364" name="直線コネクタ 363"/>
        <xdr:cNvCxnSpPr/>
      </xdr:nvCxnSpPr>
      <xdr:spPr>
        <a:xfrm>
          <a:off x="701040" y="12128500"/>
          <a:ext cx="4150995"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69</xdr:row>
      <xdr:rowOff>156210</xdr:rowOff>
    </xdr:from>
    <xdr:ext cx="500380" cy="251460"/>
    <xdr:sp macro="" textlink="">
      <xdr:nvSpPr>
        <xdr:cNvPr id="365" name="テキスト ボックス 364"/>
        <xdr:cNvSpPr txBox="1"/>
      </xdr:nvSpPr>
      <xdr:spPr>
        <a:xfrm>
          <a:off x="23368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179705</xdr:colOff>
      <xdr:row>84</xdr:row>
      <xdr:rowOff>12700</xdr:rowOff>
    </xdr:to>
    <xdr:sp macro="" textlink="">
      <xdr:nvSpPr>
        <xdr:cNvPr id="366" name="公債費グラフ枠"/>
        <xdr:cNvSpPr/>
      </xdr:nvSpPr>
      <xdr:spPr>
        <a:xfrm>
          <a:off x="701040" y="12128500"/>
          <a:ext cx="4150995"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72</xdr:row>
      <xdr:rowOff>127000</xdr:rowOff>
    </xdr:from>
    <xdr:to xmlns:xdr="http://schemas.openxmlformats.org/drawingml/2006/spreadsheetDrawing">
      <xdr:col>24</xdr:col>
      <xdr:colOff>25400</xdr:colOff>
      <xdr:row>80</xdr:row>
      <xdr:rowOff>104140</xdr:rowOff>
    </xdr:to>
    <xdr:cxnSp macro="">
      <xdr:nvCxnSpPr>
        <xdr:cNvPr id="367" name="直線コネクタ 366"/>
        <xdr:cNvCxnSpPr/>
      </xdr:nvCxnSpPr>
      <xdr:spPr>
        <a:xfrm flipV="1">
          <a:off x="4338320" y="12471400"/>
          <a:ext cx="0" cy="13487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76200</xdr:rowOff>
    </xdr:from>
    <xdr:ext cx="762000" cy="251460"/>
    <xdr:sp macro="" textlink="">
      <xdr:nvSpPr>
        <xdr:cNvPr id="368" name="公債費最小値テキスト"/>
        <xdr:cNvSpPr txBox="1"/>
      </xdr:nvSpPr>
      <xdr:spPr>
        <a:xfrm>
          <a:off x="4427220" y="1379220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104140</xdr:rowOff>
    </xdr:from>
    <xdr:to xmlns:xdr="http://schemas.openxmlformats.org/drawingml/2006/spreadsheetDrawing">
      <xdr:col>24</xdr:col>
      <xdr:colOff>114300</xdr:colOff>
      <xdr:row>80</xdr:row>
      <xdr:rowOff>104140</xdr:rowOff>
    </xdr:to>
    <xdr:cxnSp macro="">
      <xdr:nvCxnSpPr>
        <xdr:cNvPr id="369" name="直線コネクタ 368"/>
        <xdr:cNvCxnSpPr/>
      </xdr:nvCxnSpPr>
      <xdr:spPr>
        <a:xfrm>
          <a:off x="4269740" y="1382014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71</xdr:row>
      <xdr:rowOff>41910</xdr:rowOff>
    </xdr:from>
    <xdr:ext cx="762000" cy="251460"/>
    <xdr:sp macro="" textlink="">
      <xdr:nvSpPr>
        <xdr:cNvPr id="370" name="公債費最大値テキスト"/>
        <xdr:cNvSpPr txBox="1"/>
      </xdr:nvSpPr>
      <xdr:spPr>
        <a:xfrm>
          <a:off x="4427220" y="122148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72</xdr:row>
      <xdr:rowOff>127000</xdr:rowOff>
    </xdr:from>
    <xdr:to xmlns:xdr="http://schemas.openxmlformats.org/drawingml/2006/spreadsheetDrawing">
      <xdr:col>24</xdr:col>
      <xdr:colOff>114300</xdr:colOff>
      <xdr:row>72</xdr:row>
      <xdr:rowOff>127000</xdr:rowOff>
    </xdr:to>
    <xdr:cxnSp macro="">
      <xdr:nvCxnSpPr>
        <xdr:cNvPr id="371" name="直線コネクタ 370"/>
        <xdr:cNvCxnSpPr/>
      </xdr:nvCxnSpPr>
      <xdr:spPr>
        <a:xfrm>
          <a:off x="4269740" y="12471400"/>
          <a:ext cx="15748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179705</xdr:colOff>
      <xdr:row>78</xdr:row>
      <xdr:rowOff>20320</xdr:rowOff>
    </xdr:from>
    <xdr:to xmlns:xdr="http://schemas.openxmlformats.org/drawingml/2006/spreadsheetDrawing">
      <xdr:col>24</xdr:col>
      <xdr:colOff>25400</xdr:colOff>
      <xdr:row>78</xdr:row>
      <xdr:rowOff>111760</xdr:rowOff>
    </xdr:to>
    <xdr:cxnSp macro="">
      <xdr:nvCxnSpPr>
        <xdr:cNvPr id="372" name="直線コネクタ 371"/>
        <xdr:cNvCxnSpPr/>
      </xdr:nvCxnSpPr>
      <xdr:spPr>
        <a:xfrm flipV="1">
          <a:off x="3594100" y="13393420"/>
          <a:ext cx="74422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75</xdr:row>
      <xdr:rowOff>69850</xdr:rowOff>
    </xdr:from>
    <xdr:ext cx="762000" cy="259080"/>
    <xdr:sp macro="" textlink="">
      <xdr:nvSpPr>
        <xdr:cNvPr id="373" name="公債費平均値テキスト"/>
        <xdr:cNvSpPr txBox="1"/>
      </xdr:nvSpPr>
      <xdr:spPr>
        <a:xfrm>
          <a:off x="4427220" y="1292860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76</xdr:row>
      <xdr:rowOff>53340</xdr:rowOff>
    </xdr:from>
    <xdr:to xmlns:xdr="http://schemas.openxmlformats.org/drawingml/2006/spreadsheetDrawing">
      <xdr:col>24</xdr:col>
      <xdr:colOff>76200</xdr:colOff>
      <xdr:row>76</xdr:row>
      <xdr:rowOff>154940</xdr:rowOff>
    </xdr:to>
    <xdr:sp macro="" textlink="">
      <xdr:nvSpPr>
        <xdr:cNvPr id="374" name="フローチャート: 判断 373"/>
        <xdr:cNvSpPr/>
      </xdr:nvSpPr>
      <xdr:spPr>
        <a:xfrm>
          <a:off x="4307840" y="1308354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78</xdr:row>
      <xdr:rowOff>111760</xdr:rowOff>
    </xdr:from>
    <xdr:to xmlns:xdr="http://schemas.openxmlformats.org/drawingml/2006/spreadsheetDrawing">
      <xdr:col>19</xdr:col>
      <xdr:colOff>179705</xdr:colOff>
      <xdr:row>78</xdr:row>
      <xdr:rowOff>165100</xdr:rowOff>
    </xdr:to>
    <xdr:cxnSp macro="">
      <xdr:nvCxnSpPr>
        <xdr:cNvPr id="375" name="直線コネクタ 374"/>
        <xdr:cNvCxnSpPr/>
      </xdr:nvCxnSpPr>
      <xdr:spPr>
        <a:xfrm flipV="1">
          <a:off x="2794000" y="13484860"/>
          <a:ext cx="80010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76</xdr:row>
      <xdr:rowOff>114300</xdr:rowOff>
    </xdr:from>
    <xdr:to xmlns:xdr="http://schemas.openxmlformats.org/drawingml/2006/spreadsheetDrawing">
      <xdr:col>20</xdr:col>
      <xdr:colOff>38100</xdr:colOff>
      <xdr:row>77</xdr:row>
      <xdr:rowOff>44450</xdr:rowOff>
    </xdr:to>
    <xdr:sp macro="" textlink="">
      <xdr:nvSpPr>
        <xdr:cNvPr id="376" name="フローチャート: 判断 375"/>
        <xdr:cNvSpPr/>
      </xdr:nvSpPr>
      <xdr:spPr>
        <a:xfrm>
          <a:off x="3550920" y="1314450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54610</xdr:rowOff>
    </xdr:from>
    <xdr:ext cx="728980" cy="251460"/>
    <xdr:sp macro="" textlink="">
      <xdr:nvSpPr>
        <xdr:cNvPr id="377" name="テキスト ボックス 376"/>
        <xdr:cNvSpPr txBox="1"/>
      </xdr:nvSpPr>
      <xdr:spPr>
        <a:xfrm>
          <a:off x="3241040" y="12913360"/>
          <a:ext cx="7289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78</xdr:row>
      <xdr:rowOff>50800</xdr:rowOff>
    </xdr:from>
    <xdr:to xmlns:xdr="http://schemas.openxmlformats.org/drawingml/2006/spreadsheetDrawing">
      <xdr:col>15</xdr:col>
      <xdr:colOff>98425</xdr:colOff>
      <xdr:row>78</xdr:row>
      <xdr:rowOff>165100</xdr:rowOff>
    </xdr:to>
    <xdr:cxnSp macro="">
      <xdr:nvCxnSpPr>
        <xdr:cNvPr id="378" name="直線コネクタ 377"/>
        <xdr:cNvCxnSpPr/>
      </xdr:nvCxnSpPr>
      <xdr:spPr>
        <a:xfrm>
          <a:off x="1986280" y="13423900"/>
          <a:ext cx="80772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76</xdr:row>
      <xdr:rowOff>137160</xdr:rowOff>
    </xdr:from>
    <xdr:to xmlns:xdr="http://schemas.openxmlformats.org/drawingml/2006/spreadsheetDrawing">
      <xdr:col>15</xdr:col>
      <xdr:colOff>149225</xdr:colOff>
      <xdr:row>77</xdr:row>
      <xdr:rowOff>67310</xdr:rowOff>
    </xdr:to>
    <xdr:sp macro="" textlink="">
      <xdr:nvSpPr>
        <xdr:cNvPr id="379" name="フローチャート: 判断 378"/>
        <xdr:cNvSpPr/>
      </xdr:nvSpPr>
      <xdr:spPr>
        <a:xfrm>
          <a:off x="2743200" y="13167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77470</xdr:rowOff>
    </xdr:from>
    <xdr:ext cx="762000" cy="251460"/>
    <xdr:sp macro="" textlink="">
      <xdr:nvSpPr>
        <xdr:cNvPr id="380" name="テキスト ボックス 379"/>
        <xdr:cNvSpPr txBox="1"/>
      </xdr:nvSpPr>
      <xdr:spPr>
        <a:xfrm>
          <a:off x="2453640" y="1293622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78</xdr:row>
      <xdr:rowOff>50800</xdr:rowOff>
    </xdr:from>
    <xdr:to xmlns:xdr="http://schemas.openxmlformats.org/drawingml/2006/spreadsheetDrawing">
      <xdr:col>11</xdr:col>
      <xdr:colOff>9525</xdr:colOff>
      <xdr:row>78</xdr:row>
      <xdr:rowOff>66040</xdr:rowOff>
    </xdr:to>
    <xdr:cxnSp macro="">
      <xdr:nvCxnSpPr>
        <xdr:cNvPr id="381" name="直線コネクタ 380"/>
        <xdr:cNvCxnSpPr/>
      </xdr:nvCxnSpPr>
      <xdr:spPr>
        <a:xfrm flipV="1">
          <a:off x="1198880" y="13423900"/>
          <a:ext cx="7874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76</xdr:row>
      <xdr:rowOff>106680</xdr:rowOff>
    </xdr:from>
    <xdr:to xmlns:xdr="http://schemas.openxmlformats.org/drawingml/2006/spreadsheetDrawing">
      <xdr:col>11</xdr:col>
      <xdr:colOff>60325</xdr:colOff>
      <xdr:row>77</xdr:row>
      <xdr:rowOff>36830</xdr:rowOff>
    </xdr:to>
    <xdr:sp macro="" textlink="">
      <xdr:nvSpPr>
        <xdr:cNvPr id="382" name="フローチャート: 判断 381"/>
        <xdr:cNvSpPr/>
      </xdr:nvSpPr>
      <xdr:spPr>
        <a:xfrm>
          <a:off x="1955800" y="1313688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46990</xdr:rowOff>
    </xdr:from>
    <xdr:ext cx="759460" cy="259080"/>
    <xdr:sp macro="" textlink="">
      <xdr:nvSpPr>
        <xdr:cNvPr id="383" name="テキスト ボックス 382"/>
        <xdr:cNvSpPr txBox="1"/>
      </xdr:nvSpPr>
      <xdr:spPr>
        <a:xfrm>
          <a:off x="1645920" y="1290574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91440</xdr:rowOff>
    </xdr:from>
    <xdr:to xmlns:xdr="http://schemas.openxmlformats.org/drawingml/2006/spreadsheetDrawing">
      <xdr:col>6</xdr:col>
      <xdr:colOff>171450</xdr:colOff>
      <xdr:row>79</xdr:row>
      <xdr:rowOff>21590</xdr:rowOff>
    </xdr:to>
    <xdr:sp macro="" textlink="">
      <xdr:nvSpPr>
        <xdr:cNvPr id="384" name="フローチャート: 判断 383"/>
        <xdr:cNvSpPr/>
      </xdr:nvSpPr>
      <xdr:spPr>
        <a:xfrm>
          <a:off x="1148080" y="1346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79</xdr:row>
      <xdr:rowOff>6350</xdr:rowOff>
    </xdr:from>
    <xdr:ext cx="754380" cy="251460"/>
    <xdr:sp macro="" textlink="">
      <xdr:nvSpPr>
        <xdr:cNvPr id="385" name="テキスト ボックス 384"/>
        <xdr:cNvSpPr txBox="1"/>
      </xdr:nvSpPr>
      <xdr:spPr>
        <a:xfrm>
          <a:off x="858520" y="13550900"/>
          <a:ext cx="754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56920" cy="259080"/>
    <xdr:sp macro="" textlink="">
      <xdr:nvSpPr>
        <xdr:cNvPr id="386" name="テキスト ボックス 385"/>
        <xdr:cNvSpPr txBox="1"/>
      </xdr:nvSpPr>
      <xdr:spPr>
        <a:xfrm>
          <a:off x="41427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56920" cy="259080"/>
    <xdr:sp macro="" textlink="">
      <xdr:nvSpPr>
        <xdr:cNvPr id="387" name="テキスト ボックス 386"/>
        <xdr:cNvSpPr txBox="1"/>
      </xdr:nvSpPr>
      <xdr:spPr>
        <a:xfrm>
          <a:off x="340614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59460" cy="259080"/>
    <xdr:sp macro="" textlink="">
      <xdr:nvSpPr>
        <xdr:cNvPr id="388" name="テキスト ボックス 387"/>
        <xdr:cNvSpPr txBox="1"/>
      </xdr:nvSpPr>
      <xdr:spPr>
        <a:xfrm>
          <a:off x="25984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179705</xdr:colOff>
      <xdr:row>84</xdr:row>
      <xdr:rowOff>10160</xdr:rowOff>
    </xdr:from>
    <xdr:ext cx="759460" cy="259080"/>
    <xdr:sp macro="" textlink="">
      <xdr:nvSpPr>
        <xdr:cNvPr id="389" name="テキスト ボックス 388"/>
        <xdr:cNvSpPr txBox="1"/>
      </xdr:nvSpPr>
      <xdr:spPr>
        <a:xfrm>
          <a:off x="179705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56920" cy="259080"/>
    <xdr:sp macro="" textlink="">
      <xdr:nvSpPr>
        <xdr:cNvPr id="390" name="テキスト ボックス 389"/>
        <xdr:cNvSpPr txBox="1"/>
      </xdr:nvSpPr>
      <xdr:spPr>
        <a:xfrm>
          <a:off x="100330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77</xdr:row>
      <xdr:rowOff>140970</xdr:rowOff>
    </xdr:from>
    <xdr:to xmlns:xdr="http://schemas.openxmlformats.org/drawingml/2006/spreadsheetDrawing">
      <xdr:col>24</xdr:col>
      <xdr:colOff>76200</xdr:colOff>
      <xdr:row>78</xdr:row>
      <xdr:rowOff>71120</xdr:rowOff>
    </xdr:to>
    <xdr:sp macro="" textlink="">
      <xdr:nvSpPr>
        <xdr:cNvPr id="391" name="楕円 390"/>
        <xdr:cNvSpPr/>
      </xdr:nvSpPr>
      <xdr:spPr>
        <a:xfrm>
          <a:off x="4307840" y="133426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113030</xdr:rowOff>
    </xdr:from>
    <xdr:ext cx="762000" cy="259080"/>
    <xdr:sp macro="" textlink="">
      <xdr:nvSpPr>
        <xdr:cNvPr id="392" name="公債費該当値テキスト"/>
        <xdr:cNvSpPr txBox="1"/>
      </xdr:nvSpPr>
      <xdr:spPr>
        <a:xfrm>
          <a:off x="4427220" y="13314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78</xdr:row>
      <xdr:rowOff>60960</xdr:rowOff>
    </xdr:from>
    <xdr:to xmlns:xdr="http://schemas.openxmlformats.org/drawingml/2006/spreadsheetDrawing">
      <xdr:col>20</xdr:col>
      <xdr:colOff>38100</xdr:colOff>
      <xdr:row>78</xdr:row>
      <xdr:rowOff>162560</xdr:rowOff>
    </xdr:to>
    <xdr:sp macro="" textlink="">
      <xdr:nvSpPr>
        <xdr:cNvPr id="393" name="楕円 392"/>
        <xdr:cNvSpPr/>
      </xdr:nvSpPr>
      <xdr:spPr>
        <a:xfrm>
          <a:off x="3550920" y="1343406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78</xdr:row>
      <xdr:rowOff>147320</xdr:rowOff>
    </xdr:from>
    <xdr:ext cx="728980" cy="259080"/>
    <xdr:sp macro="" textlink="">
      <xdr:nvSpPr>
        <xdr:cNvPr id="394" name="テキスト ボックス 393"/>
        <xdr:cNvSpPr txBox="1"/>
      </xdr:nvSpPr>
      <xdr:spPr>
        <a:xfrm>
          <a:off x="3241040" y="13520420"/>
          <a:ext cx="7289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78</xdr:row>
      <xdr:rowOff>114300</xdr:rowOff>
    </xdr:from>
    <xdr:to xmlns:xdr="http://schemas.openxmlformats.org/drawingml/2006/spreadsheetDrawing">
      <xdr:col>15</xdr:col>
      <xdr:colOff>149225</xdr:colOff>
      <xdr:row>79</xdr:row>
      <xdr:rowOff>44450</xdr:rowOff>
    </xdr:to>
    <xdr:sp macro="" textlink="">
      <xdr:nvSpPr>
        <xdr:cNvPr id="395" name="楕円 394"/>
        <xdr:cNvSpPr/>
      </xdr:nvSpPr>
      <xdr:spPr>
        <a:xfrm>
          <a:off x="2743200" y="1348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79</xdr:row>
      <xdr:rowOff>29210</xdr:rowOff>
    </xdr:from>
    <xdr:ext cx="762000" cy="251460"/>
    <xdr:sp macro="" textlink="">
      <xdr:nvSpPr>
        <xdr:cNvPr id="396" name="テキスト ボックス 395"/>
        <xdr:cNvSpPr txBox="1"/>
      </xdr:nvSpPr>
      <xdr:spPr>
        <a:xfrm>
          <a:off x="2453640" y="13573760"/>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78</xdr:row>
      <xdr:rowOff>0</xdr:rowOff>
    </xdr:from>
    <xdr:to xmlns:xdr="http://schemas.openxmlformats.org/drawingml/2006/spreadsheetDrawing">
      <xdr:col>11</xdr:col>
      <xdr:colOff>60325</xdr:colOff>
      <xdr:row>78</xdr:row>
      <xdr:rowOff>101600</xdr:rowOff>
    </xdr:to>
    <xdr:sp macro="" textlink="">
      <xdr:nvSpPr>
        <xdr:cNvPr id="397" name="楕円 396"/>
        <xdr:cNvSpPr/>
      </xdr:nvSpPr>
      <xdr:spPr>
        <a:xfrm>
          <a:off x="1955800" y="1337310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78</xdr:row>
      <xdr:rowOff>86360</xdr:rowOff>
    </xdr:from>
    <xdr:ext cx="759460" cy="251460"/>
    <xdr:sp macro="" textlink="">
      <xdr:nvSpPr>
        <xdr:cNvPr id="398" name="テキスト ボックス 397"/>
        <xdr:cNvSpPr txBox="1"/>
      </xdr:nvSpPr>
      <xdr:spPr>
        <a:xfrm>
          <a:off x="1645920" y="13459460"/>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78</xdr:row>
      <xdr:rowOff>15240</xdr:rowOff>
    </xdr:from>
    <xdr:to xmlns:xdr="http://schemas.openxmlformats.org/drawingml/2006/spreadsheetDrawing">
      <xdr:col>6</xdr:col>
      <xdr:colOff>171450</xdr:colOff>
      <xdr:row>78</xdr:row>
      <xdr:rowOff>116840</xdr:rowOff>
    </xdr:to>
    <xdr:sp macro="" textlink="">
      <xdr:nvSpPr>
        <xdr:cNvPr id="399" name="楕円 398"/>
        <xdr:cNvSpPr/>
      </xdr:nvSpPr>
      <xdr:spPr>
        <a:xfrm>
          <a:off x="1148080" y="13388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76</xdr:row>
      <xdr:rowOff>127000</xdr:rowOff>
    </xdr:from>
    <xdr:ext cx="754380" cy="259080"/>
    <xdr:sp macro="" textlink="">
      <xdr:nvSpPr>
        <xdr:cNvPr id="400" name="テキスト ボックス 399"/>
        <xdr:cNvSpPr txBox="1"/>
      </xdr:nvSpPr>
      <xdr:spPr>
        <a:xfrm>
          <a:off x="858520" y="1315720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401" name="正方形/長方形 400"/>
        <xdr:cNvSpPr/>
      </xdr:nvSpPr>
      <xdr:spPr>
        <a:xfrm>
          <a:off x="11186160" y="11557000"/>
          <a:ext cx="415544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402" name="正方形/長方形 401"/>
        <xdr:cNvSpPr/>
      </xdr:nvSpPr>
      <xdr:spPr>
        <a:xfrm>
          <a:off x="15354300" y="116205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403" name="正方形/長方形 402"/>
        <xdr:cNvSpPr/>
      </xdr:nvSpPr>
      <xdr:spPr>
        <a:xfrm>
          <a:off x="15354300" y="11811000"/>
          <a:ext cx="13614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404" name="正方形/長方形 403"/>
        <xdr:cNvSpPr/>
      </xdr:nvSpPr>
      <xdr:spPr>
        <a:xfrm>
          <a:off x="16880840" y="116205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5" name="正方形/長方形 404"/>
        <xdr:cNvSpPr/>
      </xdr:nvSpPr>
      <xdr:spPr>
        <a:xfrm>
          <a:off x="16880840" y="11811000"/>
          <a:ext cx="12547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179705</xdr:colOff>
      <xdr:row>67</xdr:row>
      <xdr:rowOff>133350</xdr:rowOff>
    </xdr:from>
    <xdr:to xmlns:xdr="http://schemas.openxmlformats.org/drawingml/2006/spreadsheetDrawing">
      <xdr:col>109</xdr:col>
      <xdr:colOff>104775</xdr:colOff>
      <xdr:row>69</xdr:row>
      <xdr:rowOff>44450</xdr:rowOff>
    </xdr:to>
    <xdr:sp macro="" textlink="">
      <xdr:nvSpPr>
        <xdr:cNvPr id="406" name="正方形/長方形 405"/>
        <xdr:cNvSpPr/>
      </xdr:nvSpPr>
      <xdr:spPr>
        <a:xfrm>
          <a:off x="18329910" y="116205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101</xdr:col>
      <xdr:colOff>179705</xdr:colOff>
      <xdr:row>68</xdr:row>
      <xdr:rowOff>152400</xdr:rowOff>
    </xdr:from>
    <xdr:to xmlns:xdr="http://schemas.openxmlformats.org/drawingml/2006/spreadsheetDrawing">
      <xdr:col>109</xdr:col>
      <xdr:colOff>104775</xdr:colOff>
      <xdr:row>70</xdr:row>
      <xdr:rowOff>63500</xdr:rowOff>
    </xdr:to>
    <xdr:sp macro="" textlink="">
      <xdr:nvSpPr>
        <xdr:cNvPr id="407" name="正方形/長方形 406"/>
        <xdr:cNvSpPr/>
      </xdr:nvSpPr>
      <xdr:spPr>
        <a:xfrm>
          <a:off x="18329910" y="11811000"/>
          <a:ext cx="136271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79.8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8" name="正方形/長方形 407"/>
        <xdr:cNvSpPr/>
      </xdr:nvSpPr>
      <xdr:spPr>
        <a:xfrm>
          <a:off x="11186160" y="12128500"/>
          <a:ext cx="415544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179705</xdr:colOff>
      <xdr:row>70</xdr:row>
      <xdr:rowOff>127000</xdr:rowOff>
    </xdr:from>
    <xdr:to xmlns:xdr="http://schemas.openxmlformats.org/drawingml/2006/spreadsheetDrawing">
      <xdr:col>113</xdr:col>
      <xdr:colOff>130175</xdr:colOff>
      <xdr:row>84</xdr:row>
      <xdr:rowOff>12700</xdr:rowOff>
    </xdr:to>
    <xdr:sp macro="" textlink="">
      <xdr:nvSpPr>
        <xdr:cNvPr id="409" name="正方形/長方形 408"/>
        <xdr:cNvSpPr/>
      </xdr:nvSpPr>
      <xdr:spPr>
        <a:xfrm>
          <a:off x="15634335" y="12128500"/>
          <a:ext cx="4802505"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10" name="正方形/長方形 409"/>
        <xdr:cNvSpPr/>
      </xdr:nvSpPr>
      <xdr:spPr>
        <a:xfrm>
          <a:off x="15694660" y="12128500"/>
          <a:ext cx="34239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11" name="テキスト ボックス 410"/>
        <xdr:cNvSpPr txBox="1"/>
      </xdr:nvSpPr>
      <xdr:spPr>
        <a:xfrm>
          <a:off x="15732760" y="12446000"/>
          <a:ext cx="4572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000">
              <a:solidFill>
                <a:sysClr val="windowText" lastClr="000000"/>
              </a:solidFill>
              <a:latin typeface="ＭＳ Ｐゴシック"/>
              <a:ea typeface="ＭＳ Ｐゴシック"/>
            </a:rPr>
            <a:t>　５年間の推移では類似団体平均値を下回っているが、これは公債費で類似団体平均を上回っていることが要因である。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令和６年度については、特に人件費や物件費の増加が大きく、前年から３．４ポイント増加している。</a:t>
          </a:r>
          <a:endParaRPr kumimoji="1" lang="ja-JP" altLang="en-US" sz="1000">
            <a:solidFill>
              <a:sysClr val="windowText" lastClr="000000"/>
            </a:solidFill>
            <a:latin typeface="ＭＳ Ｐゴシック"/>
            <a:ea typeface="ＭＳ Ｐゴシック"/>
          </a:endParaRPr>
        </a:p>
        <a:p>
          <a:r>
            <a:rPr kumimoji="1" lang="ja-JP" altLang="en-US" sz="1000">
              <a:solidFill>
                <a:sysClr val="windowText" lastClr="000000"/>
              </a:solidFill>
              <a:latin typeface="ＭＳ Ｐゴシック"/>
              <a:ea typeface="ＭＳ Ｐゴシック"/>
            </a:rPr>
            <a:t>　今後も</a:t>
          </a:r>
          <a:r>
            <a:rPr kumimoji="1" lang="ja-JP" altLang="en-US" sz="1000">
              <a:solidFill>
                <a:sysClr val="windowText" lastClr="000000"/>
              </a:solidFill>
              <a:latin typeface="ＭＳ Ｐゴシック"/>
              <a:ea typeface="ＭＳ Ｐゴシック"/>
            </a:rPr>
            <a:t>職員数の適正管理や事業スクラップ、公民連携などの行政改革の取組みを進め、経費削減に努める。</a:t>
          </a:r>
          <a:endParaRPr kumimoji="1" lang="ja-JP" altLang="en-US" sz="1300">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0830" cy="225425"/>
    <xdr:sp macro="" textlink="">
      <xdr:nvSpPr>
        <xdr:cNvPr id="412" name="テキスト ボックス 411"/>
        <xdr:cNvSpPr txBox="1"/>
      </xdr:nvSpPr>
      <xdr:spPr>
        <a:xfrm>
          <a:off x="11148060" y="11938000"/>
          <a:ext cx="29083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13" name="直線コネクタ 412"/>
        <xdr:cNvCxnSpPr/>
      </xdr:nvCxnSpPr>
      <xdr:spPr>
        <a:xfrm>
          <a:off x="11186160" y="14414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0380" cy="251460"/>
    <xdr:sp macro="" textlink="">
      <xdr:nvSpPr>
        <xdr:cNvPr id="414" name="テキスト ボックス 413"/>
        <xdr:cNvSpPr txBox="1"/>
      </xdr:nvSpPr>
      <xdr:spPr>
        <a:xfrm>
          <a:off x="10739120" y="14272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5" name="直線コネクタ 414"/>
        <xdr:cNvCxnSpPr/>
      </xdr:nvCxnSpPr>
      <xdr:spPr>
        <a:xfrm>
          <a:off x="11186160" y="139573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0380" cy="251460"/>
    <xdr:sp macro="" textlink="">
      <xdr:nvSpPr>
        <xdr:cNvPr id="416" name="テキスト ボックス 415"/>
        <xdr:cNvSpPr txBox="1"/>
      </xdr:nvSpPr>
      <xdr:spPr>
        <a:xfrm>
          <a:off x="10739120" y="138150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7" name="直線コネクタ 416"/>
        <xdr:cNvCxnSpPr/>
      </xdr:nvCxnSpPr>
      <xdr:spPr>
        <a:xfrm>
          <a:off x="11186160" y="135001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0380" cy="251460"/>
    <xdr:sp macro="" textlink="">
      <xdr:nvSpPr>
        <xdr:cNvPr id="418" name="テキスト ボックス 417"/>
        <xdr:cNvSpPr txBox="1"/>
      </xdr:nvSpPr>
      <xdr:spPr>
        <a:xfrm>
          <a:off x="10739120" y="133578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9" name="直線コネクタ 418"/>
        <xdr:cNvCxnSpPr/>
      </xdr:nvCxnSpPr>
      <xdr:spPr>
        <a:xfrm>
          <a:off x="11186160" y="130429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0380" cy="251460"/>
    <xdr:sp macro="" textlink="">
      <xdr:nvSpPr>
        <xdr:cNvPr id="420" name="テキスト ボックス 419"/>
        <xdr:cNvSpPr txBox="1"/>
      </xdr:nvSpPr>
      <xdr:spPr>
        <a:xfrm>
          <a:off x="10739120" y="129006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21" name="直線コネクタ 420"/>
        <xdr:cNvCxnSpPr/>
      </xdr:nvCxnSpPr>
      <xdr:spPr>
        <a:xfrm>
          <a:off x="11186160" y="125857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0380" cy="251460"/>
    <xdr:sp macro="" textlink="">
      <xdr:nvSpPr>
        <xdr:cNvPr id="422" name="テキスト ボックス 421"/>
        <xdr:cNvSpPr txBox="1"/>
      </xdr:nvSpPr>
      <xdr:spPr>
        <a:xfrm>
          <a:off x="10739120" y="124434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23" name="直線コネクタ 422"/>
        <xdr:cNvCxnSpPr/>
      </xdr:nvCxnSpPr>
      <xdr:spPr>
        <a:xfrm>
          <a:off x="11186160" y="12128500"/>
          <a:ext cx="415544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0380" cy="251460"/>
    <xdr:sp macro="" textlink="">
      <xdr:nvSpPr>
        <xdr:cNvPr id="424" name="テキスト ボックス 423"/>
        <xdr:cNvSpPr txBox="1"/>
      </xdr:nvSpPr>
      <xdr:spPr>
        <a:xfrm>
          <a:off x="10739120" y="11986260"/>
          <a:ext cx="50038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5" name="公債費以外グラフ枠"/>
        <xdr:cNvSpPr/>
      </xdr:nvSpPr>
      <xdr:spPr>
        <a:xfrm>
          <a:off x="11186160" y="12128500"/>
          <a:ext cx="415544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73</xdr:row>
      <xdr:rowOff>83820</xdr:rowOff>
    </xdr:from>
    <xdr:to xmlns:xdr="http://schemas.openxmlformats.org/drawingml/2006/spreadsheetDrawing">
      <xdr:col>82</xdr:col>
      <xdr:colOff>107950</xdr:colOff>
      <xdr:row>79</xdr:row>
      <xdr:rowOff>97790</xdr:rowOff>
    </xdr:to>
    <xdr:cxnSp macro="">
      <xdr:nvCxnSpPr>
        <xdr:cNvPr id="426" name="直線コネクタ 425"/>
        <xdr:cNvCxnSpPr/>
      </xdr:nvCxnSpPr>
      <xdr:spPr>
        <a:xfrm flipV="1">
          <a:off x="14843760" y="12599670"/>
          <a:ext cx="0" cy="1042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79</xdr:row>
      <xdr:rowOff>69215</xdr:rowOff>
    </xdr:from>
    <xdr:ext cx="759460" cy="259080"/>
    <xdr:sp macro="" textlink="">
      <xdr:nvSpPr>
        <xdr:cNvPr id="427" name="公債費以外最小値テキスト"/>
        <xdr:cNvSpPr txBox="1"/>
      </xdr:nvSpPr>
      <xdr:spPr>
        <a:xfrm>
          <a:off x="14915515" y="13613765"/>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79</xdr:row>
      <xdr:rowOff>97790</xdr:rowOff>
    </xdr:from>
    <xdr:to xmlns:xdr="http://schemas.openxmlformats.org/drawingml/2006/spreadsheetDrawing">
      <xdr:col>82</xdr:col>
      <xdr:colOff>179705</xdr:colOff>
      <xdr:row>79</xdr:row>
      <xdr:rowOff>97790</xdr:rowOff>
    </xdr:to>
    <xdr:cxnSp macro="">
      <xdr:nvCxnSpPr>
        <xdr:cNvPr id="428" name="直線コネクタ 427"/>
        <xdr:cNvCxnSpPr/>
      </xdr:nvCxnSpPr>
      <xdr:spPr>
        <a:xfrm>
          <a:off x="14754860" y="1364234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71</xdr:row>
      <xdr:rowOff>170180</xdr:rowOff>
    </xdr:from>
    <xdr:ext cx="759460" cy="259080"/>
    <xdr:sp macro="" textlink="">
      <xdr:nvSpPr>
        <xdr:cNvPr id="429" name="公債費以外最大値テキスト"/>
        <xdr:cNvSpPr txBox="1"/>
      </xdr:nvSpPr>
      <xdr:spPr>
        <a:xfrm>
          <a:off x="14915515" y="1234313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73</xdr:row>
      <xdr:rowOff>83820</xdr:rowOff>
    </xdr:from>
    <xdr:to xmlns:xdr="http://schemas.openxmlformats.org/drawingml/2006/spreadsheetDrawing">
      <xdr:col>82</xdr:col>
      <xdr:colOff>179705</xdr:colOff>
      <xdr:row>73</xdr:row>
      <xdr:rowOff>83820</xdr:rowOff>
    </xdr:to>
    <xdr:cxnSp macro="">
      <xdr:nvCxnSpPr>
        <xdr:cNvPr id="430" name="直線コネクタ 429"/>
        <xdr:cNvCxnSpPr/>
      </xdr:nvCxnSpPr>
      <xdr:spPr>
        <a:xfrm>
          <a:off x="14754860" y="12599670"/>
          <a:ext cx="16065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73</xdr:row>
      <xdr:rowOff>129540</xdr:rowOff>
    </xdr:from>
    <xdr:to xmlns:xdr="http://schemas.openxmlformats.org/drawingml/2006/spreadsheetDrawing">
      <xdr:col>82</xdr:col>
      <xdr:colOff>107950</xdr:colOff>
      <xdr:row>74</xdr:row>
      <xdr:rowOff>113030</xdr:rowOff>
    </xdr:to>
    <xdr:cxnSp macro="">
      <xdr:nvCxnSpPr>
        <xdr:cNvPr id="431" name="直線コネクタ 430"/>
        <xdr:cNvCxnSpPr/>
      </xdr:nvCxnSpPr>
      <xdr:spPr>
        <a:xfrm>
          <a:off x="14086840" y="12645390"/>
          <a:ext cx="75692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179705</xdr:colOff>
      <xdr:row>75</xdr:row>
      <xdr:rowOff>146685</xdr:rowOff>
    </xdr:from>
    <xdr:ext cx="759460" cy="251460"/>
    <xdr:sp macro="" textlink="">
      <xdr:nvSpPr>
        <xdr:cNvPr id="432" name="公債費以外平均値テキスト"/>
        <xdr:cNvSpPr txBox="1"/>
      </xdr:nvSpPr>
      <xdr:spPr>
        <a:xfrm>
          <a:off x="14915515" y="13005435"/>
          <a:ext cx="75946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76</xdr:row>
      <xdr:rowOff>3175</xdr:rowOff>
    </xdr:from>
    <xdr:to xmlns:xdr="http://schemas.openxmlformats.org/drawingml/2006/spreadsheetDrawing">
      <xdr:col>82</xdr:col>
      <xdr:colOff>158750</xdr:colOff>
      <xdr:row>76</xdr:row>
      <xdr:rowOff>104775</xdr:rowOff>
    </xdr:to>
    <xdr:sp macro="" textlink="">
      <xdr:nvSpPr>
        <xdr:cNvPr id="433" name="フローチャート: 判断 432"/>
        <xdr:cNvSpPr/>
      </xdr:nvSpPr>
      <xdr:spPr>
        <a:xfrm>
          <a:off x="14792960" y="13033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179705</xdr:colOff>
      <xdr:row>73</xdr:row>
      <xdr:rowOff>129540</xdr:rowOff>
    </xdr:from>
    <xdr:to xmlns:xdr="http://schemas.openxmlformats.org/drawingml/2006/spreadsheetDrawing">
      <xdr:col>78</xdr:col>
      <xdr:colOff>69850</xdr:colOff>
      <xdr:row>73</xdr:row>
      <xdr:rowOff>147320</xdr:rowOff>
    </xdr:to>
    <xdr:cxnSp macro="">
      <xdr:nvCxnSpPr>
        <xdr:cNvPr id="434" name="直線コネクタ 433"/>
        <xdr:cNvCxnSpPr/>
      </xdr:nvCxnSpPr>
      <xdr:spPr>
        <a:xfrm flipV="1">
          <a:off x="13298170" y="12645390"/>
          <a:ext cx="78867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75</xdr:row>
      <xdr:rowOff>114935</xdr:rowOff>
    </xdr:from>
    <xdr:to xmlns:xdr="http://schemas.openxmlformats.org/drawingml/2006/spreadsheetDrawing">
      <xdr:col>78</xdr:col>
      <xdr:colOff>120650</xdr:colOff>
      <xdr:row>76</xdr:row>
      <xdr:rowOff>45085</xdr:rowOff>
    </xdr:to>
    <xdr:sp macro="" textlink="">
      <xdr:nvSpPr>
        <xdr:cNvPr id="435" name="フローチャート: 判断 434"/>
        <xdr:cNvSpPr/>
      </xdr:nvSpPr>
      <xdr:spPr>
        <a:xfrm>
          <a:off x="14036040" y="12973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76</xdr:row>
      <xdr:rowOff>29845</xdr:rowOff>
    </xdr:from>
    <xdr:ext cx="731520" cy="251460"/>
    <xdr:sp macro="" textlink="">
      <xdr:nvSpPr>
        <xdr:cNvPr id="436" name="テキスト ボックス 435"/>
        <xdr:cNvSpPr txBox="1"/>
      </xdr:nvSpPr>
      <xdr:spPr>
        <a:xfrm>
          <a:off x="13746480" y="13060045"/>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72</xdr:row>
      <xdr:rowOff>154940</xdr:rowOff>
    </xdr:from>
    <xdr:to xmlns:xdr="http://schemas.openxmlformats.org/drawingml/2006/spreadsheetDrawing">
      <xdr:col>73</xdr:col>
      <xdr:colOff>179705</xdr:colOff>
      <xdr:row>73</xdr:row>
      <xdr:rowOff>147320</xdr:rowOff>
    </xdr:to>
    <xdr:cxnSp macro="">
      <xdr:nvCxnSpPr>
        <xdr:cNvPr id="437" name="直線コネクタ 436"/>
        <xdr:cNvCxnSpPr/>
      </xdr:nvCxnSpPr>
      <xdr:spPr>
        <a:xfrm>
          <a:off x="12491720" y="12499340"/>
          <a:ext cx="80645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75</xdr:row>
      <xdr:rowOff>33020</xdr:rowOff>
    </xdr:from>
    <xdr:to xmlns:xdr="http://schemas.openxmlformats.org/drawingml/2006/spreadsheetDrawing">
      <xdr:col>74</xdr:col>
      <xdr:colOff>31750</xdr:colOff>
      <xdr:row>75</xdr:row>
      <xdr:rowOff>134620</xdr:rowOff>
    </xdr:to>
    <xdr:sp macro="" textlink="">
      <xdr:nvSpPr>
        <xdr:cNvPr id="438" name="フローチャート: 判断 437"/>
        <xdr:cNvSpPr/>
      </xdr:nvSpPr>
      <xdr:spPr>
        <a:xfrm>
          <a:off x="13248640" y="12891770"/>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119380</xdr:rowOff>
    </xdr:from>
    <xdr:ext cx="762000" cy="259080"/>
    <xdr:sp macro="" textlink="">
      <xdr:nvSpPr>
        <xdr:cNvPr id="439" name="テキスト ボックス 438"/>
        <xdr:cNvSpPr txBox="1"/>
      </xdr:nvSpPr>
      <xdr:spPr>
        <a:xfrm>
          <a:off x="12938760" y="129781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72</xdr:row>
      <xdr:rowOff>154940</xdr:rowOff>
    </xdr:from>
    <xdr:to xmlns:xdr="http://schemas.openxmlformats.org/drawingml/2006/spreadsheetDrawing">
      <xdr:col>69</xdr:col>
      <xdr:colOff>92075</xdr:colOff>
      <xdr:row>74</xdr:row>
      <xdr:rowOff>58420</xdr:rowOff>
    </xdr:to>
    <xdr:cxnSp macro="">
      <xdr:nvCxnSpPr>
        <xdr:cNvPr id="440" name="直線コネクタ 439"/>
        <xdr:cNvCxnSpPr/>
      </xdr:nvCxnSpPr>
      <xdr:spPr>
        <a:xfrm flipV="1">
          <a:off x="11684000" y="12499340"/>
          <a:ext cx="807720" cy="2463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74</xdr:row>
      <xdr:rowOff>57785</xdr:rowOff>
    </xdr:from>
    <xdr:to xmlns:xdr="http://schemas.openxmlformats.org/drawingml/2006/spreadsheetDrawing">
      <xdr:col>69</xdr:col>
      <xdr:colOff>142875</xdr:colOff>
      <xdr:row>74</xdr:row>
      <xdr:rowOff>159385</xdr:rowOff>
    </xdr:to>
    <xdr:sp macro="" textlink="">
      <xdr:nvSpPr>
        <xdr:cNvPr id="441" name="フローチャート: 判断 440"/>
        <xdr:cNvSpPr/>
      </xdr:nvSpPr>
      <xdr:spPr>
        <a:xfrm>
          <a:off x="12440920" y="12745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144145</xdr:rowOff>
    </xdr:from>
    <xdr:ext cx="759460" cy="251460"/>
    <xdr:sp macro="" textlink="">
      <xdr:nvSpPr>
        <xdr:cNvPr id="442" name="テキスト ボックス 441"/>
        <xdr:cNvSpPr txBox="1"/>
      </xdr:nvSpPr>
      <xdr:spPr>
        <a:xfrm>
          <a:off x="12151360" y="1283144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26035</xdr:rowOff>
    </xdr:from>
    <xdr:to xmlns:xdr="http://schemas.openxmlformats.org/drawingml/2006/spreadsheetDrawing">
      <xdr:col>65</xdr:col>
      <xdr:colOff>53975</xdr:colOff>
      <xdr:row>74</xdr:row>
      <xdr:rowOff>127635</xdr:rowOff>
    </xdr:to>
    <xdr:sp macro="" textlink="">
      <xdr:nvSpPr>
        <xdr:cNvPr id="443" name="フローチャート: 判断 442"/>
        <xdr:cNvSpPr/>
      </xdr:nvSpPr>
      <xdr:spPr>
        <a:xfrm>
          <a:off x="11653520" y="12713335"/>
          <a:ext cx="8128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74</xdr:row>
      <xdr:rowOff>112395</xdr:rowOff>
    </xdr:from>
    <xdr:ext cx="762000" cy="251460"/>
    <xdr:sp macro="" textlink="">
      <xdr:nvSpPr>
        <xdr:cNvPr id="444" name="テキスト ボックス 443"/>
        <xdr:cNvSpPr txBox="1"/>
      </xdr:nvSpPr>
      <xdr:spPr>
        <a:xfrm>
          <a:off x="11343640" y="12799695"/>
          <a:ext cx="7620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56920" cy="259080"/>
    <xdr:sp macro="" textlink="">
      <xdr:nvSpPr>
        <xdr:cNvPr id="445" name="テキスト ボックス 444"/>
        <xdr:cNvSpPr txBox="1"/>
      </xdr:nvSpPr>
      <xdr:spPr>
        <a:xfrm>
          <a:off x="14648180" y="144119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54380" cy="259080"/>
    <xdr:sp macro="" textlink="">
      <xdr:nvSpPr>
        <xdr:cNvPr id="446" name="テキスト ボックス 445"/>
        <xdr:cNvSpPr txBox="1"/>
      </xdr:nvSpPr>
      <xdr:spPr>
        <a:xfrm>
          <a:off x="13891260" y="14411960"/>
          <a:ext cx="754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59460" cy="259080"/>
    <xdr:sp macro="" textlink="">
      <xdr:nvSpPr>
        <xdr:cNvPr id="447" name="テキスト ボックス 446"/>
        <xdr:cNvSpPr txBox="1"/>
      </xdr:nvSpPr>
      <xdr:spPr>
        <a:xfrm>
          <a:off x="1310386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8" name="テキスト ボックス 447"/>
        <xdr:cNvSpPr txBox="1"/>
      </xdr:nvSpPr>
      <xdr:spPr>
        <a:xfrm>
          <a:off x="122961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179705</xdr:colOff>
      <xdr:row>84</xdr:row>
      <xdr:rowOff>10160</xdr:rowOff>
    </xdr:from>
    <xdr:ext cx="759460" cy="259080"/>
    <xdr:sp macro="" textlink="">
      <xdr:nvSpPr>
        <xdr:cNvPr id="449" name="テキスト ボックス 448"/>
        <xdr:cNvSpPr txBox="1"/>
      </xdr:nvSpPr>
      <xdr:spPr>
        <a:xfrm>
          <a:off x="11501120" y="1441196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74</xdr:row>
      <xdr:rowOff>62230</xdr:rowOff>
    </xdr:from>
    <xdr:to xmlns:xdr="http://schemas.openxmlformats.org/drawingml/2006/spreadsheetDrawing">
      <xdr:col>82</xdr:col>
      <xdr:colOff>158750</xdr:colOff>
      <xdr:row>74</xdr:row>
      <xdr:rowOff>163830</xdr:rowOff>
    </xdr:to>
    <xdr:sp macro="" textlink="">
      <xdr:nvSpPr>
        <xdr:cNvPr id="450" name="楕円 449"/>
        <xdr:cNvSpPr/>
      </xdr:nvSpPr>
      <xdr:spPr>
        <a:xfrm>
          <a:off x="14792960" y="1274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179705</xdr:colOff>
      <xdr:row>73</xdr:row>
      <xdr:rowOff>78740</xdr:rowOff>
    </xdr:from>
    <xdr:ext cx="759460" cy="259080"/>
    <xdr:sp macro="" textlink="">
      <xdr:nvSpPr>
        <xdr:cNvPr id="451" name="公債費以外該当値テキスト"/>
        <xdr:cNvSpPr txBox="1"/>
      </xdr:nvSpPr>
      <xdr:spPr>
        <a:xfrm>
          <a:off x="14915515" y="12594590"/>
          <a:ext cx="759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74.7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73</xdr:row>
      <xdr:rowOff>78740</xdr:rowOff>
    </xdr:from>
    <xdr:to xmlns:xdr="http://schemas.openxmlformats.org/drawingml/2006/spreadsheetDrawing">
      <xdr:col>78</xdr:col>
      <xdr:colOff>120650</xdr:colOff>
      <xdr:row>74</xdr:row>
      <xdr:rowOff>8890</xdr:rowOff>
    </xdr:to>
    <xdr:sp macro="" textlink="">
      <xdr:nvSpPr>
        <xdr:cNvPr id="452" name="楕円 451"/>
        <xdr:cNvSpPr/>
      </xdr:nvSpPr>
      <xdr:spPr>
        <a:xfrm>
          <a:off x="14036040" y="12594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72</xdr:row>
      <xdr:rowOff>19050</xdr:rowOff>
    </xdr:from>
    <xdr:ext cx="731520" cy="251460"/>
    <xdr:sp macro="" textlink="">
      <xdr:nvSpPr>
        <xdr:cNvPr id="453" name="テキスト ボックス 452"/>
        <xdr:cNvSpPr txBox="1"/>
      </xdr:nvSpPr>
      <xdr:spPr>
        <a:xfrm>
          <a:off x="13746480" y="12363450"/>
          <a:ext cx="7315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73</xdr:row>
      <xdr:rowOff>96520</xdr:rowOff>
    </xdr:from>
    <xdr:to xmlns:xdr="http://schemas.openxmlformats.org/drawingml/2006/spreadsheetDrawing">
      <xdr:col>74</xdr:col>
      <xdr:colOff>31750</xdr:colOff>
      <xdr:row>74</xdr:row>
      <xdr:rowOff>26670</xdr:rowOff>
    </xdr:to>
    <xdr:sp macro="" textlink="">
      <xdr:nvSpPr>
        <xdr:cNvPr id="454" name="楕円 453"/>
        <xdr:cNvSpPr/>
      </xdr:nvSpPr>
      <xdr:spPr>
        <a:xfrm>
          <a:off x="13248640" y="1261237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72</xdr:row>
      <xdr:rowOff>36830</xdr:rowOff>
    </xdr:from>
    <xdr:ext cx="762000" cy="259080"/>
    <xdr:sp macro="" textlink="">
      <xdr:nvSpPr>
        <xdr:cNvPr id="455" name="テキスト ボックス 454"/>
        <xdr:cNvSpPr txBox="1"/>
      </xdr:nvSpPr>
      <xdr:spPr>
        <a:xfrm>
          <a:off x="12938760" y="123812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72</xdr:row>
      <xdr:rowOff>103505</xdr:rowOff>
    </xdr:from>
    <xdr:to xmlns:xdr="http://schemas.openxmlformats.org/drawingml/2006/spreadsheetDrawing">
      <xdr:col>69</xdr:col>
      <xdr:colOff>142875</xdr:colOff>
      <xdr:row>73</xdr:row>
      <xdr:rowOff>33655</xdr:rowOff>
    </xdr:to>
    <xdr:sp macro="" textlink="">
      <xdr:nvSpPr>
        <xdr:cNvPr id="456" name="楕円 455"/>
        <xdr:cNvSpPr/>
      </xdr:nvSpPr>
      <xdr:spPr>
        <a:xfrm>
          <a:off x="12440920" y="12447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71</xdr:row>
      <xdr:rowOff>43815</xdr:rowOff>
    </xdr:from>
    <xdr:ext cx="759460" cy="251460"/>
    <xdr:sp macro="" textlink="">
      <xdr:nvSpPr>
        <xdr:cNvPr id="457" name="テキスト ボックス 456"/>
        <xdr:cNvSpPr txBox="1"/>
      </xdr:nvSpPr>
      <xdr:spPr>
        <a:xfrm>
          <a:off x="12151360" y="12216765"/>
          <a:ext cx="75946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74</xdr:row>
      <xdr:rowOff>7620</xdr:rowOff>
    </xdr:from>
    <xdr:to xmlns:xdr="http://schemas.openxmlformats.org/drawingml/2006/spreadsheetDrawing">
      <xdr:col>65</xdr:col>
      <xdr:colOff>53975</xdr:colOff>
      <xdr:row>74</xdr:row>
      <xdr:rowOff>109220</xdr:rowOff>
    </xdr:to>
    <xdr:sp macro="" textlink="">
      <xdr:nvSpPr>
        <xdr:cNvPr id="458" name="楕円 457"/>
        <xdr:cNvSpPr/>
      </xdr:nvSpPr>
      <xdr:spPr>
        <a:xfrm>
          <a:off x="11653520" y="12694920"/>
          <a:ext cx="8128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72</xdr:row>
      <xdr:rowOff>119380</xdr:rowOff>
    </xdr:from>
    <xdr:ext cx="762000" cy="259080"/>
    <xdr:sp macro="" textlink="">
      <xdr:nvSpPr>
        <xdr:cNvPr id="459" name="テキスト ボックス 458"/>
        <xdr:cNvSpPr txBox="1"/>
      </xdr:nvSpPr>
      <xdr:spPr>
        <a:xfrm>
          <a:off x="11343640" y="124637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73.5</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111760</xdr:rowOff>
    </xdr:from>
    <xdr:to xmlns:xdr="http://schemas.openxmlformats.org/drawingml/2006/spreadsheetDrawing">
      <xdr:col>34</xdr:col>
      <xdr:colOff>19050</xdr:colOff>
      <xdr:row>64</xdr:row>
      <xdr:rowOff>111760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86995</xdr:rowOff>
    </xdr:from>
    <xdr:to xmlns:xdr="http://schemas.openxmlformats.org/drawingml/2006/spreadsheetDrawing">
      <xdr:col>40</xdr:col>
      <xdr:colOff>281305</xdr:colOff>
      <xdr:row>3</xdr:row>
      <xdr:rowOff>18415</xdr:rowOff>
    </xdr:to>
    <xdr:sp macro="" textlink="">
      <xdr:nvSpPr>
        <xdr:cNvPr id="3" name="表題ボックス"/>
        <xdr:cNvSpPr/>
      </xdr:nvSpPr>
      <xdr:spPr>
        <a:xfrm>
          <a:off x="0" y="86995"/>
          <a:ext cx="11116945" cy="43434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698500</xdr:colOff>
      <xdr:row>0</xdr:row>
      <xdr:rowOff>0</xdr:rowOff>
    </xdr:from>
    <xdr:to xmlns:xdr="http://schemas.openxmlformats.org/drawingml/2006/spreadsheetDrawing">
      <xdr:col>43</xdr:col>
      <xdr:colOff>1091565</xdr:colOff>
      <xdr:row>2</xdr:row>
      <xdr:rowOff>37465</xdr:rowOff>
    </xdr:to>
    <xdr:sp macro="" textlink="">
      <xdr:nvSpPr>
        <xdr:cNvPr id="4" name="団体名称ボックス1"/>
        <xdr:cNvSpPr/>
      </xdr:nvSpPr>
      <xdr:spPr>
        <a:xfrm>
          <a:off x="12700000" y="0"/>
          <a:ext cx="2724785"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1073785</xdr:colOff>
      <xdr:row>2</xdr:row>
      <xdr:rowOff>24765</xdr:rowOff>
    </xdr:to>
    <xdr:sp macro="" textlink="">
      <xdr:nvSpPr>
        <xdr:cNvPr id="5" name="団体名称ボックス2"/>
        <xdr:cNvSpPr/>
      </xdr:nvSpPr>
      <xdr:spPr>
        <a:xfrm>
          <a:off x="12709525" y="12700"/>
          <a:ext cx="269748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720090</xdr:colOff>
      <xdr:row>0</xdr:row>
      <xdr:rowOff>31115</xdr:rowOff>
    </xdr:from>
    <xdr:to xmlns:xdr="http://schemas.openxmlformats.org/drawingml/2006/spreadsheetDrawing">
      <xdr:col>43</xdr:col>
      <xdr:colOff>1056640</xdr:colOff>
      <xdr:row>2</xdr:row>
      <xdr:rowOff>12700</xdr:rowOff>
    </xdr:to>
    <xdr:sp macro="" textlink="">
      <xdr:nvSpPr>
        <xdr:cNvPr id="6" name="団体名称ボックス3"/>
        <xdr:cNvSpPr/>
      </xdr:nvSpPr>
      <xdr:spPr>
        <a:xfrm>
          <a:off x="12721590" y="31115"/>
          <a:ext cx="2668270" cy="31686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茨城県笠間市</a:t>
          </a:r>
        </a:p>
      </xdr:txBody>
    </xdr:sp>
    <xdr:clientData/>
  </xdr:twoCellAnchor>
  <xdr:twoCellAnchor>
    <xdr:from xmlns:xdr="http://schemas.openxmlformats.org/drawingml/2006/spreadsheetDrawing">
      <xdr:col>39</xdr:col>
      <xdr:colOff>1066800</xdr:colOff>
      <xdr:row>0</xdr:row>
      <xdr:rowOff>0</xdr:rowOff>
    </xdr:from>
    <xdr:to xmlns:xdr="http://schemas.openxmlformats.org/drawingml/2006/spreadsheetDrawing">
      <xdr:col>41</xdr:col>
      <xdr:colOff>501650</xdr:colOff>
      <xdr:row>2</xdr:row>
      <xdr:rowOff>37465</xdr:rowOff>
    </xdr:to>
    <xdr:sp macro="" textlink="">
      <xdr:nvSpPr>
        <xdr:cNvPr id="7" name="正方形/長方形 6"/>
        <xdr:cNvSpPr/>
      </xdr:nvSpPr>
      <xdr:spPr>
        <a:xfrm>
          <a:off x="10736580" y="0"/>
          <a:ext cx="1766570" cy="372745"/>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1091565</xdr:colOff>
      <xdr:row>0</xdr:row>
      <xdr:rowOff>12700</xdr:rowOff>
    </xdr:from>
    <xdr:to xmlns:xdr="http://schemas.openxmlformats.org/drawingml/2006/spreadsheetDrawing">
      <xdr:col>41</xdr:col>
      <xdr:colOff>481965</xdr:colOff>
      <xdr:row>2</xdr:row>
      <xdr:rowOff>24765</xdr:rowOff>
    </xdr:to>
    <xdr:sp macro="" textlink="">
      <xdr:nvSpPr>
        <xdr:cNvPr id="8" name="正方形/長方形 7"/>
        <xdr:cNvSpPr/>
      </xdr:nvSpPr>
      <xdr:spPr>
        <a:xfrm>
          <a:off x="10761345" y="12700"/>
          <a:ext cx="1722120" cy="347345"/>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31115</xdr:rowOff>
    </xdr:from>
    <xdr:to xmlns:xdr="http://schemas.openxmlformats.org/drawingml/2006/spreadsheetDrawing">
      <xdr:col>41</xdr:col>
      <xdr:colOff>453390</xdr:colOff>
      <xdr:row>2</xdr:row>
      <xdr:rowOff>12700</xdr:rowOff>
    </xdr:to>
    <xdr:sp macro="" textlink="">
      <xdr:nvSpPr>
        <xdr:cNvPr id="9" name="正方形/長方形 8"/>
        <xdr:cNvSpPr/>
      </xdr:nvSpPr>
      <xdr:spPr>
        <a:xfrm>
          <a:off x="10788015" y="31115"/>
          <a:ext cx="1666875" cy="316865"/>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28575</xdr:rowOff>
    </xdr:from>
    <xdr:to xmlns:xdr="http://schemas.openxmlformats.org/drawingml/2006/spreadsheetDrawing">
      <xdr:col>33</xdr:col>
      <xdr:colOff>114300</xdr:colOff>
      <xdr:row>64</xdr:row>
      <xdr:rowOff>108585</xdr:rowOff>
    </xdr:to>
    <xdr:sp macro="" textlink="">
      <xdr:nvSpPr>
        <xdr:cNvPr id="10" name="角丸四角形 9"/>
        <xdr:cNvSpPr/>
      </xdr:nvSpPr>
      <xdr:spPr>
        <a:xfrm>
          <a:off x="1949450" y="11811000"/>
          <a:ext cx="3822700" cy="24765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64770</xdr:rowOff>
    </xdr:from>
    <xdr:to xmlns:xdr="http://schemas.openxmlformats.org/drawingml/2006/spreadsheetDrawing">
      <xdr:col>21</xdr:col>
      <xdr:colOff>0</xdr:colOff>
      <xdr:row>64</xdr:row>
      <xdr:rowOff>146050</xdr:rowOff>
    </xdr:to>
    <xdr:sp macro="" textlink="">
      <xdr:nvSpPr>
        <xdr:cNvPr id="11" name="正方形/長方形 10"/>
        <xdr:cNvSpPr/>
      </xdr:nvSpPr>
      <xdr:spPr>
        <a:xfrm>
          <a:off x="24638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151765</xdr:rowOff>
    </xdr:from>
    <xdr:to xmlns:xdr="http://schemas.openxmlformats.org/drawingml/2006/spreadsheetDrawing">
      <xdr:col>14</xdr:col>
      <xdr:colOff>38100</xdr:colOff>
      <xdr:row>63</xdr:row>
      <xdr:rowOff>151765</xdr:rowOff>
    </xdr:to>
    <xdr:cxnSp macro="">
      <xdr:nvCxnSpPr>
        <xdr:cNvPr id="12" name="直線コネクタ 11"/>
        <xdr:cNvCxnSpPr/>
      </xdr:nvCxnSpPr>
      <xdr:spPr>
        <a:xfrm>
          <a:off x="2184400" y="11934190"/>
          <a:ext cx="2540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102870</xdr:rowOff>
    </xdr:from>
    <xdr:to xmlns:xdr="http://schemas.openxmlformats.org/drawingml/2006/spreadsheetDrawing">
      <xdr:col>13</xdr:col>
      <xdr:colOff>139700</xdr:colOff>
      <xdr:row>64</xdr:row>
      <xdr:rowOff>34290</xdr:rowOff>
    </xdr:to>
    <xdr:sp macro="" textlink="">
      <xdr:nvSpPr>
        <xdr:cNvPr id="13" name="楕円 12"/>
        <xdr:cNvSpPr/>
      </xdr:nvSpPr>
      <xdr:spPr>
        <a:xfrm>
          <a:off x="2266950" y="11885295"/>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102870</xdr:rowOff>
    </xdr:from>
    <xdr:to xmlns:xdr="http://schemas.openxmlformats.org/drawingml/2006/spreadsheetDrawing">
      <xdr:col>24</xdr:col>
      <xdr:colOff>12700</xdr:colOff>
      <xdr:row>64</xdr:row>
      <xdr:rowOff>34290</xdr:rowOff>
    </xdr:to>
    <xdr:sp macro="" textlink="">
      <xdr:nvSpPr>
        <xdr:cNvPr id="14" name="フローチャート: 判断 13"/>
        <xdr:cNvSpPr/>
      </xdr:nvSpPr>
      <xdr:spPr>
        <a:xfrm>
          <a:off x="4044950" y="11885295"/>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64770</xdr:rowOff>
    </xdr:from>
    <xdr:to xmlns:xdr="http://schemas.openxmlformats.org/drawingml/2006/spreadsheetDrawing">
      <xdr:col>31</xdr:col>
      <xdr:colOff>76200</xdr:colOff>
      <xdr:row>64</xdr:row>
      <xdr:rowOff>146050</xdr:rowOff>
    </xdr:to>
    <xdr:sp macro="" textlink="">
      <xdr:nvSpPr>
        <xdr:cNvPr id="15" name="正方形/長方形 14"/>
        <xdr:cNvSpPr/>
      </xdr:nvSpPr>
      <xdr:spPr>
        <a:xfrm>
          <a:off x="4254500" y="11847195"/>
          <a:ext cx="1136650" cy="24892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84455</xdr:rowOff>
    </xdr:to>
    <xdr:sp macro="" textlink="">
      <xdr:nvSpPr>
        <xdr:cNvPr id="16" name="正方形/長方形 15"/>
        <xdr:cNvSpPr/>
      </xdr:nvSpPr>
      <xdr:spPr>
        <a:xfrm>
          <a:off x="1949450" y="1047115"/>
          <a:ext cx="3822700" cy="25273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47115"/>
          <a:ext cx="120015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28575</xdr:rowOff>
    </xdr:to>
    <xdr:sp macro="" textlink="">
      <xdr:nvSpPr>
        <xdr:cNvPr id="18" name="正方形/長方形 17"/>
        <xdr:cNvSpPr/>
      </xdr:nvSpPr>
      <xdr:spPr>
        <a:xfrm>
          <a:off x="419100" y="1161415"/>
          <a:ext cx="113665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40005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19100" y="1423035"/>
          <a:ext cx="1136650" cy="25146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19100" y="1725295"/>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8890</xdr:rowOff>
    </xdr:from>
    <xdr:to xmlns:xdr="http://schemas.openxmlformats.org/drawingml/2006/spreadsheetDrawing">
      <xdr:col>1</xdr:col>
      <xdr:colOff>171450</xdr:colOff>
      <xdr:row>7</xdr:row>
      <xdr:rowOff>8890</xdr:rowOff>
    </xdr:to>
    <xdr:cxnSp macro="">
      <xdr:nvCxnSpPr>
        <xdr:cNvPr id="21" name="直線コネクタ 20"/>
        <xdr:cNvCxnSpPr/>
      </xdr:nvCxnSpPr>
      <xdr:spPr>
        <a:xfrm flipH="1">
          <a:off x="177800" y="1224280"/>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63525" y="167449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171450</xdr:colOff>
      <xdr:row>9</xdr:row>
      <xdr:rowOff>123825</xdr:rowOff>
    </xdr:to>
    <xdr:cxnSp macro="">
      <xdr:nvCxnSpPr>
        <xdr:cNvPr id="23" name="直線コネクタ 22"/>
        <xdr:cNvCxnSpPr/>
      </xdr:nvCxnSpPr>
      <xdr:spPr>
        <a:xfrm flipH="1">
          <a:off x="177800" y="1674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63525" y="191262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171450</xdr:colOff>
      <xdr:row>11</xdr:row>
      <xdr:rowOff>161925</xdr:rowOff>
    </xdr:to>
    <xdr:cxnSp macro="">
      <xdr:nvCxnSpPr>
        <xdr:cNvPr id="25" name="直線コネクタ 24"/>
        <xdr:cNvCxnSpPr/>
      </xdr:nvCxnSpPr>
      <xdr:spPr>
        <a:xfrm flipH="1">
          <a:off x="177800" y="205549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59055</xdr:rowOff>
    </xdr:to>
    <xdr:sp macro="" textlink="">
      <xdr:nvSpPr>
        <xdr:cNvPr id="26" name="楕円 25"/>
        <xdr:cNvSpPr/>
      </xdr:nvSpPr>
      <xdr:spPr>
        <a:xfrm>
          <a:off x="212725" y="1174115"/>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52705</xdr:rowOff>
    </xdr:from>
    <xdr:to xmlns:xdr="http://schemas.openxmlformats.org/drawingml/2006/spreadsheetDrawing">
      <xdr:col>1</xdr:col>
      <xdr:colOff>142875</xdr:colOff>
      <xdr:row>8</xdr:row>
      <xdr:rowOff>151765</xdr:rowOff>
    </xdr:to>
    <xdr:sp macro="" textlink="">
      <xdr:nvSpPr>
        <xdr:cNvPr id="27" name="フローチャート: 判断 26"/>
        <xdr:cNvSpPr/>
      </xdr:nvSpPr>
      <xdr:spPr>
        <a:xfrm>
          <a:off x="212725" y="143573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28" name="正方形/長方形 27"/>
        <xdr:cNvSpPr/>
      </xdr:nvSpPr>
      <xdr:spPr>
        <a:xfrm>
          <a:off x="1949450" y="1610995"/>
          <a:ext cx="3822700" cy="225679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21590</xdr:rowOff>
    </xdr:from>
    <xdr:ext cx="403860" cy="268605"/>
    <xdr:sp macro="" textlink="">
      <xdr:nvSpPr>
        <xdr:cNvPr id="29" name="テキスト ボックス 28"/>
        <xdr:cNvSpPr txBox="1"/>
      </xdr:nvSpPr>
      <xdr:spPr>
        <a:xfrm>
          <a:off x="1524000" y="1236980"/>
          <a:ext cx="403860" cy="26860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114935</xdr:rowOff>
    </xdr:from>
    <xdr:to xmlns:xdr="http://schemas.openxmlformats.org/drawingml/2006/spreadsheetDrawing">
      <xdr:col>33</xdr:col>
      <xdr:colOff>114300</xdr:colOff>
      <xdr:row>22</xdr:row>
      <xdr:rowOff>114935</xdr:rowOff>
    </xdr:to>
    <xdr:cxnSp macro="">
      <xdr:nvCxnSpPr>
        <xdr:cNvPr id="30" name="直線コネクタ 29"/>
        <xdr:cNvCxnSpPr/>
      </xdr:nvCxnSpPr>
      <xdr:spPr>
        <a:xfrm>
          <a:off x="1949450" y="38677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143510</xdr:rowOff>
    </xdr:from>
    <xdr:ext cx="756920" cy="245745"/>
    <xdr:sp macro="" textlink="">
      <xdr:nvSpPr>
        <xdr:cNvPr id="31" name="テキスト ボックス 30"/>
        <xdr:cNvSpPr txBox="1"/>
      </xdr:nvSpPr>
      <xdr:spPr>
        <a:xfrm>
          <a:off x="1250950" y="372872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20</xdr:row>
      <xdr:rowOff>77470</xdr:rowOff>
    </xdr:from>
    <xdr:to xmlns:xdr="http://schemas.openxmlformats.org/drawingml/2006/spreadsheetDrawing">
      <xdr:col>33</xdr:col>
      <xdr:colOff>114300</xdr:colOff>
      <xdr:row>20</xdr:row>
      <xdr:rowOff>77470</xdr:rowOff>
    </xdr:to>
    <xdr:cxnSp macro="">
      <xdr:nvCxnSpPr>
        <xdr:cNvPr id="32" name="直線コネクタ 31"/>
        <xdr:cNvCxnSpPr/>
      </xdr:nvCxnSpPr>
      <xdr:spPr>
        <a:xfrm>
          <a:off x="1949450" y="3495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19</xdr:row>
      <xdr:rowOff>106680</xdr:rowOff>
    </xdr:from>
    <xdr:ext cx="756920" cy="245745"/>
    <xdr:sp macro="" textlink="">
      <xdr:nvSpPr>
        <xdr:cNvPr id="33" name="テキスト ボックス 32"/>
        <xdr:cNvSpPr txBox="1"/>
      </xdr:nvSpPr>
      <xdr:spPr>
        <a:xfrm>
          <a:off x="1250950" y="335661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18</xdr:row>
      <xdr:rowOff>40005</xdr:rowOff>
    </xdr:from>
    <xdr:to xmlns:xdr="http://schemas.openxmlformats.org/drawingml/2006/spreadsheetDrawing">
      <xdr:col>33</xdr:col>
      <xdr:colOff>114300</xdr:colOff>
      <xdr:row>18</xdr:row>
      <xdr:rowOff>40005</xdr:rowOff>
    </xdr:to>
    <xdr:cxnSp macro="">
      <xdr:nvCxnSpPr>
        <xdr:cNvPr id="34" name="直線コネクタ 33"/>
        <xdr:cNvCxnSpPr/>
      </xdr:nvCxnSpPr>
      <xdr:spPr>
        <a:xfrm>
          <a:off x="1949450" y="31222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17</xdr:row>
      <xdr:rowOff>69215</xdr:rowOff>
    </xdr:from>
    <xdr:ext cx="756920" cy="246380"/>
    <xdr:sp macro="" textlink="">
      <xdr:nvSpPr>
        <xdr:cNvPr id="35" name="テキスト ボックス 34"/>
        <xdr:cNvSpPr txBox="1"/>
      </xdr:nvSpPr>
      <xdr:spPr>
        <a:xfrm>
          <a:off x="1250950" y="298386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6" name="直線コネクタ 35"/>
        <xdr:cNvCxnSpPr/>
      </xdr:nvCxnSpPr>
      <xdr:spPr>
        <a:xfrm>
          <a:off x="1949450" y="2750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31750</xdr:rowOff>
    </xdr:from>
    <xdr:ext cx="756920" cy="245745"/>
    <xdr:sp macro="" textlink="">
      <xdr:nvSpPr>
        <xdr:cNvPr id="37" name="テキスト ボックス 36"/>
        <xdr:cNvSpPr txBox="1"/>
      </xdr:nvSpPr>
      <xdr:spPr>
        <a:xfrm>
          <a:off x="1250950" y="2611120"/>
          <a:ext cx="75692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13</xdr:row>
      <xdr:rowOff>136525</xdr:rowOff>
    </xdr:from>
    <xdr:to xmlns:xdr="http://schemas.openxmlformats.org/drawingml/2006/spreadsheetDrawing">
      <xdr:col>33</xdr:col>
      <xdr:colOff>114300</xdr:colOff>
      <xdr:row>13</xdr:row>
      <xdr:rowOff>136525</xdr:rowOff>
    </xdr:to>
    <xdr:cxnSp macro="">
      <xdr:nvCxnSpPr>
        <xdr:cNvPr id="38" name="直線コネクタ 37"/>
        <xdr:cNvCxnSpPr/>
      </xdr:nvCxnSpPr>
      <xdr:spPr>
        <a:xfrm>
          <a:off x="1949450" y="2372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12</xdr:row>
      <xdr:rowOff>166370</xdr:rowOff>
    </xdr:from>
    <xdr:ext cx="756920" cy="251460"/>
    <xdr:sp macro="" textlink="">
      <xdr:nvSpPr>
        <xdr:cNvPr id="39" name="テキスト ボックス 38"/>
        <xdr:cNvSpPr txBox="1"/>
      </xdr:nvSpPr>
      <xdr:spPr>
        <a:xfrm>
          <a:off x="1250950" y="2231390"/>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98425</xdr:rowOff>
    </xdr:from>
    <xdr:to xmlns:xdr="http://schemas.openxmlformats.org/drawingml/2006/spreadsheetDrawing">
      <xdr:col>33</xdr:col>
      <xdr:colOff>114300</xdr:colOff>
      <xdr:row>11</xdr:row>
      <xdr:rowOff>98425</xdr:rowOff>
    </xdr:to>
    <xdr:cxnSp macro="">
      <xdr:nvCxnSpPr>
        <xdr:cNvPr id="40" name="直線コネクタ 39"/>
        <xdr:cNvCxnSpPr/>
      </xdr:nvCxnSpPr>
      <xdr:spPr>
        <a:xfrm>
          <a:off x="1949450" y="1991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127635</xdr:rowOff>
    </xdr:from>
    <xdr:ext cx="756920" cy="259080"/>
    <xdr:sp macro="" textlink="">
      <xdr:nvSpPr>
        <xdr:cNvPr id="41" name="テキスト ボックス 40"/>
        <xdr:cNvSpPr txBox="1"/>
      </xdr:nvSpPr>
      <xdr:spPr>
        <a:xfrm>
          <a:off x="1250950" y="1849755"/>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2" name="直線コネクタ 41"/>
        <xdr:cNvCxnSpPr/>
      </xdr:nvCxnSpPr>
      <xdr:spPr>
        <a:xfrm>
          <a:off x="1949450" y="161099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87630</xdr:rowOff>
    </xdr:from>
    <xdr:ext cx="756920" cy="249555"/>
    <xdr:sp macro="" textlink="">
      <xdr:nvSpPr>
        <xdr:cNvPr id="43" name="テキスト ボックス 42"/>
        <xdr:cNvSpPr txBox="1"/>
      </xdr:nvSpPr>
      <xdr:spPr>
        <a:xfrm>
          <a:off x="1250950" y="1470660"/>
          <a:ext cx="75692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114935</xdr:rowOff>
    </xdr:to>
    <xdr:sp macro="" textlink="">
      <xdr:nvSpPr>
        <xdr:cNvPr id="44" name="人口1人当たり決算額の推移グラフ枠130"/>
        <xdr:cNvSpPr/>
      </xdr:nvSpPr>
      <xdr:spPr>
        <a:xfrm>
          <a:off x="1949450" y="1610995"/>
          <a:ext cx="3822700" cy="225679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12</xdr:row>
      <xdr:rowOff>27305</xdr:rowOff>
    </xdr:from>
    <xdr:to xmlns:xdr="http://schemas.openxmlformats.org/drawingml/2006/spreadsheetDrawing">
      <xdr:col>29</xdr:col>
      <xdr:colOff>127000</xdr:colOff>
      <xdr:row>20</xdr:row>
      <xdr:rowOff>107315</xdr:rowOff>
    </xdr:to>
    <xdr:cxnSp macro="">
      <xdr:nvCxnSpPr>
        <xdr:cNvPr id="45" name="直線コネクタ 44"/>
        <xdr:cNvCxnSpPr/>
      </xdr:nvCxnSpPr>
      <xdr:spPr>
        <a:xfrm flipV="1">
          <a:off x="5099050" y="2092325"/>
          <a:ext cx="0" cy="143256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80010</xdr:rowOff>
    </xdr:from>
    <xdr:ext cx="759460" cy="253365"/>
    <xdr:sp macro="" textlink="">
      <xdr:nvSpPr>
        <xdr:cNvPr id="46" name="人口1人当たり決算額の推移最小値テキスト130"/>
        <xdr:cNvSpPr txBox="1"/>
      </xdr:nvSpPr>
      <xdr:spPr>
        <a:xfrm>
          <a:off x="5168900" y="349758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57,590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107315</xdr:rowOff>
    </xdr:from>
    <xdr:to xmlns:xdr="http://schemas.openxmlformats.org/drawingml/2006/spreadsheetDrawing">
      <xdr:col>30</xdr:col>
      <xdr:colOff>25400</xdr:colOff>
      <xdr:row>20</xdr:row>
      <xdr:rowOff>107315</xdr:rowOff>
    </xdr:to>
    <xdr:cxnSp macro="">
      <xdr:nvCxnSpPr>
        <xdr:cNvPr id="47" name="直線コネクタ 46"/>
        <xdr:cNvCxnSpPr/>
      </xdr:nvCxnSpPr>
      <xdr:spPr>
        <a:xfrm>
          <a:off x="5010150" y="352488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113665</xdr:rowOff>
    </xdr:from>
    <xdr:ext cx="759460" cy="258445"/>
    <xdr:sp macro="" textlink="">
      <xdr:nvSpPr>
        <xdr:cNvPr id="48" name="人口1人当たり決算額の推移最大値テキスト130"/>
        <xdr:cNvSpPr txBox="1"/>
      </xdr:nvSpPr>
      <xdr:spPr>
        <a:xfrm>
          <a:off x="5168900" y="1835785"/>
          <a:ext cx="759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172,090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12</xdr:row>
      <xdr:rowOff>27305</xdr:rowOff>
    </xdr:from>
    <xdr:to xmlns:xdr="http://schemas.openxmlformats.org/drawingml/2006/spreadsheetDrawing">
      <xdr:col>30</xdr:col>
      <xdr:colOff>25400</xdr:colOff>
      <xdr:row>12</xdr:row>
      <xdr:rowOff>27305</xdr:rowOff>
    </xdr:to>
    <xdr:cxnSp macro="">
      <xdr:nvCxnSpPr>
        <xdr:cNvPr id="49" name="直線コネクタ 48"/>
        <xdr:cNvCxnSpPr/>
      </xdr:nvCxnSpPr>
      <xdr:spPr>
        <a:xfrm>
          <a:off x="5010150" y="209232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18</xdr:row>
      <xdr:rowOff>64135</xdr:rowOff>
    </xdr:from>
    <xdr:to xmlns:xdr="http://schemas.openxmlformats.org/drawingml/2006/spreadsheetDrawing">
      <xdr:col>29</xdr:col>
      <xdr:colOff>127000</xdr:colOff>
      <xdr:row>18</xdr:row>
      <xdr:rowOff>142240</xdr:rowOff>
    </xdr:to>
    <xdr:cxnSp macro="">
      <xdr:nvCxnSpPr>
        <xdr:cNvPr id="50" name="直線コネクタ 49"/>
        <xdr:cNvCxnSpPr/>
      </xdr:nvCxnSpPr>
      <xdr:spPr>
        <a:xfrm flipV="1">
          <a:off x="4508500" y="3146425"/>
          <a:ext cx="590550" cy="781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18</xdr:row>
      <xdr:rowOff>76200</xdr:rowOff>
    </xdr:from>
    <xdr:ext cx="759460" cy="252730"/>
    <xdr:sp macro="" textlink="">
      <xdr:nvSpPr>
        <xdr:cNvPr id="51" name="人口1人当たり決算額の推移平均値テキスト130"/>
        <xdr:cNvSpPr txBox="1"/>
      </xdr:nvSpPr>
      <xdr:spPr>
        <a:xfrm>
          <a:off x="5168900" y="3158490"/>
          <a:ext cx="759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104140</xdr:rowOff>
    </xdr:from>
    <xdr:to xmlns:xdr="http://schemas.openxmlformats.org/drawingml/2006/spreadsheetDrawing">
      <xdr:col>29</xdr:col>
      <xdr:colOff>171450</xdr:colOff>
      <xdr:row>19</xdr:row>
      <xdr:rowOff>35560</xdr:rowOff>
    </xdr:to>
    <xdr:sp macro="" textlink="">
      <xdr:nvSpPr>
        <xdr:cNvPr id="52" name="フローチャート: 判断 51"/>
        <xdr:cNvSpPr/>
      </xdr:nvSpPr>
      <xdr:spPr>
        <a:xfrm>
          <a:off x="5048250" y="3186430"/>
          <a:ext cx="952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18</xdr:row>
      <xdr:rowOff>142240</xdr:rowOff>
    </xdr:from>
    <xdr:to xmlns:xdr="http://schemas.openxmlformats.org/drawingml/2006/spreadsheetDrawing">
      <xdr:col>26</xdr:col>
      <xdr:colOff>50800</xdr:colOff>
      <xdr:row>19</xdr:row>
      <xdr:rowOff>19050</xdr:rowOff>
    </xdr:to>
    <xdr:cxnSp macro="">
      <xdr:nvCxnSpPr>
        <xdr:cNvPr id="53" name="直線コネクタ 52"/>
        <xdr:cNvCxnSpPr/>
      </xdr:nvCxnSpPr>
      <xdr:spPr>
        <a:xfrm flipV="1">
          <a:off x="3886200" y="3224530"/>
          <a:ext cx="622300" cy="444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19</xdr:row>
      <xdr:rowOff>6985</xdr:rowOff>
    </xdr:from>
    <xdr:to xmlns:xdr="http://schemas.openxmlformats.org/drawingml/2006/spreadsheetDrawing">
      <xdr:col>26</xdr:col>
      <xdr:colOff>101600</xdr:colOff>
      <xdr:row>19</xdr:row>
      <xdr:rowOff>106680</xdr:rowOff>
    </xdr:to>
    <xdr:sp macro="" textlink="">
      <xdr:nvSpPr>
        <xdr:cNvPr id="54" name="フローチャート: 判断 53"/>
        <xdr:cNvSpPr/>
      </xdr:nvSpPr>
      <xdr:spPr>
        <a:xfrm>
          <a:off x="4457700" y="3256915"/>
          <a:ext cx="101600" cy="9969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19</xdr:row>
      <xdr:rowOff>92075</xdr:rowOff>
    </xdr:from>
    <xdr:ext cx="731520" cy="246380"/>
    <xdr:sp macro="" textlink="">
      <xdr:nvSpPr>
        <xdr:cNvPr id="55" name="テキスト ボックス 54"/>
        <xdr:cNvSpPr txBox="1"/>
      </xdr:nvSpPr>
      <xdr:spPr>
        <a:xfrm>
          <a:off x="4165600" y="3342005"/>
          <a:ext cx="7315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75,147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19</xdr:row>
      <xdr:rowOff>19050</xdr:rowOff>
    </xdr:from>
    <xdr:to xmlns:xdr="http://schemas.openxmlformats.org/drawingml/2006/spreadsheetDrawing">
      <xdr:col>22</xdr:col>
      <xdr:colOff>114300</xdr:colOff>
      <xdr:row>19</xdr:row>
      <xdr:rowOff>26035</xdr:rowOff>
    </xdr:to>
    <xdr:cxnSp macro="">
      <xdr:nvCxnSpPr>
        <xdr:cNvPr id="56" name="直線コネクタ 55"/>
        <xdr:cNvCxnSpPr/>
      </xdr:nvCxnSpPr>
      <xdr:spPr>
        <a:xfrm flipV="1">
          <a:off x="3257550" y="3268980"/>
          <a:ext cx="628650" cy="698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19</xdr:row>
      <xdr:rowOff>36830</xdr:rowOff>
    </xdr:from>
    <xdr:to xmlns:xdr="http://schemas.openxmlformats.org/drawingml/2006/spreadsheetDrawing">
      <xdr:col>22</xdr:col>
      <xdr:colOff>165100</xdr:colOff>
      <xdr:row>19</xdr:row>
      <xdr:rowOff>135890</xdr:rowOff>
    </xdr:to>
    <xdr:sp macro="" textlink="">
      <xdr:nvSpPr>
        <xdr:cNvPr id="57" name="フローチャート: 判断 56"/>
        <xdr:cNvSpPr/>
      </xdr:nvSpPr>
      <xdr:spPr>
        <a:xfrm>
          <a:off x="3835400" y="3286760"/>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19</xdr:row>
      <xdr:rowOff>120650</xdr:rowOff>
    </xdr:from>
    <xdr:ext cx="762000" cy="252730"/>
    <xdr:sp macro="" textlink="">
      <xdr:nvSpPr>
        <xdr:cNvPr id="58" name="テキスト ボックス 57"/>
        <xdr:cNvSpPr txBox="1"/>
      </xdr:nvSpPr>
      <xdr:spPr>
        <a:xfrm>
          <a:off x="3543300" y="337058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19</xdr:row>
      <xdr:rowOff>26035</xdr:rowOff>
    </xdr:from>
    <xdr:to xmlns:xdr="http://schemas.openxmlformats.org/drawingml/2006/spreadsheetDrawing">
      <xdr:col>18</xdr:col>
      <xdr:colOff>171450</xdr:colOff>
      <xdr:row>19</xdr:row>
      <xdr:rowOff>41275</xdr:rowOff>
    </xdr:to>
    <xdr:cxnSp macro="">
      <xdr:nvCxnSpPr>
        <xdr:cNvPr id="59" name="直線コネクタ 58"/>
        <xdr:cNvCxnSpPr/>
      </xdr:nvCxnSpPr>
      <xdr:spPr>
        <a:xfrm flipV="1">
          <a:off x="2622550" y="3275965"/>
          <a:ext cx="635000" cy="152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19</xdr:row>
      <xdr:rowOff>39370</xdr:rowOff>
    </xdr:from>
    <xdr:to xmlns:xdr="http://schemas.openxmlformats.org/drawingml/2006/spreadsheetDrawing">
      <xdr:col>19</xdr:col>
      <xdr:colOff>38100</xdr:colOff>
      <xdr:row>19</xdr:row>
      <xdr:rowOff>138430</xdr:rowOff>
    </xdr:to>
    <xdr:sp macro="" textlink="">
      <xdr:nvSpPr>
        <xdr:cNvPr id="60" name="フローチャート: 判断 59"/>
        <xdr:cNvSpPr/>
      </xdr:nvSpPr>
      <xdr:spPr>
        <a:xfrm>
          <a:off x="3213100" y="3289300"/>
          <a:ext cx="8255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19</xdr:row>
      <xdr:rowOff>123825</xdr:rowOff>
    </xdr:from>
    <xdr:ext cx="762000" cy="246380"/>
    <xdr:sp macro="" textlink="">
      <xdr:nvSpPr>
        <xdr:cNvPr id="61" name="テキスト ボックス 60"/>
        <xdr:cNvSpPr txBox="1"/>
      </xdr:nvSpPr>
      <xdr:spPr>
        <a:xfrm>
          <a:off x="2914650" y="3373755"/>
          <a:ext cx="7620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72,615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36195</xdr:rowOff>
    </xdr:from>
    <xdr:to xmlns:xdr="http://schemas.openxmlformats.org/drawingml/2006/spreadsheetDrawing">
      <xdr:col>15</xdr:col>
      <xdr:colOff>101600</xdr:colOff>
      <xdr:row>18</xdr:row>
      <xdr:rowOff>135255</xdr:rowOff>
    </xdr:to>
    <xdr:sp macro="" textlink="">
      <xdr:nvSpPr>
        <xdr:cNvPr id="62" name="フローチャート: 判断 61"/>
        <xdr:cNvSpPr/>
      </xdr:nvSpPr>
      <xdr:spPr>
        <a:xfrm>
          <a:off x="2571750" y="3118485"/>
          <a:ext cx="101600" cy="9906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16</xdr:row>
      <xdr:rowOff>145415</xdr:rowOff>
    </xdr:from>
    <xdr:ext cx="756920" cy="246380"/>
    <xdr:sp macro="" textlink="">
      <xdr:nvSpPr>
        <xdr:cNvPr id="63" name="テキスト ボックス 62"/>
        <xdr:cNvSpPr txBox="1"/>
      </xdr:nvSpPr>
      <xdr:spPr>
        <a:xfrm>
          <a:off x="2279650" y="2892425"/>
          <a:ext cx="7569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86,357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137160</xdr:rowOff>
    </xdr:from>
    <xdr:ext cx="759460" cy="253365"/>
    <xdr:sp macro="" textlink="">
      <xdr:nvSpPr>
        <xdr:cNvPr id="64" name="テキスト ボックス 63"/>
        <xdr:cNvSpPr txBox="1"/>
      </xdr:nvSpPr>
      <xdr:spPr>
        <a:xfrm>
          <a:off x="4940300" y="389001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137160</xdr:rowOff>
    </xdr:from>
    <xdr:ext cx="762000" cy="253365"/>
    <xdr:sp macro="" textlink="">
      <xdr:nvSpPr>
        <xdr:cNvPr id="65" name="テキスト ボックス 64"/>
        <xdr:cNvSpPr txBox="1"/>
      </xdr:nvSpPr>
      <xdr:spPr>
        <a:xfrm>
          <a:off x="43497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137160</xdr:rowOff>
    </xdr:from>
    <xdr:ext cx="762000" cy="253365"/>
    <xdr:sp macro="" textlink="">
      <xdr:nvSpPr>
        <xdr:cNvPr id="66" name="テキスト ボックス 65"/>
        <xdr:cNvSpPr txBox="1"/>
      </xdr:nvSpPr>
      <xdr:spPr>
        <a:xfrm>
          <a:off x="372745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137160</xdr:rowOff>
    </xdr:from>
    <xdr:ext cx="762000" cy="253365"/>
    <xdr:sp macro="" textlink="">
      <xdr:nvSpPr>
        <xdr:cNvPr id="67" name="テキスト ボックス 66"/>
        <xdr:cNvSpPr txBox="1"/>
      </xdr:nvSpPr>
      <xdr:spPr>
        <a:xfrm>
          <a:off x="30861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137160</xdr:rowOff>
    </xdr:from>
    <xdr:ext cx="762000" cy="253365"/>
    <xdr:sp macro="" textlink="">
      <xdr:nvSpPr>
        <xdr:cNvPr id="68" name="テキスト ボックス 67"/>
        <xdr:cNvSpPr txBox="1"/>
      </xdr:nvSpPr>
      <xdr:spPr>
        <a:xfrm>
          <a:off x="2463800" y="389001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18</xdr:row>
      <xdr:rowOff>15240</xdr:rowOff>
    </xdr:from>
    <xdr:to xmlns:xdr="http://schemas.openxmlformats.org/drawingml/2006/spreadsheetDrawing">
      <xdr:col>29</xdr:col>
      <xdr:colOff>171450</xdr:colOff>
      <xdr:row>18</xdr:row>
      <xdr:rowOff>114300</xdr:rowOff>
    </xdr:to>
    <xdr:sp macro="" textlink="">
      <xdr:nvSpPr>
        <xdr:cNvPr id="69" name="楕円 68"/>
        <xdr:cNvSpPr/>
      </xdr:nvSpPr>
      <xdr:spPr>
        <a:xfrm>
          <a:off x="5048250" y="3097530"/>
          <a:ext cx="952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17</xdr:row>
      <xdr:rowOff>31115</xdr:rowOff>
    </xdr:from>
    <xdr:ext cx="759460" cy="245745"/>
    <xdr:sp macro="" textlink="">
      <xdr:nvSpPr>
        <xdr:cNvPr id="70" name="人口1人当たり決算額の推移該当値テキスト130"/>
        <xdr:cNvSpPr txBox="1"/>
      </xdr:nvSpPr>
      <xdr:spPr>
        <a:xfrm>
          <a:off x="5168900" y="2945765"/>
          <a:ext cx="759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88,070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18</xdr:row>
      <xdr:rowOff>92710</xdr:rowOff>
    </xdr:from>
    <xdr:to xmlns:xdr="http://schemas.openxmlformats.org/drawingml/2006/spreadsheetDrawing">
      <xdr:col>26</xdr:col>
      <xdr:colOff>101600</xdr:colOff>
      <xdr:row>19</xdr:row>
      <xdr:rowOff>24130</xdr:rowOff>
    </xdr:to>
    <xdr:sp macro="" textlink="">
      <xdr:nvSpPr>
        <xdr:cNvPr id="71" name="楕円 70"/>
        <xdr:cNvSpPr/>
      </xdr:nvSpPr>
      <xdr:spPr>
        <a:xfrm>
          <a:off x="4457700" y="317500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34290</xdr:rowOff>
    </xdr:from>
    <xdr:ext cx="731520" cy="246380"/>
    <xdr:sp macro="" textlink="">
      <xdr:nvSpPr>
        <xdr:cNvPr id="72" name="テキスト ボックス 71"/>
        <xdr:cNvSpPr txBox="1"/>
      </xdr:nvSpPr>
      <xdr:spPr>
        <a:xfrm>
          <a:off x="4165600" y="2948940"/>
          <a:ext cx="7315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81,802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18</xdr:row>
      <xdr:rowOff>137160</xdr:rowOff>
    </xdr:from>
    <xdr:to xmlns:xdr="http://schemas.openxmlformats.org/drawingml/2006/spreadsheetDrawing">
      <xdr:col>22</xdr:col>
      <xdr:colOff>165100</xdr:colOff>
      <xdr:row>19</xdr:row>
      <xdr:rowOff>69215</xdr:rowOff>
    </xdr:to>
    <xdr:sp macro="" textlink="">
      <xdr:nvSpPr>
        <xdr:cNvPr id="73" name="楕円 72"/>
        <xdr:cNvSpPr/>
      </xdr:nvSpPr>
      <xdr:spPr>
        <a:xfrm>
          <a:off x="3835400" y="3219450"/>
          <a:ext cx="101600" cy="9969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17</xdr:row>
      <xdr:rowOff>78740</xdr:rowOff>
    </xdr:from>
    <xdr:ext cx="762000" cy="253365"/>
    <xdr:sp macro="" textlink="">
      <xdr:nvSpPr>
        <xdr:cNvPr id="74" name="テキスト ボックス 73"/>
        <xdr:cNvSpPr txBox="1"/>
      </xdr:nvSpPr>
      <xdr:spPr>
        <a:xfrm>
          <a:off x="3543300" y="299339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78,187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18</xdr:row>
      <xdr:rowOff>144145</xdr:rowOff>
    </xdr:from>
    <xdr:to xmlns:xdr="http://schemas.openxmlformats.org/drawingml/2006/spreadsheetDrawing">
      <xdr:col>19</xdr:col>
      <xdr:colOff>38100</xdr:colOff>
      <xdr:row>19</xdr:row>
      <xdr:rowOff>75565</xdr:rowOff>
    </xdr:to>
    <xdr:sp macro="" textlink="">
      <xdr:nvSpPr>
        <xdr:cNvPr id="75" name="楕円 74"/>
        <xdr:cNvSpPr/>
      </xdr:nvSpPr>
      <xdr:spPr>
        <a:xfrm>
          <a:off x="3213100" y="3226435"/>
          <a:ext cx="8255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17</xdr:row>
      <xdr:rowOff>85725</xdr:rowOff>
    </xdr:from>
    <xdr:ext cx="762000" cy="245745"/>
    <xdr:sp macro="" textlink="">
      <xdr:nvSpPr>
        <xdr:cNvPr id="76" name="テキスト ボックス 75"/>
        <xdr:cNvSpPr txBox="1"/>
      </xdr:nvSpPr>
      <xdr:spPr>
        <a:xfrm>
          <a:off x="2914650" y="3000375"/>
          <a:ext cx="7620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77,631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18</xdr:row>
      <xdr:rowOff>160020</xdr:rowOff>
    </xdr:from>
    <xdr:to xmlns:xdr="http://schemas.openxmlformats.org/drawingml/2006/spreadsheetDrawing">
      <xdr:col>15</xdr:col>
      <xdr:colOff>101600</xdr:colOff>
      <xdr:row>19</xdr:row>
      <xdr:rowOff>91440</xdr:rowOff>
    </xdr:to>
    <xdr:sp macro="" textlink="">
      <xdr:nvSpPr>
        <xdr:cNvPr id="77" name="楕円 76"/>
        <xdr:cNvSpPr/>
      </xdr:nvSpPr>
      <xdr:spPr>
        <a:xfrm>
          <a:off x="2571750" y="3242310"/>
          <a:ext cx="101600" cy="9906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19</xdr:row>
      <xdr:rowOff>76200</xdr:rowOff>
    </xdr:from>
    <xdr:ext cx="756920" cy="252730"/>
    <xdr:sp macro="" textlink="">
      <xdr:nvSpPr>
        <xdr:cNvPr id="78" name="テキスト ボックス 77"/>
        <xdr:cNvSpPr txBox="1"/>
      </xdr:nvSpPr>
      <xdr:spPr>
        <a:xfrm>
          <a:off x="2279650" y="3326130"/>
          <a:ext cx="75692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76,390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93345</xdr:rowOff>
    </xdr:to>
    <xdr:sp macro="" textlink="">
      <xdr:nvSpPr>
        <xdr:cNvPr id="79" name="正方形/長方形 78"/>
        <xdr:cNvSpPr/>
      </xdr:nvSpPr>
      <xdr:spPr>
        <a:xfrm>
          <a:off x="1949450" y="4977130"/>
          <a:ext cx="3822700" cy="25209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0" name="角丸四角形 79"/>
        <xdr:cNvSpPr/>
      </xdr:nvSpPr>
      <xdr:spPr>
        <a:xfrm>
          <a:off x="127000" y="4977130"/>
          <a:ext cx="1200150" cy="113919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1" name="正方形/長方形 80"/>
        <xdr:cNvSpPr/>
      </xdr:nvSpPr>
      <xdr:spPr>
        <a:xfrm>
          <a:off x="419100" y="5091430"/>
          <a:ext cx="1136650" cy="24955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2" name="正方形/長方形 81"/>
        <xdr:cNvSpPr/>
      </xdr:nvSpPr>
      <xdr:spPr>
        <a:xfrm>
          <a:off x="419100" y="5354320"/>
          <a:ext cx="113665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3" name="正方形/長方形 82"/>
        <xdr:cNvSpPr/>
      </xdr:nvSpPr>
      <xdr:spPr>
        <a:xfrm>
          <a:off x="419100" y="5659120"/>
          <a:ext cx="113665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18415</xdr:rowOff>
    </xdr:from>
    <xdr:to xmlns:xdr="http://schemas.openxmlformats.org/drawingml/2006/spreadsheetDrawing">
      <xdr:col>1</xdr:col>
      <xdr:colOff>171450</xdr:colOff>
      <xdr:row>30</xdr:row>
      <xdr:rowOff>18415</xdr:rowOff>
    </xdr:to>
    <xdr:cxnSp macro="">
      <xdr:nvCxnSpPr>
        <xdr:cNvPr id="84" name="直線コネクタ 83"/>
        <xdr:cNvCxnSpPr/>
      </xdr:nvCxnSpPr>
      <xdr:spPr>
        <a:xfrm flipH="1">
          <a:off x="177800" y="5154295"/>
          <a:ext cx="165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5" name="直線コネクタ 84"/>
        <xdr:cNvCxnSpPr/>
      </xdr:nvCxnSpPr>
      <xdr:spPr>
        <a:xfrm>
          <a:off x="263525" y="560895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171450</xdr:colOff>
      <xdr:row>31</xdr:row>
      <xdr:rowOff>305435</xdr:rowOff>
    </xdr:to>
    <xdr:cxnSp macro="">
      <xdr:nvCxnSpPr>
        <xdr:cNvPr id="86" name="直線コネクタ 85"/>
        <xdr:cNvCxnSpPr/>
      </xdr:nvCxnSpPr>
      <xdr:spPr>
        <a:xfrm flipH="1">
          <a:off x="177800" y="5608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87" name="直線コネクタ 86"/>
        <xdr:cNvCxnSpPr/>
      </xdr:nvCxnSpPr>
      <xdr:spPr>
        <a:xfrm flipV="1">
          <a:off x="263525" y="584581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171450</xdr:colOff>
      <xdr:row>33</xdr:row>
      <xdr:rowOff>172085</xdr:rowOff>
    </xdr:to>
    <xdr:cxnSp macro="">
      <xdr:nvCxnSpPr>
        <xdr:cNvPr id="88" name="直線コネクタ 87"/>
        <xdr:cNvCxnSpPr/>
      </xdr:nvCxnSpPr>
      <xdr:spPr>
        <a:xfrm flipH="1">
          <a:off x="177800" y="5989955"/>
          <a:ext cx="16510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68580</xdr:rowOff>
    </xdr:to>
    <xdr:sp macro="" textlink="">
      <xdr:nvSpPr>
        <xdr:cNvPr id="89" name="楕円 88"/>
        <xdr:cNvSpPr/>
      </xdr:nvSpPr>
      <xdr:spPr>
        <a:xfrm>
          <a:off x="212725" y="5104130"/>
          <a:ext cx="101600" cy="10033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0" name="フローチャート: 判断 89"/>
        <xdr:cNvSpPr/>
      </xdr:nvSpPr>
      <xdr:spPr>
        <a:xfrm>
          <a:off x="212725" y="5367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1" name="正方形/長方形 90"/>
        <xdr:cNvSpPr/>
      </xdr:nvSpPr>
      <xdr:spPr>
        <a:xfrm>
          <a:off x="1949450" y="5544185"/>
          <a:ext cx="382270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31115</xdr:rowOff>
    </xdr:from>
    <xdr:ext cx="403860" cy="272415"/>
    <xdr:sp macro="" textlink="">
      <xdr:nvSpPr>
        <xdr:cNvPr id="92" name="テキスト ボックス 91"/>
        <xdr:cNvSpPr txBox="1"/>
      </xdr:nvSpPr>
      <xdr:spPr>
        <a:xfrm>
          <a:off x="1524000" y="5166995"/>
          <a:ext cx="403860" cy="2724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3" name="直線コネクタ 92"/>
        <xdr:cNvCxnSpPr/>
      </xdr:nvCxnSpPr>
      <xdr:spPr>
        <a:xfrm>
          <a:off x="1949450" y="782701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140335</xdr:rowOff>
    </xdr:from>
    <xdr:to xmlns:xdr="http://schemas.openxmlformats.org/drawingml/2006/spreadsheetDrawing">
      <xdr:col>33</xdr:col>
      <xdr:colOff>114300</xdr:colOff>
      <xdr:row>38</xdr:row>
      <xdr:rowOff>140335</xdr:rowOff>
    </xdr:to>
    <xdr:cxnSp macro="">
      <xdr:nvCxnSpPr>
        <xdr:cNvPr id="94" name="直線コネクタ 93"/>
        <xdr:cNvCxnSpPr/>
      </xdr:nvCxnSpPr>
      <xdr:spPr>
        <a:xfrm>
          <a:off x="1949450" y="750125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95" name="直線コネクタ 94"/>
        <xdr:cNvCxnSpPr/>
      </xdr:nvCxnSpPr>
      <xdr:spPr>
        <a:xfrm>
          <a:off x="1949450" y="717804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56920" cy="256540"/>
    <xdr:sp macro="" textlink="">
      <xdr:nvSpPr>
        <xdr:cNvPr id="96" name="テキスト ボックス 95"/>
        <xdr:cNvSpPr txBox="1"/>
      </xdr:nvSpPr>
      <xdr:spPr>
        <a:xfrm>
          <a:off x="1250950" y="7035800"/>
          <a:ext cx="75692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97" name="直線コネクタ 96"/>
        <xdr:cNvCxnSpPr/>
      </xdr:nvCxnSpPr>
      <xdr:spPr>
        <a:xfrm>
          <a:off x="1949450" y="685101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56920" cy="259080"/>
    <xdr:sp macro="" textlink="">
      <xdr:nvSpPr>
        <xdr:cNvPr id="98" name="テキスト ボックス 97"/>
        <xdr:cNvSpPr txBox="1"/>
      </xdr:nvSpPr>
      <xdr:spPr>
        <a:xfrm>
          <a:off x="1250950" y="670941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99" name="直線コネクタ 98"/>
        <xdr:cNvCxnSpPr/>
      </xdr:nvCxnSpPr>
      <xdr:spPr>
        <a:xfrm>
          <a:off x="1949450" y="6525260"/>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56920" cy="258445"/>
    <xdr:sp macro="" textlink="">
      <xdr:nvSpPr>
        <xdr:cNvPr id="100" name="テキスト ボックス 99"/>
        <xdr:cNvSpPr txBox="1"/>
      </xdr:nvSpPr>
      <xdr:spPr>
        <a:xfrm>
          <a:off x="1250950" y="6382385"/>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1" name="直線コネクタ 100"/>
        <xdr:cNvCxnSpPr/>
      </xdr:nvCxnSpPr>
      <xdr:spPr>
        <a:xfrm>
          <a:off x="1949450" y="619823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56920" cy="254000"/>
    <xdr:sp macro="" textlink="">
      <xdr:nvSpPr>
        <xdr:cNvPr id="102" name="テキスト ボックス 101"/>
        <xdr:cNvSpPr txBox="1"/>
      </xdr:nvSpPr>
      <xdr:spPr>
        <a:xfrm>
          <a:off x="1250950" y="6055995"/>
          <a:ext cx="756920" cy="2540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3" name="直線コネクタ 102"/>
        <xdr:cNvCxnSpPr/>
      </xdr:nvCxnSpPr>
      <xdr:spPr>
        <a:xfrm>
          <a:off x="1949450" y="587184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56920" cy="259715"/>
    <xdr:sp macro="" textlink="">
      <xdr:nvSpPr>
        <xdr:cNvPr id="104" name="テキスト ボックス 103"/>
        <xdr:cNvSpPr txBox="1"/>
      </xdr:nvSpPr>
      <xdr:spPr>
        <a:xfrm>
          <a:off x="1250950" y="5728970"/>
          <a:ext cx="7569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05" name="直線コネクタ 104"/>
        <xdr:cNvCxnSpPr/>
      </xdr:nvCxnSpPr>
      <xdr:spPr>
        <a:xfrm>
          <a:off x="1949450" y="5544185"/>
          <a:ext cx="38227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56920" cy="251460"/>
    <xdr:sp macro="" textlink="">
      <xdr:nvSpPr>
        <xdr:cNvPr id="106" name="テキスト ボックス 105"/>
        <xdr:cNvSpPr txBox="1"/>
      </xdr:nvSpPr>
      <xdr:spPr>
        <a:xfrm>
          <a:off x="1250950" y="540321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07" name="人口1人当たり決算額の推移グラフ枠445"/>
        <xdr:cNvSpPr/>
      </xdr:nvSpPr>
      <xdr:spPr>
        <a:xfrm>
          <a:off x="1949450" y="5544185"/>
          <a:ext cx="382270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1270</xdr:rowOff>
    </xdr:from>
    <xdr:to xmlns:xdr="http://schemas.openxmlformats.org/drawingml/2006/spreadsheetDrawing">
      <xdr:col>29</xdr:col>
      <xdr:colOff>127000</xdr:colOff>
      <xdr:row>37</xdr:row>
      <xdr:rowOff>290195</xdr:rowOff>
    </xdr:to>
    <xdr:cxnSp macro="">
      <xdr:nvCxnSpPr>
        <xdr:cNvPr id="108" name="直線コネクタ 107"/>
        <xdr:cNvCxnSpPr/>
      </xdr:nvCxnSpPr>
      <xdr:spPr>
        <a:xfrm flipV="1">
          <a:off x="5099050" y="5819140"/>
          <a:ext cx="0" cy="148907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263525</xdr:rowOff>
    </xdr:from>
    <xdr:ext cx="759460" cy="255270"/>
    <xdr:sp macro="" textlink="">
      <xdr:nvSpPr>
        <xdr:cNvPr id="109" name="人口1人当たり決算額の推移最小値テキスト445"/>
        <xdr:cNvSpPr txBox="1"/>
      </xdr:nvSpPr>
      <xdr:spPr>
        <a:xfrm>
          <a:off x="5168900" y="7281545"/>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37</xdr:row>
      <xdr:rowOff>290195</xdr:rowOff>
    </xdr:from>
    <xdr:to xmlns:xdr="http://schemas.openxmlformats.org/drawingml/2006/spreadsheetDrawing">
      <xdr:col>30</xdr:col>
      <xdr:colOff>25400</xdr:colOff>
      <xdr:row>37</xdr:row>
      <xdr:rowOff>290195</xdr:rowOff>
    </xdr:to>
    <xdr:cxnSp macro="">
      <xdr:nvCxnSpPr>
        <xdr:cNvPr id="110" name="直線コネクタ 109"/>
        <xdr:cNvCxnSpPr/>
      </xdr:nvCxnSpPr>
      <xdr:spPr>
        <a:xfrm>
          <a:off x="5010150" y="7308215"/>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31</xdr:row>
      <xdr:rowOff>259715</xdr:rowOff>
    </xdr:from>
    <xdr:ext cx="759460" cy="249555"/>
    <xdr:sp macro="" textlink="">
      <xdr:nvSpPr>
        <xdr:cNvPr id="111" name="人口1人当たり決算額の推移最大値テキスト445"/>
        <xdr:cNvSpPr txBox="1"/>
      </xdr:nvSpPr>
      <xdr:spPr>
        <a:xfrm>
          <a:off x="5168900" y="5563235"/>
          <a:ext cx="759460" cy="2495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41,574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1270</xdr:rowOff>
    </xdr:from>
    <xdr:to xmlns:xdr="http://schemas.openxmlformats.org/drawingml/2006/spreadsheetDrawing">
      <xdr:col>30</xdr:col>
      <xdr:colOff>25400</xdr:colOff>
      <xdr:row>33</xdr:row>
      <xdr:rowOff>1270</xdr:rowOff>
    </xdr:to>
    <xdr:cxnSp macro="">
      <xdr:nvCxnSpPr>
        <xdr:cNvPr id="112" name="直線コネクタ 111"/>
        <xdr:cNvCxnSpPr/>
      </xdr:nvCxnSpPr>
      <xdr:spPr>
        <a:xfrm>
          <a:off x="5010150" y="5819140"/>
          <a:ext cx="15875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35</xdr:row>
      <xdr:rowOff>248920</xdr:rowOff>
    </xdr:from>
    <xdr:to xmlns:xdr="http://schemas.openxmlformats.org/drawingml/2006/spreadsheetDrawing">
      <xdr:col>29</xdr:col>
      <xdr:colOff>127000</xdr:colOff>
      <xdr:row>35</xdr:row>
      <xdr:rowOff>270510</xdr:rowOff>
    </xdr:to>
    <xdr:cxnSp macro="">
      <xdr:nvCxnSpPr>
        <xdr:cNvPr id="113" name="直線コネクタ 112"/>
        <xdr:cNvCxnSpPr/>
      </xdr:nvCxnSpPr>
      <xdr:spPr>
        <a:xfrm>
          <a:off x="4508500" y="6752590"/>
          <a:ext cx="590550" cy="2159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35</xdr:row>
      <xdr:rowOff>254000</xdr:rowOff>
    </xdr:from>
    <xdr:ext cx="759460" cy="259080"/>
    <xdr:sp macro="" textlink="">
      <xdr:nvSpPr>
        <xdr:cNvPr id="114" name="人口1人当たり決算額の推移平均値テキスト445"/>
        <xdr:cNvSpPr txBox="1"/>
      </xdr:nvSpPr>
      <xdr:spPr>
        <a:xfrm>
          <a:off x="5168900" y="6757670"/>
          <a:ext cx="759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11,979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231140</xdr:rowOff>
    </xdr:from>
    <xdr:to xmlns:xdr="http://schemas.openxmlformats.org/drawingml/2006/spreadsheetDrawing">
      <xdr:col>29</xdr:col>
      <xdr:colOff>171450</xdr:colOff>
      <xdr:row>35</xdr:row>
      <xdr:rowOff>333375</xdr:rowOff>
    </xdr:to>
    <xdr:sp macro="" textlink="">
      <xdr:nvSpPr>
        <xdr:cNvPr id="115" name="フローチャート: 判断 114"/>
        <xdr:cNvSpPr/>
      </xdr:nvSpPr>
      <xdr:spPr>
        <a:xfrm>
          <a:off x="5048250" y="6734810"/>
          <a:ext cx="952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35</xdr:row>
      <xdr:rowOff>181610</xdr:rowOff>
    </xdr:from>
    <xdr:to xmlns:xdr="http://schemas.openxmlformats.org/drawingml/2006/spreadsheetDrawing">
      <xdr:col>26</xdr:col>
      <xdr:colOff>50800</xdr:colOff>
      <xdr:row>35</xdr:row>
      <xdr:rowOff>248920</xdr:rowOff>
    </xdr:to>
    <xdr:cxnSp macro="">
      <xdr:nvCxnSpPr>
        <xdr:cNvPr id="116" name="直線コネクタ 115"/>
        <xdr:cNvCxnSpPr/>
      </xdr:nvCxnSpPr>
      <xdr:spPr>
        <a:xfrm>
          <a:off x="3886200" y="6685280"/>
          <a:ext cx="622300" cy="6731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35</xdr:row>
      <xdr:rowOff>226060</xdr:rowOff>
    </xdr:from>
    <xdr:to xmlns:xdr="http://schemas.openxmlformats.org/drawingml/2006/spreadsheetDrawing">
      <xdr:col>26</xdr:col>
      <xdr:colOff>101600</xdr:colOff>
      <xdr:row>35</xdr:row>
      <xdr:rowOff>327025</xdr:rowOff>
    </xdr:to>
    <xdr:sp macro="" textlink="">
      <xdr:nvSpPr>
        <xdr:cNvPr id="117" name="フローチャート: 判断 116"/>
        <xdr:cNvSpPr/>
      </xdr:nvSpPr>
      <xdr:spPr>
        <a:xfrm>
          <a:off x="4457700" y="6729730"/>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35</xdr:row>
      <xdr:rowOff>311785</xdr:rowOff>
    </xdr:from>
    <xdr:ext cx="731520" cy="259080"/>
    <xdr:sp macro="" textlink="">
      <xdr:nvSpPr>
        <xdr:cNvPr id="118" name="テキスト ボックス 117"/>
        <xdr:cNvSpPr txBox="1"/>
      </xdr:nvSpPr>
      <xdr:spPr>
        <a:xfrm>
          <a:off x="4165600" y="6815455"/>
          <a:ext cx="7315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12,179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171450</xdr:colOff>
      <xdr:row>35</xdr:row>
      <xdr:rowOff>181610</xdr:rowOff>
    </xdr:from>
    <xdr:to xmlns:xdr="http://schemas.openxmlformats.org/drawingml/2006/spreadsheetDrawing">
      <xdr:col>22</xdr:col>
      <xdr:colOff>114300</xdr:colOff>
      <xdr:row>35</xdr:row>
      <xdr:rowOff>187960</xdr:rowOff>
    </xdr:to>
    <xdr:cxnSp macro="">
      <xdr:nvCxnSpPr>
        <xdr:cNvPr id="119" name="直線コネクタ 118"/>
        <xdr:cNvCxnSpPr/>
      </xdr:nvCxnSpPr>
      <xdr:spPr>
        <a:xfrm flipV="1">
          <a:off x="3257550" y="6685280"/>
          <a:ext cx="628650" cy="635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35</xdr:row>
      <xdr:rowOff>219075</xdr:rowOff>
    </xdr:from>
    <xdr:to xmlns:xdr="http://schemas.openxmlformats.org/drawingml/2006/spreadsheetDrawing">
      <xdr:col>22</xdr:col>
      <xdr:colOff>165100</xdr:colOff>
      <xdr:row>35</xdr:row>
      <xdr:rowOff>321310</xdr:rowOff>
    </xdr:to>
    <xdr:sp macro="" textlink="">
      <xdr:nvSpPr>
        <xdr:cNvPr id="120" name="フローチャート: 判断 119"/>
        <xdr:cNvSpPr/>
      </xdr:nvSpPr>
      <xdr:spPr>
        <a:xfrm>
          <a:off x="3835400" y="6722745"/>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35</xdr:row>
      <xdr:rowOff>306705</xdr:rowOff>
    </xdr:from>
    <xdr:ext cx="762000" cy="253365"/>
    <xdr:sp macro="" textlink="">
      <xdr:nvSpPr>
        <xdr:cNvPr id="121" name="テキスト ボックス 120"/>
        <xdr:cNvSpPr txBox="1"/>
      </xdr:nvSpPr>
      <xdr:spPr>
        <a:xfrm>
          <a:off x="3543300" y="681037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12,351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35</xdr:row>
      <xdr:rowOff>187960</xdr:rowOff>
    </xdr:from>
    <xdr:to xmlns:xdr="http://schemas.openxmlformats.org/drawingml/2006/spreadsheetDrawing">
      <xdr:col>18</xdr:col>
      <xdr:colOff>171450</xdr:colOff>
      <xdr:row>35</xdr:row>
      <xdr:rowOff>200660</xdr:rowOff>
    </xdr:to>
    <xdr:cxnSp macro="">
      <xdr:nvCxnSpPr>
        <xdr:cNvPr id="122" name="直線コネクタ 121"/>
        <xdr:cNvCxnSpPr/>
      </xdr:nvCxnSpPr>
      <xdr:spPr>
        <a:xfrm flipV="1">
          <a:off x="2622550" y="6691630"/>
          <a:ext cx="6350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35</xdr:row>
      <xdr:rowOff>233680</xdr:rowOff>
    </xdr:from>
    <xdr:to xmlns:xdr="http://schemas.openxmlformats.org/drawingml/2006/spreadsheetDrawing">
      <xdr:col>19</xdr:col>
      <xdr:colOff>38100</xdr:colOff>
      <xdr:row>35</xdr:row>
      <xdr:rowOff>335915</xdr:rowOff>
    </xdr:to>
    <xdr:sp macro="" textlink="">
      <xdr:nvSpPr>
        <xdr:cNvPr id="123" name="フローチャート: 判断 122"/>
        <xdr:cNvSpPr/>
      </xdr:nvSpPr>
      <xdr:spPr>
        <a:xfrm>
          <a:off x="3213100" y="6737350"/>
          <a:ext cx="8255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35</xdr:row>
      <xdr:rowOff>320040</xdr:rowOff>
    </xdr:from>
    <xdr:ext cx="762000" cy="259080"/>
    <xdr:sp macro="" textlink="">
      <xdr:nvSpPr>
        <xdr:cNvPr id="124" name="テキスト ボックス 123"/>
        <xdr:cNvSpPr txBox="1"/>
      </xdr:nvSpPr>
      <xdr:spPr>
        <a:xfrm>
          <a:off x="2914650" y="68237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11,918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53975</xdr:rowOff>
    </xdr:from>
    <xdr:to xmlns:xdr="http://schemas.openxmlformats.org/drawingml/2006/spreadsheetDrawing">
      <xdr:col>15</xdr:col>
      <xdr:colOff>101600</xdr:colOff>
      <xdr:row>35</xdr:row>
      <xdr:rowOff>154940</xdr:rowOff>
    </xdr:to>
    <xdr:sp macro="" textlink="">
      <xdr:nvSpPr>
        <xdr:cNvPr id="125" name="フローチャート: 判断 124"/>
        <xdr:cNvSpPr/>
      </xdr:nvSpPr>
      <xdr:spPr>
        <a:xfrm>
          <a:off x="2571750" y="6557645"/>
          <a:ext cx="10160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34</xdr:row>
      <xdr:rowOff>165100</xdr:rowOff>
    </xdr:from>
    <xdr:ext cx="756920" cy="258445"/>
    <xdr:sp macro="" textlink="">
      <xdr:nvSpPr>
        <xdr:cNvPr id="126" name="テキスト ボックス 125"/>
        <xdr:cNvSpPr txBox="1"/>
      </xdr:nvSpPr>
      <xdr:spPr>
        <a:xfrm>
          <a:off x="2279650" y="6325870"/>
          <a:ext cx="756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17,457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59460" cy="253365"/>
    <xdr:sp macro="" textlink="">
      <xdr:nvSpPr>
        <xdr:cNvPr id="127" name="テキスト ボックス 126"/>
        <xdr:cNvSpPr txBox="1"/>
      </xdr:nvSpPr>
      <xdr:spPr>
        <a:xfrm>
          <a:off x="4940300" y="7849870"/>
          <a:ext cx="759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3365"/>
    <xdr:sp macro="" textlink="">
      <xdr:nvSpPr>
        <xdr:cNvPr id="128" name="テキスト ボックス 127"/>
        <xdr:cNvSpPr txBox="1"/>
      </xdr:nvSpPr>
      <xdr:spPr>
        <a:xfrm>
          <a:off x="43497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3365"/>
    <xdr:sp macro="" textlink="">
      <xdr:nvSpPr>
        <xdr:cNvPr id="129" name="テキスト ボックス 128"/>
        <xdr:cNvSpPr txBox="1"/>
      </xdr:nvSpPr>
      <xdr:spPr>
        <a:xfrm>
          <a:off x="372745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3365"/>
    <xdr:sp macro="" textlink="">
      <xdr:nvSpPr>
        <xdr:cNvPr id="130" name="テキスト ボックス 129"/>
        <xdr:cNvSpPr txBox="1"/>
      </xdr:nvSpPr>
      <xdr:spPr>
        <a:xfrm>
          <a:off x="30861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3365"/>
    <xdr:sp macro="" textlink="">
      <xdr:nvSpPr>
        <xdr:cNvPr id="131" name="テキスト ボックス 130"/>
        <xdr:cNvSpPr txBox="1"/>
      </xdr:nvSpPr>
      <xdr:spPr>
        <a:xfrm>
          <a:off x="2463800" y="7849870"/>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35</xdr:row>
      <xdr:rowOff>219075</xdr:rowOff>
    </xdr:from>
    <xdr:to xmlns:xdr="http://schemas.openxmlformats.org/drawingml/2006/spreadsheetDrawing">
      <xdr:col>29</xdr:col>
      <xdr:colOff>171450</xdr:colOff>
      <xdr:row>35</xdr:row>
      <xdr:rowOff>320040</xdr:rowOff>
    </xdr:to>
    <xdr:sp macro="" textlink="">
      <xdr:nvSpPr>
        <xdr:cNvPr id="132" name="楕円 131"/>
        <xdr:cNvSpPr/>
      </xdr:nvSpPr>
      <xdr:spPr>
        <a:xfrm>
          <a:off x="5048250" y="6722745"/>
          <a:ext cx="9525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35</xdr:row>
      <xdr:rowOff>64770</xdr:rowOff>
    </xdr:from>
    <xdr:ext cx="759460" cy="255270"/>
    <xdr:sp macro="" textlink="">
      <xdr:nvSpPr>
        <xdr:cNvPr id="133" name="人口1人当たり決算額の推移該当値テキスト445"/>
        <xdr:cNvSpPr txBox="1"/>
      </xdr:nvSpPr>
      <xdr:spPr>
        <a:xfrm>
          <a:off x="5168900" y="6568440"/>
          <a:ext cx="759460" cy="25527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12,382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35</xdr:row>
      <xdr:rowOff>197485</xdr:rowOff>
    </xdr:from>
    <xdr:to xmlns:xdr="http://schemas.openxmlformats.org/drawingml/2006/spreadsheetDrawing">
      <xdr:col>26</xdr:col>
      <xdr:colOff>101600</xdr:colOff>
      <xdr:row>35</xdr:row>
      <xdr:rowOff>299720</xdr:rowOff>
    </xdr:to>
    <xdr:sp macro="" textlink="">
      <xdr:nvSpPr>
        <xdr:cNvPr id="134" name="楕円 133"/>
        <xdr:cNvSpPr/>
      </xdr:nvSpPr>
      <xdr:spPr>
        <a:xfrm>
          <a:off x="4457700" y="670115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34</xdr:row>
      <xdr:rowOff>309245</xdr:rowOff>
    </xdr:from>
    <xdr:ext cx="731520" cy="259715"/>
    <xdr:sp macro="" textlink="">
      <xdr:nvSpPr>
        <xdr:cNvPr id="135" name="テキスト ボックス 134"/>
        <xdr:cNvSpPr txBox="1"/>
      </xdr:nvSpPr>
      <xdr:spPr>
        <a:xfrm>
          <a:off x="4165600" y="6470015"/>
          <a:ext cx="73152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13,009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35</xdr:row>
      <xdr:rowOff>130175</xdr:rowOff>
    </xdr:from>
    <xdr:to xmlns:xdr="http://schemas.openxmlformats.org/drawingml/2006/spreadsheetDrawing">
      <xdr:col>22</xdr:col>
      <xdr:colOff>165100</xdr:colOff>
      <xdr:row>35</xdr:row>
      <xdr:rowOff>231140</xdr:rowOff>
    </xdr:to>
    <xdr:sp macro="" textlink="">
      <xdr:nvSpPr>
        <xdr:cNvPr id="136" name="楕円 135"/>
        <xdr:cNvSpPr/>
      </xdr:nvSpPr>
      <xdr:spPr>
        <a:xfrm>
          <a:off x="3835400" y="663384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34</xdr:row>
      <xdr:rowOff>241935</xdr:rowOff>
    </xdr:from>
    <xdr:ext cx="762000" cy="259715"/>
    <xdr:sp macro="" textlink="">
      <xdr:nvSpPr>
        <xdr:cNvPr id="137" name="テキスト ボックス 136"/>
        <xdr:cNvSpPr txBox="1"/>
      </xdr:nvSpPr>
      <xdr:spPr>
        <a:xfrm>
          <a:off x="3543300" y="64027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15,104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35</xdr:row>
      <xdr:rowOff>137160</xdr:rowOff>
    </xdr:from>
    <xdr:to xmlns:xdr="http://schemas.openxmlformats.org/drawingml/2006/spreadsheetDrawing">
      <xdr:col>19</xdr:col>
      <xdr:colOff>38100</xdr:colOff>
      <xdr:row>35</xdr:row>
      <xdr:rowOff>239395</xdr:rowOff>
    </xdr:to>
    <xdr:sp macro="" textlink="">
      <xdr:nvSpPr>
        <xdr:cNvPr id="138" name="楕円 137"/>
        <xdr:cNvSpPr/>
      </xdr:nvSpPr>
      <xdr:spPr>
        <a:xfrm>
          <a:off x="3213100" y="6640830"/>
          <a:ext cx="8255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171450</xdr:colOff>
      <xdr:row>34</xdr:row>
      <xdr:rowOff>250190</xdr:rowOff>
    </xdr:from>
    <xdr:ext cx="762000" cy="252730"/>
    <xdr:sp macro="" textlink="">
      <xdr:nvSpPr>
        <xdr:cNvPr id="139" name="テキスト ボックス 138"/>
        <xdr:cNvSpPr txBox="1"/>
      </xdr:nvSpPr>
      <xdr:spPr>
        <a:xfrm>
          <a:off x="2914650" y="6410960"/>
          <a:ext cx="7620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14,869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149225</xdr:rowOff>
    </xdr:from>
    <xdr:to xmlns:xdr="http://schemas.openxmlformats.org/drawingml/2006/spreadsheetDrawing">
      <xdr:col>15</xdr:col>
      <xdr:colOff>101600</xdr:colOff>
      <xdr:row>35</xdr:row>
      <xdr:rowOff>251460</xdr:rowOff>
    </xdr:to>
    <xdr:sp macro="" textlink="">
      <xdr:nvSpPr>
        <xdr:cNvPr id="140" name="楕円 139"/>
        <xdr:cNvSpPr/>
      </xdr:nvSpPr>
      <xdr:spPr>
        <a:xfrm>
          <a:off x="2571750" y="66528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35</xdr:row>
      <xdr:rowOff>236855</xdr:rowOff>
    </xdr:from>
    <xdr:ext cx="756920" cy="251460"/>
    <xdr:sp macro="" textlink="">
      <xdr:nvSpPr>
        <xdr:cNvPr id="141" name="テキスト ボックス 140"/>
        <xdr:cNvSpPr txBox="1"/>
      </xdr:nvSpPr>
      <xdr:spPr>
        <a:xfrm>
          <a:off x="2279650" y="6740525"/>
          <a:ext cx="75692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14,497</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826546" y="73482"/>
          <a:ext cx="3826778"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茨城県笠間市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72,567
71,321
240.40
36,773,353
35,019,280
1,181,800
20,036,322
27,128,618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5745"/>
    <xdr:sp macro="" textlink="">
      <xdr:nvSpPr>
        <xdr:cNvPr id="30" name="テキスト ボックス 29"/>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76,164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2265" cy="219710"/>
    <xdr:sp macro="" textlink="">
      <xdr:nvSpPr>
        <xdr:cNvPr id="40" name="テキスト ボックス 39"/>
        <xdr:cNvSpPr txBox="1"/>
      </xdr:nvSpPr>
      <xdr:spPr>
        <a:xfrm>
          <a:off x="666750" y="45358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109220</xdr:rowOff>
    </xdr:from>
    <xdr:ext cx="531495" cy="245745"/>
    <xdr:sp macro="" textlink="">
      <xdr:nvSpPr>
        <xdr:cNvPr id="42" name="テキスト ボックス 41"/>
        <xdr:cNvSpPr txBox="1"/>
      </xdr:nvSpPr>
      <xdr:spPr>
        <a:xfrm>
          <a:off x="211455" y="6818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96520</xdr:rowOff>
    </xdr:from>
    <xdr:to xmlns:xdr="http://schemas.openxmlformats.org/drawingml/2006/spreadsheetDrawing">
      <xdr:col>28</xdr:col>
      <xdr:colOff>114300</xdr:colOff>
      <xdr:row>39</xdr:row>
      <xdr:rowOff>96520</xdr:rowOff>
    </xdr:to>
    <xdr:cxnSp macro="">
      <xdr:nvCxnSpPr>
        <xdr:cNvPr id="43" name="直線コネクタ 42"/>
        <xdr:cNvCxnSpPr/>
      </xdr:nvCxnSpPr>
      <xdr:spPr>
        <a:xfrm>
          <a:off x="685800" y="66382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125730</xdr:rowOff>
    </xdr:from>
    <xdr:ext cx="531495" cy="246380"/>
    <xdr:sp macro="" textlink="">
      <xdr:nvSpPr>
        <xdr:cNvPr id="44" name="テキスト ボックス 43"/>
        <xdr:cNvSpPr txBox="1"/>
      </xdr:nvSpPr>
      <xdr:spPr>
        <a:xfrm>
          <a:off x="211455" y="649986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112395</xdr:rowOff>
    </xdr:from>
    <xdr:to xmlns:xdr="http://schemas.openxmlformats.org/drawingml/2006/spreadsheetDrawing">
      <xdr:col>28</xdr:col>
      <xdr:colOff>114300</xdr:colOff>
      <xdr:row>37</xdr:row>
      <xdr:rowOff>112395</xdr:rowOff>
    </xdr:to>
    <xdr:cxnSp macro="">
      <xdr:nvCxnSpPr>
        <xdr:cNvPr id="45" name="直線コネクタ 44"/>
        <xdr:cNvCxnSpPr/>
      </xdr:nvCxnSpPr>
      <xdr:spPr>
        <a:xfrm>
          <a:off x="685800" y="63188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140970</xdr:rowOff>
    </xdr:from>
    <xdr:ext cx="531495" cy="245745"/>
    <xdr:sp macro="" textlink="">
      <xdr:nvSpPr>
        <xdr:cNvPr id="46" name="テキスト ボックス 45"/>
        <xdr:cNvSpPr txBox="1"/>
      </xdr:nvSpPr>
      <xdr:spPr>
        <a:xfrm>
          <a:off x="211455" y="6179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128905</xdr:rowOff>
    </xdr:from>
    <xdr:to xmlns:xdr="http://schemas.openxmlformats.org/drawingml/2006/spreadsheetDrawing">
      <xdr:col>28</xdr:col>
      <xdr:colOff>114300</xdr:colOff>
      <xdr:row>35</xdr:row>
      <xdr:rowOff>128905</xdr:rowOff>
    </xdr:to>
    <xdr:cxnSp macro="">
      <xdr:nvCxnSpPr>
        <xdr:cNvPr id="47" name="直線コネクタ 46"/>
        <xdr:cNvCxnSpPr/>
      </xdr:nvCxnSpPr>
      <xdr:spPr>
        <a:xfrm>
          <a:off x="685800" y="60001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34</xdr:row>
      <xdr:rowOff>156845</xdr:rowOff>
    </xdr:from>
    <xdr:ext cx="531495" cy="253365"/>
    <xdr:sp macro="" textlink="">
      <xdr:nvSpPr>
        <xdr:cNvPr id="48" name="テキスト ボックス 47"/>
        <xdr:cNvSpPr txBox="1"/>
      </xdr:nvSpPr>
      <xdr:spPr>
        <a:xfrm>
          <a:off x="21145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144780</xdr:rowOff>
    </xdr:from>
    <xdr:to xmlns:xdr="http://schemas.openxmlformats.org/drawingml/2006/spreadsheetDrawing">
      <xdr:col>28</xdr:col>
      <xdr:colOff>114300</xdr:colOff>
      <xdr:row>33</xdr:row>
      <xdr:rowOff>144780</xdr:rowOff>
    </xdr:to>
    <xdr:cxnSp macro="">
      <xdr:nvCxnSpPr>
        <xdr:cNvPr id="49" name="直線コネクタ 48"/>
        <xdr:cNvCxnSpPr/>
      </xdr:nvCxnSpPr>
      <xdr:spPr>
        <a:xfrm>
          <a:off x="685800" y="5680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5715</xdr:rowOff>
    </xdr:from>
    <xdr:ext cx="593090" cy="252730"/>
    <xdr:sp macro="" textlink="">
      <xdr:nvSpPr>
        <xdr:cNvPr id="50" name="テキスト ボックス 49"/>
        <xdr:cNvSpPr txBox="1"/>
      </xdr:nvSpPr>
      <xdr:spPr>
        <a:xfrm>
          <a:off x="166370" y="554164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161290</xdr:rowOff>
    </xdr:from>
    <xdr:to xmlns:xdr="http://schemas.openxmlformats.org/drawingml/2006/spreadsheetDrawing">
      <xdr:col>28</xdr:col>
      <xdr:colOff>114300</xdr:colOff>
      <xdr:row>31</xdr:row>
      <xdr:rowOff>161290</xdr:rowOff>
    </xdr:to>
    <xdr:cxnSp macro="">
      <xdr:nvCxnSpPr>
        <xdr:cNvPr id="51" name="直線コネクタ 50"/>
        <xdr:cNvCxnSpPr/>
      </xdr:nvCxnSpPr>
      <xdr:spPr>
        <a:xfrm>
          <a:off x="685800" y="53619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21590</xdr:rowOff>
    </xdr:from>
    <xdr:ext cx="593090" cy="252730"/>
    <xdr:sp macro="" textlink="">
      <xdr:nvSpPr>
        <xdr:cNvPr id="52" name="テキスト ボックス 51"/>
        <xdr:cNvSpPr txBox="1"/>
      </xdr:nvSpPr>
      <xdr:spPr>
        <a:xfrm>
          <a:off x="166370" y="52222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8255</xdr:rowOff>
    </xdr:from>
    <xdr:to xmlns:xdr="http://schemas.openxmlformats.org/drawingml/2006/spreadsheetDrawing">
      <xdr:col>28</xdr:col>
      <xdr:colOff>114300</xdr:colOff>
      <xdr:row>30</xdr:row>
      <xdr:rowOff>8255</xdr:rowOff>
    </xdr:to>
    <xdr:cxnSp macro="">
      <xdr:nvCxnSpPr>
        <xdr:cNvPr id="53" name="直線コネクタ 52"/>
        <xdr:cNvCxnSpPr/>
      </xdr:nvCxnSpPr>
      <xdr:spPr>
        <a:xfrm>
          <a:off x="685800" y="50412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37465</xdr:rowOff>
    </xdr:from>
    <xdr:ext cx="593090" cy="253365"/>
    <xdr:sp macro="" textlink="">
      <xdr:nvSpPr>
        <xdr:cNvPr id="54" name="テキスト ボックス 53"/>
        <xdr:cNvSpPr txBox="1"/>
      </xdr:nvSpPr>
      <xdr:spPr>
        <a:xfrm>
          <a:off x="166370" y="49028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5" name="直線コネクタ 54"/>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53340</xdr:rowOff>
    </xdr:from>
    <xdr:ext cx="593090" cy="245745"/>
    <xdr:sp macro="" textlink="">
      <xdr:nvSpPr>
        <xdr:cNvPr id="56" name="テキスト ボックス 55"/>
        <xdr:cNvSpPr txBox="1"/>
      </xdr:nvSpPr>
      <xdr:spPr>
        <a:xfrm>
          <a:off x="166370" y="45834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7" name="人件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114300</xdr:rowOff>
    </xdr:from>
    <xdr:to xmlns:xdr="http://schemas.openxmlformats.org/drawingml/2006/spreadsheetDrawing">
      <xdr:col>24</xdr:col>
      <xdr:colOff>62865</xdr:colOff>
      <xdr:row>38</xdr:row>
      <xdr:rowOff>143510</xdr:rowOff>
    </xdr:to>
    <xdr:cxnSp macro="">
      <xdr:nvCxnSpPr>
        <xdr:cNvPr id="58" name="直線コネクタ 57"/>
        <xdr:cNvCxnSpPr/>
      </xdr:nvCxnSpPr>
      <xdr:spPr>
        <a:xfrm flipV="1">
          <a:off x="4176395" y="5147310"/>
          <a:ext cx="1270" cy="13703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147320</xdr:rowOff>
    </xdr:from>
    <xdr:ext cx="534670" cy="246380"/>
    <xdr:sp macro="" textlink="">
      <xdr:nvSpPr>
        <xdr:cNvPr id="59" name="人件費最小値テキスト"/>
        <xdr:cNvSpPr txBox="1"/>
      </xdr:nvSpPr>
      <xdr:spPr>
        <a:xfrm>
          <a:off x="4229100" y="652145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47,583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143510</xdr:rowOff>
    </xdr:from>
    <xdr:to xmlns:xdr="http://schemas.openxmlformats.org/drawingml/2006/spreadsheetDrawing">
      <xdr:col>24</xdr:col>
      <xdr:colOff>152400</xdr:colOff>
      <xdr:row>38</xdr:row>
      <xdr:rowOff>143510</xdr:rowOff>
    </xdr:to>
    <xdr:cxnSp macro="">
      <xdr:nvCxnSpPr>
        <xdr:cNvPr id="60" name="直線コネクタ 59"/>
        <xdr:cNvCxnSpPr/>
      </xdr:nvCxnSpPr>
      <xdr:spPr>
        <a:xfrm>
          <a:off x="4108450" y="65176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61595</xdr:rowOff>
    </xdr:from>
    <xdr:ext cx="598805" cy="252730"/>
    <xdr:sp macro="" textlink="">
      <xdr:nvSpPr>
        <xdr:cNvPr id="61" name="人件費最大値テキスト"/>
        <xdr:cNvSpPr txBox="1"/>
      </xdr:nvSpPr>
      <xdr:spPr>
        <a:xfrm>
          <a:off x="4229100" y="492696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133,403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114300</xdr:rowOff>
    </xdr:from>
    <xdr:to xmlns:xdr="http://schemas.openxmlformats.org/drawingml/2006/spreadsheetDrawing">
      <xdr:col>24</xdr:col>
      <xdr:colOff>152400</xdr:colOff>
      <xdr:row>30</xdr:row>
      <xdr:rowOff>114300</xdr:rowOff>
    </xdr:to>
    <xdr:cxnSp macro="">
      <xdr:nvCxnSpPr>
        <xdr:cNvPr id="62" name="直線コネクタ 61"/>
        <xdr:cNvCxnSpPr/>
      </xdr:nvCxnSpPr>
      <xdr:spPr>
        <a:xfrm>
          <a:off x="4108450" y="5147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35</xdr:row>
      <xdr:rowOff>17780</xdr:rowOff>
    </xdr:from>
    <xdr:to xmlns:xdr="http://schemas.openxmlformats.org/drawingml/2006/spreadsheetDrawing">
      <xdr:col>24</xdr:col>
      <xdr:colOff>63500</xdr:colOff>
      <xdr:row>35</xdr:row>
      <xdr:rowOff>114300</xdr:rowOff>
    </xdr:to>
    <xdr:cxnSp macro="">
      <xdr:nvCxnSpPr>
        <xdr:cNvPr id="63" name="直線コネクタ 62"/>
        <xdr:cNvCxnSpPr/>
      </xdr:nvCxnSpPr>
      <xdr:spPr>
        <a:xfrm flipV="1">
          <a:off x="3429000" y="5888990"/>
          <a:ext cx="749300" cy="965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12700</xdr:rowOff>
    </xdr:from>
    <xdr:ext cx="534670" cy="246380"/>
    <xdr:sp macro="" textlink="">
      <xdr:nvSpPr>
        <xdr:cNvPr id="64" name="人件費平均値テキスト"/>
        <xdr:cNvSpPr txBox="1"/>
      </xdr:nvSpPr>
      <xdr:spPr>
        <a:xfrm>
          <a:off x="4229100" y="605155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72,348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36</xdr:row>
      <xdr:rowOff>33655</xdr:rowOff>
    </xdr:from>
    <xdr:to xmlns:xdr="http://schemas.openxmlformats.org/drawingml/2006/spreadsheetDrawing">
      <xdr:col>24</xdr:col>
      <xdr:colOff>114300</xdr:colOff>
      <xdr:row>36</xdr:row>
      <xdr:rowOff>132715</xdr:rowOff>
    </xdr:to>
    <xdr:sp macro="" textlink="">
      <xdr:nvSpPr>
        <xdr:cNvPr id="65" name="フローチャート: 判断 64"/>
        <xdr:cNvSpPr/>
      </xdr:nvSpPr>
      <xdr:spPr>
        <a:xfrm>
          <a:off x="4127500" y="60725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114300</xdr:rowOff>
    </xdr:from>
    <xdr:to xmlns:xdr="http://schemas.openxmlformats.org/drawingml/2006/spreadsheetDrawing">
      <xdr:col>19</xdr:col>
      <xdr:colOff>171450</xdr:colOff>
      <xdr:row>36</xdr:row>
      <xdr:rowOff>5080</xdr:rowOff>
    </xdr:to>
    <xdr:cxnSp macro="">
      <xdr:nvCxnSpPr>
        <xdr:cNvPr id="66" name="直線コネクタ 65"/>
        <xdr:cNvCxnSpPr/>
      </xdr:nvCxnSpPr>
      <xdr:spPr>
        <a:xfrm flipV="1">
          <a:off x="2622550" y="5985510"/>
          <a:ext cx="806450" cy="58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127635</xdr:rowOff>
    </xdr:from>
    <xdr:to xmlns:xdr="http://schemas.openxmlformats.org/drawingml/2006/spreadsheetDrawing">
      <xdr:col>20</xdr:col>
      <xdr:colOff>38100</xdr:colOff>
      <xdr:row>37</xdr:row>
      <xdr:rowOff>59055</xdr:rowOff>
    </xdr:to>
    <xdr:sp macro="" textlink="">
      <xdr:nvSpPr>
        <xdr:cNvPr id="67" name="フローチャート: 判断 66"/>
        <xdr:cNvSpPr/>
      </xdr:nvSpPr>
      <xdr:spPr>
        <a:xfrm>
          <a:off x="3384550" y="61664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37</xdr:row>
      <xdr:rowOff>50800</xdr:rowOff>
    </xdr:from>
    <xdr:ext cx="527050" cy="245745"/>
    <xdr:sp macro="" textlink="">
      <xdr:nvSpPr>
        <xdr:cNvPr id="68" name="テキスト ボックス 67"/>
        <xdr:cNvSpPr txBox="1"/>
      </xdr:nvSpPr>
      <xdr:spPr>
        <a:xfrm>
          <a:off x="3187065" y="625729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66,486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36</xdr:row>
      <xdr:rowOff>5080</xdr:rowOff>
    </xdr:from>
    <xdr:to xmlns:xdr="http://schemas.openxmlformats.org/drawingml/2006/spreadsheetDrawing">
      <xdr:col>15</xdr:col>
      <xdr:colOff>50800</xdr:colOff>
      <xdr:row>36</xdr:row>
      <xdr:rowOff>11430</xdr:rowOff>
    </xdr:to>
    <xdr:cxnSp macro="">
      <xdr:nvCxnSpPr>
        <xdr:cNvPr id="69" name="直線コネクタ 68"/>
        <xdr:cNvCxnSpPr/>
      </xdr:nvCxnSpPr>
      <xdr:spPr>
        <a:xfrm flipV="1">
          <a:off x="1828800" y="6043930"/>
          <a:ext cx="79375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146050</xdr:rowOff>
    </xdr:from>
    <xdr:to xmlns:xdr="http://schemas.openxmlformats.org/drawingml/2006/spreadsheetDrawing">
      <xdr:col>15</xdr:col>
      <xdr:colOff>101600</xdr:colOff>
      <xdr:row>37</xdr:row>
      <xdr:rowOff>77470</xdr:rowOff>
    </xdr:to>
    <xdr:sp macro="" textlink="">
      <xdr:nvSpPr>
        <xdr:cNvPr id="70" name="フローチャート: 判断 69"/>
        <xdr:cNvSpPr/>
      </xdr:nvSpPr>
      <xdr:spPr>
        <a:xfrm>
          <a:off x="2571750" y="61849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37</xdr:row>
      <xdr:rowOff>69215</xdr:rowOff>
    </xdr:from>
    <xdr:ext cx="527050" cy="246380"/>
    <xdr:sp macro="" textlink="">
      <xdr:nvSpPr>
        <xdr:cNvPr id="71" name="テキスト ボックス 70"/>
        <xdr:cNvSpPr txBox="1"/>
      </xdr:nvSpPr>
      <xdr:spPr>
        <a:xfrm>
          <a:off x="2393315" y="627570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65,316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36</xdr:row>
      <xdr:rowOff>11430</xdr:rowOff>
    </xdr:from>
    <xdr:to xmlns:xdr="http://schemas.openxmlformats.org/drawingml/2006/spreadsheetDrawing">
      <xdr:col>10</xdr:col>
      <xdr:colOff>114300</xdr:colOff>
      <xdr:row>36</xdr:row>
      <xdr:rowOff>29845</xdr:rowOff>
    </xdr:to>
    <xdr:cxnSp macro="">
      <xdr:nvCxnSpPr>
        <xdr:cNvPr id="72" name="直線コネクタ 71"/>
        <xdr:cNvCxnSpPr/>
      </xdr:nvCxnSpPr>
      <xdr:spPr>
        <a:xfrm flipV="1">
          <a:off x="1028700" y="6050280"/>
          <a:ext cx="8001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150495</xdr:rowOff>
    </xdr:from>
    <xdr:to xmlns:xdr="http://schemas.openxmlformats.org/drawingml/2006/spreadsheetDrawing">
      <xdr:col>10</xdr:col>
      <xdr:colOff>165100</xdr:colOff>
      <xdr:row>37</xdr:row>
      <xdr:rowOff>81915</xdr:rowOff>
    </xdr:to>
    <xdr:sp macro="" textlink="">
      <xdr:nvSpPr>
        <xdr:cNvPr id="73" name="フローチャート: 判断 72"/>
        <xdr:cNvSpPr/>
      </xdr:nvSpPr>
      <xdr:spPr>
        <a:xfrm>
          <a:off x="1778000" y="61893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37</xdr:row>
      <xdr:rowOff>73025</xdr:rowOff>
    </xdr:from>
    <xdr:ext cx="532130" cy="245745"/>
    <xdr:sp macro="" textlink="">
      <xdr:nvSpPr>
        <xdr:cNvPr id="74" name="テキスト ボックス 73"/>
        <xdr:cNvSpPr txBox="1"/>
      </xdr:nvSpPr>
      <xdr:spPr>
        <a:xfrm>
          <a:off x="1580515" y="627951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59690</xdr:rowOff>
    </xdr:from>
    <xdr:to xmlns:xdr="http://schemas.openxmlformats.org/drawingml/2006/spreadsheetDrawing">
      <xdr:col>6</xdr:col>
      <xdr:colOff>38100</xdr:colOff>
      <xdr:row>35</xdr:row>
      <xdr:rowOff>159385</xdr:rowOff>
    </xdr:to>
    <xdr:sp macro="" textlink="">
      <xdr:nvSpPr>
        <xdr:cNvPr id="75" name="フローチャート: 判断 74"/>
        <xdr:cNvSpPr/>
      </xdr:nvSpPr>
      <xdr:spPr>
        <a:xfrm>
          <a:off x="984250" y="59309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34</xdr:row>
      <xdr:rowOff>6985</xdr:rowOff>
    </xdr:from>
    <xdr:ext cx="527050" cy="252730"/>
    <xdr:sp macro="" textlink="">
      <xdr:nvSpPr>
        <xdr:cNvPr id="76" name="テキスト ボックス 75"/>
        <xdr:cNvSpPr txBox="1"/>
      </xdr:nvSpPr>
      <xdr:spPr>
        <a:xfrm>
          <a:off x="786765" y="571055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81,198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7" name="テキスト ボックス 76"/>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8" name="テキスト ボックス 77"/>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9" name="テキスト ボックス 78"/>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80" name="テキスト ボックス 79"/>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81" name="テキスト ボックス 80"/>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135890</xdr:rowOff>
    </xdr:from>
    <xdr:to xmlns:xdr="http://schemas.openxmlformats.org/drawingml/2006/spreadsheetDrawing">
      <xdr:col>24</xdr:col>
      <xdr:colOff>114300</xdr:colOff>
      <xdr:row>35</xdr:row>
      <xdr:rowOff>67945</xdr:rowOff>
    </xdr:to>
    <xdr:sp macro="" textlink="">
      <xdr:nvSpPr>
        <xdr:cNvPr id="82" name="楕円 81"/>
        <xdr:cNvSpPr/>
      </xdr:nvSpPr>
      <xdr:spPr>
        <a:xfrm>
          <a:off x="4127500" y="583946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158750</xdr:rowOff>
    </xdr:from>
    <xdr:ext cx="534670" cy="246380"/>
    <xdr:sp macro="" textlink="">
      <xdr:nvSpPr>
        <xdr:cNvPr id="83" name="人件費該当値テキスト"/>
        <xdr:cNvSpPr txBox="1"/>
      </xdr:nvSpPr>
      <xdr:spPr>
        <a:xfrm>
          <a:off x="4229100" y="569468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86,931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35</xdr:row>
      <xdr:rowOff>64135</xdr:rowOff>
    </xdr:from>
    <xdr:to xmlns:xdr="http://schemas.openxmlformats.org/drawingml/2006/spreadsheetDrawing">
      <xdr:col>20</xdr:col>
      <xdr:colOff>38100</xdr:colOff>
      <xdr:row>35</xdr:row>
      <xdr:rowOff>163830</xdr:rowOff>
    </xdr:to>
    <xdr:sp macro="" textlink="">
      <xdr:nvSpPr>
        <xdr:cNvPr id="84" name="楕円 83"/>
        <xdr:cNvSpPr/>
      </xdr:nvSpPr>
      <xdr:spPr>
        <a:xfrm>
          <a:off x="3384550" y="593534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34</xdr:row>
      <xdr:rowOff>12700</xdr:rowOff>
    </xdr:from>
    <xdr:ext cx="527050" cy="246380"/>
    <xdr:sp macro="" textlink="">
      <xdr:nvSpPr>
        <xdr:cNvPr id="85" name="テキスト ボックス 84"/>
        <xdr:cNvSpPr txBox="1"/>
      </xdr:nvSpPr>
      <xdr:spPr>
        <a:xfrm>
          <a:off x="3187065" y="571627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80,898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123190</xdr:rowOff>
    </xdr:from>
    <xdr:to xmlns:xdr="http://schemas.openxmlformats.org/drawingml/2006/spreadsheetDrawing">
      <xdr:col>15</xdr:col>
      <xdr:colOff>101600</xdr:colOff>
      <xdr:row>36</xdr:row>
      <xdr:rowOff>54610</xdr:rowOff>
    </xdr:to>
    <xdr:sp macro="" textlink="">
      <xdr:nvSpPr>
        <xdr:cNvPr id="86" name="楕円 85"/>
        <xdr:cNvSpPr/>
      </xdr:nvSpPr>
      <xdr:spPr>
        <a:xfrm>
          <a:off x="2571750" y="59944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34</xdr:row>
      <xdr:rowOff>71120</xdr:rowOff>
    </xdr:from>
    <xdr:ext cx="527050" cy="246380"/>
    <xdr:sp macro="" textlink="">
      <xdr:nvSpPr>
        <xdr:cNvPr id="87" name="テキスト ボックス 86"/>
        <xdr:cNvSpPr txBox="1"/>
      </xdr:nvSpPr>
      <xdr:spPr>
        <a:xfrm>
          <a:off x="2393315" y="577469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77,263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128905</xdr:rowOff>
    </xdr:from>
    <xdr:to xmlns:xdr="http://schemas.openxmlformats.org/drawingml/2006/spreadsheetDrawing">
      <xdr:col>10</xdr:col>
      <xdr:colOff>165100</xdr:colOff>
      <xdr:row>36</xdr:row>
      <xdr:rowOff>60960</xdr:rowOff>
    </xdr:to>
    <xdr:sp macro="" textlink="">
      <xdr:nvSpPr>
        <xdr:cNvPr id="88" name="楕円 87"/>
        <xdr:cNvSpPr/>
      </xdr:nvSpPr>
      <xdr:spPr>
        <a:xfrm>
          <a:off x="1778000" y="6000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34</xdr:row>
      <xdr:rowOff>76835</xdr:rowOff>
    </xdr:from>
    <xdr:ext cx="532130" cy="253365"/>
    <xdr:sp macro="" textlink="">
      <xdr:nvSpPr>
        <xdr:cNvPr id="89" name="テキスト ボックス 88"/>
        <xdr:cNvSpPr txBox="1"/>
      </xdr:nvSpPr>
      <xdr:spPr>
        <a:xfrm>
          <a:off x="1580515" y="578040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76,859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147955</xdr:rowOff>
    </xdr:from>
    <xdr:to xmlns:xdr="http://schemas.openxmlformats.org/drawingml/2006/spreadsheetDrawing">
      <xdr:col>6</xdr:col>
      <xdr:colOff>38100</xdr:colOff>
      <xdr:row>36</xdr:row>
      <xdr:rowOff>79375</xdr:rowOff>
    </xdr:to>
    <xdr:sp macro="" textlink="">
      <xdr:nvSpPr>
        <xdr:cNvPr id="90" name="楕円 89"/>
        <xdr:cNvSpPr/>
      </xdr:nvSpPr>
      <xdr:spPr>
        <a:xfrm>
          <a:off x="984250" y="60191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36</xdr:row>
      <xdr:rowOff>71120</xdr:rowOff>
    </xdr:from>
    <xdr:ext cx="527050" cy="246380"/>
    <xdr:sp macro="" textlink="">
      <xdr:nvSpPr>
        <xdr:cNvPr id="91" name="テキスト ボックス 90"/>
        <xdr:cNvSpPr txBox="1"/>
      </xdr:nvSpPr>
      <xdr:spPr>
        <a:xfrm>
          <a:off x="786765" y="610997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75,700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92" name="正方形/長方形 91"/>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93" name="正方形/長方形 92"/>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5" name="正方形/長方形 94"/>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7" name="正方形/長方形 96"/>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76,663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9" name="正方形/長方形 98"/>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2265" cy="219710"/>
    <xdr:sp macro="" textlink="">
      <xdr:nvSpPr>
        <xdr:cNvPr id="100" name="テキスト ボックス 99"/>
        <xdr:cNvSpPr txBox="1"/>
      </xdr:nvSpPr>
      <xdr:spPr>
        <a:xfrm>
          <a:off x="666750" y="78886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101" name="直線コネクタ 100"/>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102" name="直線コネクタ 101"/>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1300" cy="246380"/>
    <xdr:sp macro="" textlink="">
      <xdr:nvSpPr>
        <xdr:cNvPr id="103" name="テキスト ボックス 102"/>
        <xdr:cNvSpPr txBox="1"/>
      </xdr:nvSpPr>
      <xdr:spPr>
        <a:xfrm>
          <a:off x="474980" y="985266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4" name="直線コネクタ 103"/>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140970</xdr:rowOff>
    </xdr:from>
    <xdr:ext cx="593090" cy="245745"/>
    <xdr:sp macro="" textlink="">
      <xdr:nvSpPr>
        <xdr:cNvPr id="105" name="テキスト ボックス 104"/>
        <xdr:cNvSpPr txBox="1"/>
      </xdr:nvSpPr>
      <xdr:spPr>
        <a:xfrm>
          <a:off x="166370" y="953262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6" name="直線コネクタ 105"/>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3090" cy="253365"/>
    <xdr:sp macro="" textlink="">
      <xdr:nvSpPr>
        <xdr:cNvPr id="107" name="テキスト ボックス 106"/>
        <xdr:cNvSpPr txBox="1"/>
      </xdr:nvSpPr>
      <xdr:spPr>
        <a:xfrm>
          <a:off x="166370" y="92132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8" name="直線コネクタ 107"/>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3090" cy="252730"/>
    <xdr:sp macro="" textlink="">
      <xdr:nvSpPr>
        <xdr:cNvPr id="109" name="テキスト ボックス 108"/>
        <xdr:cNvSpPr txBox="1"/>
      </xdr:nvSpPr>
      <xdr:spPr>
        <a:xfrm>
          <a:off x="166370" y="889444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10" name="直線コネクタ 109"/>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3090" cy="252730"/>
    <xdr:sp macro="" textlink="">
      <xdr:nvSpPr>
        <xdr:cNvPr id="111" name="テキスト ボックス 110"/>
        <xdr:cNvSpPr txBox="1"/>
      </xdr:nvSpPr>
      <xdr:spPr>
        <a:xfrm>
          <a:off x="166370" y="85750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12" name="直線コネクタ 111"/>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3090" cy="253365"/>
    <xdr:sp macro="" textlink="">
      <xdr:nvSpPr>
        <xdr:cNvPr id="113" name="テキスト ボックス 112"/>
        <xdr:cNvSpPr txBox="1"/>
      </xdr:nvSpPr>
      <xdr:spPr>
        <a:xfrm>
          <a:off x="166370" y="82556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4" name="直線コネクタ 113"/>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3090" cy="245745"/>
    <xdr:sp macro="" textlink="">
      <xdr:nvSpPr>
        <xdr:cNvPr id="115" name="テキスト ボックス 114"/>
        <xdr:cNvSpPr txBox="1"/>
      </xdr:nvSpPr>
      <xdr:spPr>
        <a:xfrm>
          <a:off x="166370" y="79362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6" name="物件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126365</xdr:rowOff>
    </xdr:from>
    <xdr:to xmlns:xdr="http://schemas.openxmlformats.org/drawingml/2006/spreadsheetDrawing">
      <xdr:col>24</xdr:col>
      <xdr:colOff>62865</xdr:colOff>
      <xdr:row>58</xdr:row>
      <xdr:rowOff>128905</xdr:rowOff>
    </xdr:to>
    <xdr:cxnSp macro="">
      <xdr:nvCxnSpPr>
        <xdr:cNvPr id="117" name="直線コネクタ 116"/>
        <xdr:cNvCxnSpPr/>
      </xdr:nvCxnSpPr>
      <xdr:spPr>
        <a:xfrm flipV="1">
          <a:off x="4176395" y="8512175"/>
          <a:ext cx="1270" cy="1343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132080</xdr:rowOff>
    </xdr:from>
    <xdr:ext cx="534670" cy="252730"/>
    <xdr:sp macro="" textlink="">
      <xdr:nvSpPr>
        <xdr:cNvPr id="118" name="物件費最小値テキスト"/>
        <xdr:cNvSpPr txBox="1"/>
      </xdr:nvSpPr>
      <xdr:spPr>
        <a:xfrm>
          <a:off x="4229100" y="985901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42,454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128905</xdr:rowOff>
    </xdr:from>
    <xdr:to xmlns:xdr="http://schemas.openxmlformats.org/drawingml/2006/spreadsheetDrawing">
      <xdr:col>24</xdr:col>
      <xdr:colOff>152400</xdr:colOff>
      <xdr:row>58</xdr:row>
      <xdr:rowOff>128905</xdr:rowOff>
    </xdr:to>
    <xdr:cxnSp macro="">
      <xdr:nvCxnSpPr>
        <xdr:cNvPr id="119" name="直線コネクタ 118"/>
        <xdr:cNvCxnSpPr/>
      </xdr:nvCxnSpPr>
      <xdr:spPr>
        <a:xfrm>
          <a:off x="4108450" y="9855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73660</xdr:rowOff>
    </xdr:from>
    <xdr:ext cx="598805" cy="252730"/>
    <xdr:sp macro="" textlink="">
      <xdr:nvSpPr>
        <xdr:cNvPr id="120" name="物件費最大値テキスト"/>
        <xdr:cNvSpPr txBox="1"/>
      </xdr:nvSpPr>
      <xdr:spPr>
        <a:xfrm>
          <a:off x="4229100" y="82918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463,352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50</xdr:row>
      <xdr:rowOff>126365</xdr:rowOff>
    </xdr:from>
    <xdr:to xmlns:xdr="http://schemas.openxmlformats.org/drawingml/2006/spreadsheetDrawing">
      <xdr:col>24</xdr:col>
      <xdr:colOff>152400</xdr:colOff>
      <xdr:row>50</xdr:row>
      <xdr:rowOff>126365</xdr:rowOff>
    </xdr:to>
    <xdr:cxnSp macro="">
      <xdr:nvCxnSpPr>
        <xdr:cNvPr id="121" name="直線コネクタ 120"/>
        <xdr:cNvCxnSpPr/>
      </xdr:nvCxnSpPr>
      <xdr:spPr>
        <a:xfrm>
          <a:off x="4108450" y="85121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58</xdr:row>
      <xdr:rowOff>28575</xdr:rowOff>
    </xdr:from>
    <xdr:to xmlns:xdr="http://schemas.openxmlformats.org/drawingml/2006/spreadsheetDrawing">
      <xdr:col>24</xdr:col>
      <xdr:colOff>63500</xdr:colOff>
      <xdr:row>58</xdr:row>
      <xdr:rowOff>52070</xdr:rowOff>
    </xdr:to>
    <xdr:cxnSp macro="">
      <xdr:nvCxnSpPr>
        <xdr:cNvPr id="122" name="直線コネクタ 121"/>
        <xdr:cNvCxnSpPr/>
      </xdr:nvCxnSpPr>
      <xdr:spPr>
        <a:xfrm flipV="1">
          <a:off x="3429000" y="9755505"/>
          <a:ext cx="749300" cy="234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128905</xdr:rowOff>
    </xdr:from>
    <xdr:ext cx="534670" cy="245745"/>
    <xdr:sp macro="" textlink="">
      <xdr:nvSpPr>
        <xdr:cNvPr id="123" name="物件費平均値テキスト"/>
        <xdr:cNvSpPr txBox="1"/>
      </xdr:nvSpPr>
      <xdr:spPr>
        <a:xfrm>
          <a:off x="4229100" y="9688195"/>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150495</xdr:rowOff>
    </xdr:from>
    <xdr:to xmlns:xdr="http://schemas.openxmlformats.org/drawingml/2006/spreadsheetDrawing">
      <xdr:col>24</xdr:col>
      <xdr:colOff>114300</xdr:colOff>
      <xdr:row>58</xdr:row>
      <xdr:rowOff>81915</xdr:rowOff>
    </xdr:to>
    <xdr:sp macro="" textlink="">
      <xdr:nvSpPr>
        <xdr:cNvPr id="124" name="フローチャート: 判断 123"/>
        <xdr:cNvSpPr/>
      </xdr:nvSpPr>
      <xdr:spPr>
        <a:xfrm>
          <a:off x="4127500" y="97097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38100</xdr:rowOff>
    </xdr:from>
    <xdr:to xmlns:xdr="http://schemas.openxmlformats.org/drawingml/2006/spreadsheetDrawing">
      <xdr:col>19</xdr:col>
      <xdr:colOff>171450</xdr:colOff>
      <xdr:row>58</xdr:row>
      <xdr:rowOff>52070</xdr:rowOff>
    </xdr:to>
    <xdr:cxnSp macro="">
      <xdr:nvCxnSpPr>
        <xdr:cNvPr id="125" name="直線コネクタ 124"/>
        <xdr:cNvCxnSpPr/>
      </xdr:nvCxnSpPr>
      <xdr:spPr>
        <a:xfrm>
          <a:off x="2622550" y="9765030"/>
          <a:ext cx="8064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635</xdr:rowOff>
    </xdr:from>
    <xdr:to xmlns:xdr="http://schemas.openxmlformats.org/drawingml/2006/spreadsheetDrawing">
      <xdr:col>20</xdr:col>
      <xdr:colOff>38100</xdr:colOff>
      <xdr:row>58</xdr:row>
      <xdr:rowOff>99695</xdr:rowOff>
    </xdr:to>
    <xdr:sp macro="" textlink="">
      <xdr:nvSpPr>
        <xdr:cNvPr id="126" name="フローチャート: 判断 125"/>
        <xdr:cNvSpPr/>
      </xdr:nvSpPr>
      <xdr:spPr>
        <a:xfrm>
          <a:off x="3384550" y="97275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56</xdr:row>
      <xdr:rowOff>116205</xdr:rowOff>
    </xdr:from>
    <xdr:ext cx="527050" cy="253365"/>
    <xdr:sp macro="" textlink="">
      <xdr:nvSpPr>
        <xdr:cNvPr id="127" name="テキスト ボックス 126"/>
        <xdr:cNvSpPr txBox="1"/>
      </xdr:nvSpPr>
      <xdr:spPr>
        <a:xfrm>
          <a:off x="3187065" y="950785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34925</xdr:rowOff>
    </xdr:from>
    <xdr:to xmlns:xdr="http://schemas.openxmlformats.org/drawingml/2006/spreadsheetDrawing">
      <xdr:col>15</xdr:col>
      <xdr:colOff>50800</xdr:colOff>
      <xdr:row>58</xdr:row>
      <xdr:rowOff>38100</xdr:rowOff>
    </xdr:to>
    <xdr:cxnSp macro="">
      <xdr:nvCxnSpPr>
        <xdr:cNvPr id="128" name="直線コネクタ 127"/>
        <xdr:cNvCxnSpPr/>
      </xdr:nvCxnSpPr>
      <xdr:spPr>
        <a:xfrm>
          <a:off x="1828800" y="9761855"/>
          <a:ext cx="79375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160655</xdr:rowOff>
    </xdr:from>
    <xdr:to xmlns:xdr="http://schemas.openxmlformats.org/drawingml/2006/spreadsheetDrawing">
      <xdr:col>15</xdr:col>
      <xdr:colOff>101600</xdr:colOff>
      <xdr:row>58</xdr:row>
      <xdr:rowOff>92075</xdr:rowOff>
    </xdr:to>
    <xdr:sp macro="" textlink="">
      <xdr:nvSpPr>
        <xdr:cNvPr id="129" name="フローチャート: 判断 128"/>
        <xdr:cNvSpPr/>
      </xdr:nvSpPr>
      <xdr:spPr>
        <a:xfrm>
          <a:off x="2571750" y="971994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58</xdr:row>
      <xdr:rowOff>83185</xdr:rowOff>
    </xdr:from>
    <xdr:ext cx="527050" cy="253365"/>
    <xdr:sp macro="" textlink="">
      <xdr:nvSpPr>
        <xdr:cNvPr id="130" name="テキスト ボックス 129"/>
        <xdr:cNvSpPr txBox="1"/>
      </xdr:nvSpPr>
      <xdr:spPr>
        <a:xfrm>
          <a:off x="2393315" y="98101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69,591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58</xdr:row>
      <xdr:rowOff>34925</xdr:rowOff>
    </xdr:from>
    <xdr:to xmlns:xdr="http://schemas.openxmlformats.org/drawingml/2006/spreadsheetDrawing">
      <xdr:col>10</xdr:col>
      <xdr:colOff>114300</xdr:colOff>
      <xdr:row>58</xdr:row>
      <xdr:rowOff>46990</xdr:rowOff>
    </xdr:to>
    <xdr:cxnSp macro="">
      <xdr:nvCxnSpPr>
        <xdr:cNvPr id="131" name="直線コネクタ 130"/>
        <xdr:cNvCxnSpPr/>
      </xdr:nvCxnSpPr>
      <xdr:spPr>
        <a:xfrm flipV="1">
          <a:off x="1028700" y="9761855"/>
          <a:ext cx="8001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4445</xdr:rowOff>
    </xdr:from>
    <xdr:to xmlns:xdr="http://schemas.openxmlformats.org/drawingml/2006/spreadsheetDrawing">
      <xdr:col>10</xdr:col>
      <xdr:colOff>165100</xdr:colOff>
      <xdr:row>58</xdr:row>
      <xdr:rowOff>104140</xdr:rowOff>
    </xdr:to>
    <xdr:sp macro="" textlink="">
      <xdr:nvSpPr>
        <xdr:cNvPr id="132" name="フローチャート: 判断 131"/>
        <xdr:cNvSpPr/>
      </xdr:nvSpPr>
      <xdr:spPr>
        <a:xfrm>
          <a:off x="1778000" y="97313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95250</xdr:rowOff>
    </xdr:from>
    <xdr:ext cx="532130" cy="252730"/>
    <xdr:sp macro="" textlink="">
      <xdr:nvSpPr>
        <xdr:cNvPr id="133" name="テキスト ボックス 132"/>
        <xdr:cNvSpPr txBox="1"/>
      </xdr:nvSpPr>
      <xdr:spPr>
        <a:xfrm>
          <a:off x="1580515" y="98221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153670</xdr:rowOff>
    </xdr:from>
    <xdr:to xmlns:xdr="http://schemas.openxmlformats.org/drawingml/2006/spreadsheetDrawing">
      <xdr:col>6</xdr:col>
      <xdr:colOff>38100</xdr:colOff>
      <xdr:row>58</xdr:row>
      <xdr:rowOff>85725</xdr:rowOff>
    </xdr:to>
    <xdr:sp macro="" textlink="">
      <xdr:nvSpPr>
        <xdr:cNvPr id="134" name="フローチャート: 判断 133"/>
        <xdr:cNvSpPr/>
      </xdr:nvSpPr>
      <xdr:spPr>
        <a:xfrm>
          <a:off x="984250" y="971296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56</xdr:row>
      <xdr:rowOff>101600</xdr:rowOff>
    </xdr:from>
    <xdr:ext cx="527050" cy="253365"/>
    <xdr:sp macro="" textlink="">
      <xdr:nvSpPr>
        <xdr:cNvPr id="135" name="テキスト ボックス 134"/>
        <xdr:cNvSpPr txBox="1"/>
      </xdr:nvSpPr>
      <xdr:spPr>
        <a:xfrm>
          <a:off x="786765" y="949325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71,416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6" name="テキスト ボックス 135"/>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7" name="テキスト ボックス 136"/>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8" name="テキスト ボックス 137"/>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9" name="テキスト ボックス 138"/>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40" name="テキスト ボックス 139"/>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146685</xdr:rowOff>
    </xdr:from>
    <xdr:to xmlns:xdr="http://schemas.openxmlformats.org/drawingml/2006/spreadsheetDrawing">
      <xdr:col>24</xdr:col>
      <xdr:colOff>114300</xdr:colOff>
      <xdr:row>58</xdr:row>
      <xdr:rowOff>78105</xdr:rowOff>
    </xdr:to>
    <xdr:sp macro="" textlink="">
      <xdr:nvSpPr>
        <xdr:cNvPr id="141" name="楕円 140"/>
        <xdr:cNvSpPr/>
      </xdr:nvSpPr>
      <xdr:spPr>
        <a:xfrm>
          <a:off x="4127500" y="97059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106680</xdr:rowOff>
    </xdr:from>
    <xdr:ext cx="534670" cy="245745"/>
    <xdr:sp macro="" textlink="">
      <xdr:nvSpPr>
        <xdr:cNvPr id="142" name="物件費該当値テキスト"/>
        <xdr:cNvSpPr txBox="1"/>
      </xdr:nvSpPr>
      <xdr:spPr>
        <a:xfrm>
          <a:off x="4229100" y="949833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73,919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2540</xdr:rowOff>
    </xdr:from>
    <xdr:to xmlns:xdr="http://schemas.openxmlformats.org/drawingml/2006/spreadsheetDrawing">
      <xdr:col>20</xdr:col>
      <xdr:colOff>38100</xdr:colOff>
      <xdr:row>58</xdr:row>
      <xdr:rowOff>101600</xdr:rowOff>
    </xdr:to>
    <xdr:sp macro="" textlink="">
      <xdr:nvSpPr>
        <xdr:cNvPr id="143" name="楕円 142"/>
        <xdr:cNvSpPr/>
      </xdr:nvSpPr>
      <xdr:spPr>
        <a:xfrm>
          <a:off x="3384550" y="972947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58</xdr:row>
      <xdr:rowOff>93345</xdr:rowOff>
    </xdr:from>
    <xdr:ext cx="527050" cy="253365"/>
    <xdr:sp macro="" textlink="">
      <xdr:nvSpPr>
        <xdr:cNvPr id="144" name="テキスト ボックス 143"/>
        <xdr:cNvSpPr txBox="1"/>
      </xdr:nvSpPr>
      <xdr:spPr>
        <a:xfrm>
          <a:off x="3187065" y="98202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66,509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155575</xdr:rowOff>
    </xdr:from>
    <xdr:to xmlns:xdr="http://schemas.openxmlformats.org/drawingml/2006/spreadsheetDrawing">
      <xdr:col>15</xdr:col>
      <xdr:colOff>101600</xdr:colOff>
      <xdr:row>58</xdr:row>
      <xdr:rowOff>87630</xdr:rowOff>
    </xdr:to>
    <xdr:sp macro="" textlink="">
      <xdr:nvSpPr>
        <xdr:cNvPr id="145" name="楕円 144"/>
        <xdr:cNvSpPr/>
      </xdr:nvSpPr>
      <xdr:spPr>
        <a:xfrm>
          <a:off x="2571750" y="97148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56</xdr:row>
      <xdr:rowOff>104140</xdr:rowOff>
    </xdr:from>
    <xdr:ext cx="527050" cy="246380"/>
    <xdr:sp macro="" textlink="">
      <xdr:nvSpPr>
        <xdr:cNvPr id="146" name="テキスト ボックス 145"/>
        <xdr:cNvSpPr txBox="1"/>
      </xdr:nvSpPr>
      <xdr:spPr>
        <a:xfrm>
          <a:off x="2393315" y="949579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70,883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152400</xdr:rowOff>
    </xdr:from>
    <xdr:to xmlns:xdr="http://schemas.openxmlformats.org/drawingml/2006/spreadsheetDrawing">
      <xdr:col>10</xdr:col>
      <xdr:colOff>165100</xdr:colOff>
      <xdr:row>58</xdr:row>
      <xdr:rowOff>84455</xdr:rowOff>
    </xdr:to>
    <xdr:sp macro="" textlink="">
      <xdr:nvSpPr>
        <xdr:cNvPr id="147" name="楕円 146"/>
        <xdr:cNvSpPr/>
      </xdr:nvSpPr>
      <xdr:spPr>
        <a:xfrm>
          <a:off x="1778000" y="97116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56</xdr:row>
      <xdr:rowOff>100330</xdr:rowOff>
    </xdr:from>
    <xdr:ext cx="532130" cy="253365"/>
    <xdr:sp macro="" textlink="">
      <xdr:nvSpPr>
        <xdr:cNvPr id="148" name="テキスト ボックス 147"/>
        <xdr:cNvSpPr txBox="1"/>
      </xdr:nvSpPr>
      <xdr:spPr>
        <a:xfrm>
          <a:off x="1580515" y="94919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164465</xdr:rowOff>
    </xdr:from>
    <xdr:to xmlns:xdr="http://schemas.openxmlformats.org/drawingml/2006/spreadsheetDrawing">
      <xdr:col>6</xdr:col>
      <xdr:colOff>38100</xdr:colOff>
      <xdr:row>58</xdr:row>
      <xdr:rowOff>95885</xdr:rowOff>
    </xdr:to>
    <xdr:sp macro="" textlink="">
      <xdr:nvSpPr>
        <xdr:cNvPr id="149" name="楕円 148"/>
        <xdr:cNvSpPr/>
      </xdr:nvSpPr>
      <xdr:spPr>
        <a:xfrm>
          <a:off x="984250" y="97237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87630</xdr:rowOff>
    </xdr:from>
    <xdr:ext cx="527050" cy="245745"/>
    <xdr:sp macro="" textlink="">
      <xdr:nvSpPr>
        <xdr:cNvPr id="150" name="テキスト ボックス 149"/>
        <xdr:cNvSpPr txBox="1"/>
      </xdr:nvSpPr>
      <xdr:spPr>
        <a:xfrm>
          <a:off x="786765" y="981456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68,144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51" name="正方形/長方形 150"/>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52" name="正方形/長方形 151"/>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53" name="正方形/長方形 152"/>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4" name="正方形/長方形 153"/>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5" name="正方形/長方形 154"/>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6" name="正方形/長方形 155"/>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7" name="正方形/長方形 156"/>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8" name="正方形/長方形 157"/>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2265" cy="219710"/>
    <xdr:sp macro="" textlink="">
      <xdr:nvSpPr>
        <xdr:cNvPr id="159" name="テキスト ボックス 158"/>
        <xdr:cNvSpPr txBox="1"/>
      </xdr:nvSpPr>
      <xdr:spPr>
        <a:xfrm>
          <a:off x="666750" y="112414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60" name="直線コネクタ 159"/>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43180</xdr:rowOff>
    </xdr:from>
    <xdr:to xmlns:xdr="http://schemas.openxmlformats.org/drawingml/2006/spreadsheetDrawing">
      <xdr:col>28</xdr:col>
      <xdr:colOff>114300</xdr:colOff>
      <xdr:row>79</xdr:row>
      <xdr:rowOff>43180</xdr:rowOff>
    </xdr:to>
    <xdr:cxnSp macro="">
      <xdr:nvCxnSpPr>
        <xdr:cNvPr id="161" name="直線コネクタ 160"/>
        <xdr:cNvCxnSpPr/>
      </xdr:nvCxnSpPr>
      <xdr:spPr>
        <a:xfrm>
          <a:off x="6858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72390</xdr:rowOff>
    </xdr:from>
    <xdr:ext cx="241300" cy="246380"/>
    <xdr:sp macro="" textlink="">
      <xdr:nvSpPr>
        <xdr:cNvPr id="162" name="テキスト ボックス 161"/>
        <xdr:cNvSpPr txBox="1"/>
      </xdr:nvSpPr>
      <xdr:spPr>
        <a:xfrm>
          <a:off x="474980" y="131521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5715</xdr:rowOff>
    </xdr:from>
    <xdr:to xmlns:xdr="http://schemas.openxmlformats.org/drawingml/2006/spreadsheetDrawing">
      <xdr:col>28</xdr:col>
      <xdr:colOff>114300</xdr:colOff>
      <xdr:row>77</xdr:row>
      <xdr:rowOff>5715</xdr:rowOff>
    </xdr:to>
    <xdr:cxnSp macro="">
      <xdr:nvCxnSpPr>
        <xdr:cNvPr id="163" name="直線コネクタ 162"/>
        <xdr:cNvCxnSpPr/>
      </xdr:nvCxnSpPr>
      <xdr:spPr>
        <a:xfrm>
          <a:off x="6858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34925</xdr:rowOff>
    </xdr:from>
    <xdr:ext cx="531495" cy="246380"/>
    <xdr:sp macro="" textlink="">
      <xdr:nvSpPr>
        <xdr:cNvPr id="164" name="テキスト ボックス 163"/>
        <xdr:cNvSpPr txBox="1"/>
      </xdr:nvSpPr>
      <xdr:spPr>
        <a:xfrm>
          <a:off x="211455" y="12779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136525</xdr:rowOff>
    </xdr:from>
    <xdr:to xmlns:xdr="http://schemas.openxmlformats.org/drawingml/2006/spreadsheetDrawing">
      <xdr:col>28</xdr:col>
      <xdr:colOff>114300</xdr:colOff>
      <xdr:row>74</xdr:row>
      <xdr:rowOff>136525</xdr:rowOff>
    </xdr:to>
    <xdr:cxnSp macro="">
      <xdr:nvCxnSpPr>
        <xdr:cNvPr id="165" name="直線コネクタ 164"/>
        <xdr:cNvCxnSpPr/>
      </xdr:nvCxnSpPr>
      <xdr:spPr>
        <a:xfrm>
          <a:off x="6858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165100</xdr:rowOff>
    </xdr:from>
    <xdr:ext cx="531495" cy="245745"/>
    <xdr:sp macro="" textlink="">
      <xdr:nvSpPr>
        <xdr:cNvPr id="166" name="テキスト ボックス 165"/>
        <xdr:cNvSpPr txBox="1"/>
      </xdr:nvSpPr>
      <xdr:spPr>
        <a:xfrm>
          <a:off x="21145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99060</xdr:rowOff>
    </xdr:from>
    <xdr:to xmlns:xdr="http://schemas.openxmlformats.org/drawingml/2006/spreadsheetDrawing">
      <xdr:col>28</xdr:col>
      <xdr:colOff>114300</xdr:colOff>
      <xdr:row>72</xdr:row>
      <xdr:rowOff>99060</xdr:rowOff>
    </xdr:to>
    <xdr:cxnSp macro="">
      <xdr:nvCxnSpPr>
        <xdr:cNvPr id="167" name="直線コネクタ 166"/>
        <xdr:cNvCxnSpPr/>
      </xdr:nvCxnSpPr>
      <xdr:spPr>
        <a:xfrm>
          <a:off x="6858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128270</xdr:rowOff>
    </xdr:from>
    <xdr:ext cx="531495" cy="246380"/>
    <xdr:sp macro="" textlink="">
      <xdr:nvSpPr>
        <xdr:cNvPr id="168" name="テキスト ボックス 167"/>
        <xdr:cNvSpPr txBox="1"/>
      </xdr:nvSpPr>
      <xdr:spPr>
        <a:xfrm>
          <a:off x="211455" y="120345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61595</xdr:rowOff>
    </xdr:from>
    <xdr:to xmlns:xdr="http://schemas.openxmlformats.org/drawingml/2006/spreadsheetDrawing">
      <xdr:col>28</xdr:col>
      <xdr:colOff>114300</xdr:colOff>
      <xdr:row>70</xdr:row>
      <xdr:rowOff>61595</xdr:rowOff>
    </xdr:to>
    <xdr:cxnSp macro="">
      <xdr:nvCxnSpPr>
        <xdr:cNvPr id="169" name="直線コネクタ 168"/>
        <xdr:cNvCxnSpPr/>
      </xdr:nvCxnSpPr>
      <xdr:spPr>
        <a:xfrm>
          <a:off x="6858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69</xdr:row>
      <xdr:rowOff>90805</xdr:rowOff>
    </xdr:from>
    <xdr:ext cx="531495" cy="246380"/>
    <xdr:sp macro="" textlink="">
      <xdr:nvSpPr>
        <xdr:cNvPr id="170" name="テキスト ボックス 169"/>
        <xdr:cNvSpPr txBox="1"/>
      </xdr:nvSpPr>
      <xdr:spPr>
        <a:xfrm>
          <a:off x="211455" y="11661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71" name="直線コネクタ 170"/>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67</xdr:row>
      <xdr:rowOff>53340</xdr:rowOff>
    </xdr:from>
    <xdr:ext cx="531495" cy="245745"/>
    <xdr:sp macro="" textlink="">
      <xdr:nvSpPr>
        <xdr:cNvPr id="172" name="テキスト ボックス 171"/>
        <xdr:cNvSpPr txBox="1"/>
      </xdr:nvSpPr>
      <xdr:spPr>
        <a:xfrm>
          <a:off x="211455" y="11289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73" name="維持補修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100330</xdr:rowOff>
    </xdr:from>
    <xdr:to xmlns:xdr="http://schemas.openxmlformats.org/drawingml/2006/spreadsheetDrawing">
      <xdr:col>24</xdr:col>
      <xdr:colOff>62865</xdr:colOff>
      <xdr:row>79</xdr:row>
      <xdr:rowOff>23495</xdr:rowOff>
    </xdr:to>
    <xdr:cxnSp macro="">
      <xdr:nvCxnSpPr>
        <xdr:cNvPr id="174" name="直線コネクタ 173"/>
        <xdr:cNvCxnSpPr/>
      </xdr:nvCxnSpPr>
      <xdr:spPr>
        <a:xfrm flipV="1">
          <a:off x="4176395" y="11838940"/>
          <a:ext cx="1270" cy="14319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27305</xdr:rowOff>
    </xdr:from>
    <xdr:ext cx="378460" cy="253365"/>
    <xdr:sp macro="" textlink="">
      <xdr:nvSpPr>
        <xdr:cNvPr id="175" name="維持補修費最小値テキスト"/>
        <xdr:cNvSpPr txBox="1"/>
      </xdr:nvSpPr>
      <xdr:spPr>
        <a:xfrm>
          <a:off x="4229100" y="132746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528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23495</xdr:rowOff>
    </xdr:from>
    <xdr:to xmlns:xdr="http://schemas.openxmlformats.org/drawingml/2006/spreadsheetDrawing">
      <xdr:col>24</xdr:col>
      <xdr:colOff>152400</xdr:colOff>
      <xdr:row>79</xdr:row>
      <xdr:rowOff>23495</xdr:rowOff>
    </xdr:to>
    <xdr:cxnSp macro="">
      <xdr:nvCxnSpPr>
        <xdr:cNvPr id="176" name="直線コネクタ 175"/>
        <xdr:cNvCxnSpPr/>
      </xdr:nvCxnSpPr>
      <xdr:spPr>
        <a:xfrm>
          <a:off x="4108450" y="13270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48895</xdr:rowOff>
    </xdr:from>
    <xdr:ext cx="534670" cy="246380"/>
    <xdr:sp macro="" textlink="">
      <xdr:nvSpPr>
        <xdr:cNvPr id="177" name="維持補修費最大値テキスト"/>
        <xdr:cNvSpPr txBox="1"/>
      </xdr:nvSpPr>
      <xdr:spPr>
        <a:xfrm>
          <a:off x="4229100" y="1161986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38,962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70</xdr:row>
      <xdr:rowOff>100330</xdr:rowOff>
    </xdr:from>
    <xdr:to xmlns:xdr="http://schemas.openxmlformats.org/drawingml/2006/spreadsheetDrawing">
      <xdr:col>24</xdr:col>
      <xdr:colOff>152400</xdr:colOff>
      <xdr:row>70</xdr:row>
      <xdr:rowOff>100330</xdr:rowOff>
    </xdr:to>
    <xdr:cxnSp macro="">
      <xdr:nvCxnSpPr>
        <xdr:cNvPr id="178" name="直線コネクタ 177"/>
        <xdr:cNvCxnSpPr/>
      </xdr:nvCxnSpPr>
      <xdr:spPr>
        <a:xfrm>
          <a:off x="4108450" y="11838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78</xdr:row>
      <xdr:rowOff>86360</xdr:rowOff>
    </xdr:from>
    <xdr:to xmlns:xdr="http://schemas.openxmlformats.org/drawingml/2006/spreadsheetDrawing">
      <xdr:col>24</xdr:col>
      <xdr:colOff>63500</xdr:colOff>
      <xdr:row>78</xdr:row>
      <xdr:rowOff>93345</xdr:rowOff>
    </xdr:to>
    <xdr:cxnSp macro="">
      <xdr:nvCxnSpPr>
        <xdr:cNvPr id="179" name="直線コネクタ 178"/>
        <xdr:cNvCxnSpPr/>
      </xdr:nvCxnSpPr>
      <xdr:spPr>
        <a:xfrm>
          <a:off x="3429000" y="13166090"/>
          <a:ext cx="7493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5715</xdr:rowOff>
    </xdr:from>
    <xdr:ext cx="469900" cy="252730"/>
    <xdr:sp macro="" textlink="">
      <xdr:nvSpPr>
        <xdr:cNvPr id="180" name="維持補修費平均値テキスト"/>
        <xdr:cNvSpPr txBox="1"/>
      </xdr:nvSpPr>
      <xdr:spPr>
        <a:xfrm>
          <a:off x="4229100" y="1291780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77</xdr:row>
      <xdr:rowOff>151130</xdr:rowOff>
    </xdr:from>
    <xdr:to xmlns:xdr="http://schemas.openxmlformats.org/drawingml/2006/spreadsheetDrawing">
      <xdr:col>24</xdr:col>
      <xdr:colOff>114300</xdr:colOff>
      <xdr:row>78</xdr:row>
      <xdr:rowOff>83185</xdr:rowOff>
    </xdr:to>
    <xdr:sp macro="" textlink="">
      <xdr:nvSpPr>
        <xdr:cNvPr id="181" name="フローチャート: 判断 180"/>
        <xdr:cNvSpPr/>
      </xdr:nvSpPr>
      <xdr:spPr>
        <a:xfrm>
          <a:off x="4127500" y="13063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52705</xdr:rowOff>
    </xdr:from>
    <xdr:to xmlns:xdr="http://schemas.openxmlformats.org/drawingml/2006/spreadsheetDrawing">
      <xdr:col>19</xdr:col>
      <xdr:colOff>171450</xdr:colOff>
      <xdr:row>78</xdr:row>
      <xdr:rowOff>86360</xdr:rowOff>
    </xdr:to>
    <xdr:cxnSp macro="">
      <xdr:nvCxnSpPr>
        <xdr:cNvPr id="182" name="直線コネクタ 181"/>
        <xdr:cNvCxnSpPr/>
      </xdr:nvCxnSpPr>
      <xdr:spPr>
        <a:xfrm>
          <a:off x="2622550" y="13132435"/>
          <a:ext cx="80645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77</xdr:row>
      <xdr:rowOff>162560</xdr:rowOff>
    </xdr:from>
    <xdr:to xmlns:xdr="http://schemas.openxmlformats.org/drawingml/2006/spreadsheetDrawing">
      <xdr:col>20</xdr:col>
      <xdr:colOff>38100</xdr:colOff>
      <xdr:row>78</xdr:row>
      <xdr:rowOff>93980</xdr:rowOff>
    </xdr:to>
    <xdr:sp macro="" textlink="">
      <xdr:nvSpPr>
        <xdr:cNvPr id="183" name="フローチャート: 判断 182"/>
        <xdr:cNvSpPr/>
      </xdr:nvSpPr>
      <xdr:spPr>
        <a:xfrm>
          <a:off x="3384550" y="130746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76</xdr:row>
      <xdr:rowOff>109855</xdr:rowOff>
    </xdr:from>
    <xdr:ext cx="467360" cy="245745"/>
    <xdr:sp macro="" textlink="">
      <xdr:nvSpPr>
        <xdr:cNvPr id="184" name="テキスト ボックス 183"/>
        <xdr:cNvSpPr txBox="1"/>
      </xdr:nvSpPr>
      <xdr:spPr>
        <a:xfrm>
          <a:off x="3219450" y="12854305"/>
          <a:ext cx="467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52705</xdr:rowOff>
    </xdr:from>
    <xdr:to xmlns:xdr="http://schemas.openxmlformats.org/drawingml/2006/spreadsheetDrawing">
      <xdr:col>15</xdr:col>
      <xdr:colOff>50800</xdr:colOff>
      <xdr:row>78</xdr:row>
      <xdr:rowOff>80645</xdr:rowOff>
    </xdr:to>
    <xdr:cxnSp macro="">
      <xdr:nvCxnSpPr>
        <xdr:cNvPr id="185" name="直線コネクタ 184"/>
        <xdr:cNvCxnSpPr/>
      </xdr:nvCxnSpPr>
      <xdr:spPr>
        <a:xfrm flipV="1">
          <a:off x="1828800" y="13132435"/>
          <a:ext cx="79375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635</xdr:rowOff>
    </xdr:from>
    <xdr:to xmlns:xdr="http://schemas.openxmlformats.org/drawingml/2006/spreadsheetDrawing">
      <xdr:col>15</xdr:col>
      <xdr:colOff>101600</xdr:colOff>
      <xdr:row>78</xdr:row>
      <xdr:rowOff>99695</xdr:rowOff>
    </xdr:to>
    <xdr:sp macro="" textlink="">
      <xdr:nvSpPr>
        <xdr:cNvPr id="186" name="フローチャート: 判断 185"/>
        <xdr:cNvSpPr/>
      </xdr:nvSpPr>
      <xdr:spPr>
        <a:xfrm>
          <a:off x="2571750" y="13080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76</xdr:row>
      <xdr:rowOff>116205</xdr:rowOff>
    </xdr:from>
    <xdr:ext cx="467360" cy="253365"/>
    <xdr:sp macro="" textlink="">
      <xdr:nvSpPr>
        <xdr:cNvPr id="187" name="テキスト ボックス 186"/>
        <xdr:cNvSpPr txBox="1"/>
      </xdr:nvSpPr>
      <xdr:spPr>
        <a:xfrm>
          <a:off x="2406650" y="128606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78</xdr:row>
      <xdr:rowOff>80645</xdr:rowOff>
    </xdr:from>
    <xdr:to xmlns:xdr="http://schemas.openxmlformats.org/drawingml/2006/spreadsheetDrawing">
      <xdr:col>10</xdr:col>
      <xdr:colOff>114300</xdr:colOff>
      <xdr:row>78</xdr:row>
      <xdr:rowOff>88900</xdr:rowOff>
    </xdr:to>
    <xdr:cxnSp macro="">
      <xdr:nvCxnSpPr>
        <xdr:cNvPr id="188" name="直線コネクタ 187"/>
        <xdr:cNvCxnSpPr/>
      </xdr:nvCxnSpPr>
      <xdr:spPr>
        <a:xfrm flipV="1">
          <a:off x="1028700" y="13160375"/>
          <a:ext cx="8001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167640</xdr:rowOff>
    </xdr:from>
    <xdr:to xmlns:xdr="http://schemas.openxmlformats.org/drawingml/2006/spreadsheetDrawing">
      <xdr:col>10</xdr:col>
      <xdr:colOff>165100</xdr:colOff>
      <xdr:row>78</xdr:row>
      <xdr:rowOff>99060</xdr:rowOff>
    </xdr:to>
    <xdr:sp macro="" textlink="">
      <xdr:nvSpPr>
        <xdr:cNvPr id="189" name="フローチャート: 判断 188"/>
        <xdr:cNvSpPr/>
      </xdr:nvSpPr>
      <xdr:spPr>
        <a:xfrm>
          <a:off x="1778000" y="130797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76</xdr:row>
      <xdr:rowOff>115570</xdr:rowOff>
    </xdr:from>
    <xdr:ext cx="467360" cy="253365"/>
    <xdr:sp macro="" textlink="">
      <xdr:nvSpPr>
        <xdr:cNvPr id="190" name="テキスト ボックス 189"/>
        <xdr:cNvSpPr txBox="1"/>
      </xdr:nvSpPr>
      <xdr:spPr>
        <a:xfrm>
          <a:off x="1612900" y="1286002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32385</xdr:rowOff>
    </xdr:from>
    <xdr:to xmlns:xdr="http://schemas.openxmlformats.org/drawingml/2006/spreadsheetDrawing">
      <xdr:col>6</xdr:col>
      <xdr:colOff>38100</xdr:colOff>
      <xdr:row>77</xdr:row>
      <xdr:rowOff>131445</xdr:rowOff>
    </xdr:to>
    <xdr:sp macro="" textlink="">
      <xdr:nvSpPr>
        <xdr:cNvPr id="191" name="フローチャート: 判断 190"/>
        <xdr:cNvSpPr/>
      </xdr:nvSpPr>
      <xdr:spPr>
        <a:xfrm>
          <a:off x="984250" y="1294447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75</xdr:row>
      <xdr:rowOff>147955</xdr:rowOff>
    </xdr:from>
    <xdr:ext cx="467360" cy="246380"/>
    <xdr:sp macro="" textlink="">
      <xdr:nvSpPr>
        <xdr:cNvPr id="192" name="テキスト ボックス 191"/>
        <xdr:cNvSpPr txBox="1"/>
      </xdr:nvSpPr>
      <xdr:spPr>
        <a:xfrm>
          <a:off x="819150" y="1272476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7,967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93" name="テキスト ボックス 192"/>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94" name="テキスト ボックス 193"/>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5" name="テキスト ボックス 194"/>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6" name="テキスト ボックス 195"/>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7" name="テキスト ボックス 196"/>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43180</xdr:rowOff>
    </xdr:from>
    <xdr:to xmlns:xdr="http://schemas.openxmlformats.org/drawingml/2006/spreadsheetDrawing">
      <xdr:col>24</xdr:col>
      <xdr:colOff>114300</xdr:colOff>
      <xdr:row>78</xdr:row>
      <xdr:rowOff>142875</xdr:rowOff>
    </xdr:to>
    <xdr:sp macro="" textlink="">
      <xdr:nvSpPr>
        <xdr:cNvPr id="198" name="楕円 197"/>
        <xdr:cNvSpPr/>
      </xdr:nvSpPr>
      <xdr:spPr>
        <a:xfrm>
          <a:off x="4127500" y="1312291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130175</xdr:rowOff>
    </xdr:from>
    <xdr:ext cx="469900" cy="252095"/>
    <xdr:sp macro="" textlink="">
      <xdr:nvSpPr>
        <xdr:cNvPr id="199" name="維持補修費該当値テキスト"/>
        <xdr:cNvSpPr txBox="1"/>
      </xdr:nvSpPr>
      <xdr:spPr>
        <a:xfrm>
          <a:off x="4229100" y="13042265"/>
          <a:ext cx="46990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36830</xdr:rowOff>
    </xdr:from>
    <xdr:to xmlns:xdr="http://schemas.openxmlformats.org/drawingml/2006/spreadsheetDrawing">
      <xdr:col>20</xdr:col>
      <xdr:colOff>38100</xdr:colOff>
      <xdr:row>78</xdr:row>
      <xdr:rowOff>135890</xdr:rowOff>
    </xdr:to>
    <xdr:sp macro="" textlink="">
      <xdr:nvSpPr>
        <xdr:cNvPr id="200" name="楕円 199"/>
        <xdr:cNvSpPr/>
      </xdr:nvSpPr>
      <xdr:spPr>
        <a:xfrm>
          <a:off x="3384550" y="1311656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127635</xdr:rowOff>
    </xdr:from>
    <xdr:ext cx="467360" cy="246380"/>
    <xdr:sp macro="" textlink="">
      <xdr:nvSpPr>
        <xdr:cNvPr id="201" name="テキスト ボックス 200"/>
        <xdr:cNvSpPr txBox="1"/>
      </xdr:nvSpPr>
      <xdr:spPr>
        <a:xfrm>
          <a:off x="3219450" y="1320736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3175</xdr:rowOff>
    </xdr:from>
    <xdr:to xmlns:xdr="http://schemas.openxmlformats.org/drawingml/2006/spreadsheetDrawing">
      <xdr:col>15</xdr:col>
      <xdr:colOff>101600</xdr:colOff>
      <xdr:row>78</xdr:row>
      <xdr:rowOff>102870</xdr:rowOff>
    </xdr:to>
    <xdr:sp macro="" textlink="">
      <xdr:nvSpPr>
        <xdr:cNvPr id="202" name="楕円 201"/>
        <xdr:cNvSpPr/>
      </xdr:nvSpPr>
      <xdr:spPr>
        <a:xfrm>
          <a:off x="2571750" y="130829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93980</xdr:rowOff>
    </xdr:from>
    <xdr:ext cx="467360" cy="253365"/>
    <xdr:sp macro="" textlink="">
      <xdr:nvSpPr>
        <xdr:cNvPr id="203" name="テキスト ボックス 202"/>
        <xdr:cNvSpPr txBox="1"/>
      </xdr:nvSpPr>
      <xdr:spPr>
        <a:xfrm>
          <a:off x="2406650" y="1317371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31115</xdr:rowOff>
    </xdr:from>
    <xdr:to xmlns:xdr="http://schemas.openxmlformats.org/drawingml/2006/spreadsheetDrawing">
      <xdr:col>10</xdr:col>
      <xdr:colOff>165100</xdr:colOff>
      <xdr:row>78</xdr:row>
      <xdr:rowOff>130175</xdr:rowOff>
    </xdr:to>
    <xdr:sp macro="" textlink="">
      <xdr:nvSpPr>
        <xdr:cNvPr id="204" name="楕円 203"/>
        <xdr:cNvSpPr/>
      </xdr:nvSpPr>
      <xdr:spPr>
        <a:xfrm>
          <a:off x="1778000" y="13110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121920</xdr:rowOff>
    </xdr:from>
    <xdr:ext cx="467360" cy="246380"/>
    <xdr:sp macro="" textlink="">
      <xdr:nvSpPr>
        <xdr:cNvPr id="205" name="テキスト ボックス 204"/>
        <xdr:cNvSpPr txBox="1"/>
      </xdr:nvSpPr>
      <xdr:spPr>
        <a:xfrm>
          <a:off x="1612900" y="1320165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39370</xdr:rowOff>
    </xdr:from>
    <xdr:to xmlns:xdr="http://schemas.openxmlformats.org/drawingml/2006/spreadsheetDrawing">
      <xdr:col>6</xdr:col>
      <xdr:colOff>38100</xdr:colOff>
      <xdr:row>78</xdr:row>
      <xdr:rowOff>138430</xdr:rowOff>
    </xdr:to>
    <xdr:sp macro="" textlink="">
      <xdr:nvSpPr>
        <xdr:cNvPr id="206" name="楕円 205"/>
        <xdr:cNvSpPr/>
      </xdr:nvSpPr>
      <xdr:spPr>
        <a:xfrm>
          <a:off x="984250" y="131191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129540</xdr:rowOff>
    </xdr:from>
    <xdr:ext cx="467360" cy="252730"/>
    <xdr:sp macro="" textlink="">
      <xdr:nvSpPr>
        <xdr:cNvPr id="207" name="テキスト ボックス 206"/>
        <xdr:cNvSpPr txBox="1"/>
      </xdr:nvSpPr>
      <xdr:spPr>
        <a:xfrm>
          <a:off x="819150" y="1320927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8" name="正方形/長方形 207"/>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9" name="正方形/長方形 208"/>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10" name="正方形/長方形 209"/>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11" name="正方形/長方形 210"/>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12" name="正方形/長方形 211"/>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13" name="正方形/長方形 212"/>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14" name="正方形/長方形 213"/>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118,501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5" name="正方形/長方形 214"/>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2265" cy="219710"/>
    <xdr:sp macro="" textlink="">
      <xdr:nvSpPr>
        <xdr:cNvPr id="216" name="テキスト ボックス 215"/>
        <xdr:cNvSpPr txBox="1"/>
      </xdr:nvSpPr>
      <xdr:spPr>
        <a:xfrm>
          <a:off x="666750" y="145942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7" name="直線コネクタ 216"/>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100</xdr:row>
      <xdr:rowOff>111760</xdr:rowOff>
    </xdr:from>
    <xdr:ext cx="531495" cy="251460"/>
    <xdr:sp macro="" textlink="">
      <xdr:nvSpPr>
        <xdr:cNvPr id="218" name="テキスト ボックス 217"/>
        <xdr:cNvSpPr txBox="1"/>
      </xdr:nvSpPr>
      <xdr:spPr>
        <a:xfrm>
          <a:off x="211455" y="169138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9" name="直線コネクタ 218"/>
        <xdr:cNvCxnSpPr/>
      </xdr:nvCxnSpPr>
      <xdr:spPr>
        <a:xfrm>
          <a:off x="685800" y="167297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128270</xdr:rowOff>
    </xdr:from>
    <xdr:ext cx="531495" cy="259080"/>
    <xdr:sp macro="" textlink="">
      <xdr:nvSpPr>
        <xdr:cNvPr id="220" name="テキスト ボックス 219"/>
        <xdr:cNvSpPr txBox="1"/>
      </xdr:nvSpPr>
      <xdr:spPr>
        <a:xfrm>
          <a:off x="21145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21" name="直線コネクタ 220"/>
        <xdr:cNvCxnSpPr/>
      </xdr:nvCxnSpPr>
      <xdr:spPr>
        <a:xfrm>
          <a:off x="685800" y="16402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144145</xdr:rowOff>
    </xdr:from>
    <xdr:ext cx="593090" cy="251460"/>
    <xdr:sp macro="" textlink="">
      <xdr:nvSpPr>
        <xdr:cNvPr id="222" name="テキスト ボックス 221"/>
        <xdr:cNvSpPr txBox="1"/>
      </xdr:nvSpPr>
      <xdr:spPr>
        <a:xfrm>
          <a:off x="166370" y="16260445"/>
          <a:ext cx="593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3" name="直線コネクタ 222"/>
        <xdr:cNvCxnSpPr/>
      </xdr:nvCxnSpPr>
      <xdr:spPr>
        <a:xfrm>
          <a:off x="685800" y="1607693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94</xdr:row>
      <xdr:rowOff>160655</xdr:rowOff>
    </xdr:from>
    <xdr:ext cx="593090" cy="259080"/>
    <xdr:sp macro="" textlink="">
      <xdr:nvSpPr>
        <xdr:cNvPr id="224" name="テキスト ボックス 223"/>
        <xdr:cNvSpPr txBox="1"/>
      </xdr:nvSpPr>
      <xdr:spPr>
        <a:xfrm>
          <a:off x="166370" y="15934055"/>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5" name="直線コネクタ 224"/>
        <xdr:cNvCxnSpPr/>
      </xdr:nvCxnSpPr>
      <xdr:spPr>
        <a:xfrm>
          <a:off x="685800" y="157499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6350</xdr:rowOff>
    </xdr:from>
    <xdr:ext cx="593090" cy="251460"/>
    <xdr:sp macro="" textlink="">
      <xdr:nvSpPr>
        <xdr:cNvPr id="226" name="テキスト ボックス 225"/>
        <xdr:cNvSpPr txBox="1"/>
      </xdr:nvSpPr>
      <xdr:spPr>
        <a:xfrm>
          <a:off x="166370" y="15608300"/>
          <a:ext cx="593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7" name="直線コネクタ 226"/>
        <xdr:cNvCxnSpPr/>
      </xdr:nvCxnSpPr>
      <xdr:spPr>
        <a:xfrm>
          <a:off x="685800" y="154235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22225</xdr:rowOff>
    </xdr:from>
    <xdr:ext cx="593090" cy="258445"/>
    <xdr:sp macro="" textlink="">
      <xdr:nvSpPr>
        <xdr:cNvPr id="228" name="テキスト ボックス 227"/>
        <xdr:cNvSpPr txBox="1"/>
      </xdr:nvSpPr>
      <xdr:spPr>
        <a:xfrm>
          <a:off x="166370" y="15281275"/>
          <a:ext cx="593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8255</xdr:rowOff>
    </xdr:from>
    <xdr:to xmlns:xdr="http://schemas.openxmlformats.org/drawingml/2006/spreadsheetDrawing">
      <xdr:col>28</xdr:col>
      <xdr:colOff>114300</xdr:colOff>
      <xdr:row>90</xdr:row>
      <xdr:rowOff>8255</xdr:rowOff>
    </xdr:to>
    <xdr:cxnSp macro="">
      <xdr:nvCxnSpPr>
        <xdr:cNvPr id="229" name="直線コネクタ 228"/>
        <xdr:cNvCxnSpPr/>
      </xdr:nvCxnSpPr>
      <xdr:spPr>
        <a:xfrm>
          <a:off x="685800" y="150996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37465</xdr:rowOff>
    </xdr:from>
    <xdr:ext cx="593090" cy="253365"/>
    <xdr:sp macro="" textlink="">
      <xdr:nvSpPr>
        <xdr:cNvPr id="230" name="テキスト ボックス 229"/>
        <xdr:cNvSpPr txBox="1"/>
      </xdr:nvSpPr>
      <xdr:spPr>
        <a:xfrm>
          <a:off x="166370" y="149612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31" name="直線コネクタ 230"/>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3090" cy="245745"/>
    <xdr:sp macro="" textlink="">
      <xdr:nvSpPr>
        <xdr:cNvPr id="232" name="テキスト ボックス 231"/>
        <xdr:cNvSpPr txBox="1"/>
      </xdr:nvSpPr>
      <xdr:spPr>
        <a:xfrm>
          <a:off x="166370" y="146418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33" name="扶助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126365</xdr:rowOff>
    </xdr:from>
    <xdr:to xmlns:xdr="http://schemas.openxmlformats.org/drawingml/2006/spreadsheetDrawing">
      <xdr:col>24</xdr:col>
      <xdr:colOff>62865</xdr:colOff>
      <xdr:row>99</xdr:row>
      <xdr:rowOff>168910</xdr:rowOff>
    </xdr:to>
    <xdr:cxnSp macro="">
      <xdr:nvCxnSpPr>
        <xdr:cNvPr id="234" name="直線コネクタ 233"/>
        <xdr:cNvCxnSpPr/>
      </xdr:nvCxnSpPr>
      <xdr:spPr>
        <a:xfrm flipV="1">
          <a:off x="4176395" y="15217775"/>
          <a:ext cx="1270" cy="1581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100</xdr:row>
      <xdr:rowOff>1270</xdr:rowOff>
    </xdr:from>
    <xdr:ext cx="534670" cy="259080"/>
    <xdr:sp macro="" textlink="">
      <xdr:nvSpPr>
        <xdr:cNvPr id="235" name="扶助費最小値テキスト"/>
        <xdr:cNvSpPr txBox="1"/>
      </xdr:nvSpPr>
      <xdr:spPr>
        <a:xfrm>
          <a:off x="4229100" y="168033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83,586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168910</xdr:rowOff>
    </xdr:from>
    <xdr:to xmlns:xdr="http://schemas.openxmlformats.org/drawingml/2006/spreadsheetDrawing">
      <xdr:col>24</xdr:col>
      <xdr:colOff>152400</xdr:colOff>
      <xdr:row>99</xdr:row>
      <xdr:rowOff>168910</xdr:rowOff>
    </xdr:to>
    <xdr:cxnSp macro="">
      <xdr:nvCxnSpPr>
        <xdr:cNvPr id="236" name="直線コネクタ 235"/>
        <xdr:cNvCxnSpPr/>
      </xdr:nvCxnSpPr>
      <xdr:spPr>
        <a:xfrm>
          <a:off x="4108450" y="1679956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73660</xdr:rowOff>
    </xdr:from>
    <xdr:ext cx="598805" cy="252730"/>
    <xdr:sp macro="" textlink="">
      <xdr:nvSpPr>
        <xdr:cNvPr id="237" name="扶助費最大値テキスト"/>
        <xdr:cNvSpPr txBox="1"/>
      </xdr:nvSpPr>
      <xdr:spPr>
        <a:xfrm>
          <a:off x="4229100" y="14997430"/>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228,982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90</xdr:row>
      <xdr:rowOff>126365</xdr:rowOff>
    </xdr:from>
    <xdr:to xmlns:xdr="http://schemas.openxmlformats.org/drawingml/2006/spreadsheetDrawing">
      <xdr:col>24</xdr:col>
      <xdr:colOff>152400</xdr:colOff>
      <xdr:row>90</xdr:row>
      <xdr:rowOff>126365</xdr:rowOff>
    </xdr:to>
    <xdr:cxnSp macro="">
      <xdr:nvCxnSpPr>
        <xdr:cNvPr id="238" name="直線コネクタ 237"/>
        <xdr:cNvCxnSpPr/>
      </xdr:nvCxnSpPr>
      <xdr:spPr>
        <a:xfrm>
          <a:off x="4108450" y="152177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96</xdr:row>
      <xdr:rowOff>167005</xdr:rowOff>
    </xdr:from>
    <xdr:to xmlns:xdr="http://schemas.openxmlformats.org/drawingml/2006/spreadsheetDrawing">
      <xdr:col>24</xdr:col>
      <xdr:colOff>63500</xdr:colOff>
      <xdr:row>97</xdr:row>
      <xdr:rowOff>166370</xdr:rowOff>
    </xdr:to>
    <xdr:cxnSp macro="">
      <xdr:nvCxnSpPr>
        <xdr:cNvPr id="239" name="直線コネクタ 238"/>
        <xdr:cNvCxnSpPr/>
      </xdr:nvCxnSpPr>
      <xdr:spPr>
        <a:xfrm flipV="1">
          <a:off x="3429000" y="16283305"/>
          <a:ext cx="749300" cy="170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95</xdr:row>
      <xdr:rowOff>129540</xdr:rowOff>
    </xdr:from>
    <xdr:ext cx="598805" cy="259080"/>
    <xdr:sp macro="" textlink="">
      <xdr:nvSpPr>
        <xdr:cNvPr id="240" name="扶助費平均値テキスト"/>
        <xdr:cNvSpPr txBox="1"/>
      </xdr:nvSpPr>
      <xdr:spPr>
        <a:xfrm>
          <a:off x="4229100" y="1607439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131,896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106045</xdr:rowOff>
    </xdr:from>
    <xdr:to xmlns:xdr="http://schemas.openxmlformats.org/drawingml/2006/spreadsheetDrawing">
      <xdr:col>24</xdr:col>
      <xdr:colOff>114300</xdr:colOff>
      <xdr:row>97</xdr:row>
      <xdr:rowOff>36195</xdr:rowOff>
    </xdr:to>
    <xdr:sp macro="" textlink="">
      <xdr:nvSpPr>
        <xdr:cNvPr id="241" name="フローチャート: 判断 240"/>
        <xdr:cNvSpPr/>
      </xdr:nvSpPr>
      <xdr:spPr>
        <a:xfrm>
          <a:off x="4127500" y="16222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97</xdr:row>
      <xdr:rowOff>166370</xdr:rowOff>
    </xdr:from>
    <xdr:to xmlns:xdr="http://schemas.openxmlformats.org/drawingml/2006/spreadsheetDrawing">
      <xdr:col>19</xdr:col>
      <xdr:colOff>171450</xdr:colOff>
      <xdr:row>98</xdr:row>
      <xdr:rowOff>70485</xdr:rowOff>
    </xdr:to>
    <xdr:cxnSp macro="">
      <xdr:nvCxnSpPr>
        <xdr:cNvPr id="242" name="直線コネクタ 241"/>
        <xdr:cNvCxnSpPr/>
      </xdr:nvCxnSpPr>
      <xdr:spPr>
        <a:xfrm flipV="1">
          <a:off x="2622550" y="16454120"/>
          <a:ext cx="80645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97</xdr:row>
      <xdr:rowOff>40640</xdr:rowOff>
    </xdr:from>
    <xdr:to xmlns:xdr="http://schemas.openxmlformats.org/drawingml/2006/spreadsheetDrawing">
      <xdr:col>20</xdr:col>
      <xdr:colOff>38100</xdr:colOff>
      <xdr:row>97</xdr:row>
      <xdr:rowOff>142240</xdr:rowOff>
    </xdr:to>
    <xdr:sp macro="" textlink="">
      <xdr:nvSpPr>
        <xdr:cNvPr id="243" name="フローチャート: 判断 242"/>
        <xdr:cNvSpPr/>
      </xdr:nvSpPr>
      <xdr:spPr>
        <a:xfrm>
          <a:off x="3384550" y="163283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95</xdr:row>
      <xdr:rowOff>158750</xdr:rowOff>
    </xdr:from>
    <xdr:ext cx="591185" cy="259080"/>
    <xdr:sp macro="" textlink="">
      <xdr:nvSpPr>
        <xdr:cNvPr id="244" name="テキスト ボックス 243"/>
        <xdr:cNvSpPr txBox="1"/>
      </xdr:nvSpPr>
      <xdr:spPr>
        <a:xfrm>
          <a:off x="3154680" y="1610360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122,194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97</xdr:row>
      <xdr:rowOff>112395</xdr:rowOff>
    </xdr:from>
    <xdr:to xmlns:xdr="http://schemas.openxmlformats.org/drawingml/2006/spreadsheetDrawing">
      <xdr:col>15</xdr:col>
      <xdr:colOff>50800</xdr:colOff>
      <xdr:row>98</xdr:row>
      <xdr:rowOff>70485</xdr:rowOff>
    </xdr:to>
    <xdr:cxnSp macro="">
      <xdr:nvCxnSpPr>
        <xdr:cNvPr id="245" name="直線コネクタ 244"/>
        <xdr:cNvCxnSpPr/>
      </xdr:nvCxnSpPr>
      <xdr:spPr>
        <a:xfrm>
          <a:off x="1828800" y="16400145"/>
          <a:ext cx="793750" cy="129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130810</xdr:rowOff>
    </xdr:from>
    <xdr:to xmlns:xdr="http://schemas.openxmlformats.org/drawingml/2006/spreadsheetDrawing">
      <xdr:col>15</xdr:col>
      <xdr:colOff>101600</xdr:colOff>
      <xdr:row>98</xdr:row>
      <xdr:rowOff>60960</xdr:rowOff>
    </xdr:to>
    <xdr:sp macro="" textlink="">
      <xdr:nvSpPr>
        <xdr:cNvPr id="246" name="フローチャート: 判断 245"/>
        <xdr:cNvSpPr/>
      </xdr:nvSpPr>
      <xdr:spPr>
        <a:xfrm>
          <a:off x="2571750" y="1641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77470</xdr:rowOff>
    </xdr:from>
    <xdr:ext cx="591185" cy="251460"/>
    <xdr:sp macro="" textlink="">
      <xdr:nvSpPr>
        <xdr:cNvPr id="247" name="テキスト ボックス 246"/>
        <xdr:cNvSpPr txBox="1"/>
      </xdr:nvSpPr>
      <xdr:spPr>
        <a:xfrm>
          <a:off x="2360930" y="1619377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113,906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97</xdr:row>
      <xdr:rowOff>112395</xdr:rowOff>
    </xdr:from>
    <xdr:to xmlns:xdr="http://schemas.openxmlformats.org/drawingml/2006/spreadsheetDrawing">
      <xdr:col>10</xdr:col>
      <xdr:colOff>114300</xdr:colOff>
      <xdr:row>99</xdr:row>
      <xdr:rowOff>41910</xdr:rowOff>
    </xdr:to>
    <xdr:cxnSp macro="">
      <xdr:nvCxnSpPr>
        <xdr:cNvPr id="248" name="直線コネクタ 247"/>
        <xdr:cNvCxnSpPr/>
      </xdr:nvCxnSpPr>
      <xdr:spPr>
        <a:xfrm flipV="1">
          <a:off x="1028700" y="16400145"/>
          <a:ext cx="800100" cy="272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96</xdr:row>
      <xdr:rowOff>165100</xdr:rowOff>
    </xdr:from>
    <xdr:to xmlns:xdr="http://schemas.openxmlformats.org/drawingml/2006/spreadsheetDrawing">
      <xdr:col>10</xdr:col>
      <xdr:colOff>165100</xdr:colOff>
      <xdr:row>97</xdr:row>
      <xdr:rowOff>95250</xdr:rowOff>
    </xdr:to>
    <xdr:sp macro="" textlink="">
      <xdr:nvSpPr>
        <xdr:cNvPr id="249" name="フローチャート: 判断 248"/>
        <xdr:cNvSpPr/>
      </xdr:nvSpPr>
      <xdr:spPr>
        <a:xfrm>
          <a:off x="1778000" y="1628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95</xdr:row>
      <xdr:rowOff>111760</xdr:rowOff>
    </xdr:from>
    <xdr:ext cx="591185" cy="251460"/>
    <xdr:sp macro="" textlink="">
      <xdr:nvSpPr>
        <xdr:cNvPr id="250" name="テキスト ボックス 249"/>
        <xdr:cNvSpPr txBox="1"/>
      </xdr:nvSpPr>
      <xdr:spPr>
        <a:xfrm>
          <a:off x="1548130" y="1605661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126,527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71120</xdr:rowOff>
    </xdr:from>
    <xdr:to xmlns:xdr="http://schemas.openxmlformats.org/drawingml/2006/spreadsheetDrawing">
      <xdr:col>6</xdr:col>
      <xdr:colOff>38100</xdr:colOff>
      <xdr:row>99</xdr:row>
      <xdr:rowOff>1270</xdr:rowOff>
    </xdr:to>
    <xdr:sp macro="" textlink="">
      <xdr:nvSpPr>
        <xdr:cNvPr id="251" name="フローチャート: 判断 250"/>
        <xdr:cNvSpPr/>
      </xdr:nvSpPr>
      <xdr:spPr>
        <a:xfrm>
          <a:off x="984250" y="1653032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97</xdr:row>
      <xdr:rowOff>17780</xdr:rowOff>
    </xdr:from>
    <xdr:ext cx="591185" cy="251460"/>
    <xdr:sp macro="" textlink="">
      <xdr:nvSpPr>
        <xdr:cNvPr id="252" name="テキスト ボックス 251"/>
        <xdr:cNvSpPr txBox="1"/>
      </xdr:nvSpPr>
      <xdr:spPr>
        <a:xfrm>
          <a:off x="754380" y="1630553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103,642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3" name="テキスト ボックス 252"/>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54" name="テキスト ボックス 253"/>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55" name="テキスト ボックス 254"/>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6" name="テキスト ボックス 255"/>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57" name="テキスト ボックス 256"/>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96</xdr:row>
      <xdr:rowOff>116205</xdr:rowOff>
    </xdr:from>
    <xdr:to xmlns:xdr="http://schemas.openxmlformats.org/drawingml/2006/spreadsheetDrawing">
      <xdr:col>24</xdr:col>
      <xdr:colOff>114300</xdr:colOff>
      <xdr:row>97</xdr:row>
      <xdr:rowOff>46355</xdr:rowOff>
    </xdr:to>
    <xdr:sp macro="" textlink="">
      <xdr:nvSpPr>
        <xdr:cNvPr id="258" name="楕円 257"/>
        <xdr:cNvSpPr/>
      </xdr:nvSpPr>
      <xdr:spPr>
        <a:xfrm>
          <a:off x="4127500" y="16232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96</xdr:row>
      <xdr:rowOff>94615</xdr:rowOff>
    </xdr:from>
    <xdr:ext cx="598805" cy="259080"/>
    <xdr:sp macro="" textlink="">
      <xdr:nvSpPr>
        <xdr:cNvPr id="259" name="扶助費該当値テキスト"/>
        <xdr:cNvSpPr txBox="1"/>
      </xdr:nvSpPr>
      <xdr:spPr>
        <a:xfrm>
          <a:off x="4229100" y="162109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131,016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97</xdr:row>
      <xdr:rowOff>115570</xdr:rowOff>
    </xdr:from>
    <xdr:to xmlns:xdr="http://schemas.openxmlformats.org/drawingml/2006/spreadsheetDrawing">
      <xdr:col>20</xdr:col>
      <xdr:colOff>38100</xdr:colOff>
      <xdr:row>98</xdr:row>
      <xdr:rowOff>45720</xdr:rowOff>
    </xdr:to>
    <xdr:sp macro="" textlink="">
      <xdr:nvSpPr>
        <xdr:cNvPr id="260" name="楕円 259"/>
        <xdr:cNvSpPr/>
      </xdr:nvSpPr>
      <xdr:spPr>
        <a:xfrm>
          <a:off x="3384550" y="1640332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98</xdr:row>
      <xdr:rowOff>36830</xdr:rowOff>
    </xdr:from>
    <xdr:ext cx="591185" cy="259080"/>
    <xdr:sp macro="" textlink="">
      <xdr:nvSpPr>
        <xdr:cNvPr id="261" name="テキスト ボックス 260"/>
        <xdr:cNvSpPr txBox="1"/>
      </xdr:nvSpPr>
      <xdr:spPr>
        <a:xfrm>
          <a:off x="3154680" y="16496030"/>
          <a:ext cx="5911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98</xdr:row>
      <xdr:rowOff>19685</xdr:rowOff>
    </xdr:from>
    <xdr:to xmlns:xdr="http://schemas.openxmlformats.org/drawingml/2006/spreadsheetDrawing">
      <xdr:col>15</xdr:col>
      <xdr:colOff>101600</xdr:colOff>
      <xdr:row>98</xdr:row>
      <xdr:rowOff>121285</xdr:rowOff>
    </xdr:to>
    <xdr:sp macro="" textlink="">
      <xdr:nvSpPr>
        <xdr:cNvPr id="262" name="楕円 261"/>
        <xdr:cNvSpPr/>
      </xdr:nvSpPr>
      <xdr:spPr>
        <a:xfrm>
          <a:off x="2571750" y="16478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98</xdr:row>
      <xdr:rowOff>112395</xdr:rowOff>
    </xdr:from>
    <xdr:ext cx="591185" cy="251460"/>
    <xdr:sp macro="" textlink="">
      <xdr:nvSpPr>
        <xdr:cNvPr id="263" name="テキスト ボックス 262"/>
        <xdr:cNvSpPr txBox="1"/>
      </xdr:nvSpPr>
      <xdr:spPr>
        <a:xfrm>
          <a:off x="2360930" y="16571595"/>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97</xdr:row>
      <xdr:rowOff>61595</xdr:rowOff>
    </xdr:from>
    <xdr:to xmlns:xdr="http://schemas.openxmlformats.org/drawingml/2006/spreadsheetDrawing">
      <xdr:col>10</xdr:col>
      <xdr:colOff>165100</xdr:colOff>
      <xdr:row>97</xdr:row>
      <xdr:rowOff>163195</xdr:rowOff>
    </xdr:to>
    <xdr:sp macro="" textlink="">
      <xdr:nvSpPr>
        <xdr:cNvPr id="264" name="楕円 263"/>
        <xdr:cNvSpPr/>
      </xdr:nvSpPr>
      <xdr:spPr>
        <a:xfrm>
          <a:off x="1778000" y="16349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97</xdr:row>
      <xdr:rowOff>154940</xdr:rowOff>
    </xdr:from>
    <xdr:ext cx="591185" cy="251460"/>
    <xdr:sp macro="" textlink="">
      <xdr:nvSpPr>
        <xdr:cNvPr id="265" name="テキスト ボックス 264"/>
        <xdr:cNvSpPr txBox="1"/>
      </xdr:nvSpPr>
      <xdr:spPr>
        <a:xfrm>
          <a:off x="1548130" y="16442690"/>
          <a:ext cx="59118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120,277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162560</xdr:rowOff>
    </xdr:from>
    <xdr:to xmlns:xdr="http://schemas.openxmlformats.org/drawingml/2006/spreadsheetDrawing">
      <xdr:col>6</xdr:col>
      <xdr:colOff>38100</xdr:colOff>
      <xdr:row>99</xdr:row>
      <xdr:rowOff>92710</xdr:rowOff>
    </xdr:to>
    <xdr:sp macro="" textlink="">
      <xdr:nvSpPr>
        <xdr:cNvPr id="266" name="楕円 265"/>
        <xdr:cNvSpPr/>
      </xdr:nvSpPr>
      <xdr:spPr>
        <a:xfrm>
          <a:off x="984250" y="1662176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83820</xdr:rowOff>
    </xdr:from>
    <xdr:ext cx="527050" cy="259080"/>
    <xdr:sp macro="" textlink="">
      <xdr:nvSpPr>
        <xdr:cNvPr id="267" name="テキスト ボックス 266"/>
        <xdr:cNvSpPr txBox="1"/>
      </xdr:nvSpPr>
      <xdr:spPr>
        <a:xfrm>
          <a:off x="786765" y="1671447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95,246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8" name="正方形/長方形 267"/>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9" name="正方形/長方形 268"/>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70" name="正方形/長方形 269"/>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71" name="正方形/長方形 270"/>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72" name="正方形/長方形 271"/>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73" name="正方形/長方形 272"/>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74" name="正方形/長方形 273"/>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56,603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75" name="正方形/長方形 274"/>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2265" cy="219710"/>
    <xdr:sp macro="" textlink="">
      <xdr:nvSpPr>
        <xdr:cNvPr id="276" name="テキスト ボックス 275"/>
        <xdr:cNvSpPr txBox="1"/>
      </xdr:nvSpPr>
      <xdr:spPr>
        <a:xfrm>
          <a:off x="5918200" y="45358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77" name="直線コネクタ 276"/>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8" name="直線コネクタ 277"/>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1300" cy="246380"/>
    <xdr:sp macro="" textlink="">
      <xdr:nvSpPr>
        <xdr:cNvPr id="279" name="テキスト ボックス 278"/>
        <xdr:cNvSpPr txBox="1"/>
      </xdr:nvSpPr>
      <xdr:spPr>
        <a:xfrm>
          <a:off x="5726430" y="64465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80" name="直線コネクタ 279"/>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36</xdr:row>
      <xdr:rowOff>34925</xdr:rowOff>
    </xdr:from>
    <xdr:ext cx="526415" cy="246380"/>
    <xdr:sp macro="" textlink="">
      <xdr:nvSpPr>
        <xdr:cNvPr id="281" name="テキスト ボックス 280"/>
        <xdr:cNvSpPr txBox="1"/>
      </xdr:nvSpPr>
      <xdr:spPr>
        <a:xfrm>
          <a:off x="5481955" y="607377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82" name="直線コネクタ 281"/>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165100</xdr:rowOff>
    </xdr:from>
    <xdr:ext cx="593090" cy="245745"/>
    <xdr:sp macro="" textlink="">
      <xdr:nvSpPr>
        <xdr:cNvPr id="283" name="テキスト ボックス 282"/>
        <xdr:cNvSpPr txBox="1"/>
      </xdr:nvSpPr>
      <xdr:spPr>
        <a:xfrm>
          <a:off x="5417820" y="57010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84" name="直線コネクタ 283"/>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128270</xdr:rowOff>
    </xdr:from>
    <xdr:ext cx="593090" cy="246380"/>
    <xdr:sp macro="" textlink="">
      <xdr:nvSpPr>
        <xdr:cNvPr id="285" name="テキスト ボックス 284"/>
        <xdr:cNvSpPr txBox="1"/>
      </xdr:nvSpPr>
      <xdr:spPr>
        <a:xfrm>
          <a:off x="5417820" y="5328920"/>
          <a:ext cx="593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86" name="直線コネクタ 285"/>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90805</xdr:rowOff>
    </xdr:from>
    <xdr:ext cx="593090" cy="246380"/>
    <xdr:sp macro="" textlink="">
      <xdr:nvSpPr>
        <xdr:cNvPr id="287" name="テキスト ボックス 286"/>
        <xdr:cNvSpPr txBox="1"/>
      </xdr:nvSpPr>
      <xdr:spPr>
        <a:xfrm>
          <a:off x="5417820" y="4956175"/>
          <a:ext cx="593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8" name="直線コネクタ 287"/>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53340</xdr:rowOff>
    </xdr:from>
    <xdr:ext cx="593090" cy="245745"/>
    <xdr:sp macro="" textlink="">
      <xdr:nvSpPr>
        <xdr:cNvPr id="289" name="テキスト ボックス 288"/>
        <xdr:cNvSpPr txBox="1"/>
      </xdr:nvSpPr>
      <xdr:spPr>
        <a:xfrm>
          <a:off x="5417820" y="45834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90" name="補助費等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29</xdr:row>
      <xdr:rowOff>164465</xdr:rowOff>
    </xdr:from>
    <xdr:to xmlns:xdr="http://schemas.openxmlformats.org/drawingml/2006/spreadsheetDrawing">
      <xdr:col>54</xdr:col>
      <xdr:colOff>171450</xdr:colOff>
      <xdr:row>38</xdr:row>
      <xdr:rowOff>75565</xdr:rowOff>
    </xdr:to>
    <xdr:cxnSp macro="">
      <xdr:nvCxnSpPr>
        <xdr:cNvPr id="291" name="直線コネクタ 290"/>
        <xdr:cNvCxnSpPr/>
      </xdr:nvCxnSpPr>
      <xdr:spPr>
        <a:xfrm flipV="1">
          <a:off x="9429750" y="5029835"/>
          <a:ext cx="0" cy="1419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38</xdr:row>
      <xdr:rowOff>79375</xdr:rowOff>
    </xdr:from>
    <xdr:ext cx="529590" cy="253365"/>
    <xdr:sp macro="" textlink="">
      <xdr:nvSpPr>
        <xdr:cNvPr id="292" name="補助費等最小値テキスト"/>
        <xdr:cNvSpPr txBox="1"/>
      </xdr:nvSpPr>
      <xdr:spPr>
        <a:xfrm>
          <a:off x="9480550" y="645350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18,130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38</xdr:row>
      <xdr:rowOff>75565</xdr:rowOff>
    </xdr:from>
    <xdr:to xmlns:xdr="http://schemas.openxmlformats.org/drawingml/2006/spreadsheetDrawing">
      <xdr:col>55</xdr:col>
      <xdr:colOff>88900</xdr:colOff>
      <xdr:row>38</xdr:row>
      <xdr:rowOff>75565</xdr:rowOff>
    </xdr:to>
    <xdr:cxnSp macro="">
      <xdr:nvCxnSpPr>
        <xdr:cNvPr id="293" name="直線コネクタ 292"/>
        <xdr:cNvCxnSpPr/>
      </xdr:nvCxnSpPr>
      <xdr:spPr>
        <a:xfrm>
          <a:off x="9359900" y="64496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112395</xdr:rowOff>
    </xdr:from>
    <xdr:ext cx="593725" cy="253365"/>
    <xdr:sp macro="" textlink="">
      <xdr:nvSpPr>
        <xdr:cNvPr id="294" name="補助費等最大値テキスト"/>
        <xdr:cNvSpPr txBox="1"/>
      </xdr:nvSpPr>
      <xdr:spPr>
        <a:xfrm>
          <a:off x="9480550" y="4810125"/>
          <a:ext cx="59372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208,767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164465</xdr:rowOff>
    </xdr:from>
    <xdr:to xmlns:xdr="http://schemas.openxmlformats.org/drawingml/2006/spreadsheetDrawing">
      <xdr:col>55</xdr:col>
      <xdr:colOff>88900</xdr:colOff>
      <xdr:row>29</xdr:row>
      <xdr:rowOff>164465</xdr:rowOff>
    </xdr:to>
    <xdr:cxnSp macro="">
      <xdr:nvCxnSpPr>
        <xdr:cNvPr id="295" name="直線コネクタ 294"/>
        <xdr:cNvCxnSpPr/>
      </xdr:nvCxnSpPr>
      <xdr:spPr>
        <a:xfrm>
          <a:off x="9359900" y="5029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37</xdr:row>
      <xdr:rowOff>40640</xdr:rowOff>
    </xdr:from>
    <xdr:to xmlns:xdr="http://schemas.openxmlformats.org/drawingml/2006/spreadsheetDrawing">
      <xdr:col>55</xdr:col>
      <xdr:colOff>0</xdr:colOff>
      <xdr:row>37</xdr:row>
      <xdr:rowOff>80645</xdr:rowOff>
    </xdr:to>
    <xdr:cxnSp macro="">
      <xdr:nvCxnSpPr>
        <xdr:cNvPr id="296" name="直線コネクタ 295"/>
        <xdr:cNvCxnSpPr/>
      </xdr:nvCxnSpPr>
      <xdr:spPr>
        <a:xfrm>
          <a:off x="8686800" y="6247130"/>
          <a:ext cx="742950" cy="40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35</xdr:row>
      <xdr:rowOff>106680</xdr:rowOff>
    </xdr:from>
    <xdr:ext cx="529590" cy="245745"/>
    <xdr:sp macro="" textlink="">
      <xdr:nvSpPr>
        <xdr:cNvPr id="297" name="補助費等平均値テキスト"/>
        <xdr:cNvSpPr txBox="1"/>
      </xdr:nvSpPr>
      <xdr:spPr>
        <a:xfrm>
          <a:off x="9480550" y="5977890"/>
          <a:ext cx="52959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55,413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84455</xdr:rowOff>
    </xdr:from>
    <xdr:to xmlns:xdr="http://schemas.openxmlformats.org/drawingml/2006/spreadsheetDrawing">
      <xdr:col>55</xdr:col>
      <xdr:colOff>50800</xdr:colOff>
      <xdr:row>37</xdr:row>
      <xdr:rowOff>15875</xdr:rowOff>
    </xdr:to>
    <xdr:sp macro="" textlink="">
      <xdr:nvSpPr>
        <xdr:cNvPr id="298" name="フローチャート: 判断 297"/>
        <xdr:cNvSpPr/>
      </xdr:nvSpPr>
      <xdr:spPr>
        <a:xfrm>
          <a:off x="9398000" y="612330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37</xdr:row>
      <xdr:rowOff>40640</xdr:rowOff>
    </xdr:from>
    <xdr:to xmlns:xdr="http://schemas.openxmlformats.org/drawingml/2006/spreadsheetDrawing">
      <xdr:col>50</xdr:col>
      <xdr:colOff>114300</xdr:colOff>
      <xdr:row>37</xdr:row>
      <xdr:rowOff>46990</xdr:rowOff>
    </xdr:to>
    <xdr:cxnSp macro="">
      <xdr:nvCxnSpPr>
        <xdr:cNvPr id="299" name="直線コネクタ 298"/>
        <xdr:cNvCxnSpPr/>
      </xdr:nvCxnSpPr>
      <xdr:spPr>
        <a:xfrm flipV="1">
          <a:off x="7886700" y="6247130"/>
          <a:ext cx="8001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36</xdr:row>
      <xdr:rowOff>82550</xdr:rowOff>
    </xdr:from>
    <xdr:to xmlns:xdr="http://schemas.openxmlformats.org/drawingml/2006/spreadsheetDrawing">
      <xdr:col>50</xdr:col>
      <xdr:colOff>165100</xdr:colOff>
      <xdr:row>37</xdr:row>
      <xdr:rowOff>14605</xdr:rowOff>
    </xdr:to>
    <xdr:sp macro="" textlink="">
      <xdr:nvSpPr>
        <xdr:cNvPr id="300" name="フローチャート: 判断 299"/>
        <xdr:cNvSpPr/>
      </xdr:nvSpPr>
      <xdr:spPr>
        <a:xfrm>
          <a:off x="8636000" y="61214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35</xdr:row>
      <xdr:rowOff>30480</xdr:rowOff>
    </xdr:from>
    <xdr:ext cx="532130" cy="245745"/>
    <xdr:sp macro="" textlink="">
      <xdr:nvSpPr>
        <xdr:cNvPr id="301" name="テキスト ボックス 300"/>
        <xdr:cNvSpPr txBox="1"/>
      </xdr:nvSpPr>
      <xdr:spPr>
        <a:xfrm>
          <a:off x="8438515" y="5901690"/>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37</xdr:row>
      <xdr:rowOff>46990</xdr:rowOff>
    </xdr:from>
    <xdr:to xmlns:xdr="http://schemas.openxmlformats.org/drawingml/2006/spreadsheetDrawing">
      <xdr:col>45</xdr:col>
      <xdr:colOff>171450</xdr:colOff>
      <xdr:row>37</xdr:row>
      <xdr:rowOff>55880</xdr:rowOff>
    </xdr:to>
    <xdr:cxnSp macro="">
      <xdr:nvCxnSpPr>
        <xdr:cNvPr id="302" name="直線コネクタ 301"/>
        <xdr:cNvCxnSpPr/>
      </xdr:nvCxnSpPr>
      <xdr:spPr>
        <a:xfrm flipV="1">
          <a:off x="7080250" y="6253480"/>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36</xdr:row>
      <xdr:rowOff>72390</xdr:rowOff>
    </xdr:from>
    <xdr:to xmlns:xdr="http://schemas.openxmlformats.org/drawingml/2006/spreadsheetDrawing">
      <xdr:col>46</xdr:col>
      <xdr:colOff>38100</xdr:colOff>
      <xdr:row>37</xdr:row>
      <xdr:rowOff>3810</xdr:rowOff>
    </xdr:to>
    <xdr:sp macro="" textlink="">
      <xdr:nvSpPr>
        <xdr:cNvPr id="303" name="フローチャート: 判断 302"/>
        <xdr:cNvSpPr/>
      </xdr:nvSpPr>
      <xdr:spPr>
        <a:xfrm>
          <a:off x="7842250" y="611124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35</xdr:row>
      <xdr:rowOff>19685</xdr:rowOff>
    </xdr:from>
    <xdr:ext cx="527050" cy="252730"/>
    <xdr:sp macro="" textlink="">
      <xdr:nvSpPr>
        <xdr:cNvPr id="304" name="テキスト ボックス 303"/>
        <xdr:cNvSpPr txBox="1"/>
      </xdr:nvSpPr>
      <xdr:spPr>
        <a:xfrm>
          <a:off x="7644765" y="589089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32</xdr:row>
      <xdr:rowOff>122555</xdr:rowOff>
    </xdr:from>
    <xdr:to xmlns:xdr="http://schemas.openxmlformats.org/drawingml/2006/spreadsheetDrawing">
      <xdr:col>41</xdr:col>
      <xdr:colOff>50800</xdr:colOff>
      <xdr:row>37</xdr:row>
      <xdr:rowOff>55880</xdr:rowOff>
    </xdr:to>
    <xdr:cxnSp macro="">
      <xdr:nvCxnSpPr>
        <xdr:cNvPr id="305" name="直線コネクタ 304"/>
        <xdr:cNvCxnSpPr/>
      </xdr:nvCxnSpPr>
      <xdr:spPr>
        <a:xfrm>
          <a:off x="6286500" y="5490845"/>
          <a:ext cx="793750" cy="771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36</xdr:row>
      <xdr:rowOff>111125</xdr:rowOff>
    </xdr:from>
    <xdr:to xmlns:xdr="http://schemas.openxmlformats.org/drawingml/2006/spreadsheetDrawing">
      <xdr:col>41</xdr:col>
      <xdr:colOff>101600</xdr:colOff>
      <xdr:row>37</xdr:row>
      <xdr:rowOff>42545</xdr:rowOff>
    </xdr:to>
    <xdr:sp macro="" textlink="">
      <xdr:nvSpPr>
        <xdr:cNvPr id="306" name="フローチャート: 判断 305"/>
        <xdr:cNvSpPr/>
      </xdr:nvSpPr>
      <xdr:spPr>
        <a:xfrm>
          <a:off x="7029450" y="61499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35</xdr:row>
      <xdr:rowOff>59055</xdr:rowOff>
    </xdr:from>
    <xdr:ext cx="527050" cy="253365"/>
    <xdr:sp macro="" textlink="">
      <xdr:nvSpPr>
        <xdr:cNvPr id="307" name="テキスト ボックス 306"/>
        <xdr:cNvSpPr txBox="1"/>
      </xdr:nvSpPr>
      <xdr:spPr>
        <a:xfrm>
          <a:off x="6851015" y="593026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31</xdr:row>
      <xdr:rowOff>34290</xdr:rowOff>
    </xdr:from>
    <xdr:to xmlns:xdr="http://schemas.openxmlformats.org/drawingml/2006/spreadsheetDrawing">
      <xdr:col>36</xdr:col>
      <xdr:colOff>165100</xdr:colOff>
      <xdr:row>31</xdr:row>
      <xdr:rowOff>133350</xdr:rowOff>
    </xdr:to>
    <xdr:sp macro="" textlink="">
      <xdr:nvSpPr>
        <xdr:cNvPr id="308" name="フローチャート: 判断 307"/>
        <xdr:cNvSpPr/>
      </xdr:nvSpPr>
      <xdr:spPr>
        <a:xfrm>
          <a:off x="6235700" y="52349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29</xdr:row>
      <xdr:rowOff>149860</xdr:rowOff>
    </xdr:from>
    <xdr:ext cx="591185" cy="253365"/>
    <xdr:sp macro="" textlink="">
      <xdr:nvSpPr>
        <xdr:cNvPr id="309" name="テキスト ボックス 308"/>
        <xdr:cNvSpPr txBox="1"/>
      </xdr:nvSpPr>
      <xdr:spPr>
        <a:xfrm>
          <a:off x="6005830" y="5015230"/>
          <a:ext cx="59118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10" name="テキスト ボックス 309"/>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11" name="テキスト ボックス 310"/>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12" name="テキスト ボックス 311"/>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13" name="テキスト ボックス 312"/>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14" name="テキスト ボックス 313"/>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31115</xdr:rowOff>
    </xdr:from>
    <xdr:to xmlns:xdr="http://schemas.openxmlformats.org/drawingml/2006/spreadsheetDrawing">
      <xdr:col>55</xdr:col>
      <xdr:colOff>50800</xdr:colOff>
      <xdr:row>37</xdr:row>
      <xdr:rowOff>130175</xdr:rowOff>
    </xdr:to>
    <xdr:sp macro="" textlink="">
      <xdr:nvSpPr>
        <xdr:cNvPr id="315" name="楕円 314"/>
        <xdr:cNvSpPr/>
      </xdr:nvSpPr>
      <xdr:spPr>
        <a:xfrm>
          <a:off x="9398000" y="623760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37</xdr:row>
      <xdr:rowOff>10160</xdr:rowOff>
    </xdr:from>
    <xdr:ext cx="529590" cy="246380"/>
    <xdr:sp macro="" textlink="">
      <xdr:nvSpPr>
        <xdr:cNvPr id="316" name="補助費等該当値テキスト"/>
        <xdr:cNvSpPr txBox="1"/>
      </xdr:nvSpPr>
      <xdr:spPr>
        <a:xfrm>
          <a:off x="9480550" y="621665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40,039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36</xdr:row>
      <xdr:rowOff>159385</xdr:rowOff>
    </xdr:from>
    <xdr:to xmlns:xdr="http://schemas.openxmlformats.org/drawingml/2006/spreadsheetDrawing">
      <xdr:col>50</xdr:col>
      <xdr:colOff>165100</xdr:colOff>
      <xdr:row>37</xdr:row>
      <xdr:rowOff>90805</xdr:rowOff>
    </xdr:to>
    <xdr:sp macro="" textlink="">
      <xdr:nvSpPr>
        <xdr:cNvPr id="317" name="楕円 316"/>
        <xdr:cNvSpPr/>
      </xdr:nvSpPr>
      <xdr:spPr>
        <a:xfrm>
          <a:off x="8636000" y="619823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37</xdr:row>
      <xdr:rowOff>81915</xdr:rowOff>
    </xdr:from>
    <xdr:ext cx="532130" cy="253365"/>
    <xdr:sp macro="" textlink="">
      <xdr:nvSpPr>
        <xdr:cNvPr id="318" name="テキスト ボックス 317"/>
        <xdr:cNvSpPr txBox="1"/>
      </xdr:nvSpPr>
      <xdr:spPr>
        <a:xfrm>
          <a:off x="8438515" y="628840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45,306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164465</xdr:rowOff>
    </xdr:from>
    <xdr:to xmlns:xdr="http://schemas.openxmlformats.org/drawingml/2006/spreadsheetDrawing">
      <xdr:col>46</xdr:col>
      <xdr:colOff>38100</xdr:colOff>
      <xdr:row>37</xdr:row>
      <xdr:rowOff>95885</xdr:rowOff>
    </xdr:to>
    <xdr:sp macro="" textlink="">
      <xdr:nvSpPr>
        <xdr:cNvPr id="319" name="楕円 318"/>
        <xdr:cNvSpPr/>
      </xdr:nvSpPr>
      <xdr:spPr>
        <a:xfrm>
          <a:off x="7842250" y="620331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37</xdr:row>
      <xdr:rowOff>87630</xdr:rowOff>
    </xdr:from>
    <xdr:ext cx="527050" cy="245745"/>
    <xdr:sp macro="" textlink="">
      <xdr:nvSpPr>
        <xdr:cNvPr id="320" name="テキスト ボックス 319"/>
        <xdr:cNvSpPr txBox="1"/>
      </xdr:nvSpPr>
      <xdr:spPr>
        <a:xfrm>
          <a:off x="7644765" y="629412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44,558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37</xdr:row>
      <xdr:rowOff>5715</xdr:rowOff>
    </xdr:from>
    <xdr:to xmlns:xdr="http://schemas.openxmlformats.org/drawingml/2006/spreadsheetDrawing">
      <xdr:col>41</xdr:col>
      <xdr:colOff>101600</xdr:colOff>
      <xdr:row>37</xdr:row>
      <xdr:rowOff>106045</xdr:rowOff>
    </xdr:to>
    <xdr:sp macro="" textlink="">
      <xdr:nvSpPr>
        <xdr:cNvPr id="321" name="楕円 320"/>
        <xdr:cNvSpPr/>
      </xdr:nvSpPr>
      <xdr:spPr>
        <a:xfrm>
          <a:off x="7029450" y="6212205"/>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37</xdr:row>
      <xdr:rowOff>96520</xdr:rowOff>
    </xdr:from>
    <xdr:ext cx="527050" cy="252730"/>
    <xdr:sp macro="" textlink="">
      <xdr:nvSpPr>
        <xdr:cNvPr id="322" name="テキスト ボックス 321"/>
        <xdr:cNvSpPr txBox="1"/>
      </xdr:nvSpPr>
      <xdr:spPr>
        <a:xfrm>
          <a:off x="6851015" y="630301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43,321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32</xdr:row>
      <xdr:rowOff>73025</xdr:rowOff>
    </xdr:from>
    <xdr:to xmlns:xdr="http://schemas.openxmlformats.org/drawingml/2006/spreadsheetDrawing">
      <xdr:col>36</xdr:col>
      <xdr:colOff>165100</xdr:colOff>
      <xdr:row>33</xdr:row>
      <xdr:rowOff>4445</xdr:rowOff>
    </xdr:to>
    <xdr:sp macro="" textlink="">
      <xdr:nvSpPr>
        <xdr:cNvPr id="323" name="楕円 322"/>
        <xdr:cNvSpPr/>
      </xdr:nvSpPr>
      <xdr:spPr>
        <a:xfrm>
          <a:off x="6235700" y="544131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32</xdr:row>
      <xdr:rowOff>163195</xdr:rowOff>
    </xdr:from>
    <xdr:ext cx="591185" cy="245745"/>
    <xdr:sp macro="" textlink="">
      <xdr:nvSpPr>
        <xdr:cNvPr id="324" name="テキスト ボックス 323"/>
        <xdr:cNvSpPr txBox="1"/>
      </xdr:nvSpPr>
      <xdr:spPr>
        <a:xfrm>
          <a:off x="6005830" y="553148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146,907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25" name="正方形/長方形 324"/>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26" name="正方形/長方形 325"/>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8" name="正方形/長方形 327"/>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30" name="正方形/長方形 329"/>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54,418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32" name="正方形/長方形 331"/>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2265" cy="219710"/>
    <xdr:sp macro="" textlink="">
      <xdr:nvSpPr>
        <xdr:cNvPr id="333" name="テキスト ボックス 332"/>
        <xdr:cNvSpPr txBox="1"/>
      </xdr:nvSpPr>
      <xdr:spPr>
        <a:xfrm>
          <a:off x="5918200" y="78886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34" name="直線コネクタ 333"/>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35" name="直線コネクタ 334"/>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1300" cy="246380"/>
    <xdr:sp macro="" textlink="">
      <xdr:nvSpPr>
        <xdr:cNvPr id="336" name="テキスト ボックス 335"/>
        <xdr:cNvSpPr txBox="1"/>
      </xdr:nvSpPr>
      <xdr:spPr>
        <a:xfrm>
          <a:off x="5726430" y="985266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37" name="直線コネクタ 336"/>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6415" cy="245745"/>
    <xdr:sp macro="" textlink="">
      <xdr:nvSpPr>
        <xdr:cNvPr id="338" name="テキスト ボックス 337"/>
        <xdr:cNvSpPr txBox="1"/>
      </xdr:nvSpPr>
      <xdr:spPr>
        <a:xfrm>
          <a:off x="5481955" y="953262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9" name="直線コネクタ 338"/>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6415" cy="253365"/>
    <xdr:sp macro="" textlink="">
      <xdr:nvSpPr>
        <xdr:cNvPr id="340" name="テキスト ボックス 339"/>
        <xdr:cNvSpPr txBox="1"/>
      </xdr:nvSpPr>
      <xdr:spPr>
        <a:xfrm>
          <a:off x="5481955" y="92132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41" name="直線コネクタ 340"/>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6415" cy="252730"/>
    <xdr:sp macro="" textlink="">
      <xdr:nvSpPr>
        <xdr:cNvPr id="342" name="テキスト ボックス 341"/>
        <xdr:cNvSpPr txBox="1"/>
      </xdr:nvSpPr>
      <xdr:spPr>
        <a:xfrm>
          <a:off x="5481955" y="8894445"/>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43" name="直線コネクタ 342"/>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51</xdr:row>
      <xdr:rowOff>21590</xdr:rowOff>
    </xdr:from>
    <xdr:ext cx="593090" cy="252730"/>
    <xdr:sp macro="" textlink="">
      <xdr:nvSpPr>
        <xdr:cNvPr id="344" name="テキスト ボックス 343"/>
        <xdr:cNvSpPr txBox="1"/>
      </xdr:nvSpPr>
      <xdr:spPr>
        <a:xfrm>
          <a:off x="5417820" y="85750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45" name="直線コネクタ 344"/>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37465</xdr:rowOff>
    </xdr:from>
    <xdr:ext cx="593090" cy="253365"/>
    <xdr:sp macro="" textlink="">
      <xdr:nvSpPr>
        <xdr:cNvPr id="346" name="テキスト ボックス 345"/>
        <xdr:cNvSpPr txBox="1"/>
      </xdr:nvSpPr>
      <xdr:spPr>
        <a:xfrm>
          <a:off x="5417820" y="82556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47" name="直線コネクタ 346"/>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53340</xdr:rowOff>
    </xdr:from>
    <xdr:ext cx="593090" cy="245745"/>
    <xdr:sp macro="" textlink="">
      <xdr:nvSpPr>
        <xdr:cNvPr id="348" name="テキスト ボックス 347"/>
        <xdr:cNvSpPr txBox="1"/>
      </xdr:nvSpPr>
      <xdr:spPr>
        <a:xfrm>
          <a:off x="5417820" y="79362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9" name="普通建設事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49</xdr:row>
      <xdr:rowOff>127635</xdr:rowOff>
    </xdr:from>
    <xdr:to xmlns:xdr="http://schemas.openxmlformats.org/drawingml/2006/spreadsheetDrawing">
      <xdr:col>54</xdr:col>
      <xdr:colOff>171450</xdr:colOff>
      <xdr:row>59</xdr:row>
      <xdr:rowOff>11430</xdr:rowOff>
    </xdr:to>
    <xdr:cxnSp macro="">
      <xdr:nvCxnSpPr>
        <xdr:cNvPr id="350" name="直線コネクタ 349"/>
        <xdr:cNvCxnSpPr/>
      </xdr:nvCxnSpPr>
      <xdr:spPr>
        <a:xfrm flipV="1">
          <a:off x="9429750" y="8345805"/>
          <a:ext cx="0" cy="1560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15240</xdr:rowOff>
    </xdr:from>
    <xdr:ext cx="464820" cy="246380"/>
    <xdr:sp macro="" textlink="">
      <xdr:nvSpPr>
        <xdr:cNvPr id="351" name="普通建設事業費最小値テキスト"/>
        <xdr:cNvSpPr txBox="1"/>
      </xdr:nvSpPr>
      <xdr:spPr>
        <a:xfrm>
          <a:off x="9480550" y="9909810"/>
          <a:ext cx="46482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11430</xdr:rowOff>
    </xdr:from>
    <xdr:to xmlns:xdr="http://schemas.openxmlformats.org/drawingml/2006/spreadsheetDrawing">
      <xdr:col>55</xdr:col>
      <xdr:colOff>88900</xdr:colOff>
      <xdr:row>59</xdr:row>
      <xdr:rowOff>11430</xdr:rowOff>
    </xdr:to>
    <xdr:cxnSp macro="">
      <xdr:nvCxnSpPr>
        <xdr:cNvPr id="352" name="直線コネクタ 351"/>
        <xdr:cNvCxnSpPr/>
      </xdr:nvCxnSpPr>
      <xdr:spPr>
        <a:xfrm>
          <a:off x="9359900" y="99060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48</xdr:row>
      <xdr:rowOff>74930</xdr:rowOff>
    </xdr:from>
    <xdr:ext cx="593725" cy="252730"/>
    <xdr:sp macro="" textlink="">
      <xdr:nvSpPr>
        <xdr:cNvPr id="353" name="普通建設事業費最大値テキスト"/>
        <xdr:cNvSpPr txBox="1"/>
      </xdr:nvSpPr>
      <xdr:spPr>
        <a:xfrm>
          <a:off x="9480550" y="8125460"/>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154,629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49</xdr:row>
      <xdr:rowOff>127635</xdr:rowOff>
    </xdr:from>
    <xdr:to xmlns:xdr="http://schemas.openxmlformats.org/drawingml/2006/spreadsheetDrawing">
      <xdr:col>55</xdr:col>
      <xdr:colOff>88900</xdr:colOff>
      <xdr:row>49</xdr:row>
      <xdr:rowOff>127635</xdr:rowOff>
    </xdr:to>
    <xdr:cxnSp macro="">
      <xdr:nvCxnSpPr>
        <xdr:cNvPr id="354" name="直線コネクタ 353"/>
        <xdr:cNvCxnSpPr/>
      </xdr:nvCxnSpPr>
      <xdr:spPr>
        <a:xfrm>
          <a:off x="9359900" y="83458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48260</xdr:rowOff>
    </xdr:from>
    <xdr:to xmlns:xdr="http://schemas.openxmlformats.org/drawingml/2006/spreadsheetDrawing">
      <xdr:col>55</xdr:col>
      <xdr:colOff>0</xdr:colOff>
      <xdr:row>56</xdr:row>
      <xdr:rowOff>105410</xdr:rowOff>
    </xdr:to>
    <xdr:cxnSp macro="">
      <xdr:nvCxnSpPr>
        <xdr:cNvPr id="355" name="直線コネクタ 354"/>
        <xdr:cNvCxnSpPr/>
      </xdr:nvCxnSpPr>
      <xdr:spPr>
        <a:xfrm flipV="1">
          <a:off x="8686800" y="9439910"/>
          <a:ext cx="74295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158750</xdr:rowOff>
    </xdr:from>
    <xdr:ext cx="529590" cy="246380"/>
    <xdr:sp macro="" textlink="">
      <xdr:nvSpPr>
        <xdr:cNvPr id="356" name="普通建設事業費平均値テキスト"/>
        <xdr:cNvSpPr txBox="1"/>
      </xdr:nvSpPr>
      <xdr:spPr>
        <a:xfrm>
          <a:off x="9480550" y="9382760"/>
          <a:ext cx="52959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50,538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12065</xdr:rowOff>
    </xdr:from>
    <xdr:to xmlns:xdr="http://schemas.openxmlformats.org/drawingml/2006/spreadsheetDrawing">
      <xdr:col>55</xdr:col>
      <xdr:colOff>50800</xdr:colOff>
      <xdr:row>56</xdr:row>
      <xdr:rowOff>111125</xdr:rowOff>
    </xdr:to>
    <xdr:sp macro="" textlink="">
      <xdr:nvSpPr>
        <xdr:cNvPr id="357" name="フローチャート: 判断 356"/>
        <xdr:cNvSpPr/>
      </xdr:nvSpPr>
      <xdr:spPr>
        <a:xfrm>
          <a:off x="9398000" y="94037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56</xdr:row>
      <xdr:rowOff>79375</xdr:rowOff>
    </xdr:from>
    <xdr:to xmlns:xdr="http://schemas.openxmlformats.org/drawingml/2006/spreadsheetDrawing">
      <xdr:col>50</xdr:col>
      <xdr:colOff>114300</xdr:colOff>
      <xdr:row>56</xdr:row>
      <xdr:rowOff>105410</xdr:rowOff>
    </xdr:to>
    <xdr:cxnSp macro="">
      <xdr:nvCxnSpPr>
        <xdr:cNvPr id="358" name="直線コネクタ 357"/>
        <xdr:cNvCxnSpPr/>
      </xdr:nvCxnSpPr>
      <xdr:spPr>
        <a:xfrm>
          <a:off x="7886700" y="9471025"/>
          <a:ext cx="8001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60325</xdr:rowOff>
    </xdr:from>
    <xdr:to xmlns:xdr="http://schemas.openxmlformats.org/drawingml/2006/spreadsheetDrawing">
      <xdr:col>50</xdr:col>
      <xdr:colOff>165100</xdr:colOff>
      <xdr:row>56</xdr:row>
      <xdr:rowOff>160020</xdr:rowOff>
    </xdr:to>
    <xdr:sp macro="" textlink="">
      <xdr:nvSpPr>
        <xdr:cNvPr id="359" name="フローチャート: 判断 358"/>
        <xdr:cNvSpPr/>
      </xdr:nvSpPr>
      <xdr:spPr>
        <a:xfrm>
          <a:off x="8636000" y="94519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151130</xdr:rowOff>
    </xdr:from>
    <xdr:ext cx="532130" cy="252730"/>
    <xdr:sp macro="" textlink="">
      <xdr:nvSpPr>
        <xdr:cNvPr id="360" name="テキスト ボックス 359"/>
        <xdr:cNvSpPr txBox="1"/>
      </xdr:nvSpPr>
      <xdr:spPr>
        <a:xfrm>
          <a:off x="8438515" y="954278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54</xdr:row>
      <xdr:rowOff>111125</xdr:rowOff>
    </xdr:from>
    <xdr:to xmlns:xdr="http://schemas.openxmlformats.org/drawingml/2006/spreadsheetDrawing">
      <xdr:col>45</xdr:col>
      <xdr:colOff>171450</xdr:colOff>
      <xdr:row>56</xdr:row>
      <xdr:rowOff>79375</xdr:rowOff>
    </xdr:to>
    <xdr:cxnSp macro="">
      <xdr:nvCxnSpPr>
        <xdr:cNvPr id="361" name="直線コネクタ 360"/>
        <xdr:cNvCxnSpPr/>
      </xdr:nvCxnSpPr>
      <xdr:spPr>
        <a:xfrm>
          <a:off x="7080250" y="9167495"/>
          <a:ext cx="806450" cy="303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76200</xdr:rowOff>
    </xdr:from>
    <xdr:to xmlns:xdr="http://schemas.openxmlformats.org/drawingml/2006/spreadsheetDrawing">
      <xdr:col>46</xdr:col>
      <xdr:colOff>38100</xdr:colOff>
      <xdr:row>57</xdr:row>
      <xdr:rowOff>7620</xdr:rowOff>
    </xdr:to>
    <xdr:sp macro="" textlink="">
      <xdr:nvSpPr>
        <xdr:cNvPr id="362" name="フローチャート: 判断 361"/>
        <xdr:cNvSpPr/>
      </xdr:nvSpPr>
      <xdr:spPr>
        <a:xfrm>
          <a:off x="7842250" y="946785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167005</xdr:rowOff>
    </xdr:from>
    <xdr:ext cx="527050" cy="252730"/>
    <xdr:sp macro="" textlink="">
      <xdr:nvSpPr>
        <xdr:cNvPr id="363" name="テキスト ボックス 362"/>
        <xdr:cNvSpPr txBox="1"/>
      </xdr:nvSpPr>
      <xdr:spPr>
        <a:xfrm>
          <a:off x="7644765" y="955865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111125</xdr:rowOff>
    </xdr:from>
    <xdr:to xmlns:xdr="http://schemas.openxmlformats.org/drawingml/2006/spreadsheetDrawing">
      <xdr:col>41</xdr:col>
      <xdr:colOff>50800</xdr:colOff>
      <xdr:row>55</xdr:row>
      <xdr:rowOff>34925</xdr:rowOff>
    </xdr:to>
    <xdr:cxnSp macro="">
      <xdr:nvCxnSpPr>
        <xdr:cNvPr id="364" name="直線コネクタ 363"/>
        <xdr:cNvCxnSpPr/>
      </xdr:nvCxnSpPr>
      <xdr:spPr>
        <a:xfrm flipV="1">
          <a:off x="6286500" y="9167495"/>
          <a:ext cx="79375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60960</xdr:rowOff>
    </xdr:from>
    <xdr:to xmlns:xdr="http://schemas.openxmlformats.org/drawingml/2006/spreadsheetDrawing">
      <xdr:col>41</xdr:col>
      <xdr:colOff>101600</xdr:colOff>
      <xdr:row>56</xdr:row>
      <xdr:rowOff>160655</xdr:rowOff>
    </xdr:to>
    <xdr:sp macro="" textlink="">
      <xdr:nvSpPr>
        <xdr:cNvPr id="365" name="フローチャート: 判断 364"/>
        <xdr:cNvSpPr/>
      </xdr:nvSpPr>
      <xdr:spPr>
        <a:xfrm>
          <a:off x="7029450" y="945261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151130</xdr:rowOff>
    </xdr:from>
    <xdr:ext cx="527050" cy="252730"/>
    <xdr:sp macro="" textlink="">
      <xdr:nvSpPr>
        <xdr:cNvPr id="366" name="テキスト ボックス 365"/>
        <xdr:cNvSpPr txBox="1"/>
      </xdr:nvSpPr>
      <xdr:spPr>
        <a:xfrm>
          <a:off x="6851015" y="954278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136525</xdr:rowOff>
    </xdr:from>
    <xdr:to xmlns:xdr="http://schemas.openxmlformats.org/drawingml/2006/spreadsheetDrawing">
      <xdr:col>36</xdr:col>
      <xdr:colOff>165100</xdr:colOff>
      <xdr:row>55</xdr:row>
      <xdr:rowOff>68580</xdr:rowOff>
    </xdr:to>
    <xdr:sp macro="" textlink="">
      <xdr:nvSpPr>
        <xdr:cNvPr id="367" name="フローチャート: 判断 366"/>
        <xdr:cNvSpPr/>
      </xdr:nvSpPr>
      <xdr:spPr>
        <a:xfrm>
          <a:off x="6235700" y="9192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53</xdr:row>
      <xdr:rowOff>84455</xdr:rowOff>
    </xdr:from>
    <xdr:ext cx="532130" cy="245745"/>
    <xdr:sp macro="" textlink="">
      <xdr:nvSpPr>
        <xdr:cNvPr id="368" name="テキスト ボックス 367"/>
        <xdr:cNvSpPr txBox="1"/>
      </xdr:nvSpPr>
      <xdr:spPr>
        <a:xfrm>
          <a:off x="6038215" y="897318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70,329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9" name="テキスト ボックス 368"/>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70" name="テキスト ボックス 369"/>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71" name="テキスト ボックス 370"/>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72" name="テキスト ボックス 371"/>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73" name="テキスト ボックス 372"/>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165735</xdr:rowOff>
    </xdr:from>
    <xdr:to xmlns:xdr="http://schemas.openxmlformats.org/drawingml/2006/spreadsheetDrawing">
      <xdr:col>55</xdr:col>
      <xdr:colOff>50800</xdr:colOff>
      <xdr:row>56</xdr:row>
      <xdr:rowOff>97155</xdr:rowOff>
    </xdr:to>
    <xdr:sp macro="" textlink="">
      <xdr:nvSpPr>
        <xdr:cNvPr id="374" name="楕円 373"/>
        <xdr:cNvSpPr/>
      </xdr:nvSpPr>
      <xdr:spPr>
        <a:xfrm>
          <a:off x="9398000" y="938974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20320</xdr:rowOff>
    </xdr:from>
    <xdr:ext cx="529590" cy="252730"/>
    <xdr:sp macro="" textlink="">
      <xdr:nvSpPr>
        <xdr:cNvPr id="375" name="普通建設事業費該当値テキスト"/>
        <xdr:cNvSpPr txBox="1"/>
      </xdr:nvSpPr>
      <xdr:spPr>
        <a:xfrm>
          <a:off x="9480550" y="924433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51,841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55245</xdr:rowOff>
    </xdr:from>
    <xdr:to xmlns:xdr="http://schemas.openxmlformats.org/drawingml/2006/spreadsheetDrawing">
      <xdr:col>50</xdr:col>
      <xdr:colOff>165100</xdr:colOff>
      <xdr:row>56</xdr:row>
      <xdr:rowOff>154305</xdr:rowOff>
    </xdr:to>
    <xdr:sp macro="" textlink="">
      <xdr:nvSpPr>
        <xdr:cNvPr id="376" name="楕円 375"/>
        <xdr:cNvSpPr/>
      </xdr:nvSpPr>
      <xdr:spPr>
        <a:xfrm>
          <a:off x="8636000" y="94468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3810</xdr:rowOff>
    </xdr:from>
    <xdr:ext cx="532130" cy="253365"/>
    <xdr:sp macro="" textlink="">
      <xdr:nvSpPr>
        <xdr:cNvPr id="377" name="テキスト ボックス 376"/>
        <xdr:cNvSpPr txBox="1"/>
      </xdr:nvSpPr>
      <xdr:spPr>
        <a:xfrm>
          <a:off x="8438515" y="922782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29845</xdr:rowOff>
    </xdr:from>
    <xdr:to xmlns:xdr="http://schemas.openxmlformats.org/drawingml/2006/spreadsheetDrawing">
      <xdr:col>46</xdr:col>
      <xdr:colOff>38100</xdr:colOff>
      <xdr:row>56</xdr:row>
      <xdr:rowOff>128905</xdr:rowOff>
    </xdr:to>
    <xdr:sp macro="" textlink="">
      <xdr:nvSpPr>
        <xdr:cNvPr id="378" name="楕円 377"/>
        <xdr:cNvSpPr/>
      </xdr:nvSpPr>
      <xdr:spPr>
        <a:xfrm>
          <a:off x="7842250" y="942149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145415</xdr:rowOff>
    </xdr:from>
    <xdr:ext cx="527050" cy="246380"/>
    <xdr:sp macro="" textlink="">
      <xdr:nvSpPr>
        <xdr:cNvPr id="379" name="テキスト ボックス 378"/>
        <xdr:cNvSpPr txBox="1"/>
      </xdr:nvSpPr>
      <xdr:spPr>
        <a:xfrm>
          <a:off x="7644765" y="920178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48,846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61595</xdr:rowOff>
    </xdr:from>
    <xdr:to xmlns:xdr="http://schemas.openxmlformats.org/drawingml/2006/spreadsheetDrawing">
      <xdr:col>41</xdr:col>
      <xdr:colOff>101600</xdr:colOff>
      <xdr:row>54</xdr:row>
      <xdr:rowOff>161290</xdr:rowOff>
    </xdr:to>
    <xdr:sp macro="" textlink="">
      <xdr:nvSpPr>
        <xdr:cNvPr id="380" name="楕円 379"/>
        <xdr:cNvSpPr/>
      </xdr:nvSpPr>
      <xdr:spPr>
        <a:xfrm>
          <a:off x="7029450" y="91179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53</xdr:row>
      <xdr:rowOff>8890</xdr:rowOff>
    </xdr:from>
    <xdr:ext cx="527050" cy="252730"/>
    <xdr:sp macro="" textlink="">
      <xdr:nvSpPr>
        <xdr:cNvPr id="381" name="テキスト ボックス 380"/>
        <xdr:cNvSpPr txBox="1"/>
      </xdr:nvSpPr>
      <xdr:spPr>
        <a:xfrm>
          <a:off x="6851015" y="889762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77,410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152400</xdr:rowOff>
    </xdr:from>
    <xdr:to xmlns:xdr="http://schemas.openxmlformats.org/drawingml/2006/spreadsheetDrawing">
      <xdr:col>36</xdr:col>
      <xdr:colOff>165100</xdr:colOff>
      <xdr:row>55</xdr:row>
      <xdr:rowOff>84455</xdr:rowOff>
    </xdr:to>
    <xdr:sp macro="" textlink="">
      <xdr:nvSpPr>
        <xdr:cNvPr id="382" name="楕円 381"/>
        <xdr:cNvSpPr/>
      </xdr:nvSpPr>
      <xdr:spPr>
        <a:xfrm>
          <a:off x="6235700" y="92087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75565</xdr:rowOff>
    </xdr:from>
    <xdr:ext cx="532130" cy="252730"/>
    <xdr:sp macro="" textlink="">
      <xdr:nvSpPr>
        <xdr:cNvPr id="383" name="テキスト ボックス 382"/>
        <xdr:cNvSpPr txBox="1"/>
      </xdr:nvSpPr>
      <xdr:spPr>
        <a:xfrm>
          <a:off x="6038215" y="9299575"/>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68,798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84" name="正方形/長方形 383"/>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85" name="正方形/長方形 384"/>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86" name="正方形/長方形 385"/>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87" name="正方形/長方形 386"/>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8" name="正方形/長方形 387"/>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9" name="正方形/長方形 388"/>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90" name="正方形/長方形 389"/>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1" name="正方形/長方形 390"/>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2265" cy="219710"/>
    <xdr:sp macro="" textlink="">
      <xdr:nvSpPr>
        <xdr:cNvPr id="392" name="テキスト ボックス 391"/>
        <xdr:cNvSpPr txBox="1"/>
      </xdr:nvSpPr>
      <xdr:spPr>
        <a:xfrm>
          <a:off x="5918200" y="112414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93" name="直線コネクタ 392"/>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94" name="直線コネクタ 393"/>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1300" cy="246380"/>
    <xdr:sp macro="" textlink="">
      <xdr:nvSpPr>
        <xdr:cNvPr id="395" name="テキスト ボックス 394"/>
        <xdr:cNvSpPr txBox="1"/>
      </xdr:nvSpPr>
      <xdr:spPr>
        <a:xfrm>
          <a:off x="5726430" y="131521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96" name="直線コネクタ 395"/>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6415" cy="246380"/>
    <xdr:sp macro="" textlink="">
      <xdr:nvSpPr>
        <xdr:cNvPr id="397" name="テキスト ボックス 396"/>
        <xdr:cNvSpPr txBox="1"/>
      </xdr:nvSpPr>
      <xdr:spPr>
        <a:xfrm>
          <a:off x="5481955" y="1277937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8" name="直線コネクタ 397"/>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6415" cy="245745"/>
    <xdr:sp macro="" textlink="">
      <xdr:nvSpPr>
        <xdr:cNvPr id="399" name="テキスト ボックス 398"/>
        <xdr:cNvSpPr txBox="1"/>
      </xdr:nvSpPr>
      <xdr:spPr>
        <a:xfrm>
          <a:off x="5481955" y="1240663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400" name="直線コネクタ 399"/>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6415" cy="246380"/>
    <xdr:sp macro="" textlink="">
      <xdr:nvSpPr>
        <xdr:cNvPr id="401" name="テキスト ボックス 400"/>
        <xdr:cNvSpPr txBox="1"/>
      </xdr:nvSpPr>
      <xdr:spPr>
        <a:xfrm>
          <a:off x="5481955" y="12034520"/>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402" name="直線コネクタ 401"/>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6415" cy="246380"/>
    <xdr:sp macro="" textlink="">
      <xdr:nvSpPr>
        <xdr:cNvPr id="403" name="テキスト ボックス 402"/>
        <xdr:cNvSpPr txBox="1"/>
      </xdr:nvSpPr>
      <xdr:spPr>
        <a:xfrm>
          <a:off x="5481955" y="1166177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404" name="直線コネクタ 403"/>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53340</xdr:rowOff>
    </xdr:from>
    <xdr:ext cx="593090" cy="245745"/>
    <xdr:sp macro="" textlink="">
      <xdr:nvSpPr>
        <xdr:cNvPr id="405" name="テキスト ボックス 404"/>
        <xdr:cNvSpPr txBox="1"/>
      </xdr:nvSpPr>
      <xdr:spPr>
        <a:xfrm>
          <a:off x="5417820" y="112890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406" name="普通建設事業費 （ うち新規整備　）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2540</xdr:rowOff>
    </xdr:from>
    <xdr:to xmlns:xdr="http://schemas.openxmlformats.org/drawingml/2006/spreadsheetDrawing">
      <xdr:col>54</xdr:col>
      <xdr:colOff>171450</xdr:colOff>
      <xdr:row>79</xdr:row>
      <xdr:rowOff>43180</xdr:rowOff>
    </xdr:to>
    <xdr:cxnSp macro="">
      <xdr:nvCxnSpPr>
        <xdr:cNvPr id="407" name="直線コネクタ 406"/>
        <xdr:cNvCxnSpPr/>
      </xdr:nvCxnSpPr>
      <xdr:spPr>
        <a:xfrm flipV="1">
          <a:off x="9429750" y="11741150"/>
          <a:ext cx="0" cy="1549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47625</xdr:rowOff>
    </xdr:from>
    <xdr:ext cx="244475" cy="246380"/>
    <xdr:sp macro="" textlink="">
      <xdr:nvSpPr>
        <xdr:cNvPr id="408" name="普通建設事業費 （ うち新規整備　）最小値テキスト"/>
        <xdr:cNvSpPr txBox="1"/>
      </xdr:nvSpPr>
      <xdr:spPr>
        <a:xfrm>
          <a:off x="9480550" y="13294995"/>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43180</xdr:rowOff>
    </xdr:from>
    <xdr:to xmlns:xdr="http://schemas.openxmlformats.org/drawingml/2006/spreadsheetDrawing">
      <xdr:col>55</xdr:col>
      <xdr:colOff>88900</xdr:colOff>
      <xdr:row>79</xdr:row>
      <xdr:rowOff>43180</xdr:rowOff>
    </xdr:to>
    <xdr:cxnSp macro="">
      <xdr:nvCxnSpPr>
        <xdr:cNvPr id="409" name="直線コネクタ 408"/>
        <xdr:cNvCxnSpPr/>
      </xdr:nvCxnSpPr>
      <xdr:spPr>
        <a:xfrm>
          <a:off x="9359900" y="132905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117475</xdr:rowOff>
    </xdr:from>
    <xdr:ext cx="529590" cy="252730"/>
    <xdr:sp macro="" textlink="">
      <xdr:nvSpPr>
        <xdr:cNvPr id="410" name="普通建設事業費 （ うち新規整備　）最大値テキスト"/>
        <xdr:cNvSpPr txBox="1"/>
      </xdr:nvSpPr>
      <xdr:spPr>
        <a:xfrm>
          <a:off x="9480550" y="11520805"/>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83,187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70</xdr:row>
      <xdr:rowOff>2540</xdr:rowOff>
    </xdr:from>
    <xdr:to xmlns:xdr="http://schemas.openxmlformats.org/drawingml/2006/spreadsheetDrawing">
      <xdr:col>55</xdr:col>
      <xdr:colOff>88900</xdr:colOff>
      <xdr:row>70</xdr:row>
      <xdr:rowOff>2540</xdr:rowOff>
    </xdr:to>
    <xdr:cxnSp macro="">
      <xdr:nvCxnSpPr>
        <xdr:cNvPr id="411" name="直線コネクタ 410"/>
        <xdr:cNvCxnSpPr/>
      </xdr:nvCxnSpPr>
      <xdr:spPr>
        <a:xfrm>
          <a:off x="9359900" y="117411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10160</xdr:rowOff>
    </xdr:from>
    <xdr:to xmlns:xdr="http://schemas.openxmlformats.org/drawingml/2006/spreadsheetDrawing">
      <xdr:col>55</xdr:col>
      <xdr:colOff>0</xdr:colOff>
      <xdr:row>78</xdr:row>
      <xdr:rowOff>100330</xdr:rowOff>
    </xdr:to>
    <xdr:cxnSp macro="">
      <xdr:nvCxnSpPr>
        <xdr:cNvPr id="412" name="直線コネクタ 411"/>
        <xdr:cNvCxnSpPr/>
      </xdr:nvCxnSpPr>
      <xdr:spPr>
        <a:xfrm>
          <a:off x="8686800" y="13089890"/>
          <a:ext cx="74295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93980</xdr:rowOff>
    </xdr:from>
    <xdr:ext cx="529590" cy="253365"/>
    <xdr:sp macro="" textlink="">
      <xdr:nvSpPr>
        <xdr:cNvPr id="413" name="普通建設事業費 （ うち新規整備　）平均値テキスト"/>
        <xdr:cNvSpPr txBox="1"/>
      </xdr:nvSpPr>
      <xdr:spPr>
        <a:xfrm>
          <a:off x="9480550" y="12838430"/>
          <a:ext cx="52959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13,840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71755</xdr:rowOff>
    </xdr:from>
    <xdr:to xmlns:xdr="http://schemas.openxmlformats.org/drawingml/2006/spreadsheetDrawing">
      <xdr:col>55</xdr:col>
      <xdr:colOff>50800</xdr:colOff>
      <xdr:row>78</xdr:row>
      <xdr:rowOff>3175</xdr:rowOff>
    </xdr:to>
    <xdr:sp macro="" textlink="">
      <xdr:nvSpPr>
        <xdr:cNvPr id="414" name="フローチャート: 判断 413"/>
        <xdr:cNvSpPr/>
      </xdr:nvSpPr>
      <xdr:spPr>
        <a:xfrm>
          <a:off x="9398000" y="129838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77</xdr:row>
      <xdr:rowOff>33655</xdr:rowOff>
    </xdr:from>
    <xdr:to xmlns:xdr="http://schemas.openxmlformats.org/drawingml/2006/spreadsheetDrawing">
      <xdr:col>50</xdr:col>
      <xdr:colOff>114300</xdr:colOff>
      <xdr:row>78</xdr:row>
      <xdr:rowOff>10160</xdr:rowOff>
    </xdr:to>
    <xdr:cxnSp macro="">
      <xdr:nvCxnSpPr>
        <xdr:cNvPr id="415" name="直線コネクタ 414"/>
        <xdr:cNvCxnSpPr/>
      </xdr:nvCxnSpPr>
      <xdr:spPr>
        <a:xfrm>
          <a:off x="7886700" y="12945745"/>
          <a:ext cx="800100" cy="144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117475</xdr:rowOff>
    </xdr:from>
    <xdr:to xmlns:xdr="http://schemas.openxmlformats.org/drawingml/2006/spreadsheetDrawing">
      <xdr:col>50</xdr:col>
      <xdr:colOff>165100</xdr:colOff>
      <xdr:row>78</xdr:row>
      <xdr:rowOff>49530</xdr:rowOff>
    </xdr:to>
    <xdr:sp macro="" textlink="">
      <xdr:nvSpPr>
        <xdr:cNvPr id="416" name="フローチャート: 判断 415"/>
        <xdr:cNvSpPr/>
      </xdr:nvSpPr>
      <xdr:spPr>
        <a:xfrm>
          <a:off x="8636000" y="1302956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64770</xdr:rowOff>
    </xdr:from>
    <xdr:ext cx="532130" cy="252730"/>
    <xdr:sp macro="" textlink="">
      <xdr:nvSpPr>
        <xdr:cNvPr id="417" name="テキスト ボックス 416"/>
        <xdr:cNvSpPr txBox="1"/>
      </xdr:nvSpPr>
      <xdr:spPr>
        <a:xfrm>
          <a:off x="8438515" y="1280922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11,374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74</xdr:row>
      <xdr:rowOff>50800</xdr:rowOff>
    </xdr:from>
    <xdr:to xmlns:xdr="http://schemas.openxmlformats.org/drawingml/2006/spreadsheetDrawing">
      <xdr:col>45</xdr:col>
      <xdr:colOff>171450</xdr:colOff>
      <xdr:row>77</xdr:row>
      <xdr:rowOff>33655</xdr:rowOff>
    </xdr:to>
    <xdr:cxnSp macro="">
      <xdr:nvCxnSpPr>
        <xdr:cNvPr id="418" name="直線コネクタ 417"/>
        <xdr:cNvCxnSpPr/>
      </xdr:nvCxnSpPr>
      <xdr:spPr>
        <a:xfrm>
          <a:off x="7080250" y="12459970"/>
          <a:ext cx="806450" cy="4857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140335</xdr:rowOff>
    </xdr:from>
    <xdr:to xmlns:xdr="http://schemas.openxmlformats.org/drawingml/2006/spreadsheetDrawing">
      <xdr:col>46</xdr:col>
      <xdr:colOff>38100</xdr:colOff>
      <xdr:row>78</xdr:row>
      <xdr:rowOff>72390</xdr:rowOff>
    </xdr:to>
    <xdr:sp macro="" textlink="">
      <xdr:nvSpPr>
        <xdr:cNvPr id="419" name="フローチャート: 判断 418"/>
        <xdr:cNvSpPr/>
      </xdr:nvSpPr>
      <xdr:spPr>
        <a:xfrm>
          <a:off x="7842250" y="13052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62865</xdr:rowOff>
    </xdr:from>
    <xdr:ext cx="527050" cy="252730"/>
    <xdr:sp macro="" textlink="">
      <xdr:nvSpPr>
        <xdr:cNvPr id="420" name="テキスト ボックス 419"/>
        <xdr:cNvSpPr txBox="1"/>
      </xdr:nvSpPr>
      <xdr:spPr>
        <a:xfrm>
          <a:off x="7644765" y="1314259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74</xdr:row>
      <xdr:rowOff>50800</xdr:rowOff>
    </xdr:from>
    <xdr:to xmlns:xdr="http://schemas.openxmlformats.org/drawingml/2006/spreadsheetDrawing">
      <xdr:col>41</xdr:col>
      <xdr:colOff>50800</xdr:colOff>
      <xdr:row>76</xdr:row>
      <xdr:rowOff>27305</xdr:rowOff>
    </xdr:to>
    <xdr:cxnSp macro="">
      <xdr:nvCxnSpPr>
        <xdr:cNvPr id="421" name="直線コネクタ 420"/>
        <xdr:cNvCxnSpPr/>
      </xdr:nvCxnSpPr>
      <xdr:spPr>
        <a:xfrm flipV="1">
          <a:off x="6286500" y="12459970"/>
          <a:ext cx="793750" cy="3117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118110</xdr:rowOff>
    </xdr:from>
    <xdr:to xmlns:xdr="http://schemas.openxmlformats.org/drawingml/2006/spreadsheetDrawing">
      <xdr:col>41</xdr:col>
      <xdr:colOff>101600</xdr:colOff>
      <xdr:row>78</xdr:row>
      <xdr:rowOff>50800</xdr:rowOff>
    </xdr:to>
    <xdr:sp macro="" textlink="">
      <xdr:nvSpPr>
        <xdr:cNvPr id="422" name="フローチャート: 判断 421"/>
        <xdr:cNvSpPr/>
      </xdr:nvSpPr>
      <xdr:spPr>
        <a:xfrm>
          <a:off x="7029450" y="1303020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41275</xdr:rowOff>
    </xdr:from>
    <xdr:ext cx="527050" cy="252730"/>
    <xdr:sp macro="" textlink="">
      <xdr:nvSpPr>
        <xdr:cNvPr id="423" name="テキスト ボックス 422"/>
        <xdr:cNvSpPr txBox="1"/>
      </xdr:nvSpPr>
      <xdr:spPr>
        <a:xfrm>
          <a:off x="6851015" y="1312100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11,292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161290</xdr:rowOff>
    </xdr:from>
    <xdr:to xmlns:xdr="http://schemas.openxmlformats.org/drawingml/2006/spreadsheetDrawing">
      <xdr:col>36</xdr:col>
      <xdr:colOff>165100</xdr:colOff>
      <xdr:row>77</xdr:row>
      <xdr:rowOff>92710</xdr:rowOff>
    </xdr:to>
    <xdr:sp macro="" textlink="">
      <xdr:nvSpPr>
        <xdr:cNvPr id="424" name="フローチャート: 判断 423"/>
        <xdr:cNvSpPr/>
      </xdr:nvSpPr>
      <xdr:spPr>
        <a:xfrm>
          <a:off x="6235700" y="129057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77</xdr:row>
      <xdr:rowOff>84455</xdr:rowOff>
    </xdr:from>
    <xdr:ext cx="532130" cy="245745"/>
    <xdr:sp macro="" textlink="">
      <xdr:nvSpPr>
        <xdr:cNvPr id="425" name="テキスト ボックス 424"/>
        <xdr:cNvSpPr txBox="1"/>
      </xdr:nvSpPr>
      <xdr:spPr>
        <a:xfrm>
          <a:off x="6038215" y="1299654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26" name="テキスト ボックス 425"/>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27" name="テキスト ボックス 426"/>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8" name="テキスト ボックス 427"/>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9" name="テキスト ボックス 428"/>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30" name="テキスト ボックス 429"/>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50800</xdr:rowOff>
    </xdr:from>
    <xdr:to xmlns:xdr="http://schemas.openxmlformats.org/drawingml/2006/spreadsheetDrawing">
      <xdr:col>55</xdr:col>
      <xdr:colOff>50800</xdr:colOff>
      <xdr:row>78</xdr:row>
      <xdr:rowOff>150495</xdr:rowOff>
    </xdr:to>
    <xdr:sp macro="" textlink="">
      <xdr:nvSpPr>
        <xdr:cNvPr id="431" name="楕円 430"/>
        <xdr:cNvSpPr/>
      </xdr:nvSpPr>
      <xdr:spPr>
        <a:xfrm>
          <a:off x="9398000" y="1313053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135255</xdr:rowOff>
    </xdr:from>
    <xdr:ext cx="464820" cy="253365"/>
    <xdr:sp macro="" textlink="">
      <xdr:nvSpPr>
        <xdr:cNvPr id="432" name="普通建設事業費 （ うち新規整備　）該当値テキスト"/>
        <xdr:cNvSpPr txBox="1"/>
      </xdr:nvSpPr>
      <xdr:spPr>
        <a:xfrm>
          <a:off x="9480550" y="13047345"/>
          <a:ext cx="4648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128270</xdr:rowOff>
    </xdr:from>
    <xdr:to xmlns:xdr="http://schemas.openxmlformats.org/drawingml/2006/spreadsheetDrawing">
      <xdr:col>50</xdr:col>
      <xdr:colOff>165100</xdr:colOff>
      <xdr:row>78</xdr:row>
      <xdr:rowOff>59690</xdr:rowOff>
    </xdr:to>
    <xdr:sp macro="" textlink="">
      <xdr:nvSpPr>
        <xdr:cNvPr id="433" name="楕円 432"/>
        <xdr:cNvSpPr/>
      </xdr:nvSpPr>
      <xdr:spPr>
        <a:xfrm>
          <a:off x="8636000" y="13040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50800</xdr:rowOff>
    </xdr:from>
    <xdr:ext cx="532130" cy="245745"/>
    <xdr:sp macro="" textlink="">
      <xdr:nvSpPr>
        <xdr:cNvPr id="434" name="テキスト ボックス 433"/>
        <xdr:cNvSpPr txBox="1"/>
      </xdr:nvSpPr>
      <xdr:spPr>
        <a:xfrm>
          <a:off x="8438515" y="13130530"/>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151130</xdr:rowOff>
    </xdr:from>
    <xdr:to xmlns:xdr="http://schemas.openxmlformats.org/drawingml/2006/spreadsheetDrawing">
      <xdr:col>46</xdr:col>
      <xdr:colOff>38100</xdr:colOff>
      <xdr:row>77</xdr:row>
      <xdr:rowOff>83185</xdr:rowOff>
    </xdr:to>
    <xdr:sp macro="" textlink="">
      <xdr:nvSpPr>
        <xdr:cNvPr id="435" name="楕円 434"/>
        <xdr:cNvSpPr/>
      </xdr:nvSpPr>
      <xdr:spPr>
        <a:xfrm>
          <a:off x="7842250" y="1289558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99060</xdr:rowOff>
    </xdr:from>
    <xdr:ext cx="527050" cy="253365"/>
    <xdr:sp macro="" textlink="">
      <xdr:nvSpPr>
        <xdr:cNvPr id="436" name="テキスト ボックス 435"/>
        <xdr:cNvSpPr txBox="1"/>
      </xdr:nvSpPr>
      <xdr:spPr>
        <a:xfrm>
          <a:off x="7644765" y="1267587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18,523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74</xdr:row>
      <xdr:rowOff>635</xdr:rowOff>
    </xdr:from>
    <xdr:to xmlns:xdr="http://schemas.openxmlformats.org/drawingml/2006/spreadsheetDrawing">
      <xdr:col>41</xdr:col>
      <xdr:colOff>101600</xdr:colOff>
      <xdr:row>74</xdr:row>
      <xdr:rowOff>99695</xdr:rowOff>
    </xdr:to>
    <xdr:sp macro="" textlink="">
      <xdr:nvSpPr>
        <xdr:cNvPr id="437" name="楕円 436"/>
        <xdr:cNvSpPr/>
      </xdr:nvSpPr>
      <xdr:spPr>
        <a:xfrm>
          <a:off x="7029450" y="1240980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72</xdr:row>
      <xdr:rowOff>116205</xdr:rowOff>
    </xdr:from>
    <xdr:ext cx="527050" cy="253365"/>
    <xdr:sp macro="" textlink="">
      <xdr:nvSpPr>
        <xdr:cNvPr id="438" name="テキスト ボックス 437"/>
        <xdr:cNvSpPr txBox="1"/>
      </xdr:nvSpPr>
      <xdr:spPr>
        <a:xfrm>
          <a:off x="6851015" y="1219009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75</xdr:row>
      <xdr:rowOff>145415</xdr:rowOff>
    </xdr:from>
    <xdr:to xmlns:xdr="http://schemas.openxmlformats.org/drawingml/2006/spreadsheetDrawing">
      <xdr:col>36</xdr:col>
      <xdr:colOff>165100</xdr:colOff>
      <xdr:row>76</xdr:row>
      <xdr:rowOff>76835</xdr:rowOff>
    </xdr:to>
    <xdr:sp macro="" textlink="">
      <xdr:nvSpPr>
        <xdr:cNvPr id="439" name="楕円 438"/>
        <xdr:cNvSpPr/>
      </xdr:nvSpPr>
      <xdr:spPr>
        <a:xfrm>
          <a:off x="6235700" y="127222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74</xdr:row>
      <xdr:rowOff>93345</xdr:rowOff>
    </xdr:from>
    <xdr:ext cx="532130" cy="253365"/>
    <xdr:sp macro="" textlink="">
      <xdr:nvSpPr>
        <xdr:cNvPr id="440" name="テキスト ボックス 439"/>
        <xdr:cNvSpPr txBox="1"/>
      </xdr:nvSpPr>
      <xdr:spPr>
        <a:xfrm>
          <a:off x="6038215" y="1250251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27,866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41" name="正方形/長方形 440"/>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42" name="正方形/長方形 441"/>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43" name="正方形/長方形 442"/>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44" name="正方形/長方形 443"/>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45" name="正方形/長方形 444"/>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46" name="正方形/長方形 445"/>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47" name="正方形/長方形 446"/>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26,470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8" name="正方形/長方形 447"/>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2265" cy="219710"/>
    <xdr:sp macro="" textlink="">
      <xdr:nvSpPr>
        <xdr:cNvPr id="449" name="テキスト ボックス 448"/>
        <xdr:cNvSpPr txBox="1"/>
      </xdr:nvSpPr>
      <xdr:spPr>
        <a:xfrm>
          <a:off x="5918200" y="145942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50" name="直線コネクタ 449"/>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51" name="直線コネクタ 450"/>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1300" cy="259080"/>
    <xdr:sp macro="" textlink="">
      <xdr:nvSpPr>
        <xdr:cNvPr id="452" name="テキスト ボックス 451"/>
        <xdr:cNvSpPr txBox="1"/>
      </xdr:nvSpPr>
      <xdr:spPr>
        <a:xfrm>
          <a:off x="572643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53" name="直線コネクタ 452"/>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6415" cy="259080"/>
    <xdr:sp macro="" textlink="">
      <xdr:nvSpPr>
        <xdr:cNvPr id="454" name="テキスト ボックス 453"/>
        <xdr:cNvSpPr txBox="1"/>
      </xdr:nvSpPr>
      <xdr:spPr>
        <a:xfrm>
          <a:off x="5481955" y="16151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5" name="直線コネクタ 454"/>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6415" cy="251460"/>
    <xdr:sp macro="" textlink="">
      <xdr:nvSpPr>
        <xdr:cNvPr id="456" name="テキスト ボックス 455"/>
        <xdr:cNvSpPr txBox="1"/>
      </xdr:nvSpPr>
      <xdr:spPr>
        <a:xfrm>
          <a:off x="5481955" y="157708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7" name="直線コネクタ 456"/>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6415" cy="259080"/>
    <xdr:sp macro="" textlink="">
      <xdr:nvSpPr>
        <xdr:cNvPr id="458" name="テキスト ボックス 457"/>
        <xdr:cNvSpPr txBox="1"/>
      </xdr:nvSpPr>
      <xdr:spPr>
        <a:xfrm>
          <a:off x="5481955" y="15389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9" name="直線コネクタ 458"/>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3090" cy="250825"/>
    <xdr:sp macro="" textlink="">
      <xdr:nvSpPr>
        <xdr:cNvPr id="460" name="テキスト ボックス 459"/>
        <xdr:cNvSpPr txBox="1"/>
      </xdr:nvSpPr>
      <xdr:spPr>
        <a:xfrm>
          <a:off x="5417820" y="15014575"/>
          <a:ext cx="593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61" name="直線コネクタ 460"/>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3090" cy="245745"/>
    <xdr:sp macro="" textlink="">
      <xdr:nvSpPr>
        <xdr:cNvPr id="462" name="テキスト ボックス 461"/>
        <xdr:cNvSpPr txBox="1"/>
      </xdr:nvSpPr>
      <xdr:spPr>
        <a:xfrm>
          <a:off x="5417820" y="146418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63" name="普通建設事業費 （ うち更新整備　）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114300</xdr:rowOff>
    </xdr:from>
    <xdr:to xmlns:xdr="http://schemas.openxmlformats.org/drawingml/2006/spreadsheetDrawing">
      <xdr:col>54</xdr:col>
      <xdr:colOff>171450</xdr:colOff>
      <xdr:row>98</xdr:row>
      <xdr:rowOff>167640</xdr:rowOff>
    </xdr:to>
    <xdr:cxnSp macro="">
      <xdr:nvCxnSpPr>
        <xdr:cNvPr id="464" name="直線コネクタ 463"/>
        <xdr:cNvCxnSpPr/>
      </xdr:nvCxnSpPr>
      <xdr:spPr>
        <a:xfrm flipV="1">
          <a:off x="9429750" y="15205710"/>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171450</xdr:rowOff>
    </xdr:from>
    <xdr:ext cx="464820" cy="259080"/>
    <xdr:sp macro="" textlink="">
      <xdr:nvSpPr>
        <xdr:cNvPr id="465" name="普通建設事業費 （ うち更新整備　）最小値テキスト"/>
        <xdr:cNvSpPr txBox="1"/>
      </xdr:nvSpPr>
      <xdr:spPr>
        <a:xfrm>
          <a:off x="9480550" y="16630650"/>
          <a:ext cx="464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3,819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167640</xdr:rowOff>
    </xdr:from>
    <xdr:to xmlns:xdr="http://schemas.openxmlformats.org/drawingml/2006/spreadsheetDrawing">
      <xdr:col>55</xdr:col>
      <xdr:colOff>88900</xdr:colOff>
      <xdr:row>98</xdr:row>
      <xdr:rowOff>167640</xdr:rowOff>
    </xdr:to>
    <xdr:cxnSp macro="">
      <xdr:nvCxnSpPr>
        <xdr:cNvPr id="466" name="直線コネクタ 465"/>
        <xdr:cNvCxnSpPr/>
      </xdr:nvCxnSpPr>
      <xdr:spPr>
        <a:xfrm>
          <a:off x="9359900" y="166268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61595</xdr:rowOff>
    </xdr:from>
    <xdr:ext cx="593725" cy="252730"/>
    <xdr:sp macro="" textlink="">
      <xdr:nvSpPr>
        <xdr:cNvPr id="467" name="普通建設事業費 （ うち更新整備　）最大値テキスト"/>
        <xdr:cNvSpPr txBox="1"/>
      </xdr:nvSpPr>
      <xdr:spPr>
        <a:xfrm>
          <a:off x="9480550" y="14985365"/>
          <a:ext cx="59372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115,790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114300</xdr:rowOff>
    </xdr:from>
    <xdr:to xmlns:xdr="http://schemas.openxmlformats.org/drawingml/2006/spreadsheetDrawing">
      <xdr:col>55</xdr:col>
      <xdr:colOff>88900</xdr:colOff>
      <xdr:row>90</xdr:row>
      <xdr:rowOff>114300</xdr:rowOff>
    </xdr:to>
    <xdr:cxnSp macro="">
      <xdr:nvCxnSpPr>
        <xdr:cNvPr id="468" name="直線コネクタ 467"/>
        <xdr:cNvCxnSpPr/>
      </xdr:nvCxnSpPr>
      <xdr:spPr>
        <a:xfrm>
          <a:off x="9359900" y="15205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68580</xdr:rowOff>
    </xdr:from>
    <xdr:to xmlns:xdr="http://schemas.openxmlformats.org/drawingml/2006/spreadsheetDrawing">
      <xdr:col>55</xdr:col>
      <xdr:colOff>0</xdr:colOff>
      <xdr:row>96</xdr:row>
      <xdr:rowOff>166370</xdr:rowOff>
    </xdr:to>
    <xdr:cxnSp macro="">
      <xdr:nvCxnSpPr>
        <xdr:cNvPr id="469" name="直線コネクタ 468"/>
        <xdr:cNvCxnSpPr/>
      </xdr:nvCxnSpPr>
      <xdr:spPr>
        <a:xfrm flipV="1">
          <a:off x="8686800" y="16184880"/>
          <a:ext cx="74295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117475</xdr:rowOff>
    </xdr:from>
    <xdr:ext cx="529590" cy="259080"/>
    <xdr:sp macro="" textlink="">
      <xdr:nvSpPr>
        <xdr:cNvPr id="470" name="普通建設事業費 （ うち更新整備　）平均値テキスト"/>
        <xdr:cNvSpPr txBox="1"/>
      </xdr:nvSpPr>
      <xdr:spPr>
        <a:xfrm>
          <a:off x="9480550" y="16233775"/>
          <a:ext cx="5295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29,028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139065</xdr:rowOff>
    </xdr:from>
    <xdr:to xmlns:xdr="http://schemas.openxmlformats.org/drawingml/2006/spreadsheetDrawing">
      <xdr:col>55</xdr:col>
      <xdr:colOff>50800</xdr:colOff>
      <xdr:row>97</xdr:row>
      <xdr:rowOff>69215</xdr:rowOff>
    </xdr:to>
    <xdr:sp macro="" textlink="">
      <xdr:nvSpPr>
        <xdr:cNvPr id="471" name="フローチャート: 判断 470"/>
        <xdr:cNvSpPr/>
      </xdr:nvSpPr>
      <xdr:spPr>
        <a:xfrm>
          <a:off x="9398000" y="162553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166370</xdr:rowOff>
    </xdr:from>
    <xdr:to xmlns:xdr="http://schemas.openxmlformats.org/drawingml/2006/spreadsheetDrawing">
      <xdr:col>50</xdr:col>
      <xdr:colOff>114300</xdr:colOff>
      <xdr:row>98</xdr:row>
      <xdr:rowOff>20955</xdr:rowOff>
    </xdr:to>
    <xdr:cxnSp macro="">
      <xdr:nvCxnSpPr>
        <xdr:cNvPr id="472" name="直線コネクタ 471"/>
        <xdr:cNvCxnSpPr/>
      </xdr:nvCxnSpPr>
      <xdr:spPr>
        <a:xfrm flipV="1">
          <a:off x="7886700" y="16282670"/>
          <a:ext cx="800100" cy="197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168910</xdr:rowOff>
    </xdr:from>
    <xdr:to xmlns:xdr="http://schemas.openxmlformats.org/drawingml/2006/spreadsheetDrawing">
      <xdr:col>50</xdr:col>
      <xdr:colOff>165100</xdr:colOff>
      <xdr:row>97</xdr:row>
      <xdr:rowOff>99060</xdr:rowOff>
    </xdr:to>
    <xdr:sp macro="" textlink="">
      <xdr:nvSpPr>
        <xdr:cNvPr id="473" name="フローチャート: 判断 472"/>
        <xdr:cNvSpPr/>
      </xdr:nvSpPr>
      <xdr:spPr>
        <a:xfrm>
          <a:off x="8636000" y="16285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90170</xdr:rowOff>
    </xdr:from>
    <xdr:ext cx="532130" cy="259080"/>
    <xdr:sp macro="" textlink="">
      <xdr:nvSpPr>
        <xdr:cNvPr id="474" name="テキスト ボックス 473"/>
        <xdr:cNvSpPr txBox="1"/>
      </xdr:nvSpPr>
      <xdr:spPr>
        <a:xfrm>
          <a:off x="8438515" y="1637792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26,694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97</xdr:row>
      <xdr:rowOff>140970</xdr:rowOff>
    </xdr:from>
    <xdr:to xmlns:xdr="http://schemas.openxmlformats.org/drawingml/2006/spreadsheetDrawing">
      <xdr:col>45</xdr:col>
      <xdr:colOff>171450</xdr:colOff>
      <xdr:row>98</xdr:row>
      <xdr:rowOff>20955</xdr:rowOff>
    </xdr:to>
    <xdr:cxnSp macro="">
      <xdr:nvCxnSpPr>
        <xdr:cNvPr id="475" name="直線コネクタ 474"/>
        <xdr:cNvCxnSpPr/>
      </xdr:nvCxnSpPr>
      <xdr:spPr>
        <a:xfrm>
          <a:off x="7080250" y="16428720"/>
          <a:ext cx="80645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97</xdr:row>
      <xdr:rowOff>2540</xdr:rowOff>
    </xdr:from>
    <xdr:to xmlns:xdr="http://schemas.openxmlformats.org/drawingml/2006/spreadsheetDrawing">
      <xdr:col>46</xdr:col>
      <xdr:colOff>38100</xdr:colOff>
      <xdr:row>97</xdr:row>
      <xdr:rowOff>104140</xdr:rowOff>
    </xdr:to>
    <xdr:sp macro="" textlink="">
      <xdr:nvSpPr>
        <xdr:cNvPr id="476" name="フローチャート: 判断 475"/>
        <xdr:cNvSpPr/>
      </xdr:nvSpPr>
      <xdr:spPr>
        <a:xfrm>
          <a:off x="7842250" y="162902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120650</xdr:rowOff>
    </xdr:from>
    <xdr:ext cx="527050" cy="251460"/>
    <xdr:sp macro="" textlink="">
      <xdr:nvSpPr>
        <xdr:cNvPr id="477" name="テキスト ボックス 476"/>
        <xdr:cNvSpPr txBox="1"/>
      </xdr:nvSpPr>
      <xdr:spPr>
        <a:xfrm>
          <a:off x="7644765" y="160655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113030</xdr:rowOff>
    </xdr:from>
    <xdr:to xmlns:xdr="http://schemas.openxmlformats.org/drawingml/2006/spreadsheetDrawing">
      <xdr:col>41</xdr:col>
      <xdr:colOff>50800</xdr:colOff>
      <xdr:row>97</xdr:row>
      <xdr:rowOff>140970</xdr:rowOff>
    </xdr:to>
    <xdr:cxnSp macro="">
      <xdr:nvCxnSpPr>
        <xdr:cNvPr id="478" name="直線コネクタ 477"/>
        <xdr:cNvCxnSpPr/>
      </xdr:nvCxnSpPr>
      <xdr:spPr>
        <a:xfrm>
          <a:off x="6286500" y="16229330"/>
          <a:ext cx="793750" cy="199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97</xdr:row>
      <xdr:rowOff>6350</xdr:rowOff>
    </xdr:from>
    <xdr:to xmlns:xdr="http://schemas.openxmlformats.org/drawingml/2006/spreadsheetDrawing">
      <xdr:col>41</xdr:col>
      <xdr:colOff>101600</xdr:colOff>
      <xdr:row>97</xdr:row>
      <xdr:rowOff>107315</xdr:rowOff>
    </xdr:to>
    <xdr:sp macro="" textlink="">
      <xdr:nvSpPr>
        <xdr:cNvPr id="479" name="フローチャート: 判断 478"/>
        <xdr:cNvSpPr/>
      </xdr:nvSpPr>
      <xdr:spPr>
        <a:xfrm>
          <a:off x="7029450" y="162941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123825</xdr:rowOff>
    </xdr:from>
    <xdr:ext cx="527050" cy="251460"/>
    <xdr:sp macro="" textlink="">
      <xdr:nvSpPr>
        <xdr:cNvPr id="480" name="テキスト ボックス 479"/>
        <xdr:cNvSpPr txBox="1"/>
      </xdr:nvSpPr>
      <xdr:spPr>
        <a:xfrm>
          <a:off x="6851015" y="1606867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161925</xdr:rowOff>
    </xdr:from>
    <xdr:to xmlns:xdr="http://schemas.openxmlformats.org/drawingml/2006/spreadsheetDrawing">
      <xdr:col>36</xdr:col>
      <xdr:colOff>165100</xdr:colOff>
      <xdr:row>96</xdr:row>
      <xdr:rowOff>92075</xdr:rowOff>
    </xdr:to>
    <xdr:sp macro="" textlink="">
      <xdr:nvSpPr>
        <xdr:cNvPr id="481" name="フローチャート: 判断 480"/>
        <xdr:cNvSpPr/>
      </xdr:nvSpPr>
      <xdr:spPr>
        <a:xfrm>
          <a:off x="6235700" y="16106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109220</xdr:rowOff>
    </xdr:from>
    <xdr:ext cx="532130" cy="251460"/>
    <xdr:sp macro="" textlink="">
      <xdr:nvSpPr>
        <xdr:cNvPr id="482" name="テキスト ボックス 481"/>
        <xdr:cNvSpPr txBox="1"/>
      </xdr:nvSpPr>
      <xdr:spPr>
        <a:xfrm>
          <a:off x="6038215" y="1588262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40,753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83" name="テキスト ボックス 482"/>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4" name="テキスト ボックス 483"/>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85" name="テキスト ボックス 484"/>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86" name="テキスト ボックス 485"/>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7" name="テキスト ボックス 486"/>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17780</xdr:rowOff>
    </xdr:from>
    <xdr:to xmlns:xdr="http://schemas.openxmlformats.org/drawingml/2006/spreadsheetDrawing">
      <xdr:col>55</xdr:col>
      <xdr:colOff>50800</xdr:colOff>
      <xdr:row>96</xdr:row>
      <xdr:rowOff>119380</xdr:rowOff>
    </xdr:to>
    <xdr:sp macro="" textlink="">
      <xdr:nvSpPr>
        <xdr:cNvPr id="488" name="楕円 487"/>
        <xdr:cNvSpPr/>
      </xdr:nvSpPr>
      <xdr:spPr>
        <a:xfrm>
          <a:off x="9398000" y="161340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40640</xdr:rowOff>
    </xdr:from>
    <xdr:ext cx="529590" cy="251460"/>
    <xdr:sp macro="" textlink="">
      <xdr:nvSpPr>
        <xdr:cNvPr id="489" name="普通建設事業費 （ うち更新整備　）該当値テキスト"/>
        <xdr:cNvSpPr txBox="1"/>
      </xdr:nvSpPr>
      <xdr:spPr>
        <a:xfrm>
          <a:off x="9480550" y="1598549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38,600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115570</xdr:rowOff>
    </xdr:from>
    <xdr:to xmlns:xdr="http://schemas.openxmlformats.org/drawingml/2006/spreadsheetDrawing">
      <xdr:col>50</xdr:col>
      <xdr:colOff>165100</xdr:colOff>
      <xdr:row>97</xdr:row>
      <xdr:rowOff>45720</xdr:rowOff>
    </xdr:to>
    <xdr:sp macro="" textlink="">
      <xdr:nvSpPr>
        <xdr:cNvPr id="490" name="楕円 489"/>
        <xdr:cNvSpPr/>
      </xdr:nvSpPr>
      <xdr:spPr>
        <a:xfrm>
          <a:off x="8636000" y="162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95</xdr:row>
      <xdr:rowOff>62230</xdr:rowOff>
    </xdr:from>
    <xdr:ext cx="532130" cy="259080"/>
    <xdr:sp macro="" textlink="">
      <xdr:nvSpPr>
        <xdr:cNvPr id="491" name="テキスト ボックス 490"/>
        <xdr:cNvSpPr txBox="1"/>
      </xdr:nvSpPr>
      <xdr:spPr>
        <a:xfrm>
          <a:off x="8438515" y="1600708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141605</xdr:rowOff>
    </xdr:from>
    <xdr:to xmlns:xdr="http://schemas.openxmlformats.org/drawingml/2006/spreadsheetDrawing">
      <xdr:col>46</xdr:col>
      <xdr:colOff>38100</xdr:colOff>
      <xdr:row>98</xdr:row>
      <xdr:rowOff>71755</xdr:rowOff>
    </xdr:to>
    <xdr:sp macro="" textlink="">
      <xdr:nvSpPr>
        <xdr:cNvPr id="492" name="楕円 491"/>
        <xdr:cNvSpPr/>
      </xdr:nvSpPr>
      <xdr:spPr>
        <a:xfrm>
          <a:off x="7842250" y="16429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98</xdr:row>
      <xdr:rowOff>63500</xdr:rowOff>
    </xdr:from>
    <xdr:ext cx="527050" cy="251460"/>
    <xdr:sp macro="" textlink="">
      <xdr:nvSpPr>
        <xdr:cNvPr id="493" name="テキスト ボックス 492"/>
        <xdr:cNvSpPr txBox="1"/>
      </xdr:nvSpPr>
      <xdr:spPr>
        <a:xfrm>
          <a:off x="7644765" y="1652270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15,374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97</xdr:row>
      <xdr:rowOff>90170</xdr:rowOff>
    </xdr:from>
    <xdr:to xmlns:xdr="http://schemas.openxmlformats.org/drawingml/2006/spreadsheetDrawing">
      <xdr:col>41</xdr:col>
      <xdr:colOff>101600</xdr:colOff>
      <xdr:row>98</xdr:row>
      <xdr:rowOff>20320</xdr:rowOff>
    </xdr:to>
    <xdr:sp macro="" textlink="">
      <xdr:nvSpPr>
        <xdr:cNvPr id="494" name="楕円 493"/>
        <xdr:cNvSpPr/>
      </xdr:nvSpPr>
      <xdr:spPr>
        <a:xfrm>
          <a:off x="7029450" y="1637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98</xdr:row>
      <xdr:rowOff>11430</xdr:rowOff>
    </xdr:from>
    <xdr:ext cx="527050" cy="259080"/>
    <xdr:sp macro="" textlink="">
      <xdr:nvSpPr>
        <xdr:cNvPr id="495" name="テキスト ボックス 494"/>
        <xdr:cNvSpPr txBox="1"/>
      </xdr:nvSpPr>
      <xdr:spPr>
        <a:xfrm>
          <a:off x="6851015" y="164706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62230</xdr:rowOff>
    </xdr:from>
    <xdr:to xmlns:xdr="http://schemas.openxmlformats.org/drawingml/2006/spreadsheetDrawing">
      <xdr:col>36</xdr:col>
      <xdr:colOff>165100</xdr:colOff>
      <xdr:row>96</xdr:row>
      <xdr:rowOff>163830</xdr:rowOff>
    </xdr:to>
    <xdr:sp macro="" textlink="">
      <xdr:nvSpPr>
        <xdr:cNvPr id="496" name="楕円 495"/>
        <xdr:cNvSpPr/>
      </xdr:nvSpPr>
      <xdr:spPr>
        <a:xfrm>
          <a:off x="6235700" y="16178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154940</xdr:rowOff>
    </xdr:from>
    <xdr:ext cx="532130" cy="251460"/>
    <xdr:sp macro="" textlink="">
      <xdr:nvSpPr>
        <xdr:cNvPr id="497" name="テキスト ボックス 496"/>
        <xdr:cNvSpPr txBox="1"/>
      </xdr:nvSpPr>
      <xdr:spPr>
        <a:xfrm>
          <a:off x="6038215" y="1627124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8" name="正方形/長方形 497"/>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9" name="正方形/長方形 498"/>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500" name="正方形/長方形 499"/>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501" name="正方形/長方形 500"/>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502" name="正方形/長方形 501"/>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503" name="正方形/長方形 502"/>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504" name="正方形/長方形 503"/>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05" name="正方形/長方形 504"/>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7345" cy="219710"/>
    <xdr:sp macro="" textlink="">
      <xdr:nvSpPr>
        <xdr:cNvPr id="506" name="テキスト ボックス 505"/>
        <xdr:cNvSpPr txBox="1"/>
      </xdr:nvSpPr>
      <xdr:spPr>
        <a:xfrm>
          <a:off x="111696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7" name="直線コネクタ 506"/>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96520</xdr:rowOff>
    </xdr:from>
    <xdr:to xmlns:xdr="http://schemas.openxmlformats.org/drawingml/2006/spreadsheetDrawing">
      <xdr:col>89</xdr:col>
      <xdr:colOff>171450</xdr:colOff>
      <xdr:row>39</xdr:row>
      <xdr:rowOff>96520</xdr:rowOff>
    </xdr:to>
    <xdr:cxnSp macro="">
      <xdr:nvCxnSpPr>
        <xdr:cNvPr id="508" name="直線コネクタ 507"/>
        <xdr:cNvCxnSpPr/>
      </xdr:nvCxnSpPr>
      <xdr:spPr>
        <a:xfrm>
          <a:off x="11207750" y="66382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125730</xdr:rowOff>
    </xdr:from>
    <xdr:ext cx="241300" cy="246380"/>
    <xdr:sp macro="" textlink="">
      <xdr:nvSpPr>
        <xdr:cNvPr id="509" name="テキスト ボックス 508"/>
        <xdr:cNvSpPr txBox="1"/>
      </xdr:nvSpPr>
      <xdr:spPr>
        <a:xfrm>
          <a:off x="10977880" y="649986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112395</xdr:rowOff>
    </xdr:from>
    <xdr:to xmlns:xdr="http://schemas.openxmlformats.org/drawingml/2006/spreadsheetDrawing">
      <xdr:col>89</xdr:col>
      <xdr:colOff>171450</xdr:colOff>
      <xdr:row>37</xdr:row>
      <xdr:rowOff>112395</xdr:rowOff>
    </xdr:to>
    <xdr:cxnSp macro="">
      <xdr:nvCxnSpPr>
        <xdr:cNvPr id="510" name="直線コネクタ 509"/>
        <xdr:cNvCxnSpPr/>
      </xdr:nvCxnSpPr>
      <xdr:spPr>
        <a:xfrm>
          <a:off x="11207750" y="63188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140970</xdr:rowOff>
    </xdr:from>
    <xdr:ext cx="531495" cy="245745"/>
    <xdr:sp macro="" textlink="">
      <xdr:nvSpPr>
        <xdr:cNvPr id="511" name="テキスト ボックス 510"/>
        <xdr:cNvSpPr txBox="1"/>
      </xdr:nvSpPr>
      <xdr:spPr>
        <a:xfrm>
          <a:off x="10733405" y="61798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128905</xdr:rowOff>
    </xdr:from>
    <xdr:to xmlns:xdr="http://schemas.openxmlformats.org/drawingml/2006/spreadsheetDrawing">
      <xdr:col>89</xdr:col>
      <xdr:colOff>171450</xdr:colOff>
      <xdr:row>35</xdr:row>
      <xdr:rowOff>128905</xdr:rowOff>
    </xdr:to>
    <xdr:cxnSp macro="">
      <xdr:nvCxnSpPr>
        <xdr:cNvPr id="512" name="直線コネクタ 511"/>
        <xdr:cNvCxnSpPr/>
      </xdr:nvCxnSpPr>
      <xdr:spPr>
        <a:xfrm>
          <a:off x="11207750" y="60001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34</xdr:row>
      <xdr:rowOff>156845</xdr:rowOff>
    </xdr:from>
    <xdr:ext cx="531495" cy="253365"/>
    <xdr:sp macro="" textlink="">
      <xdr:nvSpPr>
        <xdr:cNvPr id="513" name="テキスト ボックス 512"/>
        <xdr:cNvSpPr txBox="1"/>
      </xdr:nvSpPr>
      <xdr:spPr>
        <a:xfrm>
          <a:off x="10733405" y="58604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144780</xdr:rowOff>
    </xdr:from>
    <xdr:to xmlns:xdr="http://schemas.openxmlformats.org/drawingml/2006/spreadsheetDrawing">
      <xdr:col>89</xdr:col>
      <xdr:colOff>171450</xdr:colOff>
      <xdr:row>33</xdr:row>
      <xdr:rowOff>144780</xdr:rowOff>
    </xdr:to>
    <xdr:cxnSp macro="">
      <xdr:nvCxnSpPr>
        <xdr:cNvPr id="514" name="直線コネクタ 513"/>
        <xdr:cNvCxnSpPr/>
      </xdr:nvCxnSpPr>
      <xdr:spPr>
        <a:xfrm>
          <a:off x="11207750" y="56807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5715</xdr:rowOff>
    </xdr:from>
    <xdr:ext cx="531495" cy="252730"/>
    <xdr:sp macro="" textlink="">
      <xdr:nvSpPr>
        <xdr:cNvPr id="515" name="テキスト ボックス 514"/>
        <xdr:cNvSpPr txBox="1"/>
      </xdr:nvSpPr>
      <xdr:spPr>
        <a:xfrm>
          <a:off x="10733405" y="55416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161290</xdr:rowOff>
    </xdr:from>
    <xdr:to xmlns:xdr="http://schemas.openxmlformats.org/drawingml/2006/spreadsheetDrawing">
      <xdr:col>89</xdr:col>
      <xdr:colOff>171450</xdr:colOff>
      <xdr:row>31</xdr:row>
      <xdr:rowOff>161290</xdr:rowOff>
    </xdr:to>
    <xdr:cxnSp macro="">
      <xdr:nvCxnSpPr>
        <xdr:cNvPr id="516" name="直線コネクタ 515"/>
        <xdr:cNvCxnSpPr/>
      </xdr:nvCxnSpPr>
      <xdr:spPr>
        <a:xfrm>
          <a:off x="11207750" y="53619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21590</xdr:rowOff>
    </xdr:from>
    <xdr:ext cx="593090" cy="252730"/>
    <xdr:sp macro="" textlink="">
      <xdr:nvSpPr>
        <xdr:cNvPr id="517" name="テキスト ボックス 516"/>
        <xdr:cNvSpPr txBox="1"/>
      </xdr:nvSpPr>
      <xdr:spPr>
        <a:xfrm>
          <a:off x="10669270" y="52222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8255</xdr:rowOff>
    </xdr:from>
    <xdr:to xmlns:xdr="http://schemas.openxmlformats.org/drawingml/2006/spreadsheetDrawing">
      <xdr:col>89</xdr:col>
      <xdr:colOff>171450</xdr:colOff>
      <xdr:row>30</xdr:row>
      <xdr:rowOff>8255</xdr:rowOff>
    </xdr:to>
    <xdr:cxnSp macro="">
      <xdr:nvCxnSpPr>
        <xdr:cNvPr id="518" name="直線コネクタ 517"/>
        <xdr:cNvCxnSpPr/>
      </xdr:nvCxnSpPr>
      <xdr:spPr>
        <a:xfrm>
          <a:off x="11207750" y="50412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37465</xdr:rowOff>
    </xdr:from>
    <xdr:ext cx="593090" cy="253365"/>
    <xdr:sp macro="" textlink="">
      <xdr:nvSpPr>
        <xdr:cNvPr id="519" name="テキスト ボックス 518"/>
        <xdr:cNvSpPr txBox="1"/>
      </xdr:nvSpPr>
      <xdr:spPr>
        <a:xfrm>
          <a:off x="10669270" y="49028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20" name="直線コネクタ 519"/>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3090" cy="245745"/>
    <xdr:sp macro="" textlink="">
      <xdr:nvSpPr>
        <xdr:cNvPr id="521" name="テキスト ボックス 520"/>
        <xdr:cNvSpPr txBox="1"/>
      </xdr:nvSpPr>
      <xdr:spPr>
        <a:xfrm>
          <a:off x="10669270" y="45834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22" name="災害復旧事業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30480</xdr:rowOff>
    </xdr:from>
    <xdr:to xmlns:xdr="http://schemas.openxmlformats.org/drawingml/2006/spreadsheetDrawing">
      <xdr:col>85</xdr:col>
      <xdr:colOff>126365</xdr:colOff>
      <xdr:row>39</xdr:row>
      <xdr:rowOff>96520</xdr:rowOff>
    </xdr:to>
    <xdr:cxnSp macro="">
      <xdr:nvCxnSpPr>
        <xdr:cNvPr id="523" name="直線コネクタ 522"/>
        <xdr:cNvCxnSpPr/>
      </xdr:nvCxnSpPr>
      <xdr:spPr>
        <a:xfrm flipV="1">
          <a:off x="14698345" y="52311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39</xdr:row>
      <xdr:rowOff>132715</xdr:rowOff>
    </xdr:from>
    <xdr:ext cx="249555" cy="253365"/>
    <xdr:sp macro="" textlink="">
      <xdr:nvSpPr>
        <xdr:cNvPr id="524" name="災害復旧事業費最小値テキスト"/>
        <xdr:cNvSpPr txBox="1"/>
      </xdr:nvSpPr>
      <xdr:spPr>
        <a:xfrm>
          <a:off x="14744700" y="66744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96520</xdr:rowOff>
    </xdr:from>
    <xdr:to xmlns:xdr="http://schemas.openxmlformats.org/drawingml/2006/spreadsheetDrawing">
      <xdr:col>86</xdr:col>
      <xdr:colOff>25400</xdr:colOff>
      <xdr:row>39</xdr:row>
      <xdr:rowOff>96520</xdr:rowOff>
    </xdr:to>
    <xdr:cxnSp macro="">
      <xdr:nvCxnSpPr>
        <xdr:cNvPr id="525" name="直線コネクタ 524"/>
        <xdr:cNvCxnSpPr/>
      </xdr:nvCxnSpPr>
      <xdr:spPr>
        <a:xfrm>
          <a:off x="14611350" y="6638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29</xdr:row>
      <xdr:rowOff>146050</xdr:rowOff>
    </xdr:from>
    <xdr:ext cx="598805" cy="246380"/>
    <xdr:sp macro="" textlink="">
      <xdr:nvSpPr>
        <xdr:cNvPr id="526" name="災害復旧事業費最大値テキスト"/>
        <xdr:cNvSpPr txBox="1"/>
      </xdr:nvSpPr>
      <xdr:spPr>
        <a:xfrm>
          <a:off x="14744700" y="50114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132,254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31</xdr:row>
      <xdr:rowOff>30480</xdr:rowOff>
    </xdr:from>
    <xdr:to xmlns:xdr="http://schemas.openxmlformats.org/drawingml/2006/spreadsheetDrawing">
      <xdr:col>86</xdr:col>
      <xdr:colOff>25400</xdr:colOff>
      <xdr:row>31</xdr:row>
      <xdr:rowOff>30480</xdr:rowOff>
    </xdr:to>
    <xdr:cxnSp macro="">
      <xdr:nvCxnSpPr>
        <xdr:cNvPr id="527" name="直線コネクタ 526"/>
        <xdr:cNvCxnSpPr/>
      </xdr:nvCxnSpPr>
      <xdr:spPr>
        <a:xfrm>
          <a:off x="14611350" y="52311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39</xdr:row>
      <xdr:rowOff>95885</xdr:rowOff>
    </xdr:from>
    <xdr:to xmlns:xdr="http://schemas.openxmlformats.org/drawingml/2006/spreadsheetDrawing">
      <xdr:col>85</xdr:col>
      <xdr:colOff>127000</xdr:colOff>
      <xdr:row>39</xdr:row>
      <xdr:rowOff>96520</xdr:rowOff>
    </xdr:to>
    <xdr:cxnSp macro="">
      <xdr:nvCxnSpPr>
        <xdr:cNvPr id="528" name="直線コネクタ 527"/>
        <xdr:cNvCxnSpPr/>
      </xdr:nvCxnSpPr>
      <xdr:spPr>
        <a:xfrm>
          <a:off x="13938250" y="663765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52070</xdr:rowOff>
    </xdr:from>
    <xdr:ext cx="469900" cy="245745"/>
    <xdr:sp macro="" textlink="">
      <xdr:nvSpPr>
        <xdr:cNvPr id="529" name="災害復旧事業費平均値テキスト"/>
        <xdr:cNvSpPr txBox="1"/>
      </xdr:nvSpPr>
      <xdr:spPr>
        <a:xfrm>
          <a:off x="14744700" y="642620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29845</xdr:rowOff>
    </xdr:from>
    <xdr:to xmlns:xdr="http://schemas.openxmlformats.org/drawingml/2006/spreadsheetDrawing">
      <xdr:col>85</xdr:col>
      <xdr:colOff>171450</xdr:colOff>
      <xdr:row>39</xdr:row>
      <xdr:rowOff>128905</xdr:rowOff>
    </xdr:to>
    <xdr:sp macro="" textlink="">
      <xdr:nvSpPr>
        <xdr:cNvPr id="530" name="フローチャート: 判断 529"/>
        <xdr:cNvSpPr/>
      </xdr:nvSpPr>
      <xdr:spPr>
        <a:xfrm>
          <a:off x="14649450" y="65716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39</xdr:row>
      <xdr:rowOff>94615</xdr:rowOff>
    </xdr:from>
    <xdr:to xmlns:xdr="http://schemas.openxmlformats.org/drawingml/2006/spreadsheetDrawing">
      <xdr:col>81</xdr:col>
      <xdr:colOff>50800</xdr:colOff>
      <xdr:row>39</xdr:row>
      <xdr:rowOff>95885</xdr:rowOff>
    </xdr:to>
    <xdr:cxnSp macro="">
      <xdr:nvCxnSpPr>
        <xdr:cNvPr id="531" name="直線コネクタ 530"/>
        <xdr:cNvCxnSpPr/>
      </xdr:nvCxnSpPr>
      <xdr:spPr>
        <a:xfrm>
          <a:off x="13144500" y="663638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36830</xdr:rowOff>
    </xdr:from>
    <xdr:to xmlns:xdr="http://schemas.openxmlformats.org/drawingml/2006/spreadsheetDrawing">
      <xdr:col>81</xdr:col>
      <xdr:colOff>101600</xdr:colOff>
      <xdr:row>39</xdr:row>
      <xdr:rowOff>135890</xdr:rowOff>
    </xdr:to>
    <xdr:sp macro="" textlink="">
      <xdr:nvSpPr>
        <xdr:cNvPr id="532" name="フローチャート: 判断 531"/>
        <xdr:cNvSpPr/>
      </xdr:nvSpPr>
      <xdr:spPr>
        <a:xfrm>
          <a:off x="13887450" y="65786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37</xdr:row>
      <xdr:rowOff>151765</xdr:rowOff>
    </xdr:from>
    <xdr:ext cx="378460" cy="252730"/>
    <xdr:sp macro="" textlink="">
      <xdr:nvSpPr>
        <xdr:cNvPr id="533" name="テキスト ボックス 532"/>
        <xdr:cNvSpPr txBox="1"/>
      </xdr:nvSpPr>
      <xdr:spPr>
        <a:xfrm>
          <a:off x="13768070" y="63582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39</xdr:row>
      <xdr:rowOff>94615</xdr:rowOff>
    </xdr:from>
    <xdr:to xmlns:xdr="http://schemas.openxmlformats.org/drawingml/2006/spreadsheetDrawing">
      <xdr:col>76</xdr:col>
      <xdr:colOff>114300</xdr:colOff>
      <xdr:row>39</xdr:row>
      <xdr:rowOff>94615</xdr:rowOff>
    </xdr:to>
    <xdr:cxnSp macro="">
      <xdr:nvCxnSpPr>
        <xdr:cNvPr id="534" name="直線コネクタ 533"/>
        <xdr:cNvCxnSpPr/>
      </xdr:nvCxnSpPr>
      <xdr:spPr>
        <a:xfrm flipV="1">
          <a:off x="12344400" y="66363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36195</xdr:rowOff>
    </xdr:from>
    <xdr:to xmlns:xdr="http://schemas.openxmlformats.org/drawingml/2006/spreadsheetDrawing">
      <xdr:col>76</xdr:col>
      <xdr:colOff>165100</xdr:colOff>
      <xdr:row>39</xdr:row>
      <xdr:rowOff>135255</xdr:rowOff>
    </xdr:to>
    <xdr:sp macro="" textlink="">
      <xdr:nvSpPr>
        <xdr:cNvPr id="535" name="フローチャート: 判断 534"/>
        <xdr:cNvSpPr/>
      </xdr:nvSpPr>
      <xdr:spPr>
        <a:xfrm>
          <a:off x="13093700" y="65779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37</xdr:row>
      <xdr:rowOff>151130</xdr:rowOff>
    </xdr:from>
    <xdr:ext cx="467360" cy="252730"/>
    <xdr:sp macro="" textlink="">
      <xdr:nvSpPr>
        <xdr:cNvPr id="536" name="テキスト ボックス 535"/>
        <xdr:cNvSpPr txBox="1"/>
      </xdr:nvSpPr>
      <xdr:spPr>
        <a:xfrm>
          <a:off x="12928600" y="635762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85725</xdr:rowOff>
    </xdr:from>
    <xdr:to xmlns:xdr="http://schemas.openxmlformats.org/drawingml/2006/spreadsheetDrawing">
      <xdr:col>71</xdr:col>
      <xdr:colOff>171450</xdr:colOff>
      <xdr:row>39</xdr:row>
      <xdr:rowOff>94615</xdr:rowOff>
    </xdr:to>
    <xdr:cxnSp macro="">
      <xdr:nvCxnSpPr>
        <xdr:cNvPr id="537" name="直線コネクタ 536"/>
        <xdr:cNvCxnSpPr/>
      </xdr:nvCxnSpPr>
      <xdr:spPr>
        <a:xfrm>
          <a:off x="11537950" y="662749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35560</xdr:rowOff>
    </xdr:from>
    <xdr:to xmlns:xdr="http://schemas.openxmlformats.org/drawingml/2006/spreadsheetDrawing">
      <xdr:col>72</xdr:col>
      <xdr:colOff>38100</xdr:colOff>
      <xdr:row>39</xdr:row>
      <xdr:rowOff>134620</xdr:rowOff>
    </xdr:to>
    <xdr:sp macro="" textlink="">
      <xdr:nvSpPr>
        <xdr:cNvPr id="538" name="フローチャート: 判断 537"/>
        <xdr:cNvSpPr/>
      </xdr:nvSpPr>
      <xdr:spPr>
        <a:xfrm>
          <a:off x="12299950" y="65773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37</xdr:row>
      <xdr:rowOff>151130</xdr:rowOff>
    </xdr:from>
    <xdr:ext cx="467360" cy="252730"/>
    <xdr:sp macro="" textlink="">
      <xdr:nvSpPr>
        <xdr:cNvPr id="539" name="テキスト ボックス 538"/>
        <xdr:cNvSpPr txBox="1"/>
      </xdr:nvSpPr>
      <xdr:spPr>
        <a:xfrm>
          <a:off x="12134850" y="635762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38</xdr:row>
      <xdr:rowOff>131445</xdr:rowOff>
    </xdr:from>
    <xdr:to xmlns:xdr="http://schemas.openxmlformats.org/drawingml/2006/spreadsheetDrawing">
      <xdr:col>67</xdr:col>
      <xdr:colOff>101600</xdr:colOff>
      <xdr:row>39</xdr:row>
      <xdr:rowOff>62865</xdr:rowOff>
    </xdr:to>
    <xdr:sp macro="" textlink="">
      <xdr:nvSpPr>
        <xdr:cNvPr id="540" name="フローチャート: 判断 539"/>
        <xdr:cNvSpPr/>
      </xdr:nvSpPr>
      <xdr:spPr>
        <a:xfrm>
          <a:off x="11487150" y="65055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79375</xdr:rowOff>
    </xdr:from>
    <xdr:ext cx="467360" cy="253365"/>
    <xdr:sp macro="" textlink="">
      <xdr:nvSpPr>
        <xdr:cNvPr id="541" name="テキスト ボックス 540"/>
        <xdr:cNvSpPr txBox="1"/>
      </xdr:nvSpPr>
      <xdr:spPr>
        <a:xfrm>
          <a:off x="11322050" y="628586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42" name="テキスト ボックス 541"/>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43" name="テキスト ボックス 542"/>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44" name="テキスト ボックス 543"/>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45" name="テキスト ボックス 544"/>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46" name="テキスト ボックス 545"/>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47625</xdr:rowOff>
    </xdr:from>
    <xdr:to xmlns:xdr="http://schemas.openxmlformats.org/drawingml/2006/spreadsheetDrawing">
      <xdr:col>85</xdr:col>
      <xdr:colOff>171450</xdr:colOff>
      <xdr:row>39</xdr:row>
      <xdr:rowOff>146685</xdr:rowOff>
    </xdr:to>
    <xdr:sp macro="" textlink="">
      <xdr:nvSpPr>
        <xdr:cNvPr id="547" name="楕円 546"/>
        <xdr:cNvSpPr/>
      </xdr:nvSpPr>
      <xdr:spPr>
        <a:xfrm>
          <a:off x="14649450" y="65893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39</xdr:row>
      <xdr:rowOff>8255</xdr:rowOff>
    </xdr:from>
    <xdr:ext cx="249555" cy="252730"/>
    <xdr:sp macro="" textlink="">
      <xdr:nvSpPr>
        <xdr:cNvPr id="548" name="災害復旧事業費該当値テキスト"/>
        <xdr:cNvSpPr txBox="1"/>
      </xdr:nvSpPr>
      <xdr:spPr>
        <a:xfrm>
          <a:off x="14744700" y="65500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39</xdr:row>
      <xdr:rowOff>46990</xdr:rowOff>
    </xdr:from>
    <xdr:to xmlns:xdr="http://schemas.openxmlformats.org/drawingml/2006/spreadsheetDrawing">
      <xdr:col>81</xdr:col>
      <xdr:colOff>101600</xdr:colOff>
      <xdr:row>39</xdr:row>
      <xdr:rowOff>146050</xdr:rowOff>
    </xdr:to>
    <xdr:sp macro="" textlink="">
      <xdr:nvSpPr>
        <xdr:cNvPr id="549" name="楕円 548"/>
        <xdr:cNvSpPr/>
      </xdr:nvSpPr>
      <xdr:spPr>
        <a:xfrm>
          <a:off x="13887450" y="65887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39</xdr:row>
      <xdr:rowOff>137160</xdr:rowOff>
    </xdr:from>
    <xdr:ext cx="313690" cy="253365"/>
    <xdr:sp macro="" textlink="">
      <xdr:nvSpPr>
        <xdr:cNvPr id="550" name="テキスト ボックス 549"/>
        <xdr:cNvSpPr txBox="1"/>
      </xdr:nvSpPr>
      <xdr:spPr>
        <a:xfrm>
          <a:off x="13800455" y="66789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39</xdr:row>
      <xdr:rowOff>44450</xdr:rowOff>
    </xdr:from>
    <xdr:to xmlns:xdr="http://schemas.openxmlformats.org/drawingml/2006/spreadsheetDrawing">
      <xdr:col>76</xdr:col>
      <xdr:colOff>165100</xdr:colOff>
      <xdr:row>39</xdr:row>
      <xdr:rowOff>144145</xdr:rowOff>
    </xdr:to>
    <xdr:sp macro="" textlink="">
      <xdr:nvSpPr>
        <xdr:cNvPr id="551" name="楕円 550"/>
        <xdr:cNvSpPr/>
      </xdr:nvSpPr>
      <xdr:spPr>
        <a:xfrm>
          <a:off x="13093700" y="65862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39</xdr:row>
      <xdr:rowOff>135255</xdr:rowOff>
    </xdr:from>
    <xdr:ext cx="378460" cy="253365"/>
    <xdr:sp macro="" textlink="">
      <xdr:nvSpPr>
        <xdr:cNvPr id="552" name="テキスト ボックス 551"/>
        <xdr:cNvSpPr txBox="1"/>
      </xdr:nvSpPr>
      <xdr:spPr>
        <a:xfrm>
          <a:off x="12974320" y="66770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39</xdr:row>
      <xdr:rowOff>44450</xdr:rowOff>
    </xdr:from>
    <xdr:to xmlns:xdr="http://schemas.openxmlformats.org/drawingml/2006/spreadsheetDrawing">
      <xdr:col>72</xdr:col>
      <xdr:colOff>38100</xdr:colOff>
      <xdr:row>39</xdr:row>
      <xdr:rowOff>144145</xdr:rowOff>
    </xdr:to>
    <xdr:sp macro="" textlink="">
      <xdr:nvSpPr>
        <xdr:cNvPr id="553" name="楕円 552"/>
        <xdr:cNvSpPr/>
      </xdr:nvSpPr>
      <xdr:spPr>
        <a:xfrm>
          <a:off x="12299950" y="65862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39</xdr:row>
      <xdr:rowOff>135255</xdr:rowOff>
    </xdr:from>
    <xdr:ext cx="378460" cy="253365"/>
    <xdr:sp macro="" textlink="">
      <xdr:nvSpPr>
        <xdr:cNvPr id="554" name="テキスト ボックス 553"/>
        <xdr:cNvSpPr txBox="1"/>
      </xdr:nvSpPr>
      <xdr:spPr>
        <a:xfrm>
          <a:off x="12172950" y="66770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36195</xdr:rowOff>
    </xdr:from>
    <xdr:to xmlns:xdr="http://schemas.openxmlformats.org/drawingml/2006/spreadsheetDrawing">
      <xdr:col>67</xdr:col>
      <xdr:colOff>101600</xdr:colOff>
      <xdr:row>39</xdr:row>
      <xdr:rowOff>135255</xdr:rowOff>
    </xdr:to>
    <xdr:sp macro="" textlink="">
      <xdr:nvSpPr>
        <xdr:cNvPr id="555" name="楕円 554"/>
        <xdr:cNvSpPr/>
      </xdr:nvSpPr>
      <xdr:spPr>
        <a:xfrm>
          <a:off x="11487150" y="65779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127000</xdr:rowOff>
    </xdr:from>
    <xdr:ext cx="467360" cy="246380"/>
    <xdr:sp macro="" textlink="">
      <xdr:nvSpPr>
        <xdr:cNvPr id="556" name="テキスト ボックス 555"/>
        <xdr:cNvSpPr txBox="1"/>
      </xdr:nvSpPr>
      <xdr:spPr>
        <a:xfrm>
          <a:off x="11322050" y="666877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57" name="正方形/長方形 556"/>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58" name="正方形/長方形 557"/>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9" name="正方形/長方形 558"/>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60" name="正方形/長方形 559"/>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61" name="正方形/長方形 560"/>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62" name="正方形/長方形 561"/>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63" name="正方形/長方形 562"/>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64" name="正方形/長方形 563"/>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7345" cy="219710"/>
    <xdr:sp macro="" textlink="">
      <xdr:nvSpPr>
        <xdr:cNvPr id="565" name="テキスト ボックス 564"/>
        <xdr:cNvSpPr txBox="1"/>
      </xdr:nvSpPr>
      <xdr:spPr>
        <a:xfrm>
          <a:off x="111696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66" name="直線コネクタ 565"/>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7" name="直線コネクタ 566"/>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165100</xdr:rowOff>
    </xdr:from>
    <xdr:ext cx="241300" cy="245745"/>
    <xdr:sp macro="" textlink="">
      <xdr:nvSpPr>
        <xdr:cNvPr id="568" name="テキスト ボックス 567"/>
        <xdr:cNvSpPr txBox="1"/>
      </xdr:nvSpPr>
      <xdr:spPr>
        <a:xfrm>
          <a:off x="109778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53340</xdr:rowOff>
    </xdr:from>
    <xdr:ext cx="241300" cy="245745"/>
    <xdr:sp macro="" textlink="">
      <xdr:nvSpPr>
        <xdr:cNvPr id="570" name="テキスト ボックス 569"/>
        <xdr:cNvSpPr txBox="1"/>
      </xdr:nvSpPr>
      <xdr:spPr>
        <a:xfrm>
          <a:off x="109778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失業対策事業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136525</xdr:rowOff>
    </xdr:from>
    <xdr:to xmlns:xdr="http://schemas.openxmlformats.org/drawingml/2006/spreadsheetDrawing">
      <xdr:col>85</xdr:col>
      <xdr:colOff>126365</xdr:colOff>
      <xdr:row>54</xdr:row>
      <xdr:rowOff>136525</xdr:rowOff>
    </xdr:to>
    <xdr:cxnSp macro="">
      <xdr:nvCxnSpPr>
        <xdr:cNvPr id="572" name="直線コネクタ 571"/>
        <xdr:cNvCxnSpPr/>
      </xdr:nvCxnSpPr>
      <xdr:spPr>
        <a:xfrm>
          <a:off x="1469834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55</xdr:row>
      <xdr:rowOff>10160</xdr:rowOff>
    </xdr:from>
    <xdr:ext cx="249555" cy="246380"/>
    <xdr:sp macro="" textlink="">
      <xdr:nvSpPr>
        <xdr:cNvPr id="573" name="失業対策事業費最小値テキスト"/>
        <xdr:cNvSpPr txBox="1"/>
      </xdr:nvSpPr>
      <xdr:spPr>
        <a:xfrm>
          <a:off x="147447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4" name="直線コネクタ 573"/>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53</xdr:row>
      <xdr:rowOff>10160</xdr:rowOff>
    </xdr:from>
    <xdr:ext cx="249555" cy="246380"/>
    <xdr:sp macro="" textlink="">
      <xdr:nvSpPr>
        <xdr:cNvPr id="575" name="失業対策事業費最大値テキスト"/>
        <xdr:cNvSpPr txBox="1"/>
      </xdr:nvSpPr>
      <xdr:spPr>
        <a:xfrm>
          <a:off x="14744700" y="889889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136525</xdr:rowOff>
    </xdr:from>
    <xdr:to xmlns:xdr="http://schemas.openxmlformats.org/drawingml/2006/spreadsheetDrawing">
      <xdr:col>86</xdr:col>
      <xdr:colOff>25400</xdr:colOff>
      <xdr:row>54</xdr:row>
      <xdr:rowOff>136525</xdr:rowOff>
    </xdr:to>
    <xdr:cxnSp macro="">
      <xdr:nvCxnSpPr>
        <xdr:cNvPr id="576" name="直線コネクタ 575"/>
        <xdr:cNvCxnSpPr/>
      </xdr:nvCxnSpPr>
      <xdr:spPr>
        <a:xfrm>
          <a:off x="146113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136525</xdr:rowOff>
    </xdr:from>
    <xdr:to xmlns:xdr="http://schemas.openxmlformats.org/drawingml/2006/spreadsheetDrawing">
      <xdr:col>85</xdr:col>
      <xdr:colOff>127000</xdr:colOff>
      <xdr:row>54</xdr:row>
      <xdr:rowOff>136525</xdr:rowOff>
    </xdr:to>
    <xdr:cxnSp macro="">
      <xdr:nvCxnSpPr>
        <xdr:cNvPr id="577" name="直線コネクタ 576"/>
        <xdr:cNvCxnSpPr/>
      </xdr:nvCxnSpPr>
      <xdr:spPr>
        <a:xfrm>
          <a:off x="13938250" y="9192895"/>
          <a:ext cx="762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54</xdr:row>
      <xdr:rowOff>66040</xdr:rowOff>
    </xdr:from>
    <xdr:ext cx="249555" cy="246380"/>
    <xdr:sp macro="" textlink="">
      <xdr:nvSpPr>
        <xdr:cNvPr id="578" name="失業対策事業費平均値テキスト"/>
        <xdr:cNvSpPr txBox="1"/>
      </xdr:nvSpPr>
      <xdr:spPr>
        <a:xfrm>
          <a:off x="14744700" y="9122410"/>
          <a:ext cx="2495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79" name="フローチャート: 判断 578"/>
        <xdr:cNvSpPr/>
      </xdr:nvSpPr>
      <xdr:spPr>
        <a:xfrm>
          <a:off x="14649450" y="914336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136525</xdr:rowOff>
    </xdr:from>
    <xdr:to xmlns:xdr="http://schemas.openxmlformats.org/drawingml/2006/spreadsheetDrawing">
      <xdr:col>81</xdr:col>
      <xdr:colOff>50800</xdr:colOff>
      <xdr:row>54</xdr:row>
      <xdr:rowOff>136525</xdr:rowOff>
    </xdr:to>
    <xdr:cxnSp macro="">
      <xdr:nvCxnSpPr>
        <xdr:cNvPr id="580" name="直線コネクタ 579"/>
        <xdr:cNvCxnSpPr/>
      </xdr:nvCxnSpPr>
      <xdr:spPr>
        <a:xfrm>
          <a:off x="131445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81" name="フローチャート: 判断 580"/>
        <xdr:cNvSpPr/>
      </xdr:nvSpPr>
      <xdr:spPr>
        <a:xfrm>
          <a:off x="138874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1935" cy="246380"/>
    <xdr:sp macro="" textlink="">
      <xdr:nvSpPr>
        <xdr:cNvPr id="582" name="テキスト ボックス 581"/>
        <xdr:cNvSpPr txBox="1"/>
      </xdr:nvSpPr>
      <xdr:spPr>
        <a:xfrm>
          <a:off x="13832840" y="923417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54</xdr:row>
      <xdr:rowOff>136525</xdr:rowOff>
    </xdr:from>
    <xdr:to xmlns:xdr="http://schemas.openxmlformats.org/drawingml/2006/spreadsheetDrawing">
      <xdr:col>76</xdr:col>
      <xdr:colOff>114300</xdr:colOff>
      <xdr:row>54</xdr:row>
      <xdr:rowOff>136525</xdr:rowOff>
    </xdr:to>
    <xdr:cxnSp macro="">
      <xdr:nvCxnSpPr>
        <xdr:cNvPr id="583" name="直線コネクタ 582"/>
        <xdr:cNvCxnSpPr/>
      </xdr:nvCxnSpPr>
      <xdr:spPr>
        <a:xfrm>
          <a:off x="123444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584" name="フローチャート: 判断 583"/>
        <xdr:cNvSpPr/>
      </xdr:nvSpPr>
      <xdr:spPr>
        <a:xfrm>
          <a:off x="130937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55</xdr:row>
      <xdr:rowOff>10160</xdr:rowOff>
    </xdr:from>
    <xdr:ext cx="249555" cy="246380"/>
    <xdr:sp macro="" textlink="">
      <xdr:nvSpPr>
        <xdr:cNvPr id="585" name="テキスト ボックス 584"/>
        <xdr:cNvSpPr txBox="1"/>
      </xdr:nvSpPr>
      <xdr:spPr>
        <a:xfrm>
          <a:off x="130302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136525</xdr:rowOff>
    </xdr:from>
    <xdr:to xmlns:xdr="http://schemas.openxmlformats.org/drawingml/2006/spreadsheetDrawing">
      <xdr:col>71</xdr:col>
      <xdr:colOff>171450</xdr:colOff>
      <xdr:row>54</xdr:row>
      <xdr:rowOff>136525</xdr:rowOff>
    </xdr:to>
    <xdr:cxnSp macro="">
      <xdr:nvCxnSpPr>
        <xdr:cNvPr id="586" name="直線コネクタ 585"/>
        <xdr:cNvCxnSpPr/>
      </xdr:nvCxnSpPr>
      <xdr:spPr>
        <a:xfrm>
          <a:off x="11537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587" name="フローチャート: 判断 586"/>
        <xdr:cNvSpPr/>
      </xdr:nvSpPr>
      <xdr:spPr>
        <a:xfrm>
          <a:off x="12299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1935" cy="246380"/>
    <xdr:sp macro="" textlink="">
      <xdr:nvSpPr>
        <xdr:cNvPr id="588" name="テキスト ボックス 587"/>
        <xdr:cNvSpPr txBox="1"/>
      </xdr:nvSpPr>
      <xdr:spPr>
        <a:xfrm>
          <a:off x="12226290" y="923417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589" name="フローチャート: 判断 588"/>
        <xdr:cNvSpPr/>
      </xdr:nvSpPr>
      <xdr:spPr>
        <a:xfrm>
          <a:off x="11487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1935" cy="246380"/>
    <xdr:sp macro="" textlink="">
      <xdr:nvSpPr>
        <xdr:cNvPr id="590" name="テキスト ボックス 589"/>
        <xdr:cNvSpPr txBox="1"/>
      </xdr:nvSpPr>
      <xdr:spPr>
        <a:xfrm>
          <a:off x="11432540" y="923417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92" name="テキスト ボックス 591"/>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5" name="テキスト ボックス 594"/>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86995</xdr:rowOff>
    </xdr:from>
    <xdr:to xmlns:xdr="http://schemas.openxmlformats.org/drawingml/2006/spreadsheetDrawing">
      <xdr:col>85</xdr:col>
      <xdr:colOff>171450</xdr:colOff>
      <xdr:row>55</xdr:row>
      <xdr:rowOff>18415</xdr:rowOff>
    </xdr:to>
    <xdr:sp macro="" textlink="">
      <xdr:nvSpPr>
        <xdr:cNvPr id="596" name="楕円 595"/>
        <xdr:cNvSpPr/>
      </xdr:nvSpPr>
      <xdr:spPr>
        <a:xfrm>
          <a:off x="14649450" y="914336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53</xdr:row>
      <xdr:rowOff>121920</xdr:rowOff>
    </xdr:from>
    <xdr:ext cx="249555" cy="246380"/>
    <xdr:sp macro="" textlink="">
      <xdr:nvSpPr>
        <xdr:cNvPr id="597" name="失業対策事業費該当値テキスト"/>
        <xdr:cNvSpPr txBox="1"/>
      </xdr:nvSpPr>
      <xdr:spPr>
        <a:xfrm>
          <a:off x="14744700" y="901065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86995</xdr:rowOff>
    </xdr:from>
    <xdr:to xmlns:xdr="http://schemas.openxmlformats.org/drawingml/2006/spreadsheetDrawing">
      <xdr:col>81</xdr:col>
      <xdr:colOff>101600</xdr:colOff>
      <xdr:row>55</xdr:row>
      <xdr:rowOff>18415</xdr:rowOff>
    </xdr:to>
    <xdr:sp macro="" textlink="">
      <xdr:nvSpPr>
        <xdr:cNvPr id="598" name="楕円 597"/>
        <xdr:cNvSpPr/>
      </xdr:nvSpPr>
      <xdr:spPr>
        <a:xfrm>
          <a:off x="138874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34925</xdr:rowOff>
    </xdr:from>
    <xdr:ext cx="241935" cy="246380"/>
    <xdr:sp macro="" textlink="">
      <xdr:nvSpPr>
        <xdr:cNvPr id="599" name="テキスト ボックス 598"/>
        <xdr:cNvSpPr txBox="1"/>
      </xdr:nvSpPr>
      <xdr:spPr>
        <a:xfrm>
          <a:off x="13832840" y="8923655"/>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86995</xdr:rowOff>
    </xdr:from>
    <xdr:to xmlns:xdr="http://schemas.openxmlformats.org/drawingml/2006/spreadsheetDrawing">
      <xdr:col>76</xdr:col>
      <xdr:colOff>165100</xdr:colOff>
      <xdr:row>55</xdr:row>
      <xdr:rowOff>18415</xdr:rowOff>
    </xdr:to>
    <xdr:sp macro="" textlink="">
      <xdr:nvSpPr>
        <xdr:cNvPr id="600" name="楕円 599"/>
        <xdr:cNvSpPr/>
      </xdr:nvSpPr>
      <xdr:spPr>
        <a:xfrm>
          <a:off x="130937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171450</xdr:colOff>
      <xdr:row>53</xdr:row>
      <xdr:rowOff>34925</xdr:rowOff>
    </xdr:from>
    <xdr:ext cx="249555" cy="246380"/>
    <xdr:sp macro="" textlink="">
      <xdr:nvSpPr>
        <xdr:cNvPr id="601" name="テキスト ボックス 600"/>
        <xdr:cNvSpPr txBox="1"/>
      </xdr:nvSpPr>
      <xdr:spPr>
        <a:xfrm>
          <a:off x="13030200" y="89236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86995</xdr:rowOff>
    </xdr:from>
    <xdr:to xmlns:xdr="http://schemas.openxmlformats.org/drawingml/2006/spreadsheetDrawing">
      <xdr:col>72</xdr:col>
      <xdr:colOff>38100</xdr:colOff>
      <xdr:row>55</xdr:row>
      <xdr:rowOff>18415</xdr:rowOff>
    </xdr:to>
    <xdr:sp macro="" textlink="">
      <xdr:nvSpPr>
        <xdr:cNvPr id="602" name="楕円 601"/>
        <xdr:cNvSpPr/>
      </xdr:nvSpPr>
      <xdr:spPr>
        <a:xfrm>
          <a:off x="12299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34925</xdr:rowOff>
    </xdr:from>
    <xdr:ext cx="241935" cy="246380"/>
    <xdr:sp macro="" textlink="">
      <xdr:nvSpPr>
        <xdr:cNvPr id="603" name="テキスト ボックス 602"/>
        <xdr:cNvSpPr txBox="1"/>
      </xdr:nvSpPr>
      <xdr:spPr>
        <a:xfrm>
          <a:off x="12226290" y="8923655"/>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86995</xdr:rowOff>
    </xdr:from>
    <xdr:to xmlns:xdr="http://schemas.openxmlformats.org/drawingml/2006/spreadsheetDrawing">
      <xdr:col>67</xdr:col>
      <xdr:colOff>101600</xdr:colOff>
      <xdr:row>55</xdr:row>
      <xdr:rowOff>18415</xdr:rowOff>
    </xdr:to>
    <xdr:sp macro="" textlink="">
      <xdr:nvSpPr>
        <xdr:cNvPr id="604" name="楕円 603"/>
        <xdr:cNvSpPr/>
      </xdr:nvSpPr>
      <xdr:spPr>
        <a:xfrm>
          <a:off x="11487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34925</xdr:rowOff>
    </xdr:from>
    <xdr:ext cx="241935" cy="246380"/>
    <xdr:sp macro="" textlink="">
      <xdr:nvSpPr>
        <xdr:cNvPr id="605" name="テキスト ボックス 604"/>
        <xdr:cNvSpPr txBox="1"/>
      </xdr:nvSpPr>
      <xdr:spPr>
        <a:xfrm>
          <a:off x="11432540" y="8923655"/>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7345" cy="219710"/>
    <xdr:sp macro="" textlink="">
      <xdr:nvSpPr>
        <xdr:cNvPr id="614" name="テキスト ボックス 613"/>
        <xdr:cNvSpPr txBox="1"/>
      </xdr:nvSpPr>
      <xdr:spPr>
        <a:xfrm>
          <a:off x="111696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43180</xdr:rowOff>
    </xdr:from>
    <xdr:to xmlns:xdr="http://schemas.openxmlformats.org/drawingml/2006/spreadsheetDrawing">
      <xdr:col>89</xdr:col>
      <xdr:colOff>171450</xdr:colOff>
      <xdr:row>79</xdr:row>
      <xdr:rowOff>43180</xdr:rowOff>
    </xdr:to>
    <xdr:cxnSp macro="">
      <xdr:nvCxnSpPr>
        <xdr:cNvPr id="616" name="直線コネクタ 615"/>
        <xdr:cNvCxnSpPr/>
      </xdr:nvCxnSpPr>
      <xdr:spPr>
        <a:xfrm>
          <a:off x="11207750" y="132905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72390</xdr:rowOff>
    </xdr:from>
    <xdr:ext cx="241300" cy="246380"/>
    <xdr:sp macro="" textlink="">
      <xdr:nvSpPr>
        <xdr:cNvPr id="617" name="テキスト ボックス 616"/>
        <xdr:cNvSpPr txBox="1"/>
      </xdr:nvSpPr>
      <xdr:spPr>
        <a:xfrm>
          <a:off x="10977880" y="131521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5715</xdr:rowOff>
    </xdr:from>
    <xdr:to xmlns:xdr="http://schemas.openxmlformats.org/drawingml/2006/spreadsheetDrawing">
      <xdr:col>89</xdr:col>
      <xdr:colOff>171450</xdr:colOff>
      <xdr:row>77</xdr:row>
      <xdr:rowOff>5715</xdr:rowOff>
    </xdr:to>
    <xdr:cxnSp macro="">
      <xdr:nvCxnSpPr>
        <xdr:cNvPr id="618" name="直線コネクタ 617"/>
        <xdr:cNvCxnSpPr/>
      </xdr:nvCxnSpPr>
      <xdr:spPr>
        <a:xfrm>
          <a:off x="11207750" y="129178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34925</xdr:rowOff>
    </xdr:from>
    <xdr:ext cx="531495" cy="246380"/>
    <xdr:sp macro="" textlink="">
      <xdr:nvSpPr>
        <xdr:cNvPr id="619" name="テキスト ボックス 618"/>
        <xdr:cNvSpPr txBox="1"/>
      </xdr:nvSpPr>
      <xdr:spPr>
        <a:xfrm>
          <a:off x="10733405" y="12779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74</xdr:row>
      <xdr:rowOff>136525</xdr:rowOff>
    </xdr:from>
    <xdr:to xmlns:xdr="http://schemas.openxmlformats.org/drawingml/2006/spreadsheetDrawing">
      <xdr:col>89</xdr:col>
      <xdr:colOff>171450</xdr:colOff>
      <xdr:row>74</xdr:row>
      <xdr:rowOff>136525</xdr:rowOff>
    </xdr:to>
    <xdr:cxnSp macro="">
      <xdr:nvCxnSpPr>
        <xdr:cNvPr id="620" name="直線コネクタ 619"/>
        <xdr:cNvCxnSpPr/>
      </xdr:nvCxnSpPr>
      <xdr:spPr>
        <a:xfrm>
          <a:off x="11207750" y="12545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165100</xdr:rowOff>
    </xdr:from>
    <xdr:ext cx="531495" cy="245745"/>
    <xdr:sp macro="" textlink="">
      <xdr:nvSpPr>
        <xdr:cNvPr id="621" name="テキスト ボックス 620"/>
        <xdr:cNvSpPr txBox="1"/>
      </xdr:nvSpPr>
      <xdr:spPr>
        <a:xfrm>
          <a:off x="1073340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72</xdr:row>
      <xdr:rowOff>99060</xdr:rowOff>
    </xdr:from>
    <xdr:to xmlns:xdr="http://schemas.openxmlformats.org/drawingml/2006/spreadsheetDrawing">
      <xdr:col>89</xdr:col>
      <xdr:colOff>171450</xdr:colOff>
      <xdr:row>72</xdr:row>
      <xdr:rowOff>99060</xdr:rowOff>
    </xdr:to>
    <xdr:cxnSp macro="">
      <xdr:nvCxnSpPr>
        <xdr:cNvPr id="622" name="直線コネクタ 621"/>
        <xdr:cNvCxnSpPr/>
      </xdr:nvCxnSpPr>
      <xdr:spPr>
        <a:xfrm>
          <a:off x="11207750" y="12172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71</xdr:row>
      <xdr:rowOff>128270</xdr:rowOff>
    </xdr:from>
    <xdr:ext cx="531495" cy="246380"/>
    <xdr:sp macro="" textlink="">
      <xdr:nvSpPr>
        <xdr:cNvPr id="623" name="テキスト ボックス 622"/>
        <xdr:cNvSpPr txBox="1"/>
      </xdr:nvSpPr>
      <xdr:spPr>
        <a:xfrm>
          <a:off x="10733405" y="120345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61595</xdr:rowOff>
    </xdr:from>
    <xdr:to xmlns:xdr="http://schemas.openxmlformats.org/drawingml/2006/spreadsheetDrawing">
      <xdr:col>89</xdr:col>
      <xdr:colOff>171450</xdr:colOff>
      <xdr:row>70</xdr:row>
      <xdr:rowOff>61595</xdr:rowOff>
    </xdr:to>
    <xdr:cxnSp macro="">
      <xdr:nvCxnSpPr>
        <xdr:cNvPr id="624" name="直線コネクタ 623"/>
        <xdr:cNvCxnSpPr/>
      </xdr:nvCxnSpPr>
      <xdr:spPr>
        <a:xfrm>
          <a:off x="11207750" y="11800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90805</xdr:rowOff>
    </xdr:from>
    <xdr:ext cx="593090" cy="246380"/>
    <xdr:sp macro="" textlink="">
      <xdr:nvSpPr>
        <xdr:cNvPr id="625" name="テキスト ボックス 624"/>
        <xdr:cNvSpPr txBox="1"/>
      </xdr:nvSpPr>
      <xdr:spPr>
        <a:xfrm>
          <a:off x="10669270" y="11661775"/>
          <a:ext cx="593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6" name="直線コネクタ 625"/>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3090" cy="245745"/>
    <xdr:sp macro="" textlink="">
      <xdr:nvSpPr>
        <xdr:cNvPr id="627" name="テキスト ボックス 626"/>
        <xdr:cNvSpPr txBox="1"/>
      </xdr:nvSpPr>
      <xdr:spPr>
        <a:xfrm>
          <a:off x="10669270" y="112890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28" name="公債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88900</xdr:rowOff>
    </xdr:from>
    <xdr:to xmlns:xdr="http://schemas.openxmlformats.org/drawingml/2006/spreadsheetDrawing">
      <xdr:col>85</xdr:col>
      <xdr:colOff>126365</xdr:colOff>
      <xdr:row>78</xdr:row>
      <xdr:rowOff>81280</xdr:rowOff>
    </xdr:to>
    <xdr:cxnSp macro="">
      <xdr:nvCxnSpPr>
        <xdr:cNvPr id="629" name="直線コネクタ 628"/>
        <xdr:cNvCxnSpPr/>
      </xdr:nvCxnSpPr>
      <xdr:spPr>
        <a:xfrm flipV="1">
          <a:off x="14698345" y="11827510"/>
          <a:ext cx="1270" cy="1333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85090</xdr:rowOff>
    </xdr:from>
    <xdr:ext cx="534670" cy="245745"/>
    <xdr:sp macro="" textlink="">
      <xdr:nvSpPr>
        <xdr:cNvPr id="630" name="公債費最小値テキスト"/>
        <xdr:cNvSpPr txBox="1"/>
      </xdr:nvSpPr>
      <xdr:spPr>
        <a:xfrm>
          <a:off x="14744700" y="13164820"/>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81280</xdr:rowOff>
    </xdr:from>
    <xdr:to xmlns:xdr="http://schemas.openxmlformats.org/drawingml/2006/spreadsheetDrawing">
      <xdr:col>86</xdr:col>
      <xdr:colOff>25400</xdr:colOff>
      <xdr:row>78</xdr:row>
      <xdr:rowOff>81280</xdr:rowOff>
    </xdr:to>
    <xdr:cxnSp macro="">
      <xdr:nvCxnSpPr>
        <xdr:cNvPr id="631" name="直線コネクタ 630"/>
        <xdr:cNvCxnSpPr/>
      </xdr:nvCxnSpPr>
      <xdr:spPr>
        <a:xfrm>
          <a:off x="14611350" y="131610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36830</xdr:rowOff>
    </xdr:from>
    <xdr:ext cx="598805" cy="246380"/>
    <xdr:sp macro="" textlink="">
      <xdr:nvSpPr>
        <xdr:cNvPr id="632" name="公債費最大値テキスト"/>
        <xdr:cNvSpPr txBox="1"/>
      </xdr:nvSpPr>
      <xdr:spPr>
        <a:xfrm>
          <a:off x="14744700" y="116078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117,875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88900</xdr:rowOff>
    </xdr:from>
    <xdr:to xmlns:xdr="http://schemas.openxmlformats.org/drawingml/2006/spreadsheetDrawing">
      <xdr:col>86</xdr:col>
      <xdr:colOff>25400</xdr:colOff>
      <xdr:row>70</xdr:row>
      <xdr:rowOff>88900</xdr:rowOff>
    </xdr:to>
    <xdr:cxnSp macro="">
      <xdr:nvCxnSpPr>
        <xdr:cNvPr id="633" name="直線コネクタ 632"/>
        <xdr:cNvCxnSpPr/>
      </xdr:nvCxnSpPr>
      <xdr:spPr>
        <a:xfrm>
          <a:off x="14611350" y="118275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75</xdr:row>
      <xdr:rowOff>93345</xdr:rowOff>
    </xdr:from>
    <xdr:to xmlns:xdr="http://schemas.openxmlformats.org/drawingml/2006/spreadsheetDrawing">
      <xdr:col>85</xdr:col>
      <xdr:colOff>127000</xdr:colOff>
      <xdr:row>75</xdr:row>
      <xdr:rowOff>131445</xdr:rowOff>
    </xdr:to>
    <xdr:cxnSp macro="">
      <xdr:nvCxnSpPr>
        <xdr:cNvPr id="634" name="直線コネクタ 633"/>
        <xdr:cNvCxnSpPr/>
      </xdr:nvCxnSpPr>
      <xdr:spPr>
        <a:xfrm>
          <a:off x="13938250" y="12670155"/>
          <a:ext cx="7620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76</xdr:row>
      <xdr:rowOff>38100</xdr:rowOff>
    </xdr:from>
    <xdr:ext cx="534670" cy="253365"/>
    <xdr:sp macro="" textlink="">
      <xdr:nvSpPr>
        <xdr:cNvPr id="635" name="公債費平均値テキスト"/>
        <xdr:cNvSpPr txBox="1"/>
      </xdr:nvSpPr>
      <xdr:spPr>
        <a:xfrm>
          <a:off x="14744700" y="1278255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59055</xdr:rowOff>
    </xdr:from>
    <xdr:to xmlns:xdr="http://schemas.openxmlformats.org/drawingml/2006/spreadsheetDrawing">
      <xdr:col>85</xdr:col>
      <xdr:colOff>171450</xdr:colOff>
      <xdr:row>76</xdr:row>
      <xdr:rowOff>158750</xdr:rowOff>
    </xdr:to>
    <xdr:sp macro="" textlink="">
      <xdr:nvSpPr>
        <xdr:cNvPr id="636" name="フローチャート: 判断 635"/>
        <xdr:cNvSpPr/>
      </xdr:nvSpPr>
      <xdr:spPr>
        <a:xfrm>
          <a:off x="14649450" y="12803505"/>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75</xdr:row>
      <xdr:rowOff>79375</xdr:rowOff>
    </xdr:from>
    <xdr:to xmlns:xdr="http://schemas.openxmlformats.org/drawingml/2006/spreadsheetDrawing">
      <xdr:col>81</xdr:col>
      <xdr:colOff>50800</xdr:colOff>
      <xdr:row>75</xdr:row>
      <xdr:rowOff>93345</xdr:rowOff>
    </xdr:to>
    <xdr:cxnSp macro="">
      <xdr:nvCxnSpPr>
        <xdr:cNvPr id="637" name="直線コネクタ 636"/>
        <xdr:cNvCxnSpPr/>
      </xdr:nvCxnSpPr>
      <xdr:spPr>
        <a:xfrm>
          <a:off x="13144500" y="12656185"/>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76</xdr:row>
      <xdr:rowOff>54610</xdr:rowOff>
    </xdr:from>
    <xdr:to xmlns:xdr="http://schemas.openxmlformats.org/drawingml/2006/spreadsheetDrawing">
      <xdr:col>81</xdr:col>
      <xdr:colOff>101600</xdr:colOff>
      <xdr:row>76</xdr:row>
      <xdr:rowOff>153670</xdr:rowOff>
    </xdr:to>
    <xdr:sp macro="" textlink="">
      <xdr:nvSpPr>
        <xdr:cNvPr id="638" name="フローチャート: 判断 637"/>
        <xdr:cNvSpPr/>
      </xdr:nvSpPr>
      <xdr:spPr>
        <a:xfrm>
          <a:off x="13887450" y="127990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145415</xdr:rowOff>
    </xdr:from>
    <xdr:ext cx="527050" cy="246380"/>
    <xdr:sp macro="" textlink="">
      <xdr:nvSpPr>
        <xdr:cNvPr id="639" name="テキスト ボックス 638"/>
        <xdr:cNvSpPr txBox="1"/>
      </xdr:nvSpPr>
      <xdr:spPr>
        <a:xfrm>
          <a:off x="13709015" y="1288986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75</xdr:row>
      <xdr:rowOff>79375</xdr:rowOff>
    </xdr:from>
    <xdr:to xmlns:xdr="http://schemas.openxmlformats.org/drawingml/2006/spreadsheetDrawing">
      <xdr:col>76</xdr:col>
      <xdr:colOff>114300</xdr:colOff>
      <xdr:row>75</xdr:row>
      <xdr:rowOff>113665</xdr:rowOff>
    </xdr:to>
    <xdr:cxnSp macro="">
      <xdr:nvCxnSpPr>
        <xdr:cNvPr id="640" name="直線コネクタ 639"/>
        <xdr:cNvCxnSpPr/>
      </xdr:nvCxnSpPr>
      <xdr:spPr>
        <a:xfrm flipV="1">
          <a:off x="12344400" y="12656185"/>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76</xdr:row>
      <xdr:rowOff>48260</xdr:rowOff>
    </xdr:from>
    <xdr:to xmlns:xdr="http://schemas.openxmlformats.org/drawingml/2006/spreadsheetDrawing">
      <xdr:col>76</xdr:col>
      <xdr:colOff>165100</xdr:colOff>
      <xdr:row>76</xdr:row>
      <xdr:rowOff>147320</xdr:rowOff>
    </xdr:to>
    <xdr:sp macro="" textlink="">
      <xdr:nvSpPr>
        <xdr:cNvPr id="641" name="フローチャート: 判断 640"/>
        <xdr:cNvSpPr/>
      </xdr:nvSpPr>
      <xdr:spPr>
        <a:xfrm>
          <a:off x="13093700" y="1279271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138430</xdr:rowOff>
    </xdr:from>
    <xdr:ext cx="532130" cy="253365"/>
    <xdr:sp macro="" textlink="">
      <xdr:nvSpPr>
        <xdr:cNvPr id="642" name="テキスト ボックス 641"/>
        <xdr:cNvSpPr txBox="1"/>
      </xdr:nvSpPr>
      <xdr:spPr>
        <a:xfrm>
          <a:off x="12896215" y="1288288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75</xdr:row>
      <xdr:rowOff>113665</xdr:rowOff>
    </xdr:from>
    <xdr:to xmlns:xdr="http://schemas.openxmlformats.org/drawingml/2006/spreadsheetDrawing">
      <xdr:col>71</xdr:col>
      <xdr:colOff>171450</xdr:colOff>
      <xdr:row>75</xdr:row>
      <xdr:rowOff>159385</xdr:rowOff>
    </xdr:to>
    <xdr:cxnSp macro="">
      <xdr:nvCxnSpPr>
        <xdr:cNvPr id="643" name="直線コネクタ 642"/>
        <xdr:cNvCxnSpPr/>
      </xdr:nvCxnSpPr>
      <xdr:spPr>
        <a:xfrm flipV="1">
          <a:off x="11537950" y="12690475"/>
          <a:ext cx="80645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76</xdr:row>
      <xdr:rowOff>52070</xdr:rowOff>
    </xdr:from>
    <xdr:to xmlns:xdr="http://schemas.openxmlformats.org/drawingml/2006/spreadsheetDrawing">
      <xdr:col>72</xdr:col>
      <xdr:colOff>38100</xdr:colOff>
      <xdr:row>76</xdr:row>
      <xdr:rowOff>151130</xdr:rowOff>
    </xdr:to>
    <xdr:sp macro="" textlink="">
      <xdr:nvSpPr>
        <xdr:cNvPr id="644" name="フローチャート: 判断 643"/>
        <xdr:cNvSpPr/>
      </xdr:nvSpPr>
      <xdr:spPr>
        <a:xfrm>
          <a:off x="12299950" y="12796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76</xdr:row>
      <xdr:rowOff>142875</xdr:rowOff>
    </xdr:from>
    <xdr:ext cx="527050" cy="245745"/>
    <xdr:sp macro="" textlink="">
      <xdr:nvSpPr>
        <xdr:cNvPr id="645" name="テキスト ボックス 644"/>
        <xdr:cNvSpPr txBox="1"/>
      </xdr:nvSpPr>
      <xdr:spPr>
        <a:xfrm>
          <a:off x="12102465" y="128873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74</xdr:row>
      <xdr:rowOff>151130</xdr:rowOff>
    </xdr:from>
    <xdr:to xmlns:xdr="http://schemas.openxmlformats.org/drawingml/2006/spreadsheetDrawing">
      <xdr:col>67</xdr:col>
      <xdr:colOff>101600</xdr:colOff>
      <xdr:row>75</xdr:row>
      <xdr:rowOff>82550</xdr:rowOff>
    </xdr:to>
    <xdr:sp macro="" textlink="">
      <xdr:nvSpPr>
        <xdr:cNvPr id="646" name="フローチャート: 判断 645"/>
        <xdr:cNvSpPr/>
      </xdr:nvSpPr>
      <xdr:spPr>
        <a:xfrm>
          <a:off x="11487150" y="125603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73</xdr:row>
      <xdr:rowOff>98425</xdr:rowOff>
    </xdr:from>
    <xdr:ext cx="527050" cy="252730"/>
    <xdr:sp macro="" textlink="">
      <xdr:nvSpPr>
        <xdr:cNvPr id="647" name="テキスト ボックス 646"/>
        <xdr:cNvSpPr txBox="1"/>
      </xdr:nvSpPr>
      <xdr:spPr>
        <a:xfrm>
          <a:off x="11308715" y="1233995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48" name="テキスト ボックス 647"/>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49" name="テキスト ボックス 648"/>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0" name="テキスト ボックス 649"/>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1" name="テキスト ボックス 650"/>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52" name="テキスト ボックス 651"/>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75</xdr:row>
      <xdr:rowOff>81915</xdr:rowOff>
    </xdr:from>
    <xdr:to xmlns:xdr="http://schemas.openxmlformats.org/drawingml/2006/spreadsheetDrawing">
      <xdr:col>85</xdr:col>
      <xdr:colOff>171450</xdr:colOff>
      <xdr:row>76</xdr:row>
      <xdr:rowOff>13970</xdr:rowOff>
    </xdr:to>
    <xdr:sp macro="" textlink="">
      <xdr:nvSpPr>
        <xdr:cNvPr id="653" name="楕円 652"/>
        <xdr:cNvSpPr/>
      </xdr:nvSpPr>
      <xdr:spPr>
        <a:xfrm>
          <a:off x="14649450" y="1265872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74</xdr:row>
      <xdr:rowOff>104775</xdr:rowOff>
    </xdr:from>
    <xdr:ext cx="534670" cy="246380"/>
    <xdr:sp macro="" textlink="">
      <xdr:nvSpPr>
        <xdr:cNvPr id="654" name="公債費該当値テキスト"/>
        <xdr:cNvSpPr txBox="1"/>
      </xdr:nvSpPr>
      <xdr:spPr>
        <a:xfrm>
          <a:off x="14744700" y="1251394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75</xdr:row>
      <xdr:rowOff>43180</xdr:rowOff>
    </xdr:from>
    <xdr:to xmlns:xdr="http://schemas.openxmlformats.org/drawingml/2006/spreadsheetDrawing">
      <xdr:col>81</xdr:col>
      <xdr:colOff>101600</xdr:colOff>
      <xdr:row>75</xdr:row>
      <xdr:rowOff>142875</xdr:rowOff>
    </xdr:to>
    <xdr:sp macro="" textlink="">
      <xdr:nvSpPr>
        <xdr:cNvPr id="655" name="楕円 654"/>
        <xdr:cNvSpPr/>
      </xdr:nvSpPr>
      <xdr:spPr>
        <a:xfrm>
          <a:off x="13887450" y="1261999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73</xdr:row>
      <xdr:rowOff>159385</xdr:rowOff>
    </xdr:from>
    <xdr:ext cx="527050" cy="246380"/>
    <xdr:sp macro="" textlink="">
      <xdr:nvSpPr>
        <xdr:cNvPr id="656" name="テキスト ボックス 655"/>
        <xdr:cNvSpPr txBox="1"/>
      </xdr:nvSpPr>
      <xdr:spPr>
        <a:xfrm>
          <a:off x="13709015" y="1240091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75</xdr:row>
      <xdr:rowOff>29845</xdr:rowOff>
    </xdr:from>
    <xdr:to xmlns:xdr="http://schemas.openxmlformats.org/drawingml/2006/spreadsheetDrawing">
      <xdr:col>76</xdr:col>
      <xdr:colOff>165100</xdr:colOff>
      <xdr:row>75</xdr:row>
      <xdr:rowOff>128905</xdr:rowOff>
    </xdr:to>
    <xdr:sp macro="" textlink="">
      <xdr:nvSpPr>
        <xdr:cNvPr id="657" name="楕円 656"/>
        <xdr:cNvSpPr/>
      </xdr:nvSpPr>
      <xdr:spPr>
        <a:xfrm>
          <a:off x="13093700" y="126066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73</xdr:row>
      <xdr:rowOff>145415</xdr:rowOff>
    </xdr:from>
    <xdr:ext cx="532130" cy="246380"/>
    <xdr:sp macro="" textlink="">
      <xdr:nvSpPr>
        <xdr:cNvPr id="658" name="テキスト ボックス 657"/>
        <xdr:cNvSpPr txBox="1"/>
      </xdr:nvSpPr>
      <xdr:spPr>
        <a:xfrm>
          <a:off x="12896215" y="1238694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75</xdr:row>
      <xdr:rowOff>63500</xdr:rowOff>
    </xdr:from>
    <xdr:to xmlns:xdr="http://schemas.openxmlformats.org/drawingml/2006/spreadsheetDrawing">
      <xdr:col>72</xdr:col>
      <xdr:colOff>38100</xdr:colOff>
      <xdr:row>75</xdr:row>
      <xdr:rowOff>163195</xdr:rowOff>
    </xdr:to>
    <xdr:sp macro="" textlink="">
      <xdr:nvSpPr>
        <xdr:cNvPr id="659" name="楕円 658"/>
        <xdr:cNvSpPr/>
      </xdr:nvSpPr>
      <xdr:spPr>
        <a:xfrm>
          <a:off x="12299950" y="1264031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74</xdr:row>
      <xdr:rowOff>12065</xdr:rowOff>
    </xdr:from>
    <xdr:ext cx="527050" cy="246380"/>
    <xdr:sp macro="" textlink="">
      <xdr:nvSpPr>
        <xdr:cNvPr id="660" name="テキスト ボックス 659"/>
        <xdr:cNvSpPr txBox="1"/>
      </xdr:nvSpPr>
      <xdr:spPr>
        <a:xfrm>
          <a:off x="12102465" y="1242123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75</xdr:row>
      <xdr:rowOff>109220</xdr:rowOff>
    </xdr:from>
    <xdr:to xmlns:xdr="http://schemas.openxmlformats.org/drawingml/2006/spreadsheetDrawing">
      <xdr:col>67</xdr:col>
      <xdr:colOff>101600</xdr:colOff>
      <xdr:row>76</xdr:row>
      <xdr:rowOff>40640</xdr:rowOff>
    </xdr:to>
    <xdr:sp macro="" textlink="">
      <xdr:nvSpPr>
        <xdr:cNvPr id="661" name="楕円 660"/>
        <xdr:cNvSpPr/>
      </xdr:nvSpPr>
      <xdr:spPr>
        <a:xfrm>
          <a:off x="11487150" y="126860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76</xdr:row>
      <xdr:rowOff>32385</xdr:rowOff>
    </xdr:from>
    <xdr:ext cx="527050" cy="246380"/>
    <xdr:sp macro="" textlink="">
      <xdr:nvSpPr>
        <xdr:cNvPr id="662" name="テキスト ボックス 661"/>
        <xdr:cNvSpPr txBox="1"/>
      </xdr:nvSpPr>
      <xdr:spPr>
        <a:xfrm>
          <a:off x="11308715" y="1277683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3" name="正方形/長方形 662"/>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4" name="正方形/長方形 663"/>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5" name="正方形/長方形 664"/>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6" name="正方形/長方形 665"/>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7" name="正方形/長方形 666"/>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68" name="正方形/長方形 667"/>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69" name="正方形/長方形 668"/>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18,835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0" name="正方形/長方形 669"/>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7345" cy="219710"/>
    <xdr:sp macro="" textlink="">
      <xdr:nvSpPr>
        <xdr:cNvPr id="671" name="テキスト ボックス 670"/>
        <xdr:cNvSpPr txBox="1"/>
      </xdr:nvSpPr>
      <xdr:spPr>
        <a:xfrm>
          <a:off x="111696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2" name="直線コネクタ 671"/>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171450</xdr:colOff>
      <xdr:row>98</xdr:row>
      <xdr:rowOff>139700</xdr:rowOff>
    </xdr:to>
    <xdr:cxnSp macro="">
      <xdr:nvCxnSpPr>
        <xdr:cNvPr id="673" name="直線コネクタ 672"/>
        <xdr:cNvCxnSpPr/>
      </xdr:nvCxnSpPr>
      <xdr:spPr>
        <a:xfrm>
          <a:off x="11207750" y="165989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1300" cy="251460"/>
    <xdr:sp macro="" textlink="">
      <xdr:nvSpPr>
        <xdr:cNvPr id="674" name="テキスト ボックス 673"/>
        <xdr:cNvSpPr txBox="1"/>
      </xdr:nvSpPr>
      <xdr:spPr>
        <a:xfrm>
          <a:off x="10977880" y="164566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171450</xdr:colOff>
      <xdr:row>96</xdr:row>
      <xdr:rowOff>25400</xdr:rowOff>
    </xdr:to>
    <xdr:cxnSp macro="">
      <xdr:nvCxnSpPr>
        <xdr:cNvPr id="675" name="直線コネクタ 674"/>
        <xdr:cNvCxnSpPr/>
      </xdr:nvCxnSpPr>
      <xdr:spPr>
        <a:xfrm>
          <a:off x="11207750" y="161417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95</xdr:row>
      <xdr:rowOff>54610</xdr:rowOff>
    </xdr:from>
    <xdr:ext cx="531495" cy="251460"/>
    <xdr:sp macro="" textlink="">
      <xdr:nvSpPr>
        <xdr:cNvPr id="676" name="テキスト ボックス 675"/>
        <xdr:cNvSpPr txBox="1"/>
      </xdr:nvSpPr>
      <xdr:spPr>
        <a:xfrm>
          <a:off x="10733405" y="159994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171450</xdr:colOff>
      <xdr:row>93</xdr:row>
      <xdr:rowOff>82550</xdr:rowOff>
    </xdr:to>
    <xdr:cxnSp macro="">
      <xdr:nvCxnSpPr>
        <xdr:cNvPr id="677" name="直線コネクタ 676"/>
        <xdr:cNvCxnSpPr/>
      </xdr:nvCxnSpPr>
      <xdr:spPr>
        <a:xfrm>
          <a:off x="11207750" y="156845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3090" cy="251460"/>
    <xdr:sp macro="" textlink="">
      <xdr:nvSpPr>
        <xdr:cNvPr id="678" name="テキスト ボックス 677"/>
        <xdr:cNvSpPr txBox="1"/>
      </xdr:nvSpPr>
      <xdr:spPr>
        <a:xfrm>
          <a:off x="10669270" y="15542260"/>
          <a:ext cx="593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136525</xdr:rowOff>
    </xdr:from>
    <xdr:to xmlns:xdr="http://schemas.openxmlformats.org/drawingml/2006/spreadsheetDrawing">
      <xdr:col>89</xdr:col>
      <xdr:colOff>171450</xdr:colOff>
      <xdr:row>90</xdr:row>
      <xdr:rowOff>136525</xdr:rowOff>
    </xdr:to>
    <xdr:cxnSp macro="">
      <xdr:nvCxnSpPr>
        <xdr:cNvPr id="679" name="直線コネクタ 678"/>
        <xdr:cNvCxnSpPr/>
      </xdr:nvCxnSpPr>
      <xdr:spPr>
        <a:xfrm>
          <a:off x="11207750" y="1522793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165100</xdr:rowOff>
    </xdr:from>
    <xdr:ext cx="593090" cy="247650"/>
    <xdr:sp macro="" textlink="">
      <xdr:nvSpPr>
        <xdr:cNvPr id="680" name="テキスト ボックス 679"/>
        <xdr:cNvSpPr txBox="1"/>
      </xdr:nvSpPr>
      <xdr:spPr>
        <a:xfrm>
          <a:off x="10669270" y="15088870"/>
          <a:ext cx="593090" cy="2476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1" name="直線コネクタ 680"/>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3090" cy="245745"/>
    <xdr:sp macro="" textlink="">
      <xdr:nvSpPr>
        <xdr:cNvPr id="682" name="テキスト ボックス 681"/>
        <xdr:cNvSpPr txBox="1"/>
      </xdr:nvSpPr>
      <xdr:spPr>
        <a:xfrm>
          <a:off x="10669270" y="146418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3" name="積立金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49530</xdr:rowOff>
    </xdr:from>
    <xdr:to xmlns:xdr="http://schemas.openxmlformats.org/drawingml/2006/spreadsheetDrawing">
      <xdr:col>85</xdr:col>
      <xdr:colOff>126365</xdr:colOff>
      <xdr:row>98</xdr:row>
      <xdr:rowOff>136525</xdr:rowOff>
    </xdr:to>
    <xdr:cxnSp macro="">
      <xdr:nvCxnSpPr>
        <xdr:cNvPr id="684" name="直線コネクタ 683"/>
        <xdr:cNvCxnSpPr/>
      </xdr:nvCxnSpPr>
      <xdr:spPr>
        <a:xfrm flipV="1">
          <a:off x="14698345" y="15140940"/>
          <a:ext cx="1270" cy="14547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140335</xdr:rowOff>
    </xdr:from>
    <xdr:ext cx="378460" cy="259080"/>
    <xdr:sp macro="" textlink="">
      <xdr:nvSpPr>
        <xdr:cNvPr id="685" name="積立金最小値テキスト"/>
        <xdr:cNvSpPr txBox="1"/>
      </xdr:nvSpPr>
      <xdr:spPr>
        <a:xfrm>
          <a:off x="14744700" y="1659953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136525</xdr:rowOff>
    </xdr:from>
    <xdr:to xmlns:xdr="http://schemas.openxmlformats.org/drawingml/2006/spreadsheetDrawing">
      <xdr:col>86</xdr:col>
      <xdr:colOff>25400</xdr:colOff>
      <xdr:row>98</xdr:row>
      <xdr:rowOff>136525</xdr:rowOff>
    </xdr:to>
    <xdr:cxnSp macro="">
      <xdr:nvCxnSpPr>
        <xdr:cNvPr id="686" name="直線コネクタ 685"/>
        <xdr:cNvCxnSpPr/>
      </xdr:nvCxnSpPr>
      <xdr:spPr>
        <a:xfrm>
          <a:off x="14611350" y="165957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88</xdr:row>
      <xdr:rowOff>164465</xdr:rowOff>
    </xdr:from>
    <xdr:ext cx="598805" cy="245745"/>
    <xdr:sp macro="" textlink="">
      <xdr:nvSpPr>
        <xdr:cNvPr id="687" name="積立金最大値テキスト"/>
        <xdr:cNvSpPr txBox="1"/>
      </xdr:nvSpPr>
      <xdr:spPr>
        <a:xfrm>
          <a:off x="14744700" y="1492059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159,826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49530</xdr:rowOff>
    </xdr:from>
    <xdr:to xmlns:xdr="http://schemas.openxmlformats.org/drawingml/2006/spreadsheetDrawing">
      <xdr:col>86</xdr:col>
      <xdr:colOff>25400</xdr:colOff>
      <xdr:row>90</xdr:row>
      <xdr:rowOff>49530</xdr:rowOff>
    </xdr:to>
    <xdr:cxnSp macro="">
      <xdr:nvCxnSpPr>
        <xdr:cNvPr id="688" name="直線コネクタ 687"/>
        <xdr:cNvCxnSpPr/>
      </xdr:nvCxnSpPr>
      <xdr:spPr>
        <a:xfrm>
          <a:off x="14611350" y="15140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98</xdr:row>
      <xdr:rowOff>9525</xdr:rowOff>
    </xdr:from>
    <xdr:to xmlns:xdr="http://schemas.openxmlformats.org/drawingml/2006/spreadsheetDrawing">
      <xdr:col>85</xdr:col>
      <xdr:colOff>127000</xdr:colOff>
      <xdr:row>98</xdr:row>
      <xdr:rowOff>76835</xdr:rowOff>
    </xdr:to>
    <xdr:cxnSp macro="">
      <xdr:nvCxnSpPr>
        <xdr:cNvPr id="689" name="直線コネクタ 688"/>
        <xdr:cNvCxnSpPr/>
      </xdr:nvCxnSpPr>
      <xdr:spPr>
        <a:xfrm>
          <a:off x="13938250" y="16468725"/>
          <a:ext cx="762000" cy="673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82550</xdr:rowOff>
    </xdr:from>
    <xdr:ext cx="534670" cy="259080"/>
    <xdr:sp macro="" textlink="">
      <xdr:nvSpPr>
        <xdr:cNvPr id="690" name="積立金平均値テキスト"/>
        <xdr:cNvSpPr txBox="1"/>
      </xdr:nvSpPr>
      <xdr:spPr>
        <a:xfrm>
          <a:off x="14744700" y="1619885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21,952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59690</xdr:rowOff>
    </xdr:from>
    <xdr:to xmlns:xdr="http://schemas.openxmlformats.org/drawingml/2006/spreadsheetDrawing">
      <xdr:col>85</xdr:col>
      <xdr:colOff>171450</xdr:colOff>
      <xdr:row>97</xdr:row>
      <xdr:rowOff>161290</xdr:rowOff>
    </xdr:to>
    <xdr:sp macro="" textlink="">
      <xdr:nvSpPr>
        <xdr:cNvPr id="691" name="フローチャート: 判断 690"/>
        <xdr:cNvSpPr/>
      </xdr:nvSpPr>
      <xdr:spPr>
        <a:xfrm>
          <a:off x="14649450" y="16347440"/>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98</xdr:row>
      <xdr:rowOff>9525</xdr:rowOff>
    </xdr:from>
    <xdr:to xmlns:xdr="http://schemas.openxmlformats.org/drawingml/2006/spreadsheetDrawing">
      <xdr:col>81</xdr:col>
      <xdr:colOff>50800</xdr:colOff>
      <xdr:row>98</xdr:row>
      <xdr:rowOff>27305</xdr:rowOff>
    </xdr:to>
    <xdr:cxnSp macro="">
      <xdr:nvCxnSpPr>
        <xdr:cNvPr id="692" name="直線コネクタ 691"/>
        <xdr:cNvCxnSpPr/>
      </xdr:nvCxnSpPr>
      <xdr:spPr>
        <a:xfrm flipV="1">
          <a:off x="13144500" y="16468725"/>
          <a:ext cx="79375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84455</xdr:rowOff>
    </xdr:from>
    <xdr:to xmlns:xdr="http://schemas.openxmlformats.org/drawingml/2006/spreadsheetDrawing">
      <xdr:col>81</xdr:col>
      <xdr:colOff>101600</xdr:colOff>
      <xdr:row>98</xdr:row>
      <xdr:rowOff>14605</xdr:rowOff>
    </xdr:to>
    <xdr:sp macro="" textlink="">
      <xdr:nvSpPr>
        <xdr:cNvPr id="693" name="フローチャート: 判断 692"/>
        <xdr:cNvSpPr/>
      </xdr:nvSpPr>
      <xdr:spPr>
        <a:xfrm>
          <a:off x="13887450" y="16372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31115</xdr:rowOff>
    </xdr:from>
    <xdr:ext cx="527050" cy="251460"/>
    <xdr:sp macro="" textlink="">
      <xdr:nvSpPr>
        <xdr:cNvPr id="694" name="テキスト ボックス 693"/>
        <xdr:cNvSpPr txBox="1"/>
      </xdr:nvSpPr>
      <xdr:spPr>
        <a:xfrm>
          <a:off x="13709015" y="161474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97</xdr:row>
      <xdr:rowOff>87630</xdr:rowOff>
    </xdr:from>
    <xdr:to xmlns:xdr="http://schemas.openxmlformats.org/drawingml/2006/spreadsheetDrawing">
      <xdr:col>76</xdr:col>
      <xdr:colOff>114300</xdr:colOff>
      <xdr:row>98</xdr:row>
      <xdr:rowOff>27305</xdr:rowOff>
    </xdr:to>
    <xdr:cxnSp macro="">
      <xdr:nvCxnSpPr>
        <xdr:cNvPr id="695" name="直線コネクタ 694"/>
        <xdr:cNvCxnSpPr/>
      </xdr:nvCxnSpPr>
      <xdr:spPr>
        <a:xfrm>
          <a:off x="12344400" y="16375380"/>
          <a:ext cx="8001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69850</xdr:rowOff>
    </xdr:from>
    <xdr:to xmlns:xdr="http://schemas.openxmlformats.org/drawingml/2006/spreadsheetDrawing">
      <xdr:col>76</xdr:col>
      <xdr:colOff>165100</xdr:colOff>
      <xdr:row>98</xdr:row>
      <xdr:rowOff>0</xdr:rowOff>
    </xdr:to>
    <xdr:sp macro="" textlink="">
      <xdr:nvSpPr>
        <xdr:cNvPr id="696" name="フローチャート: 判断 695"/>
        <xdr:cNvSpPr/>
      </xdr:nvSpPr>
      <xdr:spPr>
        <a:xfrm>
          <a:off x="13093700" y="1635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16510</xdr:rowOff>
    </xdr:from>
    <xdr:ext cx="532130" cy="259080"/>
    <xdr:sp macro="" textlink="">
      <xdr:nvSpPr>
        <xdr:cNvPr id="697" name="テキスト ボックス 696"/>
        <xdr:cNvSpPr txBox="1"/>
      </xdr:nvSpPr>
      <xdr:spPr>
        <a:xfrm>
          <a:off x="12896215" y="1613281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20,822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87630</xdr:rowOff>
    </xdr:from>
    <xdr:to xmlns:xdr="http://schemas.openxmlformats.org/drawingml/2006/spreadsheetDrawing">
      <xdr:col>71</xdr:col>
      <xdr:colOff>171450</xdr:colOff>
      <xdr:row>97</xdr:row>
      <xdr:rowOff>135255</xdr:rowOff>
    </xdr:to>
    <xdr:cxnSp macro="">
      <xdr:nvCxnSpPr>
        <xdr:cNvPr id="698" name="直線コネクタ 697"/>
        <xdr:cNvCxnSpPr/>
      </xdr:nvCxnSpPr>
      <xdr:spPr>
        <a:xfrm flipV="1">
          <a:off x="11537950" y="16375380"/>
          <a:ext cx="80645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52705</xdr:rowOff>
    </xdr:from>
    <xdr:to xmlns:xdr="http://schemas.openxmlformats.org/drawingml/2006/spreadsheetDrawing">
      <xdr:col>72</xdr:col>
      <xdr:colOff>38100</xdr:colOff>
      <xdr:row>97</xdr:row>
      <xdr:rowOff>154940</xdr:rowOff>
    </xdr:to>
    <xdr:sp macro="" textlink="">
      <xdr:nvSpPr>
        <xdr:cNvPr id="699" name="フローチャート: 判断 698"/>
        <xdr:cNvSpPr/>
      </xdr:nvSpPr>
      <xdr:spPr>
        <a:xfrm>
          <a:off x="12299950" y="1634045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145415</xdr:rowOff>
    </xdr:from>
    <xdr:ext cx="527050" cy="251460"/>
    <xdr:sp macro="" textlink="">
      <xdr:nvSpPr>
        <xdr:cNvPr id="700" name="テキスト ボックス 699"/>
        <xdr:cNvSpPr txBox="1"/>
      </xdr:nvSpPr>
      <xdr:spPr>
        <a:xfrm>
          <a:off x="12102465" y="1643316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115570</xdr:rowOff>
    </xdr:from>
    <xdr:to xmlns:xdr="http://schemas.openxmlformats.org/drawingml/2006/spreadsheetDrawing">
      <xdr:col>67</xdr:col>
      <xdr:colOff>101600</xdr:colOff>
      <xdr:row>98</xdr:row>
      <xdr:rowOff>45720</xdr:rowOff>
    </xdr:to>
    <xdr:sp macro="" textlink="">
      <xdr:nvSpPr>
        <xdr:cNvPr id="701" name="フローチャート: 判断 700"/>
        <xdr:cNvSpPr/>
      </xdr:nvSpPr>
      <xdr:spPr>
        <a:xfrm>
          <a:off x="11487150" y="1640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36830</xdr:rowOff>
    </xdr:from>
    <xdr:ext cx="527050" cy="259080"/>
    <xdr:sp macro="" textlink="">
      <xdr:nvSpPr>
        <xdr:cNvPr id="702" name="テキスト ボックス 701"/>
        <xdr:cNvSpPr txBox="1"/>
      </xdr:nvSpPr>
      <xdr:spPr>
        <a:xfrm>
          <a:off x="11308715" y="1649603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15,825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3" name="テキスト ボックス 702"/>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4" name="テキスト ボックス 703"/>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5" name="テキスト ボックス 704"/>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06" name="テキスト ボックス 705"/>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07" name="テキスト ボックス 706"/>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26035</xdr:rowOff>
    </xdr:from>
    <xdr:to xmlns:xdr="http://schemas.openxmlformats.org/drawingml/2006/spreadsheetDrawing">
      <xdr:col>85</xdr:col>
      <xdr:colOff>171450</xdr:colOff>
      <xdr:row>98</xdr:row>
      <xdr:rowOff>127635</xdr:rowOff>
    </xdr:to>
    <xdr:sp macro="" textlink="">
      <xdr:nvSpPr>
        <xdr:cNvPr id="708" name="楕円 707"/>
        <xdr:cNvSpPr/>
      </xdr:nvSpPr>
      <xdr:spPr>
        <a:xfrm>
          <a:off x="14649450" y="16485235"/>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97</xdr:row>
      <xdr:rowOff>112395</xdr:rowOff>
    </xdr:from>
    <xdr:ext cx="469900" cy="251460"/>
    <xdr:sp macro="" textlink="">
      <xdr:nvSpPr>
        <xdr:cNvPr id="709" name="積立金該当値テキスト"/>
        <xdr:cNvSpPr txBox="1"/>
      </xdr:nvSpPr>
      <xdr:spPr>
        <a:xfrm>
          <a:off x="14744700" y="16400145"/>
          <a:ext cx="4699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97</xdr:row>
      <xdr:rowOff>130175</xdr:rowOff>
    </xdr:from>
    <xdr:to xmlns:xdr="http://schemas.openxmlformats.org/drawingml/2006/spreadsheetDrawing">
      <xdr:col>81</xdr:col>
      <xdr:colOff>101600</xdr:colOff>
      <xdr:row>98</xdr:row>
      <xdr:rowOff>60325</xdr:rowOff>
    </xdr:to>
    <xdr:sp macro="" textlink="">
      <xdr:nvSpPr>
        <xdr:cNvPr id="710" name="楕円 709"/>
        <xdr:cNvSpPr/>
      </xdr:nvSpPr>
      <xdr:spPr>
        <a:xfrm>
          <a:off x="13887450" y="1641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52070</xdr:rowOff>
    </xdr:from>
    <xdr:ext cx="527050" cy="251460"/>
    <xdr:sp macro="" textlink="">
      <xdr:nvSpPr>
        <xdr:cNvPr id="711" name="テキスト ボックス 710"/>
        <xdr:cNvSpPr txBox="1"/>
      </xdr:nvSpPr>
      <xdr:spPr>
        <a:xfrm>
          <a:off x="13709015" y="1651127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97</xdr:row>
      <xdr:rowOff>147955</xdr:rowOff>
    </xdr:from>
    <xdr:to xmlns:xdr="http://schemas.openxmlformats.org/drawingml/2006/spreadsheetDrawing">
      <xdr:col>76</xdr:col>
      <xdr:colOff>165100</xdr:colOff>
      <xdr:row>98</xdr:row>
      <xdr:rowOff>78105</xdr:rowOff>
    </xdr:to>
    <xdr:sp macro="" textlink="">
      <xdr:nvSpPr>
        <xdr:cNvPr id="712" name="楕円 711"/>
        <xdr:cNvSpPr/>
      </xdr:nvSpPr>
      <xdr:spPr>
        <a:xfrm>
          <a:off x="13093700" y="16435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69215</xdr:rowOff>
    </xdr:from>
    <xdr:ext cx="532130" cy="259080"/>
    <xdr:sp macro="" textlink="">
      <xdr:nvSpPr>
        <xdr:cNvPr id="713" name="テキスト ボックス 712"/>
        <xdr:cNvSpPr txBox="1"/>
      </xdr:nvSpPr>
      <xdr:spPr>
        <a:xfrm>
          <a:off x="12896215" y="1652841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36830</xdr:rowOff>
    </xdr:from>
    <xdr:to xmlns:xdr="http://schemas.openxmlformats.org/drawingml/2006/spreadsheetDrawing">
      <xdr:col>72</xdr:col>
      <xdr:colOff>38100</xdr:colOff>
      <xdr:row>97</xdr:row>
      <xdr:rowOff>138430</xdr:rowOff>
    </xdr:to>
    <xdr:sp macro="" textlink="">
      <xdr:nvSpPr>
        <xdr:cNvPr id="714" name="楕円 713"/>
        <xdr:cNvSpPr/>
      </xdr:nvSpPr>
      <xdr:spPr>
        <a:xfrm>
          <a:off x="12299950" y="163245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95</xdr:row>
      <xdr:rowOff>154940</xdr:rowOff>
    </xdr:from>
    <xdr:ext cx="527050" cy="251460"/>
    <xdr:sp macro="" textlink="">
      <xdr:nvSpPr>
        <xdr:cNvPr id="715" name="テキスト ボックス 714"/>
        <xdr:cNvSpPr txBox="1"/>
      </xdr:nvSpPr>
      <xdr:spPr>
        <a:xfrm>
          <a:off x="12102465" y="1609979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84455</xdr:rowOff>
    </xdr:from>
    <xdr:to xmlns:xdr="http://schemas.openxmlformats.org/drawingml/2006/spreadsheetDrawing">
      <xdr:col>67</xdr:col>
      <xdr:colOff>101600</xdr:colOff>
      <xdr:row>98</xdr:row>
      <xdr:rowOff>14605</xdr:rowOff>
    </xdr:to>
    <xdr:sp macro="" textlink="">
      <xdr:nvSpPr>
        <xdr:cNvPr id="716" name="楕円 715"/>
        <xdr:cNvSpPr/>
      </xdr:nvSpPr>
      <xdr:spPr>
        <a:xfrm>
          <a:off x="11487150" y="1637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31115</xdr:rowOff>
    </xdr:from>
    <xdr:ext cx="527050" cy="251460"/>
    <xdr:sp macro="" textlink="">
      <xdr:nvSpPr>
        <xdr:cNvPr id="717" name="テキスト ボックス 716"/>
        <xdr:cNvSpPr txBox="1"/>
      </xdr:nvSpPr>
      <xdr:spPr>
        <a:xfrm>
          <a:off x="11308715" y="161474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19,215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18" name="正方形/長方形 717"/>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19" name="正方形/長方形 718"/>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0" name="正方形/長方形 719"/>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1" name="正方形/長方形 720"/>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2" name="正方形/長方形 721"/>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3" name="正方形/長方形 722"/>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4" name="正方形/長方形 723"/>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5" name="正方形/長方形 724"/>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2265" cy="219710"/>
    <xdr:sp macro="" textlink="">
      <xdr:nvSpPr>
        <xdr:cNvPr id="726" name="テキスト ボックス 725"/>
        <xdr:cNvSpPr txBox="1"/>
      </xdr:nvSpPr>
      <xdr:spPr>
        <a:xfrm>
          <a:off x="16440150" y="45358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27" name="直線コネクタ 726"/>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43180</xdr:rowOff>
    </xdr:from>
    <xdr:to xmlns:xdr="http://schemas.openxmlformats.org/drawingml/2006/spreadsheetDrawing">
      <xdr:col>120</xdr:col>
      <xdr:colOff>114300</xdr:colOff>
      <xdr:row>39</xdr:row>
      <xdr:rowOff>43180</xdr:rowOff>
    </xdr:to>
    <xdr:cxnSp macro="">
      <xdr:nvCxnSpPr>
        <xdr:cNvPr id="728" name="直線コネクタ 727"/>
        <xdr:cNvCxnSpPr/>
      </xdr:nvCxnSpPr>
      <xdr:spPr>
        <a:xfrm>
          <a:off x="16459200" y="6584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72390</xdr:rowOff>
    </xdr:from>
    <xdr:ext cx="241300" cy="246380"/>
    <xdr:sp macro="" textlink="">
      <xdr:nvSpPr>
        <xdr:cNvPr id="729" name="テキスト ボックス 728"/>
        <xdr:cNvSpPr txBox="1"/>
      </xdr:nvSpPr>
      <xdr:spPr>
        <a:xfrm>
          <a:off x="16248380" y="64465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5715</xdr:rowOff>
    </xdr:from>
    <xdr:to xmlns:xdr="http://schemas.openxmlformats.org/drawingml/2006/spreadsheetDrawing">
      <xdr:col>120</xdr:col>
      <xdr:colOff>114300</xdr:colOff>
      <xdr:row>37</xdr:row>
      <xdr:rowOff>5715</xdr:rowOff>
    </xdr:to>
    <xdr:cxnSp macro="">
      <xdr:nvCxnSpPr>
        <xdr:cNvPr id="730" name="直線コネクタ 729"/>
        <xdr:cNvCxnSpPr/>
      </xdr:nvCxnSpPr>
      <xdr:spPr>
        <a:xfrm>
          <a:off x="16459200" y="6212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34925</xdr:rowOff>
    </xdr:from>
    <xdr:ext cx="459740" cy="246380"/>
    <xdr:sp macro="" textlink="">
      <xdr:nvSpPr>
        <xdr:cNvPr id="731" name="テキスト ボックス 730"/>
        <xdr:cNvSpPr txBox="1"/>
      </xdr:nvSpPr>
      <xdr:spPr>
        <a:xfrm>
          <a:off x="16048990" y="6073775"/>
          <a:ext cx="459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34</xdr:row>
      <xdr:rowOff>136525</xdr:rowOff>
    </xdr:from>
    <xdr:to xmlns:xdr="http://schemas.openxmlformats.org/drawingml/2006/spreadsheetDrawing">
      <xdr:col>120</xdr:col>
      <xdr:colOff>114300</xdr:colOff>
      <xdr:row>34</xdr:row>
      <xdr:rowOff>136525</xdr:rowOff>
    </xdr:to>
    <xdr:cxnSp macro="">
      <xdr:nvCxnSpPr>
        <xdr:cNvPr id="732" name="直線コネクタ 731"/>
        <xdr:cNvCxnSpPr/>
      </xdr:nvCxnSpPr>
      <xdr:spPr>
        <a:xfrm>
          <a:off x="16459200" y="5840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165100</xdr:rowOff>
    </xdr:from>
    <xdr:ext cx="459740" cy="245745"/>
    <xdr:sp macro="" textlink="">
      <xdr:nvSpPr>
        <xdr:cNvPr id="733" name="テキスト ボックス 732"/>
        <xdr:cNvSpPr txBox="1"/>
      </xdr:nvSpPr>
      <xdr:spPr>
        <a:xfrm>
          <a:off x="16048990" y="57010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32</xdr:row>
      <xdr:rowOff>99060</xdr:rowOff>
    </xdr:from>
    <xdr:to xmlns:xdr="http://schemas.openxmlformats.org/drawingml/2006/spreadsheetDrawing">
      <xdr:col>120</xdr:col>
      <xdr:colOff>114300</xdr:colOff>
      <xdr:row>32</xdr:row>
      <xdr:rowOff>99060</xdr:rowOff>
    </xdr:to>
    <xdr:cxnSp macro="">
      <xdr:nvCxnSpPr>
        <xdr:cNvPr id="734" name="直線コネクタ 733"/>
        <xdr:cNvCxnSpPr/>
      </xdr:nvCxnSpPr>
      <xdr:spPr>
        <a:xfrm>
          <a:off x="16459200" y="54673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128270</xdr:rowOff>
    </xdr:from>
    <xdr:ext cx="459740" cy="246380"/>
    <xdr:sp macro="" textlink="">
      <xdr:nvSpPr>
        <xdr:cNvPr id="735" name="テキスト ボックス 734"/>
        <xdr:cNvSpPr txBox="1"/>
      </xdr:nvSpPr>
      <xdr:spPr>
        <a:xfrm>
          <a:off x="16048990" y="5328920"/>
          <a:ext cx="459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61595</xdr:rowOff>
    </xdr:from>
    <xdr:to xmlns:xdr="http://schemas.openxmlformats.org/drawingml/2006/spreadsheetDrawing">
      <xdr:col>120</xdr:col>
      <xdr:colOff>114300</xdr:colOff>
      <xdr:row>30</xdr:row>
      <xdr:rowOff>61595</xdr:rowOff>
    </xdr:to>
    <xdr:cxnSp macro="">
      <xdr:nvCxnSpPr>
        <xdr:cNvPr id="736" name="直線コネクタ 735"/>
        <xdr:cNvCxnSpPr/>
      </xdr:nvCxnSpPr>
      <xdr:spPr>
        <a:xfrm>
          <a:off x="16459200" y="50946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90805</xdr:rowOff>
    </xdr:from>
    <xdr:ext cx="531495" cy="246380"/>
    <xdr:sp macro="" textlink="">
      <xdr:nvSpPr>
        <xdr:cNvPr id="737" name="テキスト ボックス 736"/>
        <xdr:cNvSpPr txBox="1"/>
      </xdr:nvSpPr>
      <xdr:spPr>
        <a:xfrm>
          <a:off x="15984855" y="49561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38" name="直線コネクタ 737"/>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5745"/>
    <xdr:sp macro="" textlink="">
      <xdr:nvSpPr>
        <xdr:cNvPr id="739" name="テキスト ボックス 738"/>
        <xdr:cNvSpPr txBox="1"/>
      </xdr:nvSpPr>
      <xdr:spPr>
        <a:xfrm>
          <a:off x="159848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0" name="投資及び出資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87630</xdr:rowOff>
    </xdr:from>
    <xdr:to xmlns:xdr="http://schemas.openxmlformats.org/drawingml/2006/spreadsheetDrawing">
      <xdr:col>116</xdr:col>
      <xdr:colOff>62865</xdr:colOff>
      <xdr:row>39</xdr:row>
      <xdr:rowOff>43180</xdr:rowOff>
    </xdr:to>
    <xdr:cxnSp macro="">
      <xdr:nvCxnSpPr>
        <xdr:cNvPr id="741" name="直線コネクタ 740"/>
        <xdr:cNvCxnSpPr/>
      </xdr:nvCxnSpPr>
      <xdr:spPr>
        <a:xfrm flipV="1">
          <a:off x="19949795" y="5288280"/>
          <a:ext cx="1270" cy="1296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47625</xdr:rowOff>
    </xdr:from>
    <xdr:ext cx="249555" cy="246380"/>
    <xdr:sp macro="" textlink="">
      <xdr:nvSpPr>
        <xdr:cNvPr id="742" name="投資及び出資金最小値テキスト"/>
        <xdr:cNvSpPr txBox="1"/>
      </xdr:nvSpPr>
      <xdr:spPr>
        <a:xfrm>
          <a:off x="20002500" y="658939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43180</xdr:rowOff>
    </xdr:from>
    <xdr:to xmlns:xdr="http://schemas.openxmlformats.org/drawingml/2006/spreadsheetDrawing">
      <xdr:col>116</xdr:col>
      <xdr:colOff>152400</xdr:colOff>
      <xdr:row>39</xdr:row>
      <xdr:rowOff>43180</xdr:rowOff>
    </xdr:to>
    <xdr:cxnSp macro="">
      <xdr:nvCxnSpPr>
        <xdr:cNvPr id="743" name="直線コネクタ 742"/>
        <xdr:cNvCxnSpPr/>
      </xdr:nvCxnSpPr>
      <xdr:spPr>
        <a:xfrm>
          <a:off x="1988185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30</xdr:row>
      <xdr:rowOff>35560</xdr:rowOff>
    </xdr:from>
    <xdr:ext cx="534670" cy="246380"/>
    <xdr:sp macro="" textlink="">
      <xdr:nvSpPr>
        <xdr:cNvPr id="744" name="投資及び出資金最大値テキスト"/>
        <xdr:cNvSpPr txBox="1"/>
      </xdr:nvSpPr>
      <xdr:spPr>
        <a:xfrm>
          <a:off x="20002500" y="506857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10,447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87630</xdr:rowOff>
    </xdr:from>
    <xdr:to xmlns:xdr="http://schemas.openxmlformats.org/drawingml/2006/spreadsheetDrawing">
      <xdr:col>116</xdr:col>
      <xdr:colOff>152400</xdr:colOff>
      <xdr:row>31</xdr:row>
      <xdr:rowOff>87630</xdr:rowOff>
    </xdr:to>
    <xdr:cxnSp macro="">
      <xdr:nvCxnSpPr>
        <xdr:cNvPr id="745" name="直線コネクタ 744"/>
        <xdr:cNvCxnSpPr/>
      </xdr:nvCxnSpPr>
      <xdr:spPr>
        <a:xfrm>
          <a:off x="19881850" y="528828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36</xdr:row>
      <xdr:rowOff>78105</xdr:rowOff>
    </xdr:from>
    <xdr:to xmlns:xdr="http://schemas.openxmlformats.org/drawingml/2006/spreadsheetDrawing">
      <xdr:col>116</xdr:col>
      <xdr:colOff>63500</xdr:colOff>
      <xdr:row>37</xdr:row>
      <xdr:rowOff>93980</xdr:rowOff>
    </xdr:to>
    <xdr:cxnSp macro="">
      <xdr:nvCxnSpPr>
        <xdr:cNvPr id="746" name="直線コネクタ 745"/>
        <xdr:cNvCxnSpPr/>
      </xdr:nvCxnSpPr>
      <xdr:spPr>
        <a:xfrm>
          <a:off x="19202400" y="6116955"/>
          <a:ext cx="749300" cy="1835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5715</xdr:rowOff>
    </xdr:from>
    <xdr:ext cx="469900" cy="252730"/>
    <xdr:sp macro="" textlink="">
      <xdr:nvSpPr>
        <xdr:cNvPr id="747" name="投資及び出資金平均値テキスト"/>
        <xdr:cNvSpPr txBox="1"/>
      </xdr:nvSpPr>
      <xdr:spPr>
        <a:xfrm>
          <a:off x="20002500" y="6379845"/>
          <a:ext cx="46990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26670</xdr:rowOff>
    </xdr:from>
    <xdr:to xmlns:xdr="http://schemas.openxmlformats.org/drawingml/2006/spreadsheetDrawing">
      <xdr:col>116</xdr:col>
      <xdr:colOff>114300</xdr:colOff>
      <xdr:row>38</xdr:row>
      <xdr:rowOff>126365</xdr:rowOff>
    </xdr:to>
    <xdr:sp macro="" textlink="">
      <xdr:nvSpPr>
        <xdr:cNvPr id="748" name="フローチャート: 判断 747"/>
        <xdr:cNvSpPr/>
      </xdr:nvSpPr>
      <xdr:spPr>
        <a:xfrm>
          <a:off x="19900900" y="640080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35</xdr:row>
      <xdr:rowOff>106680</xdr:rowOff>
    </xdr:from>
    <xdr:to xmlns:xdr="http://schemas.openxmlformats.org/drawingml/2006/spreadsheetDrawing">
      <xdr:col>111</xdr:col>
      <xdr:colOff>171450</xdr:colOff>
      <xdr:row>36</xdr:row>
      <xdr:rowOff>78105</xdr:rowOff>
    </xdr:to>
    <xdr:cxnSp macro="">
      <xdr:nvCxnSpPr>
        <xdr:cNvPr id="749" name="直線コネクタ 748"/>
        <xdr:cNvCxnSpPr/>
      </xdr:nvCxnSpPr>
      <xdr:spPr>
        <a:xfrm>
          <a:off x="18395950" y="5977890"/>
          <a:ext cx="806450" cy="139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5715</xdr:rowOff>
    </xdr:from>
    <xdr:to xmlns:xdr="http://schemas.openxmlformats.org/drawingml/2006/spreadsheetDrawing">
      <xdr:col>112</xdr:col>
      <xdr:colOff>38100</xdr:colOff>
      <xdr:row>38</xdr:row>
      <xdr:rowOff>106045</xdr:rowOff>
    </xdr:to>
    <xdr:sp macro="" textlink="">
      <xdr:nvSpPr>
        <xdr:cNvPr id="750" name="フローチャート: 判断 749"/>
        <xdr:cNvSpPr/>
      </xdr:nvSpPr>
      <xdr:spPr>
        <a:xfrm>
          <a:off x="19157950" y="6379845"/>
          <a:ext cx="8255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96520</xdr:rowOff>
    </xdr:from>
    <xdr:ext cx="467360" cy="252730"/>
    <xdr:sp macro="" textlink="">
      <xdr:nvSpPr>
        <xdr:cNvPr id="751" name="テキスト ボックス 750"/>
        <xdr:cNvSpPr txBox="1"/>
      </xdr:nvSpPr>
      <xdr:spPr>
        <a:xfrm>
          <a:off x="18992850" y="647065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35</xdr:row>
      <xdr:rowOff>106680</xdr:rowOff>
    </xdr:from>
    <xdr:to xmlns:xdr="http://schemas.openxmlformats.org/drawingml/2006/spreadsheetDrawing">
      <xdr:col>107</xdr:col>
      <xdr:colOff>50800</xdr:colOff>
      <xdr:row>36</xdr:row>
      <xdr:rowOff>95250</xdr:rowOff>
    </xdr:to>
    <xdr:cxnSp macro="">
      <xdr:nvCxnSpPr>
        <xdr:cNvPr id="752" name="直線コネクタ 751"/>
        <xdr:cNvCxnSpPr/>
      </xdr:nvCxnSpPr>
      <xdr:spPr>
        <a:xfrm flipV="1">
          <a:off x="17602200" y="5977890"/>
          <a:ext cx="7937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4445</xdr:rowOff>
    </xdr:from>
    <xdr:to xmlns:xdr="http://schemas.openxmlformats.org/drawingml/2006/spreadsheetDrawing">
      <xdr:col>107</xdr:col>
      <xdr:colOff>101600</xdr:colOff>
      <xdr:row>38</xdr:row>
      <xdr:rowOff>104140</xdr:rowOff>
    </xdr:to>
    <xdr:sp macro="" textlink="">
      <xdr:nvSpPr>
        <xdr:cNvPr id="753" name="フローチャート: 判断 752"/>
        <xdr:cNvSpPr/>
      </xdr:nvSpPr>
      <xdr:spPr>
        <a:xfrm>
          <a:off x="18345150" y="637857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38</xdr:row>
      <xdr:rowOff>95250</xdr:rowOff>
    </xdr:from>
    <xdr:ext cx="467360" cy="252730"/>
    <xdr:sp macro="" textlink="">
      <xdr:nvSpPr>
        <xdr:cNvPr id="754" name="テキスト ボックス 753"/>
        <xdr:cNvSpPr txBox="1"/>
      </xdr:nvSpPr>
      <xdr:spPr>
        <a:xfrm>
          <a:off x="18180050" y="646938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35</xdr:row>
      <xdr:rowOff>145415</xdr:rowOff>
    </xdr:from>
    <xdr:to xmlns:xdr="http://schemas.openxmlformats.org/drawingml/2006/spreadsheetDrawing">
      <xdr:col>102</xdr:col>
      <xdr:colOff>114300</xdr:colOff>
      <xdr:row>36</xdr:row>
      <xdr:rowOff>95250</xdr:rowOff>
    </xdr:to>
    <xdr:cxnSp macro="">
      <xdr:nvCxnSpPr>
        <xdr:cNvPr id="755" name="直線コネクタ 754"/>
        <xdr:cNvCxnSpPr/>
      </xdr:nvCxnSpPr>
      <xdr:spPr>
        <a:xfrm>
          <a:off x="16802100" y="6016625"/>
          <a:ext cx="800100" cy="1174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37</xdr:row>
      <xdr:rowOff>159385</xdr:rowOff>
    </xdr:from>
    <xdr:to xmlns:xdr="http://schemas.openxmlformats.org/drawingml/2006/spreadsheetDrawing">
      <xdr:col>102</xdr:col>
      <xdr:colOff>165100</xdr:colOff>
      <xdr:row>38</xdr:row>
      <xdr:rowOff>90805</xdr:rowOff>
    </xdr:to>
    <xdr:sp macro="" textlink="">
      <xdr:nvSpPr>
        <xdr:cNvPr id="756" name="フローチャート: 判断 755"/>
        <xdr:cNvSpPr/>
      </xdr:nvSpPr>
      <xdr:spPr>
        <a:xfrm>
          <a:off x="17551400" y="63658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38</xdr:row>
      <xdr:rowOff>81915</xdr:rowOff>
    </xdr:from>
    <xdr:ext cx="467360" cy="253365"/>
    <xdr:sp macro="" textlink="">
      <xdr:nvSpPr>
        <xdr:cNvPr id="757" name="テキスト ボックス 756"/>
        <xdr:cNvSpPr txBox="1"/>
      </xdr:nvSpPr>
      <xdr:spPr>
        <a:xfrm>
          <a:off x="17386300" y="645604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165735</xdr:rowOff>
    </xdr:from>
    <xdr:to xmlns:xdr="http://schemas.openxmlformats.org/drawingml/2006/spreadsheetDrawing">
      <xdr:col>98</xdr:col>
      <xdr:colOff>38100</xdr:colOff>
      <xdr:row>36</xdr:row>
      <xdr:rowOff>97155</xdr:rowOff>
    </xdr:to>
    <xdr:sp macro="" textlink="">
      <xdr:nvSpPr>
        <xdr:cNvPr id="758" name="フローチャート: 判断 757"/>
        <xdr:cNvSpPr/>
      </xdr:nvSpPr>
      <xdr:spPr>
        <a:xfrm>
          <a:off x="16757650" y="603694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88900</xdr:rowOff>
    </xdr:from>
    <xdr:ext cx="467360" cy="245745"/>
    <xdr:sp macro="" textlink="">
      <xdr:nvSpPr>
        <xdr:cNvPr id="759" name="テキスト ボックス 758"/>
        <xdr:cNvSpPr txBox="1"/>
      </xdr:nvSpPr>
      <xdr:spPr>
        <a:xfrm>
          <a:off x="16592550" y="6127750"/>
          <a:ext cx="4673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0" name="テキスト ボックス 759"/>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1" name="テキスト ボックス 760"/>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2" name="テキスト ボックス 761"/>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3" name="テキスト ボックス 762"/>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4" name="テキスト ボックス 763"/>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43815</xdr:rowOff>
    </xdr:from>
    <xdr:to xmlns:xdr="http://schemas.openxmlformats.org/drawingml/2006/spreadsheetDrawing">
      <xdr:col>116</xdr:col>
      <xdr:colOff>114300</xdr:colOff>
      <xdr:row>37</xdr:row>
      <xdr:rowOff>143510</xdr:rowOff>
    </xdr:to>
    <xdr:sp macro="" textlink="">
      <xdr:nvSpPr>
        <xdr:cNvPr id="765" name="楕円 764"/>
        <xdr:cNvSpPr/>
      </xdr:nvSpPr>
      <xdr:spPr>
        <a:xfrm>
          <a:off x="19900900" y="625030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66675</xdr:rowOff>
    </xdr:from>
    <xdr:ext cx="469900" cy="245745"/>
    <xdr:sp macro="" textlink="">
      <xdr:nvSpPr>
        <xdr:cNvPr id="766" name="投資及び出資金該当値テキスト"/>
        <xdr:cNvSpPr txBox="1"/>
      </xdr:nvSpPr>
      <xdr:spPr>
        <a:xfrm>
          <a:off x="20002500" y="6105525"/>
          <a:ext cx="4699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2,294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36</xdr:row>
      <xdr:rowOff>28575</xdr:rowOff>
    </xdr:from>
    <xdr:to xmlns:xdr="http://schemas.openxmlformats.org/drawingml/2006/spreadsheetDrawing">
      <xdr:col>112</xdr:col>
      <xdr:colOff>38100</xdr:colOff>
      <xdr:row>36</xdr:row>
      <xdr:rowOff>128270</xdr:rowOff>
    </xdr:to>
    <xdr:sp macro="" textlink="">
      <xdr:nvSpPr>
        <xdr:cNvPr id="767" name="楕円 766"/>
        <xdr:cNvSpPr/>
      </xdr:nvSpPr>
      <xdr:spPr>
        <a:xfrm>
          <a:off x="19157950" y="606742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34</xdr:row>
      <xdr:rowOff>144145</xdr:rowOff>
    </xdr:from>
    <xdr:ext cx="467360" cy="246380"/>
    <xdr:sp macro="" textlink="">
      <xdr:nvSpPr>
        <xdr:cNvPr id="768" name="テキスト ボックス 767"/>
        <xdr:cNvSpPr txBox="1"/>
      </xdr:nvSpPr>
      <xdr:spPr>
        <a:xfrm>
          <a:off x="18992850" y="584771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35</xdr:row>
      <xdr:rowOff>56515</xdr:rowOff>
    </xdr:from>
    <xdr:to xmlns:xdr="http://schemas.openxmlformats.org/drawingml/2006/spreadsheetDrawing">
      <xdr:col>107</xdr:col>
      <xdr:colOff>101600</xdr:colOff>
      <xdr:row>35</xdr:row>
      <xdr:rowOff>155575</xdr:rowOff>
    </xdr:to>
    <xdr:sp macro="" textlink="">
      <xdr:nvSpPr>
        <xdr:cNvPr id="769" name="楕円 768"/>
        <xdr:cNvSpPr/>
      </xdr:nvSpPr>
      <xdr:spPr>
        <a:xfrm>
          <a:off x="18345150" y="59277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34</xdr:row>
      <xdr:rowOff>4445</xdr:rowOff>
    </xdr:from>
    <xdr:ext cx="467360" cy="253365"/>
    <xdr:sp macro="" textlink="">
      <xdr:nvSpPr>
        <xdr:cNvPr id="770" name="テキスト ボックス 769"/>
        <xdr:cNvSpPr txBox="1"/>
      </xdr:nvSpPr>
      <xdr:spPr>
        <a:xfrm>
          <a:off x="18180050" y="570801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36</xdr:row>
      <xdr:rowOff>45085</xdr:rowOff>
    </xdr:from>
    <xdr:to xmlns:xdr="http://schemas.openxmlformats.org/drawingml/2006/spreadsheetDrawing">
      <xdr:col>102</xdr:col>
      <xdr:colOff>165100</xdr:colOff>
      <xdr:row>36</xdr:row>
      <xdr:rowOff>144780</xdr:rowOff>
    </xdr:to>
    <xdr:sp macro="" textlink="">
      <xdr:nvSpPr>
        <xdr:cNvPr id="771" name="楕円 770"/>
        <xdr:cNvSpPr/>
      </xdr:nvSpPr>
      <xdr:spPr>
        <a:xfrm>
          <a:off x="17551400" y="60839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34</xdr:row>
      <xdr:rowOff>161290</xdr:rowOff>
    </xdr:from>
    <xdr:ext cx="467360" cy="246380"/>
    <xdr:sp macro="" textlink="">
      <xdr:nvSpPr>
        <xdr:cNvPr id="772" name="テキスト ボックス 771"/>
        <xdr:cNvSpPr txBox="1"/>
      </xdr:nvSpPr>
      <xdr:spPr>
        <a:xfrm>
          <a:off x="17386300" y="586486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35</xdr:row>
      <xdr:rowOff>95250</xdr:rowOff>
    </xdr:from>
    <xdr:to xmlns:xdr="http://schemas.openxmlformats.org/drawingml/2006/spreadsheetDrawing">
      <xdr:col>98</xdr:col>
      <xdr:colOff>38100</xdr:colOff>
      <xdr:row>36</xdr:row>
      <xdr:rowOff>27305</xdr:rowOff>
    </xdr:to>
    <xdr:sp macro="" textlink="">
      <xdr:nvSpPr>
        <xdr:cNvPr id="773" name="楕円 772"/>
        <xdr:cNvSpPr/>
      </xdr:nvSpPr>
      <xdr:spPr>
        <a:xfrm>
          <a:off x="16757650" y="596646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34</xdr:row>
      <xdr:rowOff>43180</xdr:rowOff>
    </xdr:from>
    <xdr:ext cx="467360" cy="253365"/>
    <xdr:sp macro="" textlink="">
      <xdr:nvSpPr>
        <xdr:cNvPr id="774" name="テキスト ボックス 773"/>
        <xdr:cNvSpPr txBox="1"/>
      </xdr:nvSpPr>
      <xdr:spPr>
        <a:xfrm>
          <a:off x="16592550" y="574675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5" name="正方形/長方形 774"/>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6" name="正方形/長方形 775"/>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7" name="正方形/長方形 776"/>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78" name="正方形/長方形 777"/>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79" name="正方形/長方形 778"/>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0" name="正方形/長方形 779"/>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1" name="正方形/長方形 780"/>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2" name="正方形/長方形 781"/>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2265" cy="219710"/>
    <xdr:sp macro="" textlink="">
      <xdr:nvSpPr>
        <xdr:cNvPr id="783" name="テキスト ボックス 782"/>
        <xdr:cNvSpPr txBox="1"/>
      </xdr:nvSpPr>
      <xdr:spPr>
        <a:xfrm>
          <a:off x="16440150" y="78886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4" name="直線コネクタ 783"/>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58</xdr:row>
      <xdr:rowOff>136525</xdr:rowOff>
    </xdr:from>
    <xdr:to xmlns:xdr="http://schemas.openxmlformats.org/drawingml/2006/spreadsheetDrawing">
      <xdr:col>120</xdr:col>
      <xdr:colOff>114300</xdr:colOff>
      <xdr:row>58</xdr:row>
      <xdr:rowOff>136525</xdr:rowOff>
    </xdr:to>
    <xdr:cxnSp macro="">
      <xdr:nvCxnSpPr>
        <xdr:cNvPr id="785" name="直線コネクタ 784"/>
        <xdr:cNvCxnSpPr/>
      </xdr:nvCxnSpPr>
      <xdr:spPr>
        <a:xfrm>
          <a:off x="16459200" y="98634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57</xdr:row>
      <xdr:rowOff>165100</xdr:rowOff>
    </xdr:from>
    <xdr:ext cx="241300" cy="245745"/>
    <xdr:sp macro="" textlink="">
      <xdr:nvSpPr>
        <xdr:cNvPr id="786" name="テキスト ボックス 785"/>
        <xdr:cNvSpPr txBox="1"/>
      </xdr:nvSpPr>
      <xdr:spPr>
        <a:xfrm>
          <a:off x="16248380" y="97243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56</xdr:row>
      <xdr:rowOff>24765</xdr:rowOff>
    </xdr:from>
    <xdr:to xmlns:xdr="http://schemas.openxmlformats.org/drawingml/2006/spreadsheetDrawing">
      <xdr:col>120</xdr:col>
      <xdr:colOff>114300</xdr:colOff>
      <xdr:row>56</xdr:row>
      <xdr:rowOff>24765</xdr:rowOff>
    </xdr:to>
    <xdr:cxnSp macro="">
      <xdr:nvCxnSpPr>
        <xdr:cNvPr id="787" name="直線コネクタ 786"/>
        <xdr:cNvCxnSpPr/>
      </xdr:nvCxnSpPr>
      <xdr:spPr>
        <a:xfrm>
          <a:off x="16459200" y="94164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55</xdr:row>
      <xdr:rowOff>53340</xdr:rowOff>
    </xdr:from>
    <xdr:ext cx="531495" cy="245745"/>
    <xdr:sp macro="" textlink="">
      <xdr:nvSpPr>
        <xdr:cNvPr id="788" name="テキスト ボックス 787"/>
        <xdr:cNvSpPr txBox="1"/>
      </xdr:nvSpPr>
      <xdr:spPr>
        <a:xfrm>
          <a:off x="15984855" y="92773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53</xdr:row>
      <xdr:rowOff>80645</xdr:rowOff>
    </xdr:from>
    <xdr:to xmlns:xdr="http://schemas.openxmlformats.org/drawingml/2006/spreadsheetDrawing">
      <xdr:col>120</xdr:col>
      <xdr:colOff>114300</xdr:colOff>
      <xdr:row>53</xdr:row>
      <xdr:rowOff>80645</xdr:rowOff>
    </xdr:to>
    <xdr:cxnSp macro="">
      <xdr:nvCxnSpPr>
        <xdr:cNvPr id="789" name="直線コネクタ 788"/>
        <xdr:cNvCxnSpPr/>
      </xdr:nvCxnSpPr>
      <xdr:spPr>
        <a:xfrm>
          <a:off x="16459200" y="89693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52</xdr:row>
      <xdr:rowOff>109220</xdr:rowOff>
    </xdr:from>
    <xdr:ext cx="531495" cy="245745"/>
    <xdr:sp macro="" textlink="">
      <xdr:nvSpPr>
        <xdr:cNvPr id="790" name="テキスト ボックス 789"/>
        <xdr:cNvSpPr txBox="1"/>
      </xdr:nvSpPr>
      <xdr:spPr>
        <a:xfrm>
          <a:off x="15984855" y="88303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136525</xdr:rowOff>
    </xdr:from>
    <xdr:to xmlns:xdr="http://schemas.openxmlformats.org/drawingml/2006/spreadsheetDrawing">
      <xdr:col>120</xdr:col>
      <xdr:colOff>114300</xdr:colOff>
      <xdr:row>50</xdr:row>
      <xdr:rowOff>136525</xdr:rowOff>
    </xdr:to>
    <xdr:cxnSp macro="">
      <xdr:nvCxnSpPr>
        <xdr:cNvPr id="791" name="直線コネクタ 790"/>
        <xdr:cNvCxnSpPr/>
      </xdr:nvCxnSpPr>
      <xdr:spPr>
        <a:xfrm>
          <a:off x="16459200" y="85223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49</xdr:row>
      <xdr:rowOff>165100</xdr:rowOff>
    </xdr:from>
    <xdr:ext cx="531495" cy="245745"/>
    <xdr:sp macro="" textlink="">
      <xdr:nvSpPr>
        <xdr:cNvPr id="792" name="テキスト ボックス 791"/>
        <xdr:cNvSpPr txBox="1"/>
      </xdr:nvSpPr>
      <xdr:spPr>
        <a:xfrm>
          <a:off x="15984855" y="83832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93" name="直線コネクタ 792"/>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53340</xdr:rowOff>
    </xdr:from>
    <xdr:ext cx="531495" cy="245745"/>
    <xdr:sp macro="" textlink="">
      <xdr:nvSpPr>
        <xdr:cNvPr id="794" name="テキスト ボックス 793"/>
        <xdr:cNvSpPr txBox="1"/>
      </xdr:nvSpPr>
      <xdr:spPr>
        <a:xfrm>
          <a:off x="15984855" y="79362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5" name="貸付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51</xdr:row>
      <xdr:rowOff>110490</xdr:rowOff>
    </xdr:from>
    <xdr:to xmlns:xdr="http://schemas.openxmlformats.org/drawingml/2006/spreadsheetDrawing">
      <xdr:col>116</xdr:col>
      <xdr:colOff>62865</xdr:colOff>
      <xdr:row>58</xdr:row>
      <xdr:rowOff>136525</xdr:rowOff>
    </xdr:to>
    <xdr:cxnSp macro="">
      <xdr:nvCxnSpPr>
        <xdr:cNvPr id="796" name="直線コネクタ 795"/>
        <xdr:cNvCxnSpPr/>
      </xdr:nvCxnSpPr>
      <xdr:spPr>
        <a:xfrm flipV="1">
          <a:off x="19949795" y="8663940"/>
          <a:ext cx="1270" cy="11995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140970</xdr:rowOff>
    </xdr:from>
    <xdr:ext cx="249555" cy="245745"/>
    <xdr:sp macro="" textlink="">
      <xdr:nvSpPr>
        <xdr:cNvPr id="797" name="貸付金最小値テキスト"/>
        <xdr:cNvSpPr txBox="1"/>
      </xdr:nvSpPr>
      <xdr:spPr>
        <a:xfrm>
          <a:off x="20002500" y="9867900"/>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58</xdr:row>
      <xdr:rowOff>136525</xdr:rowOff>
    </xdr:from>
    <xdr:to xmlns:xdr="http://schemas.openxmlformats.org/drawingml/2006/spreadsheetDrawing">
      <xdr:col>116</xdr:col>
      <xdr:colOff>152400</xdr:colOff>
      <xdr:row>58</xdr:row>
      <xdr:rowOff>136525</xdr:rowOff>
    </xdr:to>
    <xdr:cxnSp macro="">
      <xdr:nvCxnSpPr>
        <xdr:cNvPr id="798" name="直線コネクタ 797"/>
        <xdr:cNvCxnSpPr/>
      </xdr:nvCxnSpPr>
      <xdr:spPr>
        <a:xfrm>
          <a:off x="19881850" y="98634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50</xdr:row>
      <xdr:rowOff>58420</xdr:rowOff>
    </xdr:from>
    <xdr:ext cx="534670" cy="253365"/>
    <xdr:sp macro="" textlink="">
      <xdr:nvSpPr>
        <xdr:cNvPr id="799" name="貸付金最大値テキスト"/>
        <xdr:cNvSpPr txBox="1"/>
      </xdr:nvSpPr>
      <xdr:spPr>
        <a:xfrm>
          <a:off x="20002500" y="8444230"/>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53,676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51</xdr:row>
      <xdr:rowOff>110490</xdr:rowOff>
    </xdr:from>
    <xdr:to xmlns:xdr="http://schemas.openxmlformats.org/drawingml/2006/spreadsheetDrawing">
      <xdr:col>116</xdr:col>
      <xdr:colOff>152400</xdr:colOff>
      <xdr:row>51</xdr:row>
      <xdr:rowOff>110490</xdr:rowOff>
    </xdr:to>
    <xdr:cxnSp macro="">
      <xdr:nvCxnSpPr>
        <xdr:cNvPr id="800" name="直線コネクタ 799"/>
        <xdr:cNvCxnSpPr/>
      </xdr:nvCxnSpPr>
      <xdr:spPr>
        <a:xfrm>
          <a:off x="19881850" y="86639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58</xdr:row>
      <xdr:rowOff>128270</xdr:rowOff>
    </xdr:from>
    <xdr:to xmlns:xdr="http://schemas.openxmlformats.org/drawingml/2006/spreadsheetDrawing">
      <xdr:col>116</xdr:col>
      <xdr:colOff>63500</xdr:colOff>
      <xdr:row>58</xdr:row>
      <xdr:rowOff>128905</xdr:rowOff>
    </xdr:to>
    <xdr:cxnSp macro="">
      <xdr:nvCxnSpPr>
        <xdr:cNvPr id="801" name="直線コネクタ 800"/>
        <xdr:cNvCxnSpPr/>
      </xdr:nvCxnSpPr>
      <xdr:spPr>
        <a:xfrm flipV="1">
          <a:off x="19202400" y="9855200"/>
          <a:ext cx="7493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60325</xdr:rowOff>
    </xdr:from>
    <xdr:ext cx="469900" cy="253365"/>
    <xdr:sp macro="" textlink="">
      <xdr:nvSpPr>
        <xdr:cNvPr id="802" name="貸付金平均値テキスト"/>
        <xdr:cNvSpPr txBox="1"/>
      </xdr:nvSpPr>
      <xdr:spPr>
        <a:xfrm>
          <a:off x="20002500" y="961961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38100</xdr:rowOff>
    </xdr:from>
    <xdr:to xmlns:xdr="http://schemas.openxmlformats.org/drawingml/2006/spreadsheetDrawing">
      <xdr:col>116</xdr:col>
      <xdr:colOff>114300</xdr:colOff>
      <xdr:row>58</xdr:row>
      <xdr:rowOff>137160</xdr:rowOff>
    </xdr:to>
    <xdr:sp macro="" textlink="">
      <xdr:nvSpPr>
        <xdr:cNvPr id="803" name="フローチャート: 判断 802"/>
        <xdr:cNvSpPr/>
      </xdr:nvSpPr>
      <xdr:spPr>
        <a:xfrm>
          <a:off x="19900900" y="976503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58</xdr:row>
      <xdr:rowOff>128905</xdr:rowOff>
    </xdr:from>
    <xdr:to xmlns:xdr="http://schemas.openxmlformats.org/drawingml/2006/spreadsheetDrawing">
      <xdr:col>111</xdr:col>
      <xdr:colOff>171450</xdr:colOff>
      <xdr:row>58</xdr:row>
      <xdr:rowOff>128905</xdr:rowOff>
    </xdr:to>
    <xdr:cxnSp macro="">
      <xdr:nvCxnSpPr>
        <xdr:cNvPr id="804" name="直線コネクタ 803"/>
        <xdr:cNvCxnSpPr/>
      </xdr:nvCxnSpPr>
      <xdr:spPr>
        <a:xfrm>
          <a:off x="18395950" y="985583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39370</xdr:rowOff>
    </xdr:from>
    <xdr:to xmlns:xdr="http://schemas.openxmlformats.org/drawingml/2006/spreadsheetDrawing">
      <xdr:col>112</xdr:col>
      <xdr:colOff>38100</xdr:colOff>
      <xdr:row>58</xdr:row>
      <xdr:rowOff>138430</xdr:rowOff>
    </xdr:to>
    <xdr:sp macro="" textlink="">
      <xdr:nvSpPr>
        <xdr:cNvPr id="805" name="フローチャート: 判断 804"/>
        <xdr:cNvSpPr/>
      </xdr:nvSpPr>
      <xdr:spPr>
        <a:xfrm>
          <a:off x="19157950" y="97663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56</xdr:row>
      <xdr:rowOff>154305</xdr:rowOff>
    </xdr:from>
    <xdr:ext cx="467360" cy="252730"/>
    <xdr:sp macro="" textlink="">
      <xdr:nvSpPr>
        <xdr:cNvPr id="806" name="テキスト ボックス 805"/>
        <xdr:cNvSpPr txBox="1"/>
      </xdr:nvSpPr>
      <xdr:spPr>
        <a:xfrm>
          <a:off x="18992850" y="9545955"/>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58</xdr:row>
      <xdr:rowOff>128270</xdr:rowOff>
    </xdr:from>
    <xdr:to xmlns:xdr="http://schemas.openxmlformats.org/drawingml/2006/spreadsheetDrawing">
      <xdr:col>107</xdr:col>
      <xdr:colOff>50800</xdr:colOff>
      <xdr:row>58</xdr:row>
      <xdr:rowOff>128905</xdr:rowOff>
    </xdr:to>
    <xdr:cxnSp macro="">
      <xdr:nvCxnSpPr>
        <xdr:cNvPr id="807" name="直線コネクタ 806"/>
        <xdr:cNvCxnSpPr/>
      </xdr:nvCxnSpPr>
      <xdr:spPr>
        <a:xfrm>
          <a:off x="17602200" y="9855200"/>
          <a:ext cx="79375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40005</xdr:rowOff>
    </xdr:from>
    <xdr:to xmlns:xdr="http://schemas.openxmlformats.org/drawingml/2006/spreadsheetDrawing">
      <xdr:col>107</xdr:col>
      <xdr:colOff>101600</xdr:colOff>
      <xdr:row>58</xdr:row>
      <xdr:rowOff>140335</xdr:rowOff>
    </xdr:to>
    <xdr:sp macro="" textlink="">
      <xdr:nvSpPr>
        <xdr:cNvPr id="808" name="フローチャート: 判断 807"/>
        <xdr:cNvSpPr/>
      </xdr:nvSpPr>
      <xdr:spPr>
        <a:xfrm>
          <a:off x="18345150" y="976693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56</xdr:row>
      <xdr:rowOff>155575</xdr:rowOff>
    </xdr:from>
    <xdr:ext cx="467360" cy="252730"/>
    <xdr:sp macro="" textlink="">
      <xdr:nvSpPr>
        <xdr:cNvPr id="809" name="テキスト ボックス 808"/>
        <xdr:cNvSpPr txBox="1"/>
      </xdr:nvSpPr>
      <xdr:spPr>
        <a:xfrm>
          <a:off x="18180050" y="9547225"/>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58</xdr:row>
      <xdr:rowOff>127635</xdr:rowOff>
    </xdr:from>
    <xdr:to xmlns:xdr="http://schemas.openxmlformats.org/drawingml/2006/spreadsheetDrawing">
      <xdr:col>102</xdr:col>
      <xdr:colOff>114300</xdr:colOff>
      <xdr:row>58</xdr:row>
      <xdr:rowOff>128270</xdr:rowOff>
    </xdr:to>
    <xdr:cxnSp macro="">
      <xdr:nvCxnSpPr>
        <xdr:cNvPr id="810" name="直線コネクタ 809"/>
        <xdr:cNvCxnSpPr/>
      </xdr:nvCxnSpPr>
      <xdr:spPr>
        <a:xfrm>
          <a:off x="16802100" y="9854565"/>
          <a:ext cx="8001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36195</xdr:rowOff>
    </xdr:from>
    <xdr:to xmlns:xdr="http://schemas.openxmlformats.org/drawingml/2006/spreadsheetDrawing">
      <xdr:col>102</xdr:col>
      <xdr:colOff>165100</xdr:colOff>
      <xdr:row>58</xdr:row>
      <xdr:rowOff>135255</xdr:rowOff>
    </xdr:to>
    <xdr:sp macro="" textlink="">
      <xdr:nvSpPr>
        <xdr:cNvPr id="811" name="フローチャート: 判断 810"/>
        <xdr:cNvSpPr/>
      </xdr:nvSpPr>
      <xdr:spPr>
        <a:xfrm>
          <a:off x="17551400" y="976312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56</xdr:row>
      <xdr:rowOff>151130</xdr:rowOff>
    </xdr:from>
    <xdr:ext cx="467360" cy="252730"/>
    <xdr:sp macro="" textlink="">
      <xdr:nvSpPr>
        <xdr:cNvPr id="812" name="テキスト ボックス 811"/>
        <xdr:cNvSpPr txBox="1"/>
      </xdr:nvSpPr>
      <xdr:spPr>
        <a:xfrm>
          <a:off x="17386300" y="954278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57</xdr:row>
      <xdr:rowOff>130175</xdr:rowOff>
    </xdr:from>
    <xdr:to xmlns:xdr="http://schemas.openxmlformats.org/drawingml/2006/spreadsheetDrawing">
      <xdr:col>98</xdr:col>
      <xdr:colOff>38100</xdr:colOff>
      <xdr:row>58</xdr:row>
      <xdr:rowOff>61595</xdr:rowOff>
    </xdr:to>
    <xdr:sp macro="" textlink="">
      <xdr:nvSpPr>
        <xdr:cNvPr id="813" name="フローチャート: 判断 812"/>
        <xdr:cNvSpPr/>
      </xdr:nvSpPr>
      <xdr:spPr>
        <a:xfrm>
          <a:off x="16757650" y="96894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56</xdr:row>
      <xdr:rowOff>78105</xdr:rowOff>
    </xdr:from>
    <xdr:ext cx="467360" cy="253365"/>
    <xdr:sp macro="" textlink="">
      <xdr:nvSpPr>
        <xdr:cNvPr id="814" name="テキスト ボックス 813"/>
        <xdr:cNvSpPr txBox="1"/>
      </xdr:nvSpPr>
      <xdr:spPr>
        <a:xfrm>
          <a:off x="16592550" y="946975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5,548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5" name="テキスト ボックス 814"/>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6" name="テキスト ボックス 815"/>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7" name="テキスト ボックス 816"/>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8" name="テキスト ボックス 817"/>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9" name="テキスト ボックス 818"/>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78105</xdr:rowOff>
    </xdr:from>
    <xdr:to xmlns:xdr="http://schemas.openxmlformats.org/drawingml/2006/spreadsheetDrawing">
      <xdr:col>116</xdr:col>
      <xdr:colOff>114300</xdr:colOff>
      <xdr:row>59</xdr:row>
      <xdr:rowOff>10160</xdr:rowOff>
    </xdr:to>
    <xdr:sp macro="" textlink="">
      <xdr:nvSpPr>
        <xdr:cNvPr id="820" name="楕円 819"/>
        <xdr:cNvSpPr/>
      </xdr:nvSpPr>
      <xdr:spPr>
        <a:xfrm>
          <a:off x="19900900" y="9805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17145</xdr:rowOff>
    </xdr:from>
    <xdr:ext cx="378460" cy="245745"/>
    <xdr:sp macro="" textlink="">
      <xdr:nvSpPr>
        <xdr:cNvPr id="821" name="貸付金該当値テキスト"/>
        <xdr:cNvSpPr txBox="1"/>
      </xdr:nvSpPr>
      <xdr:spPr>
        <a:xfrm>
          <a:off x="20002500" y="974407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78740</xdr:rowOff>
    </xdr:from>
    <xdr:to xmlns:xdr="http://schemas.openxmlformats.org/drawingml/2006/spreadsheetDrawing">
      <xdr:col>112</xdr:col>
      <xdr:colOff>38100</xdr:colOff>
      <xdr:row>59</xdr:row>
      <xdr:rowOff>10795</xdr:rowOff>
    </xdr:to>
    <xdr:sp macro="" textlink="">
      <xdr:nvSpPr>
        <xdr:cNvPr id="822" name="楕円 821"/>
        <xdr:cNvSpPr/>
      </xdr:nvSpPr>
      <xdr:spPr>
        <a:xfrm>
          <a:off x="19157950" y="980567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171450</xdr:colOff>
      <xdr:row>59</xdr:row>
      <xdr:rowOff>1905</xdr:rowOff>
    </xdr:from>
    <xdr:ext cx="378460" cy="253365"/>
    <xdr:sp macro="" textlink="">
      <xdr:nvSpPr>
        <xdr:cNvPr id="823" name="テキスト ボックス 822"/>
        <xdr:cNvSpPr txBox="1"/>
      </xdr:nvSpPr>
      <xdr:spPr>
        <a:xfrm>
          <a:off x="19030950" y="9896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78740</xdr:rowOff>
    </xdr:from>
    <xdr:to xmlns:xdr="http://schemas.openxmlformats.org/drawingml/2006/spreadsheetDrawing">
      <xdr:col>107</xdr:col>
      <xdr:colOff>101600</xdr:colOff>
      <xdr:row>59</xdr:row>
      <xdr:rowOff>10795</xdr:rowOff>
    </xdr:to>
    <xdr:sp macro="" textlink="">
      <xdr:nvSpPr>
        <xdr:cNvPr id="824" name="楕円 823"/>
        <xdr:cNvSpPr/>
      </xdr:nvSpPr>
      <xdr:spPr>
        <a:xfrm>
          <a:off x="18345150" y="9805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59</xdr:row>
      <xdr:rowOff>1905</xdr:rowOff>
    </xdr:from>
    <xdr:ext cx="378460" cy="253365"/>
    <xdr:sp macro="" textlink="">
      <xdr:nvSpPr>
        <xdr:cNvPr id="825" name="テキスト ボックス 824"/>
        <xdr:cNvSpPr txBox="1"/>
      </xdr:nvSpPr>
      <xdr:spPr>
        <a:xfrm>
          <a:off x="18225770" y="989647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78105</xdr:rowOff>
    </xdr:from>
    <xdr:to xmlns:xdr="http://schemas.openxmlformats.org/drawingml/2006/spreadsheetDrawing">
      <xdr:col>102</xdr:col>
      <xdr:colOff>165100</xdr:colOff>
      <xdr:row>59</xdr:row>
      <xdr:rowOff>10160</xdr:rowOff>
    </xdr:to>
    <xdr:sp macro="" textlink="">
      <xdr:nvSpPr>
        <xdr:cNvPr id="826" name="楕円 825"/>
        <xdr:cNvSpPr/>
      </xdr:nvSpPr>
      <xdr:spPr>
        <a:xfrm>
          <a:off x="17551400" y="980503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59</xdr:row>
      <xdr:rowOff>1270</xdr:rowOff>
    </xdr:from>
    <xdr:ext cx="378460" cy="253365"/>
    <xdr:sp macro="" textlink="">
      <xdr:nvSpPr>
        <xdr:cNvPr id="827" name="テキスト ボックス 826"/>
        <xdr:cNvSpPr txBox="1"/>
      </xdr:nvSpPr>
      <xdr:spPr>
        <a:xfrm>
          <a:off x="17432020" y="989584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77470</xdr:rowOff>
    </xdr:from>
    <xdr:to xmlns:xdr="http://schemas.openxmlformats.org/drawingml/2006/spreadsheetDrawing">
      <xdr:col>98</xdr:col>
      <xdr:colOff>38100</xdr:colOff>
      <xdr:row>59</xdr:row>
      <xdr:rowOff>8890</xdr:rowOff>
    </xdr:to>
    <xdr:sp macro="" textlink="">
      <xdr:nvSpPr>
        <xdr:cNvPr id="828" name="楕円 827"/>
        <xdr:cNvSpPr/>
      </xdr:nvSpPr>
      <xdr:spPr>
        <a:xfrm>
          <a:off x="16757650" y="98044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59</xdr:row>
      <xdr:rowOff>635</xdr:rowOff>
    </xdr:from>
    <xdr:ext cx="378460" cy="253365"/>
    <xdr:sp macro="" textlink="">
      <xdr:nvSpPr>
        <xdr:cNvPr id="829" name="テキスト ボックス 828"/>
        <xdr:cNvSpPr txBox="1"/>
      </xdr:nvSpPr>
      <xdr:spPr>
        <a:xfrm>
          <a:off x="16630650" y="989520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55880</xdr:rowOff>
    </xdr:from>
    <xdr:to xmlns:xdr="http://schemas.openxmlformats.org/drawingml/2006/spreadsheetDrawing">
      <xdr:col>120</xdr:col>
      <xdr:colOff>114300</xdr:colOff>
      <xdr:row>65</xdr:row>
      <xdr:rowOff>31115</xdr:rowOff>
    </xdr:to>
    <xdr:sp macro="" textlink="">
      <xdr:nvSpPr>
        <xdr:cNvPr id="830" name="正方形/長方形 829"/>
        <xdr:cNvSpPr/>
      </xdr:nvSpPr>
      <xdr:spPr>
        <a:xfrm>
          <a:off x="164592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55880</xdr:rowOff>
    </xdr:from>
    <xdr:to xmlns:xdr="http://schemas.openxmlformats.org/drawingml/2006/spreadsheetDrawing">
      <xdr:col>104</xdr:col>
      <xdr:colOff>127000</xdr:colOff>
      <xdr:row>66</xdr:row>
      <xdr:rowOff>136525</xdr:rowOff>
    </xdr:to>
    <xdr:sp macro="" textlink="">
      <xdr:nvSpPr>
        <xdr:cNvPr id="831" name="正方形/長方形 830"/>
        <xdr:cNvSpPr/>
      </xdr:nvSpPr>
      <xdr:spPr>
        <a:xfrm>
          <a:off x="16586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86995</xdr:rowOff>
    </xdr:from>
    <xdr:to xmlns:xdr="http://schemas.openxmlformats.org/drawingml/2006/spreadsheetDrawing">
      <xdr:col>104</xdr:col>
      <xdr:colOff>127000</xdr:colOff>
      <xdr:row>68</xdr:row>
      <xdr:rowOff>0</xdr:rowOff>
    </xdr:to>
    <xdr:sp macro="" textlink="">
      <xdr:nvSpPr>
        <xdr:cNvPr id="832" name="正方形/長方形 831"/>
        <xdr:cNvSpPr/>
      </xdr:nvSpPr>
      <xdr:spPr>
        <a:xfrm>
          <a:off x="16586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55880</xdr:rowOff>
    </xdr:from>
    <xdr:to xmlns:xdr="http://schemas.openxmlformats.org/drawingml/2006/spreadsheetDrawing">
      <xdr:col>110</xdr:col>
      <xdr:colOff>0</xdr:colOff>
      <xdr:row>66</xdr:row>
      <xdr:rowOff>136525</xdr:rowOff>
    </xdr:to>
    <xdr:sp macro="" textlink="">
      <xdr:nvSpPr>
        <xdr:cNvPr id="833" name="正方形/長方形 832"/>
        <xdr:cNvSpPr/>
      </xdr:nvSpPr>
      <xdr:spPr>
        <a:xfrm>
          <a:off x="174879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86995</xdr:rowOff>
    </xdr:from>
    <xdr:to xmlns:xdr="http://schemas.openxmlformats.org/drawingml/2006/spreadsheetDrawing">
      <xdr:col>110</xdr:col>
      <xdr:colOff>0</xdr:colOff>
      <xdr:row>68</xdr:row>
      <xdr:rowOff>0</xdr:rowOff>
    </xdr:to>
    <xdr:sp macro="" textlink="">
      <xdr:nvSpPr>
        <xdr:cNvPr id="834" name="正方形/長方形 833"/>
        <xdr:cNvSpPr/>
      </xdr:nvSpPr>
      <xdr:spPr>
        <a:xfrm>
          <a:off x="174879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55880</xdr:rowOff>
    </xdr:from>
    <xdr:to xmlns:xdr="http://schemas.openxmlformats.org/drawingml/2006/spreadsheetDrawing">
      <xdr:col>116</xdr:col>
      <xdr:colOff>0</xdr:colOff>
      <xdr:row>66</xdr:row>
      <xdr:rowOff>136525</xdr:rowOff>
    </xdr:to>
    <xdr:sp macro="" textlink="">
      <xdr:nvSpPr>
        <xdr:cNvPr id="835" name="正方形/長方形 834"/>
        <xdr:cNvSpPr/>
      </xdr:nvSpPr>
      <xdr:spPr>
        <a:xfrm>
          <a:off x="185166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66</xdr:row>
      <xdr:rowOff>86995</xdr:rowOff>
    </xdr:from>
    <xdr:to xmlns:xdr="http://schemas.openxmlformats.org/drawingml/2006/spreadsheetDrawing">
      <xdr:col>116</xdr:col>
      <xdr:colOff>0</xdr:colOff>
      <xdr:row>68</xdr:row>
      <xdr:rowOff>0</xdr:rowOff>
    </xdr:to>
    <xdr:sp macro="" textlink="">
      <xdr:nvSpPr>
        <xdr:cNvPr id="836" name="正方形/長方形 835"/>
        <xdr:cNvSpPr/>
      </xdr:nvSpPr>
      <xdr:spPr>
        <a:xfrm>
          <a:off x="185166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37,359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37" name="正方形/長方形 836"/>
        <xdr:cNvSpPr/>
      </xdr:nvSpPr>
      <xdr:spPr>
        <a:xfrm>
          <a:off x="164592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5715</xdr:rowOff>
    </xdr:from>
    <xdr:ext cx="342265" cy="219710"/>
    <xdr:sp macro="" textlink="">
      <xdr:nvSpPr>
        <xdr:cNvPr id="838" name="テキスト ボックス 837"/>
        <xdr:cNvSpPr txBox="1"/>
      </xdr:nvSpPr>
      <xdr:spPr>
        <a:xfrm>
          <a:off x="16440150" y="112414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80645</xdr:rowOff>
    </xdr:from>
    <xdr:to xmlns:xdr="http://schemas.openxmlformats.org/drawingml/2006/spreadsheetDrawing">
      <xdr:col>120</xdr:col>
      <xdr:colOff>114300</xdr:colOff>
      <xdr:row>81</xdr:row>
      <xdr:rowOff>80645</xdr:rowOff>
    </xdr:to>
    <xdr:cxnSp macro="">
      <xdr:nvCxnSpPr>
        <xdr:cNvPr id="839" name="直線コネクタ 838"/>
        <xdr:cNvCxnSpPr/>
      </xdr:nvCxnSpPr>
      <xdr:spPr>
        <a:xfrm>
          <a:off x="164592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80</xdr:row>
      <xdr:rowOff>109220</xdr:rowOff>
    </xdr:from>
    <xdr:ext cx="531495" cy="245745"/>
    <xdr:sp macro="" textlink="">
      <xdr:nvSpPr>
        <xdr:cNvPr id="840" name="テキスト ボックス 839"/>
        <xdr:cNvSpPr txBox="1"/>
      </xdr:nvSpPr>
      <xdr:spPr>
        <a:xfrm>
          <a:off x="15984855" y="135242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43180</xdr:rowOff>
    </xdr:from>
    <xdr:to xmlns:xdr="http://schemas.openxmlformats.org/drawingml/2006/spreadsheetDrawing">
      <xdr:col>120</xdr:col>
      <xdr:colOff>114300</xdr:colOff>
      <xdr:row>79</xdr:row>
      <xdr:rowOff>43180</xdr:rowOff>
    </xdr:to>
    <xdr:cxnSp macro="">
      <xdr:nvCxnSpPr>
        <xdr:cNvPr id="841" name="直線コネクタ 840"/>
        <xdr:cNvCxnSpPr/>
      </xdr:nvCxnSpPr>
      <xdr:spPr>
        <a:xfrm>
          <a:off x="16459200" y="132905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72390</xdr:rowOff>
    </xdr:from>
    <xdr:ext cx="531495" cy="246380"/>
    <xdr:sp macro="" textlink="">
      <xdr:nvSpPr>
        <xdr:cNvPr id="842" name="テキスト ボックス 841"/>
        <xdr:cNvSpPr txBox="1"/>
      </xdr:nvSpPr>
      <xdr:spPr>
        <a:xfrm>
          <a:off x="15984855" y="131521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5715</xdr:rowOff>
    </xdr:from>
    <xdr:to xmlns:xdr="http://schemas.openxmlformats.org/drawingml/2006/spreadsheetDrawing">
      <xdr:col>120</xdr:col>
      <xdr:colOff>114300</xdr:colOff>
      <xdr:row>77</xdr:row>
      <xdr:rowOff>5715</xdr:rowOff>
    </xdr:to>
    <xdr:cxnSp macro="">
      <xdr:nvCxnSpPr>
        <xdr:cNvPr id="843" name="直線コネクタ 842"/>
        <xdr:cNvCxnSpPr/>
      </xdr:nvCxnSpPr>
      <xdr:spPr>
        <a:xfrm>
          <a:off x="16459200" y="129178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34925</xdr:rowOff>
    </xdr:from>
    <xdr:ext cx="531495" cy="246380"/>
    <xdr:sp macro="" textlink="">
      <xdr:nvSpPr>
        <xdr:cNvPr id="844" name="テキスト ボックス 843"/>
        <xdr:cNvSpPr txBox="1"/>
      </xdr:nvSpPr>
      <xdr:spPr>
        <a:xfrm>
          <a:off x="15984855" y="127793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136525</xdr:rowOff>
    </xdr:from>
    <xdr:to xmlns:xdr="http://schemas.openxmlformats.org/drawingml/2006/spreadsheetDrawing">
      <xdr:col>120</xdr:col>
      <xdr:colOff>114300</xdr:colOff>
      <xdr:row>74</xdr:row>
      <xdr:rowOff>136525</xdr:rowOff>
    </xdr:to>
    <xdr:cxnSp macro="">
      <xdr:nvCxnSpPr>
        <xdr:cNvPr id="845" name="直線コネクタ 844"/>
        <xdr:cNvCxnSpPr/>
      </xdr:nvCxnSpPr>
      <xdr:spPr>
        <a:xfrm>
          <a:off x="16459200" y="12545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165100</xdr:rowOff>
    </xdr:from>
    <xdr:ext cx="531495" cy="245745"/>
    <xdr:sp macro="" textlink="">
      <xdr:nvSpPr>
        <xdr:cNvPr id="846" name="テキスト ボックス 845"/>
        <xdr:cNvSpPr txBox="1"/>
      </xdr:nvSpPr>
      <xdr:spPr>
        <a:xfrm>
          <a:off x="15984855" y="124066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99060</xdr:rowOff>
    </xdr:from>
    <xdr:to xmlns:xdr="http://schemas.openxmlformats.org/drawingml/2006/spreadsheetDrawing">
      <xdr:col>120</xdr:col>
      <xdr:colOff>114300</xdr:colOff>
      <xdr:row>72</xdr:row>
      <xdr:rowOff>99060</xdr:rowOff>
    </xdr:to>
    <xdr:cxnSp macro="">
      <xdr:nvCxnSpPr>
        <xdr:cNvPr id="847" name="直線コネクタ 846"/>
        <xdr:cNvCxnSpPr/>
      </xdr:nvCxnSpPr>
      <xdr:spPr>
        <a:xfrm>
          <a:off x="16459200" y="1217295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128270</xdr:rowOff>
    </xdr:from>
    <xdr:ext cx="531495" cy="246380"/>
    <xdr:sp macro="" textlink="">
      <xdr:nvSpPr>
        <xdr:cNvPr id="848" name="テキスト ボックス 847"/>
        <xdr:cNvSpPr txBox="1"/>
      </xdr:nvSpPr>
      <xdr:spPr>
        <a:xfrm>
          <a:off x="15984855" y="120345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61595</xdr:rowOff>
    </xdr:from>
    <xdr:to xmlns:xdr="http://schemas.openxmlformats.org/drawingml/2006/spreadsheetDrawing">
      <xdr:col>120</xdr:col>
      <xdr:colOff>114300</xdr:colOff>
      <xdr:row>70</xdr:row>
      <xdr:rowOff>61595</xdr:rowOff>
    </xdr:to>
    <xdr:cxnSp macro="">
      <xdr:nvCxnSpPr>
        <xdr:cNvPr id="849" name="直線コネクタ 848"/>
        <xdr:cNvCxnSpPr/>
      </xdr:nvCxnSpPr>
      <xdr:spPr>
        <a:xfrm>
          <a:off x="16459200" y="118002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69</xdr:row>
      <xdr:rowOff>90805</xdr:rowOff>
    </xdr:from>
    <xdr:ext cx="531495" cy="246380"/>
    <xdr:sp macro="" textlink="">
      <xdr:nvSpPr>
        <xdr:cNvPr id="850" name="テキスト ボックス 849"/>
        <xdr:cNvSpPr txBox="1"/>
      </xdr:nvSpPr>
      <xdr:spPr>
        <a:xfrm>
          <a:off x="15984855" y="11661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68</xdr:row>
      <xdr:rowOff>24765</xdr:rowOff>
    </xdr:to>
    <xdr:cxnSp macro="">
      <xdr:nvCxnSpPr>
        <xdr:cNvPr id="851" name="直線コネクタ 850"/>
        <xdr:cNvCxnSpPr/>
      </xdr:nvCxnSpPr>
      <xdr:spPr>
        <a:xfrm>
          <a:off x="164592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67</xdr:row>
      <xdr:rowOff>53340</xdr:rowOff>
    </xdr:from>
    <xdr:ext cx="531495" cy="245745"/>
    <xdr:sp macro="" textlink="">
      <xdr:nvSpPr>
        <xdr:cNvPr id="852" name="テキスト ボックス 851"/>
        <xdr:cNvSpPr txBox="1"/>
      </xdr:nvSpPr>
      <xdr:spPr>
        <a:xfrm>
          <a:off x="15984855" y="11289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24765</xdr:rowOff>
    </xdr:from>
    <xdr:to xmlns:xdr="http://schemas.openxmlformats.org/drawingml/2006/spreadsheetDrawing">
      <xdr:col>120</xdr:col>
      <xdr:colOff>114300</xdr:colOff>
      <xdr:row>81</xdr:row>
      <xdr:rowOff>80645</xdr:rowOff>
    </xdr:to>
    <xdr:sp macro="" textlink="">
      <xdr:nvSpPr>
        <xdr:cNvPr id="853" name="繰出金グラフ枠"/>
        <xdr:cNvSpPr/>
      </xdr:nvSpPr>
      <xdr:spPr>
        <a:xfrm>
          <a:off x="164592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117475</xdr:rowOff>
    </xdr:from>
    <xdr:to xmlns:xdr="http://schemas.openxmlformats.org/drawingml/2006/spreadsheetDrawing">
      <xdr:col>116</xdr:col>
      <xdr:colOff>62865</xdr:colOff>
      <xdr:row>79</xdr:row>
      <xdr:rowOff>81915</xdr:rowOff>
    </xdr:to>
    <xdr:cxnSp macro="">
      <xdr:nvCxnSpPr>
        <xdr:cNvPr id="854" name="直線コネクタ 853"/>
        <xdr:cNvCxnSpPr/>
      </xdr:nvCxnSpPr>
      <xdr:spPr>
        <a:xfrm flipV="1">
          <a:off x="19949795" y="11856085"/>
          <a:ext cx="1270" cy="1473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79</xdr:row>
      <xdr:rowOff>85725</xdr:rowOff>
    </xdr:from>
    <xdr:ext cx="534670" cy="245745"/>
    <xdr:sp macro="" textlink="">
      <xdr:nvSpPr>
        <xdr:cNvPr id="855" name="繰出金最小値テキスト"/>
        <xdr:cNvSpPr txBox="1"/>
      </xdr:nvSpPr>
      <xdr:spPr>
        <a:xfrm>
          <a:off x="20002500" y="13333095"/>
          <a:ext cx="5346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79</xdr:row>
      <xdr:rowOff>81915</xdr:rowOff>
    </xdr:from>
    <xdr:to xmlns:xdr="http://schemas.openxmlformats.org/drawingml/2006/spreadsheetDrawing">
      <xdr:col>116</xdr:col>
      <xdr:colOff>152400</xdr:colOff>
      <xdr:row>79</xdr:row>
      <xdr:rowOff>81915</xdr:rowOff>
    </xdr:to>
    <xdr:cxnSp macro="">
      <xdr:nvCxnSpPr>
        <xdr:cNvPr id="856" name="直線コネクタ 855"/>
        <xdr:cNvCxnSpPr/>
      </xdr:nvCxnSpPr>
      <xdr:spPr>
        <a:xfrm>
          <a:off x="19881850" y="133292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64770</xdr:rowOff>
    </xdr:from>
    <xdr:ext cx="534670" cy="252730"/>
    <xdr:sp macro="" textlink="">
      <xdr:nvSpPr>
        <xdr:cNvPr id="857" name="繰出金最大値テキスト"/>
        <xdr:cNvSpPr txBox="1"/>
      </xdr:nvSpPr>
      <xdr:spPr>
        <a:xfrm>
          <a:off x="20002500" y="1163574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58,509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117475</xdr:rowOff>
    </xdr:from>
    <xdr:to xmlns:xdr="http://schemas.openxmlformats.org/drawingml/2006/spreadsheetDrawing">
      <xdr:col>116</xdr:col>
      <xdr:colOff>152400</xdr:colOff>
      <xdr:row>70</xdr:row>
      <xdr:rowOff>117475</xdr:rowOff>
    </xdr:to>
    <xdr:cxnSp macro="">
      <xdr:nvCxnSpPr>
        <xdr:cNvPr id="858" name="直線コネクタ 857"/>
        <xdr:cNvCxnSpPr/>
      </xdr:nvCxnSpPr>
      <xdr:spPr>
        <a:xfrm>
          <a:off x="19881850" y="118560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74</xdr:row>
      <xdr:rowOff>165735</xdr:rowOff>
    </xdr:from>
    <xdr:to xmlns:xdr="http://schemas.openxmlformats.org/drawingml/2006/spreadsheetDrawing">
      <xdr:col>116</xdr:col>
      <xdr:colOff>63500</xdr:colOff>
      <xdr:row>75</xdr:row>
      <xdr:rowOff>27305</xdr:rowOff>
    </xdr:to>
    <xdr:cxnSp macro="">
      <xdr:nvCxnSpPr>
        <xdr:cNvPr id="859" name="直線コネクタ 858"/>
        <xdr:cNvCxnSpPr/>
      </xdr:nvCxnSpPr>
      <xdr:spPr>
        <a:xfrm flipV="1">
          <a:off x="19202400" y="12574905"/>
          <a:ext cx="7493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73</xdr:row>
      <xdr:rowOff>132715</xdr:rowOff>
    </xdr:from>
    <xdr:ext cx="534670" cy="253365"/>
    <xdr:sp macro="" textlink="">
      <xdr:nvSpPr>
        <xdr:cNvPr id="860" name="繰出金平均値テキスト"/>
        <xdr:cNvSpPr txBox="1"/>
      </xdr:nvSpPr>
      <xdr:spPr>
        <a:xfrm>
          <a:off x="20002500" y="12374245"/>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110490</xdr:rowOff>
    </xdr:from>
    <xdr:to xmlns:xdr="http://schemas.openxmlformats.org/drawingml/2006/spreadsheetDrawing">
      <xdr:col>116</xdr:col>
      <xdr:colOff>114300</xdr:colOff>
      <xdr:row>75</xdr:row>
      <xdr:rowOff>41910</xdr:rowOff>
    </xdr:to>
    <xdr:sp macro="" textlink="">
      <xdr:nvSpPr>
        <xdr:cNvPr id="861" name="フローチャート: 判断 860"/>
        <xdr:cNvSpPr/>
      </xdr:nvSpPr>
      <xdr:spPr>
        <a:xfrm>
          <a:off x="19900900" y="1251966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74</xdr:row>
      <xdr:rowOff>80010</xdr:rowOff>
    </xdr:from>
    <xdr:to xmlns:xdr="http://schemas.openxmlformats.org/drawingml/2006/spreadsheetDrawing">
      <xdr:col>111</xdr:col>
      <xdr:colOff>171450</xdr:colOff>
      <xdr:row>75</xdr:row>
      <xdr:rowOff>27305</xdr:rowOff>
    </xdr:to>
    <xdr:cxnSp macro="">
      <xdr:nvCxnSpPr>
        <xdr:cNvPr id="862" name="直線コネクタ 861"/>
        <xdr:cNvCxnSpPr/>
      </xdr:nvCxnSpPr>
      <xdr:spPr>
        <a:xfrm>
          <a:off x="18395950" y="12489180"/>
          <a:ext cx="806450" cy="1149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135255</xdr:rowOff>
    </xdr:from>
    <xdr:to xmlns:xdr="http://schemas.openxmlformats.org/drawingml/2006/spreadsheetDrawing">
      <xdr:col>112</xdr:col>
      <xdr:colOff>38100</xdr:colOff>
      <xdr:row>75</xdr:row>
      <xdr:rowOff>67310</xdr:rowOff>
    </xdr:to>
    <xdr:sp macro="" textlink="">
      <xdr:nvSpPr>
        <xdr:cNvPr id="863" name="フローチャート: 判断 862"/>
        <xdr:cNvSpPr/>
      </xdr:nvSpPr>
      <xdr:spPr>
        <a:xfrm>
          <a:off x="19157950" y="1254442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73</xdr:row>
      <xdr:rowOff>83185</xdr:rowOff>
    </xdr:from>
    <xdr:ext cx="527050" cy="253365"/>
    <xdr:sp macro="" textlink="">
      <xdr:nvSpPr>
        <xdr:cNvPr id="864" name="テキスト ボックス 863"/>
        <xdr:cNvSpPr txBox="1"/>
      </xdr:nvSpPr>
      <xdr:spPr>
        <a:xfrm>
          <a:off x="18960465" y="1232471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38,699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74</xdr:row>
      <xdr:rowOff>72390</xdr:rowOff>
    </xdr:from>
    <xdr:to xmlns:xdr="http://schemas.openxmlformats.org/drawingml/2006/spreadsheetDrawing">
      <xdr:col>107</xdr:col>
      <xdr:colOff>50800</xdr:colOff>
      <xdr:row>74</xdr:row>
      <xdr:rowOff>80010</xdr:rowOff>
    </xdr:to>
    <xdr:cxnSp macro="">
      <xdr:nvCxnSpPr>
        <xdr:cNvPr id="865" name="直線コネクタ 864"/>
        <xdr:cNvCxnSpPr/>
      </xdr:nvCxnSpPr>
      <xdr:spPr>
        <a:xfrm>
          <a:off x="17602200" y="12481560"/>
          <a:ext cx="79375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75</xdr:row>
      <xdr:rowOff>45085</xdr:rowOff>
    </xdr:from>
    <xdr:to xmlns:xdr="http://schemas.openxmlformats.org/drawingml/2006/spreadsheetDrawing">
      <xdr:col>107</xdr:col>
      <xdr:colOff>101600</xdr:colOff>
      <xdr:row>75</xdr:row>
      <xdr:rowOff>144780</xdr:rowOff>
    </xdr:to>
    <xdr:sp macro="" textlink="">
      <xdr:nvSpPr>
        <xdr:cNvPr id="866" name="フローチャート: 判断 865"/>
        <xdr:cNvSpPr/>
      </xdr:nvSpPr>
      <xdr:spPr>
        <a:xfrm>
          <a:off x="18345150" y="126218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135890</xdr:rowOff>
    </xdr:from>
    <xdr:ext cx="527050" cy="253365"/>
    <xdr:sp macro="" textlink="">
      <xdr:nvSpPr>
        <xdr:cNvPr id="867" name="テキスト ボックス 866"/>
        <xdr:cNvSpPr txBox="1"/>
      </xdr:nvSpPr>
      <xdr:spPr>
        <a:xfrm>
          <a:off x="18166715" y="1271270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36,612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74</xdr:row>
      <xdr:rowOff>72390</xdr:rowOff>
    </xdr:from>
    <xdr:to xmlns:xdr="http://schemas.openxmlformats.org/drawingml/2006/spreadsheetDrawing">
      <xdr:col>102</xdr:col>
      <xdr:colOff>114300</xdr:colOff>
      <xdr:row>74</xdr:row>
      <xdr:rowOff>123190</xdr:rowOff>
    </xdr:to>
    <xdr:cxnSp macro="">
      <xdr:nvCxnSpPr>
        <xdr:cNvPr id="868" name="直線コネクタ 867"/>
        <xdr:cNvCxnSpPr/>
      </xdr:nvCxnSpPr>
      <xdr:spPr>
        <a:xfrm flipV="1">
          <a:off x="16802100" y="12481560"/>
          <a:ext cx="8001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78105</xdr:rowOff>
    </xdr:from>
    <xdr:to xmlns:xdr="http://schemas.openxmlformats.org/drawingml/2006/spreadsheetDrawing">
      <xdr:col>102</xdr:col>
      <xdr:colOff>165100</xdr:colOff>
      <xdr:row>76</xdr:row>
      <xdr:rowOff>10160</xdr:rowOff>
    </xdr:to>
    <xdr:sp macro="" textlink="">
      <xdr:nvSpPr>
        <xdr:cNvPr id="869" name="フローチャート: 判断 868"/>
        <xdr:cNvSpPr/>
      </xdr:nvSpPr>
      <xdr:spPr>
        <a:xfrm>
          <a:off x="17551400" y="1265491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76</xdr:row>
      <xdr:rowOff>1270</xdr:rowOff>
    </xdr:from>
    <xdr:ext cx="532130" cy="253365"/>
    <xdr:sp macro="" textlink="">
      <xdr:nvSpPr>
        <xdr:cNvPr id="870" name="テキスト ボックス 869"/>
        <xdr:cNvSpPr txBox="1"/>
      </xdr:nvSpPr>
      <xdr:spPr>
        <a:xfrm>
          <a:off x="17353915" y="12745720"/>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154940</xdr:rowOff>
    </xdr:from>
    <xdr:to xmlns:xdr="http://schemas.openxmlformats.org/drawingml/2006/spreadsheetDrawing">
      <xdr:col>98</xdr:col>
      <xdr:colOff>38100</xdr:colOff>
      <xdr:row>74</xdr:row>
      <xdr:rowOff>86995</xdr:rowOff>
    </xdr:to>
    <xdr:sp macro="" textlink="">
      <xdr:nvSpPr>
        <xdr:cNvPr id="871" name="フローチャート: 判断 870"/>
        <xdr:cNvSpPr/>
      </xdr:nvSpPr>
      <xdr:spPr>
        <a:xfrm>
          <a:off x="16757650" y="123964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72</xdr:row>
      <xdr:rowOff>103505</xdr:rowOff>
    </xdr:from>
    <xdr:ext cx="527050" cy="246380"/>
    <xdr:sp macro="" textlink="">
      <xdr:nvSpPr>
        <xdr:cNvPr id="872" name="テキスト ボックス 871"/>
        <xdr:cNvSpPr txBox="1"/>
      </xdr:nvSpPr>
      <xdr:spPr>
        <a:xfrm>
          <a:off x="16560165" y="1217739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42,672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78105</xdr:rowOff>
    </xdr:from>
    <xdr:ext cx="762000" cy="253365"/>
    <xdr:sp macro="" textlink="">
      <xdr:nvSpPr>
        <xdr:cNvPr id="873" name="テキスト ボックス 872"/>
        <xdr:cNvSpPr txBox="1"/>
      </xdr:nvSpPr>
      <xdr:spPr>
        <a:xfrm>
          <a:off x="19780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81</xdr:row>
      <xdr:rowOff>78105</xdr:rowOff>
    </xdr:from>
    <xdr:ext cx="762000" cy="253365"/>
    <xdr:sp macro="" textlink="">
      <xdr:nvSpPr>
        <xdr:cNvPr id="874" name="テキスト ボックス 873"/>
        <xdr:cNvSpPr txBox="1"/>
      </xdr:nvSpPr>
      <xdr:spPr>
        <a:xfrm>
          <a:off x="19030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78105</xdr:rowOff>
    </xdr:from>
    <xdr:ext cx="756920" cy="253365"/>
    <xdr:sp macro="" textlink="">
      <xdr:nvSpPr>
        <xdr:cNvPr id="875" name="テキスト ボックス 874"/>
        <xdr:cNvSpPr txBox="1"/>
      </xdr:nvSpPr>
      <xdr:spPr>
        <a:xfrm>
          <a:off x="18224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78105</xdr:rowOff>
    </xdr:from>
    <xdr:ext cx="762000" cy="253365"/>
    <xdr:sp macro="" textlink="">
      <xdr:nvSpPr>
        <xdr:cNvPr id="876" name="テキスト ボックス 875"/>
        <xdr:cNvSpPr txBox="1"/>
      </xdr:nvSpPr>
      <xdr:spPr>
        <a:xfrm>
          <a:off x="174307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81</xdr:row>
      <xdr:rowOff>78105</xdr:rowOff>
    </xdr:from>
    <xdr:ext cx="762000" cy="253365"/>
    <xdr:sp macro="" textlink="">
      <xdr:nvSpPr>
        <xdr:cNvPr id="877" name="テキスト ボックス 876"/>
        <xdr:cNvSpPr txBox="1"/>
      </xdr:nvSpPr>
      <xdr:spPr>
        <a:xfrm>
          <a:off x="166306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116205</xdr:rowOff>
    </xdr:from>
    <xdr:to xmlns:xdr="http://schemas.openxmlformats.org/drawingml/2006/spreadsheetDrawing">
      <xdr:col>116</xdr:col>
      <xdr:colOff>114300</xdr:colOff>
      <xdr:row>75</xdr:row>
      <xdr:rowOff>48260</xdr:rowOff>
    </xdr:to>
    <xdr:sp macro="" textlink="">
      <xdr:nvSpPr>
        <xdr:cNvPr id="878" name="楕円 877"/>
        <xdr:cNvSpPr/>
      </xdr:nvSpPr>
      <xdr:spPr>
        <a:xfrm>
          <a:off x="19900900" y="125253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74</xdr:row>
      <xdr:rowOff>95250</xdr:rowOff>
    </xdr:from>
    <xdr:ext cx="534670" cy="252730"/>
    <xdr:sp macro="" textlink="">
      <xdr:nvSpPr>
        <xdr:cNvPr id="879" name="繰出金該当値テキスト"/>
        <xdr:cNvSpPr txBox="1"/>
      </xdr:nvSpPr>
      <xdr:spPr>
        <a:xfrm>
          <a:off x="20002500" y="12504420"/>
          <a:ext cx="53467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39,223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74</xdr:row>
      <xdr:rowOff>145415</xdr:rowOff>
    </xdr:from>
    <xdr:to xmlns:xdr="http://schemas.openxmlformats.org/drawingml/2006/spreadsheetDrawing">
      <xdr:col>112</xdr:col>
      <xdr:colOff>38100</xdr:colOff>
      <xdr:row>75</xdr:row>
      <xdr:rowOff>76835</xdr:rowOff>
    </xdr:to>
    <xdr:sp macro="" textlink="">
      <xdr:nvSpPr>
        <xdr:cNvPr id="880" name="楕円 879"/>
        <xdr:cNvSpPr/>
      </xdr:nvSpPr>
      <xdr:spPr>
        <a:xfrm>
          <a:off x="19157950" y="125545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68580</xdr:rowOff>
    </xdr:from>
    <xdr:ext cx="527050" cy="246380"/>
    <xdr:sp macro="" textlink="">
      <xdr:nvSpPr>
        <xdr:cNvPr id="881" name="テキスト ボックス 880"/>
        <xdr:cNvSpPr txBox="1"/>
      </xdr:nvSpPr>
      <xdr:spPr>
        <a:xfrm>
          <a:off x="18960465" y="1264539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38,437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74</xdr:row>
      <xdr:rowOff>30480</xdr:rowOff>
    </xdr:from>
    <xdr:to xmlns:xdr="http://schemas.openxmlformats.org/drawingml/2006/spreadsheetDrawing">
      <xdr:col>107</xdr:col>
      <xdr:colOff>101600</xdr:colOff>
      <xdr:row>74</xdr:row>
      <xdr:rowOff>129540</xdr:rowOff>
    </xdr:to>
    <xdr:sp macro="" textlink="">
      <xdr:nvSpPr>
        <xdr:cNvPr id="882" name="楕円 881"/>
        <xdr:cNvSpPr/>
      </xdr:nvSpPr>
      <xdr:spPr>
        <a:xfrm>
          <a:off x="18345150" y="1243965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72</xdr:row>
      <xdr:rowOff>146050</xdr:rowOff>
    </xdr:from>
    <xdr:ext cx="527050" cy="246380"/>
    <xdr:sp macro="" textlink="">
      <xdr:nvSpPr>
        <xdr:cNvPr id="883" name="テキスト ボックス 882"/>
        <xdr:cNvSpPr txBox="1"/>
      </xdr:nvSpPr>
      <xdr:spPr>
        <a:xfrm>
          <a:off x="18166715" y="1221994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41,522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74</xdr:row>
      <xdr:rowOff>22225</xdr:rowOff>
    </xdr:from>
    <xdr:to xmlns:xdr="http://schemas.openxmlformats.org/drawingml/2006/spreadsheetDrawing">
      <xdr:col>102</xdr:col>
      <xdr:colOff>165100</xdr:colOff>
      <xdr:row>74</xdr:row>
      <xdr:rowOff>121920</xdr:rowOff>
    </xdr:to>
    <xdr:sp macro="" textlink="">
      <xdr:nvSpPr>
        <xdr:cNvPr id="884" name="楕円 883"/>
        <xdr:cNvSpPr/>
      </xdr:nvSpPr>
      <xdr:spPr>
        <a:xfrm>
          <a:off x="17551400" y="1243139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72</xdr:row>
      <xdr:rowOff>137795</xdr:rowOff>
    </xdr:from>
    <xdr:ext cx="532130" cy="253365"/>
    <xdr:sp macro="" textlink="">
      <xdr:nvSpPr>
        <xdr:cNvPr id="885" name="テキスト ボックス 884"/>
        <xdr:cNvSpPr txBox="1"/>
      </xdr:nvSpPr>
      <xdr:spPr>
        <a:xfrm>
          <a:off x="17353915" y="1221168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74</xdr:row>
      <xdr:rowOff>73025</xdr:rowOff>
    </xdr:from>
    <xdr:to xmlns:xdr="http://schemas.openxmlformats.org/drawingml/2006/spreadsheetDrawing">
      <xdr:col>98</xdr:col>
      <xdr:colOff>38100</xdr:colOff>
      <xdr:row>75</xdr:row>
      <xdr:rowOff>5080</xdr:rowOff>
    </xdr:to>
    <xdr:sp macro="" textlink="">
      <xdr:nvSpPr>
        <xdr:cNvPr id="886" name="楕円 885"/>
        <xdr:cNvSpPr/>
      </xdr:nvSpPr>
      <xdr:spPr>
        <a:xfrm>
          <a:off x="16757650" y="1248219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74</xdr:row>
      <xdr:rowOff>163830</xdr:rowOff>
    </xdr:from>
    <xdr:ext cx="527050" cy="245745"/>
    <xdr:sp macro="" textlink="">
      <xdr:nvSpPr>
        <xdr:cNvPr id="887" name="テキスト ボックス 886"/>
        <xdr:cNvSpPr txBox="1"/>
      </xdr:nvSpPr>
      <xdr:spPr>
        <a:xfrm>
          <a:off x="16560165" y="12573000"/>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40,369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55880</xdr:rowOff>
    </xdr:from>
    <xdr:to xmlns:xdr="http://schemas.openxmlformats.org/drawingml/2006/spreadsheetDrawing">
      <xdr:col>120</xdr:col>
      <xdr:colOff>114300</xdr:colOff>
      <xdr:row>85</xdr:row>
      <xdr:rowOff>31115</xdr:rowOff>
    </xdr:to>
    <xdr:sp macro="" textlink="">
      <xdr:nvSpPr>
        <xdr:cNvPr id="888" name="正方形/長方形 887"/>
        <xdr:cNvSpPr/>
      </xdr:nvSpPr>
      <xdr:spPr>
        <a:xfrm>
          <a:off x="164592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55880</xdr:rowOff>
    </xdr:from>
    <xdr:to xmlns:xdr="http://schemas.openxmlformats.org/drawingml/2006/spreadsheetDrawing">
      <xdr:col>104</xdr:col>
      <xdr:colOff>127000</xdr:colOff>
      <xdr:row>86</xdr:row>
      <xdr:rowOff>136525</xdr:rowOff>
    </xdr:to>
    <xdr:sp macro="" textlink="">
      <xdr:nvSpPr>
        <xdr:cNvPr id="889" name="正方形/長方形 888"/>
        <xdr:cNvSpPr/>
      </xdr:nvSpPr>
      <xdr:spPr>
        <a:xfrm>
          <a:off x="16586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86995</xdr:rowOff>
    </xdr:from>
    <xdr:to xmlns:xdr="http://schemas.openxmlformats.org/drawingml/2006/spreadsheetDrawing">
      <xdr:col>104</xdr:col>
      <xdr:colOff>127000</xdr:colOff>
      <xdr:row>88</xdr:row>
      <xdr:rowOff>0</xdr:rowOff>
    </xdr:to>
    <xdr:sp macro="" textlink="">
      <xdr:nvSpPr>
        <xdr:cNvPr id="890" name="正方形/長方形 889"/>
        <xdr:cNvSpPr/>
      </xdr:nvSpPr>
      <xdr:spPr>
        <a:xfrm>
          <a:off x="16586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55880</xdr:rowOff>
    </xdr:from>
    <xdr:to xmlns:xdr="http://schemas.openxmlformats.org/drawingml/2006/spreadsheetDrawing">
      <xdr:col>110</xdr:col>
      <xdr:colOff>0</xdr:colOff>
      <xdr:row>86</xdr:row>
      <xdr:rowOff>136525</xdr:rowOff>
    </xdr:to>
    <xdr:sp macro="" textlink="">
      <xdr:nvSpPr>
        <xdr:cNvPr id="891" name="正方形/長方形 890"/>
        <xdr:cNvSpPr/>
      </xdr:nvSpPr>
      <xdr:spPr>
        <a:xfrm>
          <a:off x="174879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86995</xdr:rowOff>
    </xdr:from>
    <xdr:to xmlns:xdr="http://schemas.openxmlformats.org/drawingml/2006/spreadsheetDrawing">
      <xdr:col>110</xdr:col>
      <xdr:colOff>0</xdr:colOff>
      <xdr:row>88</xdr:row>
      <xdr:rowOff>0</xdr:rowOff>
    </xdr:to>
    <xdr:sp macro="" textlink="">
      <xdr:nvSpPr>
        <xdr:cNvPr id="892" name="正方形/長方形 891"/>
        <xdr:cNvSpPr/>
      </xdr:nvSpPr>
      <xdr:spPr>
        <a:xfrm>
          <a:off x="174879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55880</xdr:rowOff>
    </xdr:from>
    <xdr:to xmlns:xdr="http://schemas.openxmlformats.org/drawingml/2006/spreadsheetDrawing">
      <xdr:col>116</xdr:col>
      <xdr:colOff>0</xdr:colOff>
      <xdr:row>86</xdr:row>
      <xdr:rowOff>136525</xdr:rowOff>
    </xdr:to>
    <xdr:sp macro="" textlink="">
      <xdr:nvSpPr>
        <xdr:cNvPr id="893" name="正方形/長方形 892"/>
        <xdr:cNvSpPr/>
      </xdr:nvSpPr>
      <xdr:spPr>
        <a:xfrm>
          <a:off x="185166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86</xdr:row>
      <xdr:rowOff>86995</xdr:rowOff>
    </xdr:from>
    <xdr:to xmlns:xdr="http://schemas.openxmlformats.org/drawingml/2006/spreadsheetDrawing">
      <xdr:col>116</xdr:col>
      <xdr:colOff>0</xdr:colOff>
      <xdr:row>88</xdr:row>
      <xdr:rowOff>0</xdr:rowOff>
    </xdr:to>
    <xdr:sp macro="" textlink="">
      <xdr:nvSpPr>
        <xdr:cNvPr id="894" name="正方形/長方形 893"/>
        <xdr:cNvSpPr/>
      </xdr:nvSpPr>
      <xdr:spPr>
        <a:xfrm>
          <a:off x="185166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895" name="正方形/長方形 894"/>
        <xdr:cNvSpPr/>
      </xdr:nvSpPr>
      <xdr:spPr>
        <a:xfrm>
          <a:off x="164592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5715</xdr:rowOff>
    </xdr:from>
    <xdr:ext cx="342265" cy="219710"/>
    <xdr:sp macro="" textlink="">
      <xdr:nvSpPr>
        <xdr:cNvPr id="896" name="テキスト ボックス 895"/>
        <xdr:cNvSpPr txBox="1"/>
      </xdr:nvSpPr>
      <xdr:spPr>
        <a:xfrm>
          <a:off x="16440150" y="145942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7" name="直線コネクタ 896"/>
        <xdr:cNvCxnSpPr/>
      </xdr:nvCxnSpPr>
      <xdr:spPr>
        <a:xfrm>
          <a:off x="164592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8" name="直線コネクタ 897"/>
        <xdr:cNvCxnSpPr/>
      </xdr:nvCxnSpPr>
      <xdr:spPr>
        <a:xfrm>
          <a:off x="164592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93</xdr:row>
      <xdr:rowOff>168910</xdr:rowOff>
    </xdr:from>
    <xdr:ext cx="241300" cy="251460"/>
    <xdr:sp macro="" textlink="">
      <xdr:nvSpPr>
        <xdr:cNvPr id="899" name="テキスト ボックス 898"/>
        <xdr:cNvSpPr txBox="1"/>
      </xdr:nvSpPr>
      <xdr:spPr>
        <a:xfrm>
          <a:off x="16248380" y="15770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88</xdr:row>
      <xdr:rowOff>24765</xdr:rowOff>
    </xdr:to>
    <xdr:cxnSp macro="">
      <xdr:nvCxnSpPr>
        <xdr:cNvPr id="900" name="直線コネクタ 899"/>
        <xdr:cNvCxnSpPr/>
      </xdr:nvCxnSpPr>
      <xdr:spPr>
        <a:xfrm>
          <a:off x="164592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87</xdr:row>
      <xdr:rowOff>53340</xdr:rowOff>
    </xdr:from>
    <xdr:ext cx="241300" cy="245745"/>
    <xdr:sp macro="" textlink="">
      <xdr:nvSpPr>
        <xdr:cNvPr id="901" name="テキスト ボックス 900"/>
        <xdr:cNvSpPr txBox="1"/>
      </xdr:nvSpPr>
      <xdr:spPr>
        <a:xfrm>
          <a:off x="16248380" y="14641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24765</xdr:rowOff>
    </xdr:from>
    <xdr:to xmlns:xdr="http://schemas.openxmlformats.org/drawingml/2006/spreadsheetDrawing">
      <xdr:col>120</xdr:col>
      <xdr:colOff>114300</xdr:colOff>
      <xdr:row>101</xdr:row>
      <xdr:rowOff>82550</xdr:rowOff>
    </xdr:to>
    <xdr:sp macro="" textlink="">
      <xdr:nvSpPr>
        <xdr:cNvPr id="902" name="前年度繰上充用金グラフ枠"/>
        <xdr:cNvSpPr/>
      </xdr:nvSpPr>
      <xdr:spPr>
        <a:xfrm>
          <a:off x="164592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94</xdr:row>
      <xdr:rowOff>139700</xdr:rowOff>
    </xdr:from>
    <xdr:to xmlns:xdr="http://schemas.openxmlformats.org/drawingml/2006/spreadsheetDrawing">
      <xdr:col>116</xdr:col>
      <xdr:colOff>62865</xdr:colOff>
      <xdr:row>94</xdr:row>
      <xdr:rowOff>139700</xdr:rowOff>
    </xdr:to>
    <xdr:cxnSp macro="">
      <xdr:nvCxnSpPr>
        <xdr:cNvPr id="903" name="直線コネクタ 902"/>
        <xdr:cNvCxnSpPr/>
      </xdr:nvCxnSpPr>
      <xdr:spPr>
        <a:xfrm>
          <a:off x="1994979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95</xdr:row>
      <xdr:rowOff>10160</xdr:rowOff>
    </xdr:from>
    <xdr:ext cx="249555" cy="259080"/>
    <xdr:sp macro="" textlink="">
      <xdr:nvSpPr>
        <xdr:cNvPr id="904" name="前年度繰上充用金最小値テキスト"/>
        <xdr:cNvSpPr txBox="1"/>
      </xdr:nvSpPr>
      <xdr:spPr>
        <a:xfrm>
          <a:off x="200025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5" name="直線コネクタ 904"/>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93</xdr:row>
      <xdr:rowOff>10160</xdr:rowOff>
    </xdr:from>
    <xdr:ext cx="249555" cy="259080"/>
    <xdr:sp macro="" textlink="">
      <xdr:nvSpPr>
        <xdr:cNvPr id="906" name="前年度繰上充用金最大値テキスト"/>
        <xdr:cNvSpPr txBox="1"/>
      </xdr:nvSpPr>
      <xdr:spPr>
        <a:xfrm>
          <a:off x="2000250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94</xdr:row>
      <xdr:rowOff>139700</xdr:rowOff>
    </xdr:from>
    <xdr:to xmlns:xdr="http://schemas.openxmlformats.org/drawingml/2006/spreadsheetDrawing">
      <xdr:col>116</xdr:col>
      <xdr:colOff>152400</xdr:colOff>
      <xdr:row>94</xdr:row>
      <xdr:rowOff>139700</xdr:rowOff>
    </xdr:to>
    <xdr:cxnSp macro="">
      <xdr:nvCxnSpPr>
        <xdr:cNvPr id="907" name="直線コネクタ 906"/>
        <xdr:cNvCxnSpPr/>
      </xdr:nvCxnSpPr>
      <xdr:spPr>
        <a:xfrm>
          <a:off x="19881850" y="1591310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94</xdr:row>
      <xdr:rowOff>139700</xdr:rowOff>
    </xdr:from>
    <xdr:to xmlns:xdr="http://schemas.openxmlformats.org/drawingml/2006/spreadsheetDrawing">
      <xdr:col>116</xdr:col>
      <xdr:colOff>63500</xdr:colOff>
      <xdr:row>94</xdr:row>
      <xdr:rowOff>139700</xdr:rowOff>
    </xdr:to>
    <xdr:cxnSp macro="">
      <xdr:nvCxnSpPr>
        <xdr:cNvPr id="908" name="直線コネクタ 907"/>
        <xdr:cNvCxnSpPr/>
      </xdr:nvCxnSpPr>
      <xdr:spPr>
        <a:xfrm>
          <a:off x="19202400" y="15913100"/>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94</xdr:row>
      <xdr:rowOff>67310</xdr:rowOff>
    </xdr:from>
    <xdr:ext cx="249555" cy="259080"/>
    <xdr:sp macro="" textlink="">
      <xdr:nvSpPr>
        <xdr:cNvPr id="909" name="前年度繰上充用金平均値テキスト"/>
        <xdr:cNvSpPr txBox="1"/>
      </xdr:nvSpPr>
      <xdr:spPr>
        <a:xfrm>
          <a:off x="2000250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10" name="フローチャート: 判断 909"/>
        <xdr:cNvSpPr/>
      </xdr:nvSpPr>
      <xdr:spPr>
        <a:xfrm>
          <a:off x="199009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94</xdr:row>
      <xdr:rowOff>139700</xdr:rowOff>
    </xdr:from>
    <xdr:to xmlns:xdr="http://schemas.openxmlformats.org/drawingml/2006/spreadsheetDrawing">
      <xdr:col>111</xdr:col>
      <xdr:colOff>171450</xdr:colOff>
      <xdr:row>94</xdr:row>
      <xdr:rowOff>139700</xdr:rowOff>
    </xdr:to>
    <xdr:cxnSp macro="">
      <xdr:nvCxnSpPr>
        <xdr:cNvPr id="911" name="直線コネクタ 910"/>
        <xdr:cNvCxnSpPr/>
      </xdr:nvCxnSpPr>
      <xdr:spPr>
        <a:xfrm>
          <a:off x="18395950" y="1591310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12" name="フローチャート: 判断 911"/>
        <xdr:cNvSpPr/>
      </xdr:nvSpPr>
      <xdr:spPr>
        <a:xfrm>
          <a:off x="191579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95</xdr:row>
      <xdr:rowOff>10160</xdr:rowOff>
    </xdr:from>
    <xdr:ext cx="241935" cy="259080"/>
    <xdr:sp macro="" textlink="">
      <xdr:nvSpPr>
        <xdr:cNvPr id="913" name="テキスト ボックス 912"/>
        <xdr:cNvSpPr txBox="1"/>
      </xdr:nvSpPr>
      <xdr:spPr>
        <a:xfrm>
          <a:off x="1908429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94</xdr:row>
      <xdr:rowOff>139700</xdr:rowOff>
    </xdr:from>
    <xdr:to xmlns:xdr="http://schemas.openxmlformats.org/drawingml/2006/spreadsheetDrawing">
      <xdr:col>107</xdr:col>
      <xdr:colOff>50800</xdr:colOff>
      <xdr:row>94</xdr:row>
      <xdr:rowOff>139700</xdr:rowOff>
    </xdr:to>
    <xdr:cxnSp macro="">
      <xdr:nvCxnSpPr>
        <xdr:cNvPr id="914" name="直線コネクタ 913"/>
        <xdr:cNvCxnSpPr/>
      </xdr:nvCxnSpPr>
      <xdr:spPr>
        <a:xfrm>
          <a:off x="17602200" y="1591310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15" name="フローチャート: 判断 914"/>
        <xdr:cNvSpPr/>
      </xdr:nvSpPr>
      <xdr:spPr>
        <a:xfrm>
          <a:off x="1834515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95</xdr:row>
      <xdr:rowOff>10160</xdr:rowOff>
    </xdr:from>
    <xdr:ext cx="241935" cy="259080"/>
    <xdr:sp macro="" textlink="">
      <xdr:nvSpPr>
        <xdr:cNvPr id="916" name="テキスト ボックス 915"/>
        <xdr:cNvSpPr txBox="1"/>
      </xdr:nvSpPr>
      <xdr:spPr>
        <a:xfrm>
          <a:off x="1829054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94</xdr:row>
      <xdr:rowOff>139700</xdr:rowOff>
    </xdr:from>
    <xdr:to xmlns:xdr="http://schemas.openxmlformats.org/drawingml/2006/spreadsheetDrawing">
      <xdr:col>102</xdr:col>
      <xdr:colOff>114300</xdr:colOff>
      <xdr:row>94</xdr:row>
      <xdr:rowOff>139700</xdr:rowOff>
    </xdr:to>
    <xdr:cxnSp macro="">
      <xdr:nvCxnSpPr>
        <xdr:cNvPr id="917" name="直線コネクタ 916"/>
        <xdr:cNvCxnSpPr/>
      </xdr:nvCxnSpPr>
      <xdr:spPr>
        <a:xfrm>
          <a:off x="16802100" y="1591310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18" name="フローチャート: 判断 917"/>
        <xdr:cNvSpPr/>
      </xdr:nvSpPr>
      <xdr:spPr>
        <a:xfrm>
          <a:off x="1755140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95</xdr:row>
      <xdr:rowOff>10160</xdr:rowOff>
    </xdr:from>
    <xdr:ext cx="249555" cy="259080"/>
    <xdr:sp macro="" textlink="">
      <xdr:nvSpPr>
        <xdr:cNvPr id="919" name="テキスト ボックス 918"/>
        <xdr:cNvSpPr txBox="1"/>
      </xdr:nvSpPr>
      <xdr:spPr>
        <a:xfrm>
          <a:off x="1748790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20" name="フローチャート: 判断 919"/>
        <xdr:cNvSpPr/>
      </xdr:nvSpPr>
      <xdr:spPr>
        <a:xfrm>
          <a:off x="16757650" y="1586230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95</xdr:row>
      <xdr:rowOff>10160</xdr:rowOff>
    </xdr:from>
    <xdr:ext cx="241935" cy="259080"/>
    <xdr:sp macro="" textlink="">
      <xdr:nvSpPr>
        <xdr:cNvPr id="921" name="テキスト ボックス 920"/>
        <xdr:cNvSpPr txBox="1"/>
      </xdr:nvSpPr>
      <xdr:spPr>
        <a:xfrm>
          <a:off x="16683990" y="159550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2" name="テキスト ボックス 921"/>
        <xdr:cNvSpPr txBox="1"/>
      </xdr:nvSpPr>
      <xdr:spPr>
        <a:xfrm>
          <a:off x="19780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101</xdr:row>
      <xdr:rowOff>80010</xdr:rowOff>
    </xdr:from>
    <xdr:ext cx="762000" cy="259080"/>
    <xdr:sp macro="" textlink="">
      <xdr:nvSpPr>
        <xdr:cNvPr id="923" name="テキスト ボックス 922"/>
        <xdr:cNvSpPr txBox="1"/>
      </xdr:nvSpPr>
      <xdr:spPr>
        <a:xfrm>
          <a:off x="19030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56920" cy="259080"/>
    <xdr:sp macro="" textlink="">
      <xdr:nvSpPr>
        <xdr:cNvPr id="924" name="テキスト ボックス 923"/>
        <xdr:cNvSpPr txBox="1"/>
      </xdr:nvSpPr>
      <xdr:spPr>
        <a:xfrm>
          <a:off x="18224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5" name="テキスト ボックス 924"/>
        <xdr:cNvSpPr txBox="1"/>
      </xdr:nvSpPr>
      <xdr:spPr>
        <a:xfrm>
          <a:off x="174307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101</xdr:row>
      <xdr:rowOff>80010</xdr:rowOff>
    </xdr:from>
    <xdr:ext cx="762000" cy="259080"/>
    <xdr:sp macro="" textlink="">
      <xdr:nvSpPr>
        <xdr:cNvPr id="926" name="テキスト ボックス 925"/>
        <xdr:cNvSpPr txBox="1"/>
      </xdr:nvSpPr>
      <xdr:spPr>
        <a:xfrm>
          <a:off x="166306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94</xdr:row>
      <xdr:rowOff>88900</xdr:rowOff>
    </xdr:from>
    <xdr:to xmlns:xdr="http://schemas.openxmlformats.org/drawingml/2006/spreadsheetDrawing">
      <xdr:col>116</xdr:col>
      <xdr:colOff>114300</xdr:colOff>
      <xdr:row>95</xdr:row>
      <xdr:rowOff>19050</xdr:rowOff>
    </xdr:to>
    <xdr:sp macro="" textlink="">
      <xdr:nvSpPr>
        <xdr:cNvPr id="927" name="楕円 926"/>
        <xdr:cNvSpPr/>
      </xdr:nvSpPr>
      <xdr:spPr>
        <a:xfrm>
          <a:off x="199009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93</xdr:row>
      <xdr:rowOff>124460</xdr:rowOff>
    </xdr:from>
    <xdr:ext cx="249555" cy="259080"/>
    <xdr:sp macro="" textlink="">
      <xdr:nvSpPr>
        <xdr:cNvPr id="928" name="前年度繰上充用金該当値テキスト"/>
        <xdr:cNvSpPr txBox="1"/>
      </xdr:nvSpPr>
      <xdr:spPr>
        <a:xfrm>
          <a:off x="2000250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94</xdr:row>
      <xdr:rowOff>88900</xdr:rowOff>
    </xdr:from>
    <xdr:to xmlns:xdr="http://schemas.openxmlformats.org/drawingml/2006/spreadsheetDrawing">
      <xdr:col>112</xdr:col>
      <xdr:colOff>38100</xdr:colOff>
      <xdr:row>95</xdr:row>
      <xdr:rowOff>19050</xdr:rowOff>
    </xdr:to>
    <xdr:sp macro="" textlink="">
      <xdr:nvSpPr>
        <xdr:cNvPr id="929" name="楕円 928"/>
        <xdr:cNvSpPr/>
      </xdr:nvSpPr>
      <xdr:spPr>
        <a:xfrm>
          <a:off x="191579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93</xdr:row>
      <xdr:rowOff>35560</xdr:rowOff>
    </xdr:from>
    <xdr:ext cx="241935" cy="259080"/>
    <xdr:sp macro="" textlink="">
      <xdr:nvSpPr>
        <xdr:cNvPr id="930" name="テキスト ボックス 929"/>
        <xdr:cNvSpPr txBox="1"/>
      </xdr:nvSpPr>
      <xdr:spPr>
        <a:xfrm>
          <a:off x="1908429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94</xdr:row>
      <xdr:rowOff>88900</xdr:rowOff>
    </xdr:from>
    <xdr:to xmlns:xdr="http://schemas.openxmlformats.org/drawingml/2006/spreadsheetDrawing">
      <xdr:col>107</xdr:col>
      <xdr:colOff>101600</xdr:colOff>
      <xdr:row>95</xdr:row>
      <xdr:rowOff>19050</xdr:rowOff>
    </xdr:to>
    <xdr:sp macro="" textlink="">
      <xdr:nvSpPr>
        <xdr:cNvPr id="931" name="楕円 930"/>
        <xdr:cNvSpPr/>
      </xdr:nvSpPr>
      <xdr:spPr>
        <a:xfrm>
          <a:off x="1834515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93</xdr:row>
      <xdr:rowOff>35560</xdr:rowOff>
    </xdr:from>
    <xdr:ext cx="241935" cy="259080"/>
    <xdr:sp macro="" textlink="">
      <xdr:nvSpPr>
        <xdr:cNvPr id="932" name="テキスト ボックス 931"/>
        <xdr:cNvSpPr txBox="1"/>
      </xdr:nvSpPr>
      <xdr:spPr>
        <a:xfrm>
          <a:off x="1829054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94</xdr:row>
      <xdr:rowOff>88900</xdr:rowOff>
    </xdr:from>
    <xdr:to xmlns:xdr="http://schemas.openxmlformats.org/drawingml/2006/spreadsheetDrawing">
      <xdr:col>102</xdr:col>
      <xdr:colOff>165100</xdr:colOff>
      <xdr:row>95</xdr:row>
      <xdr:rowOff>19050</xdr:rowOff>
    </xdr:to>
    <xdr:sp macro="" textlink="">
      <xdr:nvSpPr>
        <xdr:cNvPr id="933" name="楕円 932"/>
        <xdr:cNvSpPr/>
      </xdr:nvSpPr>
      <xdr:spPr>
        <a:xfrm>
          <a:off x="1755140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93</xdr:row>
      <xdr:rowOff>35560</xdr:rowOff>
    </xdr:from>
    <xdr:ext cx="249555" cy="259080"/>
    <xdr:sp macro="" textlink="">
      <xdr:nvSpPr>
        <xdr:cNvPr id="934" name="テキスト ボックス 933"/>
        <xdr:cNvSpPr txBox="1"/>
      </xdr:nvSpPr>
      <xdr:spPr>
        <a:xfrm>
          <a:off x="17487900" y="156375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94</xdr:row>
      <xdr:rowOff>88900</xdr:rowOff>
    </xdr:from>
    <xdr:to xmlns:xdr="http://schemas.openxmlformats.org/drawingml/2006/spreadsheetDrawing">
      <xdr:col>98</xdr:col>
      <xdr:colOff>38100</xdr:colOff>
      <xdr:row>95</xdr:row>
      <xdr:rowOff>19050</xdr:rowOff>
    </xdr:to>
    <xdr:sp macro="" textlink="">
      <xdr:nvSpPr>
        <xdr:cNvPr id="935" name="楕円 934"/>
        <xdr:cNvSpPr/>
      </xdr:nvSpPr>
      <xdr:spPr>
        <a:xfrm>
          <a:off x="16757650" y="1586230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93</xdr:row>
      <xdr:rowOff>35560</xdr:rowOff>
    </xdr:from>
    <xdr:ext cx="241935" cy="259080"/>
    <xdr:sp macro="" textlink="">
      <xdr:nvSpPr>
        <xdr:cNvPr id="936" name="テキスト ボックス 935"/>
        <xdr:cNvSpPr txBox="1"/>
      </xdr:nvSpPr>
      <xdr:spPr>
        <a:xfrm>
          <a:off x="16683990" y="15637510"/>
          <a:ext cx="2419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7" name="正方形/長方形 936"/>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38" name="正方形/長方形 937"/>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39" name="テキスト ボックス 938"/>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・類似団体との比較では、令和６年度は、人件費、物件費、普通建設事業費、</a:t>
          </a:r>
          <a:r>
            <a:rPr kumimoji="1" lang="ja-JP" altLang="en-US" sz="1100">
              <a:latin typeface="ＭＳ Ｐゴシック"/>
              <a:ea typeface="ＭＳ Ｐゴシック"/>
            </a:rPr>
            <a:t>普通建設事業費（うち更新整備）、</a:t>
          </a:r>
          <a:r>
            <a:rPr kumimoji="1" lang="ja-JP" altLang="en-US" sz="1100">
              <a:latin typeface="ＭＳ Ｐゴシック"/>
              <a:ea typeface="ＭＳ Ｐゴシック"/>
            </a:rPr>
            <a:t>公債費などが類似団体平均を上回っている。</a:t>
          </a:r>
          <a:r>
            <a:rPr kumimoji="1" lang="ja-JP" altLang="en-US" sz="1100">
              <a:latin typeface="ＭＳ Ｐゴシック"/>
              <a:ea typeface="ＭＳ Ｐゴシック"/>
            </a:rPr>
            <a:t>人件費については、当市は市単独で消防事務を行っていること、公債費については、合併特例債の償還期間を比較的短く設定していることが要因として考えられる。</a:t>
          </a:r>
          <a:endParaRPr kumimoji="1" lang="ja-JP" altLang="en-US" sz="1100">
            <a:latin typeface="ＭＳ Ｐゴシック"/>
            <a:ea typeface="ＭＳ Ｐゴシック"/>
          </a:endParaRPr>
        </a:p>
        <a:p>
          <a:r>
            <a:rPr kumimoji="1" lang="ja-JP" altLang="en-US" sz="1100">
              <a:latin typeface="ＭＳ Ｐゴシック"/>
              <a:ea typeface="ＭＳ Ｐゴシック"/>
            </a:rPr>
            <a:t>・人件費については、５年間の推移をみると増加傾向であり、これは人事院勧告に準じた給与改定などが要因ではあるが、今後も増加傾向が予測されるため、職員数の適正管理に努める必要がある。</a:t>
          </a:r>
          <a:endParaRPr kumimoji="1" lang="ja-JP" altLang="en-US" sz="1100">
            <a:latin typeface="ＭＳ Ｐゴシック"/>
            <a:ea typeface="ＭＳ Ｐゴシック"/>
          </a:endParaRPr>
        </a:p>
        <a:p>
          <a:r>
            <a:rPr kumimoji="1" lang="ja-JP" altLang="en-US" sz="1100">
              <a:latin typeface="ＭＳ Ｐゴシック"/>
              <a:ea typeface="ＭＳ Ｐゴシック"/>
            </a:rPr>
            <a:t>・普通建設事業費（うち更新設備）の５年間の推移では、</a:t>
          </a:r>
          <a:r>
            <a:rPr kumimoji="1" lang="ja-JP" altLang="en-US" sz="1100">
              <a:solidFill>
                <a:sysClr val="windowText" lastClr="000000"/>
              </a:solidFill>
              <a:latin typeface="ＭＳ Ｐゴシック"/>
              <a:ea typeface="ＭＳ Ｐゴシック"/>
            </a:rPr>
            <a:t>令和５年度及び令和６年度において、類似団体平均を上回っている。これは、近年、消防庁舎や工芸の丘、小学校などの施設の大規模改修を進めたことが要因である。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a:t>
          </a:r>
          <a:r>
            <a:rPr kumimoji="1" lang="ja-JP" altLang="en-US" sz="1100">
              <a:solidFill>
                <a:sysClr val="windowText" lastClr="000000"/>
              </a:solidFill>
              <a:latin typeface="ＭＳ Ｐゴシック"/>
              <a:ea typeface="ＭＳ Ｐゴシック"/>
            </a:rPr>
            <a:t>投資及び出資金の５年間の推移では、類似団体平均を上回る値で推移しているが、当市は市立病院事業会計を保有していることや、令和５年度の農業集落排水事業の公営企業への移行などが要因である。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扶助費については、令和６年度において類似団体平均とおおむね同水準であるが、令和６年度に数値が大きく上昇し、今後も増加傾向が見込まれることから、扶助費の動向に注視した財政運営が必要である。</a:t>
          </a:r>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74295</xdr:rowOff>
    </xdr:to>
    <xdr:sp macro="" textlink="">
      <xdr:nvSpPr>
        <xdr:cNvPr id="2" name="正方形/長方形 1"/>
        <xdr:cNvSpPr/>
      </xdr:nvSpPr>
      <xdr:spPr>
        <a:xfrm>
          <a:off x="577850" y="127000"/>
          <a:ext cx="1142365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18415</xdr:rowOff>
    </xdr:from>
    <xdr:to xmlns:xdr="http://schemas.openxmlformats.org/drawingml/2006/spreadsheetDrawing">
      <xdr:col>120</xdr:col>
      <xdr:colOff>114300</xdr:colOff>
      <xdr:row>4</xdr:row>
      <xdr:rowOff>61595</xdr:rowOff>
    </xdr:to>
    <xdr:sp macro="" textlink="">
      <xdr:nvSpPr>
        <xdr:cNvPr id="3" name="正方形/長方形 2"/>
        <xdr:cNvSpPr/>
      </xdr:nvSpPr>
      <xdr:spPr>
        <a:xfrm>
          <a:off x="17145000" y="189865"/>
          <a:ext cx="354330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43180</xdr:rowOff>
    </xdr:from>
    <xdr:to xmlns:xdr="http://schemas.openxmlformats.org/drawingml/2006/spreadsheetDrawing">
      <xdr:col>120</xdr:col>
      <xdr:colOff>88900</xdr:colOff>
      <xdr:row>4</xdr:row>
      <xdr:rowOff>37465</xdr:rowOff>
    </xdr:to>
    <xdr:sp macro="" textlink="">
      <xdr:nvSpPr>
        <xdr:cNvPr id="4" name="正方形/長方形 3"/>
        <xdr:cNvSpPr/>
      </xdr:nvSpPr>
      <xdr:spPr>
        <a:xfrm>
          <a:off x="17164050" y="214630"/>
          <a:ext cx="349885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68580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7189450" y="240030"/>
          <a:ext cx="3441700" cy="43434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茨城県笠間市</a:t>
          </a:r>
        </a:p>
      </xdr:txBody>
    </xdr:sp>
    <xdr:clientData/>
  </xdr:twoCellAnchor>
  <xdr:twoCellAnchor>
    <xdr:from xmlns:xdr="http://schemas.openxmlformats.org/drawingml/2006/spreadsheetDrawing">
      <xdr:col>85</xdr:col>
      <xdr:colOff>63500</xdr:colOff>
      <xdr:row>1</xdr:row>
      <xdr:rowOff>18415</xdr:rowOff>
    </xdr:from>
    <xdr:to xmlns:xdr="http://schemas.openxmlformats.org/drawingml/2006/spreadsheetDrawing">
      <xdr:col>99</xdr:col>
      <xdr:colOff>57150</xdr:colOff>
      <xdr:row>4</xdr:row>
      <xdr:rowOff>61595</xdr:rowOff>
    </xdr:to>
    <xdr:sp macro="" textlink="">
      <xdr:nvSpPr>
        <xdr:cNvPr id="6" name="正方形/長方形 5"/>
        <xdr:cNvSpPr/>
      </xdr:nvSpPr>
      <xdr:spPr>
        <a:xfrm>
          <a:off x="14636750" y="189865"/>
          <a:ext cx="2393950" cy="5461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43180</xdr:rowOff>
    </xdr:from>
    <xdr:to xmlns:xdr="http://schemas.openxmlformats.org/drawingml/2006/spreadsheetDrawing">
      <xdr:col>99</xdr:col>
      <xdr:colOff>38100</xdr:colOff>
      <xdr:row>4</xdr:row>
      <xdr:rowOff>37465</xdr:rowOff>
    </xdr:to>
    <xdr:sp macro="" textlink="">
      <xdr:nvSpPr>
        <xdr:cNvPr id="7" name="正方形/長方形 6"/>
        <xdr:cNvSpPr/>
      </xdr:nvSpPr>
      <xdr:spPr>
        <a:xfrm>
          <a:off x="14662150" y="214630"/>
          <a:ext cx="2349500" cy="4972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68580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4687550" y="240030"/>
          <a:ext cx="2292350" cy="44704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31115</xdr:rowOff>
    </xdr:from>
    <xdr:to xmlns:xdr="http://schemas.openxmlformats.org/drawingml/2006/spreadsheetDrawing">
      <xdr:col>57</xdr:col>
      <xdr:colOff>0</xdr:colOff>
      <xdr:row>15</xdr:row>
      <xdr:rowOff>93345</xdr:rowOff>
    </xdr:to>
    <xdr:sp macro="" textlink="">
      <xdr:nvSpPr>
        <xdr:cNvPr id="9" name="正方形/長方形 8"/>
        <xdr:cNvSpPr/>
      </xdr:nvSpPr>
      <xdr:spPr>
        <a:xfrm>
          <a:off x="685800" y="873125"/>
          <a:ext cx="9086850" cy="173863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61595</xdr:rowOff>
    </xdr:from>
    <xdr:to xmlns:xdr="http://schemas.openxmlformats.org/drawingml/2006/spreadsheetDrawing">
      <xdr:col>12</xdr:col>
      <xdr:colOff>0</xdr:colOff>
      <xdr:row>15</xdr:row>
      <xdr:rowOff>61595</xdr:rowOff>
    </xdr:to>
    <xdr:sp macro="" textlink="">
      <xdr:nvSpPr>
        <xdr:cNvPr id="10" name="正方形/長方形 9"/>
        <xdr:cNvSpPr/>
      </xdr:nvSpPr>
      <xdr:spPr>
        <a:xfrm>
          <a:off x="812800" y="903605"/>
          <a:ext cx="1244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61595</xdr:rowOff>
    </xdr:from>
    <xdr:to xmlns:xdr="http://schemas.openxmlformats.org/drawingml/2006/spreadsheetDrawing">
      <xdr:col>19</xdr:col>
      <xdr:colOff>25400</xdr:colOff>
      <xdr:row>15</xdr:row>
      <xdr:rowOff>61595</xdr:rowOff>
    </xdr:to>
    <xdr:sp macro="" textlink="">
      <xdr:nvSpPr>
        <xdr:cNvPr id="11" name="正方形/長方形 10"/>
        <xdr:cNvSpPr/>
      </xdr:nvSpPr>
      <xdr:spPr>
        <a:xfrm>
          <a:off x="2012950" y="903605"/>
          <a:ext cx="12700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72,567
71,321
240.40
36,773,353
35,019,280
1,181,800
20,036,322
27,128,618</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61595</xdr:rowOff>
    </xdr:from>
    <xdr:to xmlns:xdr="http://schemas.openxmlformats.org/drawingml/2006/spreadsheetDrawing">
      <xdr:col>26</xdr:col>
      <xdr:colOff>127000</xdr:colOff>
      <xdr:row>15</xdr:row>
      <xdr:rowOff>61595</xdr:rowOff>
    </xdr:to>
    <xdr:sp macro="" textlink="">
      <xdr:nvSpPr>
        <xdr:cNvPr id="12" name="正方形/長方形 11"/>
        <xdr:cNvSpPr/>
      </xdr:nvSpPr>
      <xdr:spPr>
        <a:xfrm>
          <a:off x="3213100" y="903605"/>
          <a:ext cx="137160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80645</xdr:rowOff>
    </xdr:from>
    <xdr:to xmlns:xdr="http://schemas.openxmlformats.org/drawingml/2006/spreadsheetDrawing">
      <xdr:col>37</xdr:col>
      <xdr:colOff>63500</xdr:colOff>
      <xdr:row>10</xdr:row>
      <xdr:rowOff>161925</xdr:rowOff>
    </xdr:to>
    <xdr:sp macro="" textlink="">
      <xdr:nvSpPr>
        <xdr:cNvPr id="13" name="正方形/長方形 12"/>
        <xdr:cNvSpPr/>
      </xdr:nvSpPr>
      <xdr:spPr>
        <a:xfrm>
          <a:off x="4584700" y="922655"/>
          <a:ext cx="18224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80645</xdr:rowOff>
    </xdr:from>
    <xdr:to xmlns:xdr="http://schemas.openxmlformats.org/drawingml/2006/spreadsheetDrawing">
      <xdr:col>44</xdr:col>
      <xdr:colOff>0</xdr:colOff>
      <xdr:row>10</xdr:row>
      <xdr:rowOff>161925</xdr:rowOff>
    </xdr:to>
    <xdr:sp macro="" textlink="">
      <xdr:nvSpPr>
        <xdr:cNvPr id="14" name="正方形/長方形 13"/>
        <xdr:cNvSpPr/>
      </xdr:nvSpPr>
      <xdr:spPr>
        <a:xfrm>
          <a:off x="6407150" y="922655"/>
          <a:ext cx="1136650" cy="9194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5.9
-</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93345</xdr:rowOff>
    </xdr:from>
    <xdr:to xmlns:xdr="http://schemas.openxmlformats.org/drawingml/2006/spreadsheetDrawing">
      <xdr:col>47</xdr:col>
      <xdr:colOff>127000</xdr:colOff>
      <xdr:row>11</xdr:row>
      <xdr:rowOff>5715</xdr:rowOff>
    </xdr:to>
    <xdr:sp macro="" textlink="">
      <xdr:nvSpPr>
        <xdr:cNvPr id="15" name="正方形/長方形 14"/>
        <xdr:cNvSpPr/>
      </xdr:nvSpPr>
      <xdr:spPr>
        <a:xfrm>
          <a:off x="7607300" y="935355"/>
          <a:ext cx="577850" cy="9182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117475</xdr:rowOff>
    </xdr:to>
    <xdr:sp macro="" textlink="">
      <xdr:nvSpPr>
        <xdr:cNvPr id="16" name="正方形/長方形 15"/>
        <xdr:cNvSpPr/>
      </xdr:nvSpPr>
      <xdr:spPr>
        <a:xfrm>
          <a:off x="4584700" y="1680210"/>
          <a:ext cx="182245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117475</xdr:rowOff>
    </xdr:to>
    <xdr:sp macro="" textlink="">
      <xdr:nvSpPr>
        <xdr:cNvPr id="17" name="正方形/長方形 16"/>
        <xdr:cNvSpPr/>
      </xdr:nvSpPr>
      <xdr:spPr>
        <a:xfrm>
          <a:off x="6470650" y="1680210"/>
          <a:ext cx="3429000" cy="62039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Ⅱ</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R04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R05  Ⅱ</a:t>
          </a:r>
          <a:r>
            <a:rPr kumimoji="1" lang="ja-JP" altLang="en-US" sz="1100" b="1">
              <a:solidFill>
                <a:srgbClr val="000000"/>
              </a:solidFill>
              <a:latin typeface="ＭＳ ゴシック"/>
              <a:ea typeface="ＭＳ ゴシック"/>
            </a:rPr>
            <a:t>－３    </a:t>
          </a:r>
          <a:r>
            <a:rPr kumimoji="1" lang="en-US" altLang="ja-JP" sz="1100" b="1">
              <a:solidFill>
                <a:srgbClr val="000000"/>
              </a:solidFill>
              <a:latin typeface="ＭＳ ゴシック"/>
              <a:ea typeface="ＭＳ ゴシック"/>
            </a:rPr>
            <a:t>R06  Ⅱ</a:t>
          </a:r>
          <a:r>
            <a:rPr kumimoji="1" lang="ja-JP" altLang="en-US" sz="1100" b="1">
              <a:solidFill>
                <a:srgbClr val="000000"/>
              </a:solidFill>
              <a:latin typeface="ＭＳ ゴシック"/>
              <a:ea typeface="ＭＳ ゴシック"/>
            </a:rPr>
            <a:t>－３</a:t>
          </a:r>
        </a:p>
      </xdr:txBody>
    </xdr:sp>
    <xdr:clientData/>
  </xdr:twoCellAnchor>
  <xdr:twoCellAnchor>
    <xdr:from xmlns:xdr="http://schemas.openxmlformats.org/drawingml/2006/spreadsheetDrawing">
      <xdr:col>58</xdr:col>
      <xdr:colOff>25400</xdr:colOff>
      <xdr:row>5</xdr:row>
      <xdr:rowOff>31115</xdr:rowOff>
    </xdr:from>
    <xdr:to xmlns:xdr="http://schemas.openxmlformats.org/drawingml/2006/spreadsheetDrawing">
      <xdr:col>66</xdr:col>
      <xdr:colOff>25400</xdr:colOff>
      <xdr:row>11</xdr:row>
      <xdr:rowOff>142875</xdr:rowOff>
    </xdr:to>
    <xdr:sp macro="" textlink="">
      <xdr:nvSpPr>
        <xdr:cNvPr id="18" name="角丸四角形 17"/>
        <xdr:cNvSpPr/>
      </xdr:nvSpPr>
      <xdr:spPr>
        <a:xfrm>
          <a:off x="9969500" y="873125"/>
          <a:ext cx="1371600" cy="11176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93345</xdr:rowOff>
    </xdr:from>
    <xdr:to xmlns:xdr="http://schemas.openxmlformats.org/drawingml/2006/spreadsheetDrawing">
      <xdr:col>67</xdr:col>
      <xdr:colOff>31750</xdr:colOff>
      <xdr:row>7</xdr:row>
      <xdr:rowOff>5715</xdr:rowOff>
    </xdr:to>
    <xdr:sp macro="" textlink="">
      <xdr:nvSpPr>
        <xdr:cNvPr id="19" name="正方形/長方形 18"/>
        <xdr:cNvSpPr/>
      </xdr:nvSpPr>
      <xdr:spPr>
        <a:xfrm>
          <a:off x="10210800" y="935355"/>
          <a:ext cx="1308100" cy="2476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18415</xdr:rowOff>
    </xdr:from>
    <xdr:to xmlns:xdr="http://schemas.openxmlformats.org/drawingml/2006/spreadsheetDrawing">
      <xdr:col>67</xdr:col>
      <xdr:colOff>31750</xdr:colOff>
      <xdr:row>8</xdr:row>
      <xdr:rowOff>99060</xdr:rowOff>
    </xdr:to>
    <xdr:sp macro="" textlink="">
      <xdr:nvSpPr>
        <xdr:cNvPr id="20" name="正方形/長方形 19"/>
        <xdr:cNvSpPr/>
      </xdr:nvSpPr>
      <xdr:spPr>
        <a:xfrm>
          <a:off x="10210800" y="1195705"/>
          <a:ext cx="13081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5715</xdr:rowOff>
    </xdr:from>
    <xdr:to xmlns:xdr="http://schemas.openxmlformats.org/drawingml/2006/spreadsheetDrawing">
      <xdr:col>67</xdr:col>
      <xdr:colOff>31750</xdr:colOff>
      <xdr:row>12</xdr:row>
      <xdr:rowOff>124460</xdr:rowOff>
    </xdr:to>
    <xdr:sp macro="" textlink="">
      <xdr:nvSpPr>
        <xdr:cNvPr id="21" name="正方形/長方形 20"/>
        <xdr:cNvSpPr/>
      </xdr:nvSpPr>
      <xdr:spPr>
        <a:xfrm>
          <a:off x="10210800" y="1518285"/>
          <a:ext cx="1308100" cy="6216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37465</xdr:rowOff>
    </xdr:from>
    <xdr:to xmlns:xdr="http://schemas.openxmlformats.org/drawingml/2006/spreadsheetDrawing">
      <xdr:col>59</xdr:col>
      <xdr:colOff>127000</xdr:colOff>
      <xdr:row>6</xdr:row>
      <xdr:rowOff>37465</xdr:rowOff>
    </xdr:to>
    <xdr:cxnSp macro="">
      <xdr:nvCxnSpPr>
        <xdr:cNvPr id="22" name="直線コネクタ 21"/>
        <xdr:cNvCxnSpPr/>
      </xdr:nvCxnSpPr>
      <xdr:spPr>
        <a:xfrm flipH="1">
          <a:off x="10052050" y="1047115"/>
          <a:ext cx="1905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154940</xdr:rowOff>
    </xdr:from>
    <xdr:to xmlns:xdr="http://schemas.openxmlformats.org/drawingml/2006/spreadsheetDrawing">
      <xdr:col>59</xdr:col>
      <xdr:colOff>73025</xdr:colOff>
      <xdr:row>6</xdr:row>
      <xdr:rowOff>86995</xdr:rowOff>
    </xdr:to>
    <xdr:sp macro="" textlink="">
      <xdr:nvSpPr>
        <xdr:cNvPr id="23" name="楕円 22"/>
        <xdr:cNvSpPr/>
      </xdr:nvSpPr>
      <xdr:spPr>
        <a:xfrm>
          <a:off x="10106025" y="99695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80645</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0106025" y="125793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149225</xdr:rowOff>
    </xdr:from>
    <xdr:to xmlns:xdr="http://schemas.openxmlformats.org/drawingml/2006/spreadsheetDrawing">
      <xdr:col>59</xdr:col>
      <xdr:colOff>17780</xdr:colOff>
      <xdr:row>9</xdr:row>
      <xdr:rowOff>117475</xdr:rowOff>
    </xdr:to>
    <xdr:cxnSp macro="">
      <xdr:nvCxnSpPr>
        <xdr:cNvPr id="25" name="直線コネクタ 24"/>
        <xdr:cNvCxnSpPr/>
      </xdr:nvCxnSpPr>
      <xdr:spPr>
        <a:xfrm>
          <a:off x="10133330" y="149415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149225</xdr:rowOff>
    </xdr:from>
    <xdr:to xmlns:xdr="http://schemas.openxmlformats.org/drawingml/2006/spreadsheetDrawing">
      <xdr:col>59</xdr:col>
      <xdr:colOff>107950</xdr:colOff>
      <xdr:row>8</xdr:row>
      <xdr:rowOff>149225</xdr:rowOff>
    </xdr:to>
    <xdr:cxnSp macro="">
      <xdr:nvCxnSpPr>
        <xdr:cNvPr id="26" name="直線コネクタ 25"/>
        <xdr:cNvCxnSpPr/>
      </xdr:nvCxnSpPr>
      <xdr:spPr>
        <a:xfrm>
          <a:off x="10071100" y="149415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46990</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0133330" y="1727200"/>
          <a:ext cx="0" cy="136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18415</xdr:rowOff>
    </xdr:from>
    <xdr:to xmlns:xdr="http://schemas.openxmlformats.org/drawingml/2006/spreadsheetDrawing">
      <xdr:col>59</xdr:col>
      <xdr:colOff>107950</xdr:colOff>
      <xdr:row>11</xdr:row>
      <xdr:rowOff>18415</xdr:rowOff>
    </xdr:to>
    <xdr:cxnSp macro="">
      <xdr:nvCxnSpPr>
        <xdr:cNvPr id="28" name="直線コネクタ 27"/>
        <xdr:cNvCxnSpPr/>
      </xdr:nvCxnSpPr>
      <xdr:spPr>
        <a:xfrm>
          <a:off x="10071100" y="1866265"/>
          <a:ext cx="15240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111760</xdr:rowOff>
    </xdr:from>
    <xdr:ext cx="8896350" cy="253365"/>
    <xdr:sp macro="" textlink="">
      <xdr:nvSpPr>
        <xdr:cNvPr id="29" name="テキスト ボックス 28"/>
        <xdr:cNvSpPr txBox="1"/>
      </xdr:nvSpPr>
      <xdr:spPr>
        <a:xfrm>
          <a:off x="641350" y="2797810"/>
          <a:ext cx="88963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86995</xdr:rowOff>
    </xdr:from>
    <xdr:ext cx="6046470" cy="245745"/>
    <xdr:sp macro="" textlink="">
      <xdr:nvSpPr>
        <xdr:cNvPr id="30" name="テキスト ボックス 29"/>
        <xdr:cNvSpPr txBox="1"/>
      </xdr:nvSpPr>
      <xdr:spPr>
        <a:xfrm>
          <a:off x="641350" y="3108325"/>
          <a:ext cx="604647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61595</xdr:rowOff>
    </xdr:from>
    <xdr:ext cx="8231505" cy="252730"/>
    <xdr:sp macro="" textlink="">
      <xdr:nvSpPr>
        <xdr:cNvPr id="31" name="テキスト ボックス 30"/>
        <xdr:cNvSpPr txBox="1"/>
      </xdr:nvSpPr>
      <xdr:spPr>
        <a:xfrm>
          <a:off x="641350" y="3418205"/>
          <a:ext cx="82315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55880</xdr:rowOff>
    </xdr:from>
    <xdr:to xmlns:xdr="http://schemas.openxmlformats.org/drawingml/2006/spreadsheetDrawing">
      <xdr:col>28</xdr:col>
      <xdr:colOff>114300</xdr:colOff>
      <xdr:row>25</xdr:row>
      <xdr:rowOff>31115</xdr:rowOff>
    </xdr:to>
    <xdr:sp macro="" textlink="">
      <xdr:nvSpPr>
        <xdr:cNvPr id="32" name="正方形/長方形 31"/>
        <xdr:cNvSpPr/>
      </xdr:nvSpPr>
      <xdr:spPr>
        <a:xfrm>
          <a:off x="6858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55880</xdr:rowOff>
    </xdr:from>
    <xdr:to xmlns:xdr="http://schemas.openxmlformats.org/drawingml/2006/spreadsheetDrawing">
      <xdr:col>12</xdr:col>
      <xdr:colOff>127000</xdr:colOff>
      <xdr:row>26</xdr:row>
      <xdr:rowOff>136525</xdr:rowOff>
    </xdr:to>
    <xdr:sp macro="" textlink="">
      <xdr:nvSpPr>
        <xdr:cNvPr id="33" name="正方形/長方形 32"/>
        <xdr:cNvSpPr/>
      </xdr:nvSpPr>
      <xdr:spPr>
        <a:xfrm>
          <a:off x="8128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86995</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128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55880</xdr:rowOff>
    </xdr:from>
    <xdr:to xmlns:xdr="http://schemas.openxmlformats.org/drawingml/2006/spreadsheetDrawing">
      <xdr:col>18</xdr:col>
      <xdr:colOff>0</xdr:colOff>
      <xdr:row>26</xdr:row>
      <xdr:rowOff>136525</xdr:rowOff>
    </xdr:to>
    <xdr:sp macro="" textlink="">
      <xdr:nvSpPr>
        <xdr:cNvPr id="35" name="正方形/長方形 34"/>
        <xdr:cNvSpPr/>
      </xdr:nvSpPr>
      <xdr:spPr>
        <a:xfrm>
          <a:off x="17145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86995</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7145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55880</xdr:rowOff>
    </xdr:from>
    <xdr:to xmlns:xdr="http://schemas.openxmlformats.org/drawingml/2006/spreadsheetDrawing">
      <xdr:col>24</xdr:col>
      <xdr:colOff>0</xdr:colOff>
      <xdr:row>26</xdr:row>
      <xdr:rowOff>136525</xdr:rowOff>
    </xdr:to>
    <xdr:sp macro="" textlink="">
      <xdr:nvSpPr>
        <xdr:cNvPr id="37" name="正方形/長方形 36"/>
        <xdr:cNvSpPr/>
      </xdr:nvSpPr>
      <xdr:spPr>
        <a:xfrm>
          <a:off x="2743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26</xdr:row>
      <xdr:rowOff>86995</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2743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3,124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39" name="正方形/長方形 38"/>
        <xdr:cNvSpPr/>
      </xdr:nvSpPr>
      <xdr:spPr>
        <a:xfrm>
          <a:off x="6858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5715</xdr:rowOff>
    </xdr:from>
    <xdr:ext cx="342265" cy="219710"/>
    <xdr:sp macro="" textlink="">
      <xdr:nvSpPr>
        <xdr:cNvPr id="40" name="テキスト ボックス 39"/>
        <xdr:cNvSpPr txBox="1"/>
      </xdr:nvSpPr>
      <xdr:spPr>
        <a:xfrm>
          <a:off x="666750" y="45358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80645</xdr:rowOff>
    </xdr:from>
    <xdr:to xmlns:xdr="http://schemas.openxmlformats.org/drawingml/2006/spreadsheetDrawing">
      <xdr:col>28</xdr:col>
      <xdr:colOff>114300</xdr:colOff>
      <xdr:row>41</xdr:row>
      <xdr:rowOff>80645</xdr:rowOff>
    </xdr:to>
    <xdr:cxnSp macro="">
      <xdr:nvCxnSpPr>
        <xdr:cNvPr id="41" name="直線コネクタ 40"/>
        <xdr:cNvCxnSpPr/>
      </xdr:nvCxnSpPr>
      <xdr:spPr>
        <a:xfrm>
          <a:off x="6858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109220</xdr:rowOff>
    </xdr:from>
    <xdr:ext cx="459740" cy="245745"/>
    <xdr:sp macro="" textlink="">
      <xdr:nvSpPr>
        <xdr:cNvPr id="42" name="テキスト ボックス 41"/>
        <xdr:cNvSpPr txBox="1"/>
      </xdr:nvSpPr>
      <xdr:spPr>
        <a:xfrm>
          <a:off x="275590" y="68186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38</xdr:row>
      <xdr:rowOff>136525</xdr:rowOff>
    </xdr:from>
    <xdr:to xmlns:xdr="http://schemas.openxmlformats.org/drawingml/2006/spreadsheetDrawing">
      <xdr:col>28</xdr:col>
      <xdr:colOff>114300</xdr:colOff>
      <xdr:row>38</xdr:row>
      <xdr:rowOff>136525</xdr:rowOff>
    </xdr:to>
    <xdr:cxnSp macro="">
      <xdr:nvCxnSpPr>
        <xdr:cNvPr id="43" name="直線コネクタ 42"/>
        <xdr:cNvCxnSpPr/>
      </xdr:nvCxnSpPr>
      <xdr:spPr>
        <a:xfrm>
          <a:off x="6858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37</xdr:row>
      <xdr:rowOff>165100</xdr:rowOff>
    </xdr:from>
    <xdr:ext cx="459740" cy="245745"/>
    <xdr:sp macro="" textlink="">
      <xdr:nvSpPr>
        <xdr:cNvPr id="44" name="テキスト ボックス 43"/>
        <xdr:cNvSpPr txBox="1"/>
      </xdr:nvSpPr>
      <xdr:spPr>
        <a:xfrm>
          <a:off x="275590" y="637159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36</xdr:row>
      <xdr:rowOff>24765</xdr:rowOff>
    </xdr:from>
    <xdr:to xmlns:xdr="http://schemas.openxmlformats.org/drawingml/2006/spreadsheetDrawing">
      <xdr:col>28</xdr:col>
      <xdr:colOff>114300</xdr:colOff>
      <xdr:row>36</xdr:row>
      <xdr:rowOff>24765</xdr:rowOff>
    </xdr:to>
    <xdr:cxnSp macro="">
      <xdr:nvCxnSpPr>
        <xdr:cNvPr id="45" name="直線コネクタ 44"/>
        <xdr:cNvCxnSpPr/>
      </xdr:nvCxnSpPr>
      <xdr:spPr>
        <a:xfrm>
          <a:off x="6858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35</xdr:row>
      <xdr:rowOff>53340</xdr:rowOff>
    </xdr:from>
    <xdr:ext cx="459740" cy="245745"/>
    <xdr:sp macro="" textlink="">
      <xdr:nvSpPr>
        <xdr:cNvPr id="46" name="テキスト ボックス 45"/>
        <xdr:cNvSpPr txBox="1"/>
      </xdr:nvSpPr>
      <xdr:spPr>
        <a:xfrm>
          <a:off x="275590" y="592455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80645</xdr:rowOff>
    </xdr:from>
    <xdr:to xmlns:xdr="http://schemas.openxmlformats.org/drawingml/2006/spreadsheetDrawing">
      <xdr:col>28</xdr:col>
      <xdr:colOff>114300</xdr:colOff>
      <xdr:row>33</xdr:row>
      <xdr:rowOff>80645</xdr:rowOff>
    </xdr:to>
    <xdr:cxnSp macro="">
      <xdr:nvCxnSpPr>
        <xdr:cNvPr id="47" name="直線コネクタ 46"/>
        <xdr:cNvCxnSpPr/>
      </xdr:nvCxnSpPr>
      <xdr:spPr>
        <a:xfrm>
          <a:off x="6858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32</xdr:row>
      <xdr:rowOff>109220</xdr:rowOff>
    </xdr:from>
    <xdr:ext cx="459740" cy="245745"/>
    <xdr:sp macro="" textlink="">
      <xdr:nvSpPr>
        <xdr:cNvPr id="48" name="テキスト ボックス 47"/>
        <xdr:cNvSpPr txBox="1"/>
      </xdr:nvSpPr>
      <xdr:spPr>
        <a:xfrm>
          <a:off x="275590" y="547751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136525</xdr:rowOff>
    </xdr:from>
    <xdr:to xmlns:xdr="http://schemas.openxmlformats.org/drawingml/2006/spreadsheetDrawing">
      <xdr:col>28</xdr:col>
      <xdr:colOff>114300</xdr:colOff>
      <xdr:row>30</xdr:row>
      <xdr:rowOff>136525</xdr:rowOff>
    </xdr:to>
    <xdr:cxnSp macro="">
      <xdr:nvCxnSpPr>
        <xdr:cNvPr id="49" name="直線コネクタ 48"/>
        <xdr:cNvCxnSpPr/>
      </xdr:nvCxnSpPr>
      <xdr:spPr>
        <a:xfrm>
          <a:off x="6858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29</xdr:row>
      <xdr:rowOff>165100</xdr:rowOff>
    </xdr:from>
    <xdr:ext cx="459740" cy="245745"/>
    <xdr:sp macro="" textlink="">
      <xdr:nvSpPr>
        <xdr:cNvPr id="50" name="テキスト ボックス 49"/>
        <xdr:cNvSpPr txBox="1"/>
      </xdr:nvSpPr>
      <xdr:spPr>
        <a:xfrm>
          <a:off x="275590" y="503047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28</xdr:row>
      <xdr:rowOff>24765</xdr:rowOff>
    </xdr:to>
    <xdr:cxnSp macro="">
      <xdr:nvCxnSpPr>
        <xdr:cNvPr id="51" name="直線コネクタ 50"/>
        <xdr:cNvCxnSpPr/>
      </xdr:nvCxnSpPr>
      <xdr:spPr>
        <a:xfrm>
          <a:off x="6858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27</xdr:row>
      <xdr:rowOff>53340</xdr:rowOff>
    </xdr:from>
    <xdr:ext cx="459740" cy="245745"/>
    <xdr:sp macro="" textlink="">
      <xdr:nvSpPr>
        <xdr:cNvPr id="52" name="テキスト ボックス 51"/>
        <xdr:cNvSpPr txBox="1"/>
      </xdr:nvSpPr>
      <xdr:spPr>
        <a:xfrm>
          <a:off x="275590" y="45834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24765</xdr:rowOff>
    </xdr:from>
    <xdr:to xmlns:xdr="http://schemas.openxmlformats.org/drawingml/2006/spreadsheetDrawing">
      <xdr:col>28</xdr:col>
      <xdr:colOff>114300</xdr:colOff>
      <xdr:row>41</xdr:row>
      <xdr:rowOff>80645</xdr:rowOff>
    </xdr:to>
    <xdr:sp macro="" textlink="">
      <xdr:nvSpPr>
        <xdr:cNvPr id="53" name="議会費グラフ枠"/>
        <xdr:cNvSpPr/>
      </xdr:nvSpPr>
      <xdr:spPr>
        <a:xfrm>
          <a:off x="6858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100330</xdr:rowOff>
    </xdr:from>
    <xdr:to xmlns:xdr="http://schemas.openxmlformats.org/drawingml/2006/spreadsheetDrawing">
      <xdr:col>24</xdr:col>
      <xdr:colOff>62865</xdr:colOff>
      <xdr:row>38</xdr:row>
      <xdr:rowOff>10160</xdr:rowOff>
    </xdr:to>
    <xdr:cxnSp macro="">
      <xdr:nvCxnSpPr>
        <xdr:cNvPr id="54" name="直線コネクタ 53"/>
        <xdr:cNvCxnSpPr/>
      </xdr:nvCxnSpPr>
      <xdr:spPr>
        <a:xfrm flipV="1">
          <a:off x="4176395" y="5133340"/>
          <a:ext cx="1270" cy="1250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38</xdr:row>
      <xdr:rowOff>13970</xdr:rowOff>
    </xdr:from>
    <xdr:ext cx="469900" cy="246380"/>
    <xdr:sp macro="" textlink="">
      <xdr:nvSpPr>
        <xdr:cNvPr id="55" name="議会費最小値テキスト"/>
        <xdr:cNvSpPr txBox="1"/>
      </xdr:nvSpPr>
      <xdr:spPr>
        <a:xfrm>
          <a:off x="4229100" y="6388100"/>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2,283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10160</xdr:rowOff>
    </xdr:from>
    <xdr:to xmlns:xdr="http://schemas.openxmlformats.org/drawingml/2006/spreadsheetDrawing">
      <xdr:col>24</xdr:col>
      <xdr:colOff>152400</xdr:colOff>
      <xdr:row>38</xdr:row>
      <xdr:rowOff>10160</xdr:rowOff>
    </xdr:to>
    <xdr:cxnSp macro="">
      <xdr:nvCxnSpPr>
        <xdr:cNvPr id="56" name="直線コネクタ 55"/>
        <xdr:cNvCxnSpPr/>
      </xdr:nvCxnSpPr>
      <xdr:spPr>
        <a:xfrm>
          <a:off x="4108450" y="63842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48895</xdr:rowOff>
    </xdr:from>
    <xdr:ext cx="469900" cy="246380"/>
    <xdr:sp macro="" textlink="">
      <xdr:nvSpPr>
        <xdr:cNvPr id="57" name="議会費最大値テキスト"/>
        <xdr:cNvSpPr txBox="1"/>
      </xdr:nvSpPr>
      <xdr:spPr>
        <a:xfrm>
          <a:off x="4229100" y="4914265"/>
          <a:ext cx="4699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5,080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100330</xdr:rowOff>
    </xdr:from>
    <xdr:to xmlns:xdr="http://schemas.openxmlformats.org/drawingml/2006/spreadsheetDrawing">
      <xdr:col>24</xdr:col>
      <xdr:colOff>152400</xdr:colOff>
      <xdr:row>30</xdr:row>
      <xdr:rowOff>100330</xdr:rowOff>
    </xdr:to>
    <xdr:cxnSp macro="">
      <xdr:nvCxnSpPr>
        <xdr:cNvPr id="58" name="直線コネクタ 57"/>
        <xdr:cNvCxnSpPr/>
      </xdr:nvCxnSpPr>
      <xdr:spPr>
        <a:xfrm>
          <a:off x="4108450" y="513334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34</xdr:row>
      <xdr:rowOff>125095</xdr:rowOff>
    </xdr:from>
    <xdr:to xmlns:xdr="http://schemas.openxmlformats.org/drawingml/2006/spreadsheetDrawing">
      <xdr:col>24</xdr:col>
      <xdr:colOff>63500</xdr:colOff>
      <xdr:row>34</xdr:row>
      <xdr:rowOff>158750</xdr:rowOff>
    </xdr:to>
    <xdr:cxnSp macro="">
      <xdr:nvCxnSpPr>
        <xdr:cNvPr id="59" name="直線コネクタ 58"/>
        <xdr:cNvCxnSpPr/>
      </xdr:nvCxnSpPr>
      <xdr:spPr>
        <a:xfrm>
          <a:off x="3429000" y="5828665"/>
          <a:ext cx="7493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34</xdr:row>
      <xdr:rowOff>137795</xdr:rowOff>
    </xdr:from>
    <xdr:ext cx="469900" cy="253365"/>
    <xdr:sp macro="" textlink="">
      <xdr:nvSpPr>
        <xdr:cNvPr id="60" name="議会費平均値テキスト"/>
        <xdr:cNvSpPr txBox="1"/>
      </xdr:nvSpPr>
      <xdr:spPr>
        <a:xfrm>
          <a:off x="4229100" y="5841365"/>
          <a:ext cx="46990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3,339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159385</xdr:rowOff>
    </xdr:from>
    <xdr:to xmlns:xdr="http://schemas.openxmlformats.org/drawingml/2006/spreadsheetDrawing">
      <xdr:col>24</xdr:col>
      <xdr:colOff>114300</xdr:colOff>
      <xdr:row>35</xdr:row>
      <xdr:rowOff>90805</xdr:rowOff>
    </xdr:to>
    <xdr:sp macro="" textlink="">
      <xdr:nvSpPr>
        <xdr:cNvPr id="61" name="フローチャート: 判断 60"/>
        <xdr:cNvSpPr/>
      </xdr:nvSpPr>
      <xdr:spPr>
        <a:xfrm>
          <a:off x="4127500" y="58629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34</xdr:row>
      <xdr:rowOff>125095</xdr:rowOff>
    </xdr:from>
    <xdr:to xmlns:xdr="http://schemas.openxmlformats.org/drawingml/2006/spreadsheetDrawing">
      <xdr:col>19</xdr:col>
      <xdr:colOff>171450</xdr:colOff>
      <xdr:row>35</xdr:row>
      <xdr:rowOff>113030</xdr:rowOff>
    </xdr:to>
    <xdr:cxnSp macro="">
      <xdr:nvCxnSpPr>
        <xdr:cNvPr id="62" name="直線コネクタ 61"/>
        <xdr:cNvCxnSpPr/>
      </xdr:nvCxnSpPr>
      <xdr:spPr>
        <a:xfrm flipV="1">
          <a:off x="2622550" y="5828665"/>
          <a:ext cx="806450" cy="155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35</xdr:row>
      <xdr:rowOff>3810</xdr:rowOff>
    </xdr:from>
    <xdr:to xmlns:xdr="http://schemas.openxmlformats.org/drawingml/2006/spreadsheetDrawing">
      <xdr:col>20</xdr:col>
      <xdr:colOff>38100</xdr:colOff>
      <xdr:row>35</xdr:row>
      <xdr:rowOff>103505</xdr:rowOff>
    </xdr:to>
    <xdr:sp macro="" textlink="">
      <xdr:nvSpPr>
        <xdr:cNvPr id="63" name="フローチャート: 判断 62"/>
        <xdr:cNvSpPr/>
      </xdr:nvSpPr>
      <xdr:spPr>
        <a:xfrm>
          <a:off x="3384550" y="587502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94615</xdr:rowOff>
    </xdr:from>
    <xdr:ext cx="467360" cy="253365"/>
    <xdr:sp macro="" textlink="">
      <xdr:nvSpPr>
        <xdr:cNvPr id="64" name="テキスト ボックス 63"/>
        <xdr:cNvSpPr txBox="1"/>
      </xdr:nvSpPr>
      <xdr:spPr>
        <a:xfrm>
          <a:off x="3219450" y="596582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113030</xdr:rowOff>
    </xdr:from>
    <xdr:to xmlns:xdr="http://schemas.openxmlformats.org/drawingml/2006/spreadsheetDrawing">
      <xdr:col>15</xdr:col>
      <xdr:colOff>50800</xdr:colOff>
      <xdr:row>35</xdr:row>
      <xdr:rowOff>135890</xdr:rowOff>
    </xdr:to>
    <xdr:cxnSp macro="">
      <xdr:nvCxnSpPr>
        <xdr:cNvPr id="65" name="直線コネクタ 64"/>
        <xdr:cNvCxnSpPr/>
      </xdr:nvCxnSpPr>
      <xdr:spPr>
        <a:xfrm flipV="1">
          <a:off x="1828800" y="5984240"/>
          <a:ext cx="79375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35</xdr:row>
      <xdr:rowOff>28575</xdr:rowOff>
    </xdr:from>
    <xdr:to xmlns:xdr="http://schemas.openxmlformats.org/drawingml/2006/spreadsheetDrawing">
      <xdr:col>15</xdr:col>
      <xdr:colOff>101600</xdr:colOff>
      <xdr:row>35</xdr:row>
      <xdr:rowOff>128270</xdr:rowOff>
    </xdr:to>
    <xdr:sp macro="" textlink="">
      <xdr:nvSpPr>
        <xdr:cNvPr id="66" name="フローチャート: 判断 65"/>
        <xdr:cNvSpPr/>
      </xdr:nvSpPr>
      <xdr:spPr>
        <a:xfrm>
          <a:off x="2571750" y="58997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33</xdr:row>
      <xdr:rowOff>144145</xdr:rowOff>
    </xdr:from>
    <xdr:ext cx="467360" cy="246380"/>
    <xdr:sp macro="" textlink="">
      <xdr:nvSpPr>
        <xdr:cNvPr id="67" name="テキスト ボックス 66"/>
        <xdr:cNvSpPr txBox="1"/>
      </xdr:nvSpPr>
      <xdr:spPr>
        <a:xfrm>
          <a:off x="2406650" y="568007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33</xdr:row>
      <xdr:rowOff>114935</xdr:rowOff>
    </xdr:from>
    <xdr:to xmlns:xdr="http://schemas.openxmlformats.org/drawingml/2006/spreadsheetDrawing">
      <xdr:col>10</xdr:col>
      <xdr:colOff>114300</xdr:colOff>
      <xdr:row>35</xdr:row>
      <xdr:rowOff>135890</xdr:rowOff>
    </xdr:to>
    <xdr:cxnSp macro="">
      <xdr:nvCxnSpPr>
        <xdr:cNvPr id="68" name="直線コネクタ 67"/>
        <xdr:cNvCxnSpPr/>
      </xdr:nvCxnSpPr>
      <xdr:spPr>
        <a:xfrm>
          <a:off x="1028700" y="5650865"/>
          <a:ext cx="800100" cy="3562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35</xdr:row>
      <xdr:rowOff>16510</xdr:rowOff>
    </xdr:from>
    <xdr:to xmlns:xdr="http://schemas.openxmlformats.org/drawingml/2006/spreadsheetDrawing">
      <xdr:col>10</xdr:col>
      <xdr:colOff>165100</xdr:colOff>
      <xdr:row>35</xdr:row>
      <xdr:rowOff>115570</xdr:rowOff>
    </xdr:to>
    <xdr:sp macro="" textlink="">
      <xdr:nvSpPr>
        <xdr:cNvPr id="69" name="フローチャート: 判断 68"/>
        <xdr:cNvSpPr/>
      </xdr:nvSpPr>
      <xdr:spPr>
        <a:xfrm>
          <a:off x="1778000" y="5887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33</xdr:row>
      <xdr:rowOff>131445</xdr:rowOff>
    </xdr:from>
    <xdr:ext cx="467360" cy="252730"/>
    <xdr:sp macro="" textlink="">
      <xdr:nvSpPr>
        <xdr:cNvPr id="70" name="テキスト ボックス 69"/>
        <xdr:cNvSpPr txBox="1"/>
      </xdr:nvSpPr>
      <xdr:spPr>
        <a:xfrm>
          <a:off x="1612900" y="5667375"/>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34</xdr:row>
      <xdr:rowOff>138430</xdr:rowOff>
    </xdr:from>
    <xdr:to xmlns:xdr="http://schemas.openxmlformats.org/drawingml/2006/spreadsheetDrawing">
      <xdr:col>6</xdr:col>
      <xdr:colOff>38100</xdr:colOff>
      <xdr:row>35</xdr:row>
      <xdr:rowOff>70485</xdr:rowOff>
    </xdr:to>
    <xdr:sp macro="" textlink="">
      <xdr:nvSpPr>
        <xdr:cNvPr id="71" name="フローチャート: 判断 70"/>
        <xdr:cNvSpPr/>
      </xdr:nvSpPr>
      <xdr:spPr>
        <a:xfrm>
          <a:off x="984250" y="584200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35</xdr:row>
      <xdr:rowOff>61595</xdr:rowOff>
    </xdr:from>
    <xdr:ext cx="467360" cy="252730"/>
    <xdr:sp macro="" textlink="">
      <xdr:nvSpPr>
        <xdr:cNvPr id="72" name="テキスト ボックス 71"/>
        <xdr:cNvSpPr txBox="1"/>
      </xdr:nvSpPr>
      <xdr:spPr>
        <a:xfrm>
          <a:off x="819150" y="5932805"/>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78105</xdr:rowOff>
    </xdr:from>
    <xdr:ext cx="762000" cy="253365"/>
    <xdr:sp macro="" textlink="">
      <xdr:nvSpPr>
        <xdr:cNvPr id="73" name="テキスト ボックス 72"/>
        <xdr:cNvSpPr txBox="1"/>
      </xdr:nvSpPr>
      <xdr:spPr>
        <a:xfrm>
          <a:off x="40068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41</xdr:row>
      <xdr:rowOff>78105</xdr:rowOff>
    </xdr:from>
    <xdr:ext cx="762000" cy="253365"/>
    <xdr:sp macro="" textlink="">
      <xdr:nvSpPr>
        <xdr:cNvPr id="74" name="テキスト ボックス 73"/>
        <xdr:cNvSpPr txBox="1"/>
      </xdr:nvSpPr>
      <xdr:spPr>
        <a:xfrm>
          <a:off x="32575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78105</xdr:rowOff>
    </xdr:from>
    <xdr:ext cx="756920" cy="253365"/>
    <xdr:sp macro="" textlink="">
      <xdr:nvSpPr>
        <xdr:cNvPr id="75" name="テキスト ボックス 74"/>
        <xdr:cNvSpPr txBox="1"/>
      </xdr:nvSpPr>
      <xdr:spPr>
        <a:xfrm>
          <a:off x="24511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78105</xdr:rowOff>
    </xdr:from>
    <xdr:ext cx="762000" cy="253365"/>
    <xdr:sp macro="" textlink="">
      <xdr:nvSpPr>
        <xdr:cNvPr id="76" name="テキスト ボックス 75"/>
        <xdr:cNvSpPr txBox="1"/>
      </xdr:nvSpPr>
      <xdr:spPr>
        <a:xfrm>
          <a:off x="1657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41</xdr:row>
      <xdr:rowOff>78105</xdr:rowOff>
    </xdr:from>
    <xdr:ext cx="762000" cy="253365"/>
    <xdr:sp macro="" textlink="">
      <xdr:nvSpPr>
        <xdr:cNvPr id="77" name="テキスト ボックス 76"/>
        <xdr:cNvSpPr txBox="1"/>
      </xdr:nvSpPr>
      <xdr:spPr>
        <a:xfrm>
          <a:off x="857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108585</xdr:rowOff>
    </xdr:from>
    <xdr:to xmlns:xdr="http://schemas.openxmlformats.org/drawingml/2006/spreadsheetDrawing">
      <xdr:col>24</xdr:col>
      <xdr:colOff>114300</xdr:colOff>
      <xdr:row>35</xdr:row>
      <xdr:rowOff>40005</xdr:rowOff>
    </xdr:to>
    <xdr:sp macro="" textlink="">
      <xdr:nvSpPr>
        <xdr:cNvPr id="78" name="楕円 77"/>
        <xdr:cNvSpPr/>
      </xdr:nvSpPr>
      <xdr:spPr>
        <a:xfrm>
          <a:off x="4127500" y="58121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130810</xdr:rowOff>
    </xdr:from>
    <xdr:ext cx="469900" cy="252730"/>
    <xdr:sp macro="" textlink="">
      <xdr:nvSpPr>
        <xdr:cNvPr id="79" name="議会費該当値テキスト"/>
        <xdr:cNvSpPr txBox="1"/>
      </xdr:nvSpPr>
      <xdr:spPr>
        <a:xfrm>
          <a:off x="4229100" y="5666740"/>
          <a:ext cx="46990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74930</xdr:rowOff>
    </xdr:from>
    <xdr:to xmlns:xdr="http://schemas.openxmlformats.org/drawingml/2006/spreadsheetDrawing">
      <xdr:col>20</xdr:col>
      <xdr:colOff>38100</xdr:colOff>
      <xdr:row>35</xdr:row>
      <xdr:rowOff>6350</xdr:rowOff>
    </xdr:to>
    <xdr:sp macro="" textlink="">
      <xdr:nvSpPr>
        <xdr:cNvPr id="80" name="楕円 79"/>
        <xdr:cNvSpPr/>
      </xdr:nvSpPr>
      <xdr:spPr>
        <a:xfrm>
          <a:off x="3384550" y="577850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33</xdr:row>
      <xdr:rowOff>22860</xdr:rowOff>
    </xdr:from>
    <xdr:ext cx="467360" cy="253365"/>
    <xdr:sp macro="" textlink="">
      <xdr:nvSpPr>
        <xdr:cNvPr id="81" name="テキスト ボックス 80"/>
        <xdr:cNvSpPr txBox="1"/>
      </xdr:nvSpPr>
      <xdr:spPr>
        <a:xfrm>
          <a:off x="3219450" y="55587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62865</xdr:rowOff>
    </xdr:from>
    <xdr:to xmlns:xdr="http://schemas.openxmlformats.org/drawingml/2006/spreadsheetDrawing">
      <xdr:col>15</xdr:col>
      <xdr:colOff>101600</xdr:colOff>
      <xdr:row>35</xdr:row>
      <xdr:rowOff>162560</xdr:rowOff>
    </xdr:to>
    <xdr:sp macro="" textlink="">
      <xdr:nvSpPr>
        <xdr:cNvPr id="82" name="楕円 81"/>
        <xdr:cNvSpPr/>
      </xdr:nvSpPr>
      <xdr:spPr>
        <a:xfrm>
          <a:off x="2571750" y="593407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35</xdr:row>
      <xdr:rowOff>153670</xdr:rowOff>
    </xdr:from>
    <xdr:ext cx="467360" cy="252730"/>
    <xdr:sp macro="" textlink="">
      <xdr:nvSpPr>
        <xdr:cNvPr id="83" name="テキスト ボックス 82"/>
        <xdr:cNvSpPr txBox="1"/>
      </xdr:nvSpPr>
      <xdr:spPr>
        <a:xfrm>
          <a:off x="2406650" y="602488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86360</xdr:rowOff>
    </xdr:from>
    <xdr:to xmlns:xdr="http://schemas.openxmlformats.org/drawingml/2006/spreadsheetDrawing">
      <xdr:col>10</xdr:col>
      <xdr:colOff>165100</xdr:colOff>
      <xdr:row>36</xdr:row>
      <xdr:rowOff>17780</xdr:rowOff>
    </xdr:to>
    <xdr:sp macro="" textlink="">
      <xdr:nvSpPr>
        <xdr:cNvPr id="84" name="楕円 83"/>
        <xdr:cNvSpPr/>
      </xdr:nvSpPr>
      <xdr:spPr>
        <a:xfrm>
          <a:off x="1778000" y="59575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8890</xdr:rowOff>
    </xdr:from>
    <xdr:ext cx="467360" cy="252730"/>
    <xdr:sp macro="" textlink="">
      <xdr:nvSpPr>
        <xdr:cNvPr id="85" name="テキスト ボックス 84"/>
        <xdr:cNvSpPr txBox="1"/>
      </xdr:nvSpPr>
      <xdr:spPr>
        <a:xfrm>
          <a:off x="1612900" y="604774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33</xdr:row>
      <xdr:rowOff>64770</xdr:rowOff>
    </xdr:from>
    <xdr:to xmlns:xdr="http://schemas.openxmlformats.org/drawingml/2006/spreadsheetDrawing">
      <xdr:col>6</xdr:col>
      <xdr:colOff>38100</xdr:colOff>
      <xdr:row>33</xdr:row>
      <xdr:rowOff>164465</xdr:rowOff>
    </xdr:to>
    <xdr:sp macro="" textlink="">
      <xdr:nvSpPr>
        <xdr:cNvPr id="86" name="楕円 85"/>
        <xdr:cNvSpPr/>
      </xdr:nvSpPr>
      <xdr:spPr>
        <a:xfrm>
          <a:off x="984250" y="560070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32</xdr:row>
      <xdr:rowOff>13335</xdr:rowOff>
    </xdr:from>
    <xdr:ext cx="467360" cy="246380"/>
    <xdr:sp macro="" textlink="">
      <xdr:nvSpPr>
        <xdr:cNvPr id="87" name="テキスト ボックス 86"/>
        <xdr:cNvSpPr txBox="1"/>
      </xdr:nvSpPr>
      <xdr:spPr>
        <a:xfrm>
          <a:off x="819150" y="538162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3,923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55880</xdr:rowOff>
    </xdr:from>
    <xdr:to xmlns:xdr="http://schemas.openxmlformats.org/drawingml/2006/spreadsheetDrawing">
      <xdr:col>28</xdr:col>
      <xdr:colOff>114300</xdr:colOff>
      <xdr:row>45</xdr:row>
      <xdr:rowOff>31115</xdr:rowOff>
    </xdr:to>
    <xdr:sp macro="" textlink="">
      <xdr:nvSpPr>
        <xdr:cNvPr id="88" name="正方形/長方形 87"/>
        <xdr:cNvSpPr/>
      </xdr:nvSpPr>
      <xdr:spPr>
        <a:xfrm>
          <a:off x="6858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55880</xdr:rowOff>
    </xdr:from>
    <xdr:to xmlns:xdr="http://schemas.openxmlformats.org/drawingml/2006/spreadsheetDrawing">
      <xdr:col>12</xdr:col>
      <xdr:colOff>127000</xdr:colOff>
      <xdr:row>46</xdr:row>
      <xdr:rowOff>136525</xdr:rowOff>
    </xdr:to>
    <xdr:sp macro="" textlink="">
      <xdr:nvSpPr>
        <xdr:cNvPr id="89" name="正方形/長方形 88"/>
        <xdr:cNvSpPr/>
      </xdr:nvSpPr>
      <xdr:spPr>
        <a:xfrm>
          <a:off x="8128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86995</xdr:rowOff>
    </xdr:from>
    <xdr:to xmlns:xdr="http://schemas.openxmlformats.org/drawingml/2006/spreadsheetDrawing">
      <xdr:col>12</xdr:col>
      <xdr:colOff>127000</xdr:colOff>
      <xdr:row>48</xdr:row>
      <xdr:rowOff>0</xdr:rowOff>
    </xdr:to>
    <xdr:sp macro="" textlink="">
      <xdr:nvSpPr>
        <xdr:cNvPr id="90" name="正方形/長方形 89"/>
        <xdr:cNvSpPr/>
      </xdr:nvSpPr>
      <xdr:spPr>
        <a:xfrm>
          <a:off x="8128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55880</xdr:rowOff>
    </xdr:from>
    <xdr:to xmlns:xdr="http://schemas.openxmlformats.org/drawingml/2006/spreadsheetDrawing">
      <xdr:col>18</xdr:col>
      <xdr:colOff>0</xdr:colOff>
      <xdr:row>46</xdr:row>
      <xdr:rowOff>136525</xdr:rowOff>
    </xdr:to>
    <xdr:sp macro="" textlink="">
      <xdr:nvSpPr>
        <xdr:cNvPr id="91" name="正方形/長方形 90"/>
        <xdr:cNvSpPr/>
      </xdr:nvSpPr>
      <xdr:spPr>
        <a:xfrm>
          <a:off x="17145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86995</xdr:rowOff>
    </xdr:from>
    <xdr:to xmlns:xdr="http://schemas.openxmlformats.org/drawingml/2006/spreadsheetDrawing">
      <xdr:col>18</xdr:col>
      <xdr:colOff>0</xdr:colOff>
      <xdr:row>48</xdr:row>
      <xdr:rowOff>0</xdr:rowOff>
    </xdr:to>
    <xdr:sp macro="" textlink="">
      <xdr:nvSpPr>
        <xdr:cNvPr id="92" name="正方形/長方形 91"/>
        <xdr:cNvSpPr/>
      </xdr:nvSpPr>
      <xdr:spPr>
        <a:xfrm>
          <a:off x="17145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55880</xdr:rowOff>
    </xdr:from>
    <xdr:to xmlns:xdr="http://schemas.openxmlformats.org/drawingml/2006/spreadsheetDrawing">
      <xdr:col>24</xdr:col>
      <xdr:colOff>0</xdr:colOff>
      <xdr:row>46</xdr:row>
      <xdr:rowOff>136525</xdr:rowOff>
    </xdr:to>
    <xdr:sp macro="" textlink="">
      <xdr:nvSpPr>
        <xdr:cNvPr id="93" name="正方形/長方形 92"/>
        <xdr:cNvSpPr/>
      </xdr:nvSpPr>
      <xdr:spPr>
        <a:xfrm>
          <a:off x="2743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46</xdr:row>
      <xdr:rowOff>86995</xdr:rowOff>
    </xdr:from>
    <xdr:to xmlns:xdr="http://schemas.openxmlformats.org/drawingml/2006/spreadsheetDrawing">
      <xdr:col>24</xdr:col>
      <xdr:colOff>0</xdr:colOff>
      <xdr:row>48</xdr:row>
      <xdr:rowOff>0</xdr:rowOff>
    </xdr:to>
    <xdr:sp macro="" textlink="">
      <xdr:nvSpPr>
        <xdr:cNvPr id="94" name="正方形/長方形 93"/>
        <xdr:cNvSpPr/>
      </xdr:nvSpPr>
      <xdr:spPr>
        <a:xfrm>
          <a:off x="2743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73,975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95" name="正方形/長方形 94"/>
        <xdr:cNvSpPr/>
      </xdr:nvSpPr>
      <xdr:spPr>
        <a:xfrm>
          <a:off x="6858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5715</xdr:rowOff>
    </xdr:from>
    <xdr:ext cx="342265" cy="219710"/>
    <xdr:sp macro="" textlink="">
      <xdr:nvSpPr>
        <xdr:cNvPr id="96" name="テキスト ボックス 95"/>
        <xdr:cNvSpPr txBox="1"/>
      </xdr:nvSpPr>
      <xdr:spPr>
        <a:xfrm>
          <a:off x="666750" y="78886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80645</xdr:rowOff>
    </xdr:from>
    <xdr:to xmlns:xdr="http://schemas.openxmlformats.org/drawingml/2006/spreadsheetDrawing">
      <xdr:col>28</xdr:col>
      <xdr:colOff>114300</xdr:colOff>
      <xdr:row>61</xdr:row>
      <xdr:rowOff>80645</xdr:rowOff>
    </xdr:to>
    <xdr:cxnSp macro="">
      <xdr:nvCxnSpPr>
        <xdr:cNvPr id="97" name="直線コネクタ 96"/>
        <xdr:cNvCxnSpPr/>
      </xdr:nvCxnSpPr>
      <xdr:spPr>
        <a:xfrm>
          <a:off x="6858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96520</xdr:rowOff>
    </xdr:from>
    <xdr:to xmlns:xdr="http://schemas.openxmlformats.org/drawingml/2006/spreadsheetDrawing">
      <xdr:col>28</xdr:col>
      <xdr:colOff>114300</xdr:colOff>
      <xdr:row>59</xdr:row>
      <xdr:rowOff>96520</xdr:rowOff>
    </xdr:to>
    <xdr:cxnSp macro="">
      <xdr:nvCxnSpPr>
        <xdr:cNvPr id="98" name="直線コネクタ 97"/>
        <xdr:cNvCxnSpPr/>
      </xdr:nvCxnSpPr>
      <xdr:spPr>
        <a:xfrm>
          <a:off x="685800" y="999109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125730</xdr:rowOff>
    </xdr:from>
    <xdr:ext cx="241300" cy="246380"/>
    <xdr:sp macro="" textlink="">
      <xdr:nvSpPr>
        <xdr:cNvPr id="99" name="テキスト ボックス 98"/>
        <xdr:cNvSpPr txBox="1"/>
      </xdr:nvSpPr>
      <xdr:spPr>
        <a:xfrm>
          <a:off x="474980" y="985266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112395</xdr:rowOff>
    </xdr:from>
    <xdr:to xmlns:xdr="http://schemas.openxmlformats.org/drawingml/2006/spreadsheetDrawing">
      <xdr:col>28</xdr:col>
      <xdr:colOff>114300</xdr:colOff>
      <xdr:row>57</xdr:row>
      <xdr:rowOff>112395</xdr:rowOff>
    </xdr:to>
    <xdr:cxnSp macro="">
      <xdr:nvCxnSpPr>
        <xdr:cNvPr id="100" name="直線コネクタ 99"/>
        <xdr:cNvCxnSpPr/>
      </xdr:nvCxnSpPr>
      <xdr:spPr>
        <a:xfrm>
          <a:off x="685800" y="967168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56</xdr:row>
      <xdr:rowOff>140970</xdr:rowOff>
    </xdr:from>
    <xdr:ext cx="531495" cy="245745"/>
    <xdr:sp macro="" textlink="">
      <xdr:nvSpPr>
        <xdr:cNvPr id="101" name="テキスト ボックス 100"/>
        <xdr:cNvSpPr txBox="1"/>
      </xdr:nvSpPr>
      <xdr:spPr>
        <a:xfrm>
          <a:off x="211455" y="95326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55</xdr:row>
      <xdr:rowOff>128905</xdr:rowOff>
    </xdr:from>
    <xdr:to xmlns:xdr="http://schemas.openxmlformats.org/drawingml/2006/spreadsheetDrawing">
      <xdr:col>28</xdr:col>
      <xdr:colOff>114300</xdr:colOff>
      <xdr:row>55</xdr:row>
      <xdr:rowOff>128905</xdr:rowOff>
    </xdr:to>
    <xdr:cxnSp macro="">
      <xdr:nvCxnSpPr>
        <xdr:cNvPr id="102" name="直線コネクタ 101"/>
        <xdr:cNvCxnSpPr/>
      </xdr:nvCxnSpPr>
      <xdr:spPr>
        <a:xfrm>
          <a:off x="685800" y="93529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54</xdr:row>
      <xdr:rowOff>156845</xdr:rowOff>
    </xdr:from>
    <xdr:ext cx="593090" cy="253365"/>
    <xdr:sp macro="" textlink="">
      <xdr:nvSpPr>
        <xdr:cNvPr id="103" name="テキスト ボックス 102"/>
        <xdr:cNvSpPr txBox="1"/>
      </xdr:nvSpPr>
      <xdr:spPr>
        <a:xfrm>
          <a:off x="166370" y="921321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144780</xdr:rowOff>
    </xdr:from>
    <xdr:to xmlns:xdr="http://schemas.openxmlformats.org/drawingml/2006/spreadsheetDrawing">
      <xdr:col>28</xdr:col>
      <xdr:colOff>114300</xdr:colOff>
      <xdr:row>53</xdr:row>
      <xdr:rowOff>144780</xdr:rowOff>
    </xdr:to>
    <xdr:cxnSp macro="">
      <xdr:nvCxnSpPr>
        <xdr:cNvPr id="104" name="直線コネクタ 103"/>
        <xdr:cNvCxnSpPr/>
      </xdr:nvCxnSpPr>
      <xdr:spPr>
        <a:xfrm>
          <a:off x="685800" y="903351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5715</xdr:rowOff>
    </xdr:from>
    <xdr:ext cx="593090" cy="252730"/>
    <xdr:sp macro="" textlink="">
      <xdr:nvSpPr>
        <xdr:cNvPr id="105" name="テキスト ボックス 104"/>
        <xdr:cNvSpPr txBox="1"/>
      </xdr:nvSpPr>
      <xdr:spPr>
        <a:xfrm>
          <a:off x="166370" y="8894445"/>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51</xdr:row>
      <xdr:rowOff>161290</xdr:rowOff>
    </xdr:from>
    <xdr:to xmlns:xdr="http://schemas.openxmlformats.org/drawingml/2006/spreadsheetDrawing">
      <xdr:col>28</xdr:col>
      <xdr:colOff>114300</xdr:colOff>
      <xdr:row>51</xdr:row>
      <xdr:rowOff>161290</xdr:rowOff>
    </xdr:to>
    <xdr:cxnSp macro="">
      <xdr:nvCxnSpPr>
        <xdr:cNvPr id="106" name="直線コネクタ 105"/>
        <xdr:cNvCxnSpPr/>
      </xdr:nvCxnSpPr>
      <xdr:spPr>
        <a:xfrm>
          <a:off x="685800" y="871474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21590</xdr:rowOff>
    </xdr:from>
    <xdr:ext cx="593090" cy="252730"/>
    <xdr:sp macro="" textlink="">
      <xdr:nvSpPr>
        <xdr:cNvPr id="107" name="テキスト ボックス 106"/>
        <xdr:cNvSpPr txBox="1"/>
      </xdr:nvSpPr>
      <xdr:spPr>
        <a:xfrm>
          <a:off x="166370" y="85750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8255</xdr:rowOff>
    </xdr:from>
    <xdr:to xmlns:xdr="http://schemas.openxmlformats.org/drawingml/2006/spreadsheetDrawing">
      <xdr:col>28</xdr:col>
      <xdr:colOff>114300</xdr:colOff>
      <xdr:row>50</xdr:row>
      <xdr:rowOff>8255</xdr:rowOff>
    </xdr:to>
    <xdr:cxnSp macro="">
      <xdr:nvCxnSpPr>
        <xdr:cNvPr id="108" name="直線コネクタ 107"/>
        <xdr:cNvCxnSpPr/>
      </xdr:nvCxnSpPr>
      <xdr:spPr>
        <a:xfrm>
          <a:off x="685800" y="839406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49</xdr:row>
      <xdr:rowOff>37465</xdr:rowOff>
    </xdr:from>
    <xdr:ext cx="593090" cy="253365"/>
    <xdr:sp macro="" textlink="">
      <xdr:nvSpPr>
        <xdr:cNvPr id="109" name="テキスト ボックス 108"/>
        <xdr:cNvSpPr txBox="1"/>
      </xdr:nvSpPr>
      <xdr:spPr>
        <a:xfrm>
          <a:off x="166370" y="82556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48</xdr:row>
      <xdr:rowOff>24765</xdr:rowOff>
    </xdr:to>
    <xdr:cxnSp macro="">
      <xdr:nvCxnSpPr>
        <xdr:cNvPr id="110" name="直線コネクタ 109"/>
        <xdr:cNvCxnSpPr/>
      </xdr:nvCxnSpPr>
      <xdr:spPr>
        <a:xfrm>
          <a:off x="6858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47</xdr:row>
      <xdr:rowOff>53340</xdr:rowOff>
    </xdr:from>
    <xdr:ext cx="593090" cy="245745"/>
    <xdr:sp macro="" textlink="">
      <xdr:nvSpPr>
        <xdr:cNvPr id="111" name="テキスト ボックス 110"/>
        <xdr:cNvSpPr txBox="1"/>
      </xdr:nvSpPr>
      <xdr:spPr>
        <a:xfrm>
          <a:off x="166370" y="79362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24765</xdr:rowOff>
    </xdr:from>
    <xdr:to xmlns:xdr="http://schemas.openxmlformats.org/drawingml/2006/spreadsheetDrawing">
      <xdr:col>28</xdr:col>
      <xdr:colOff>114300</xdr:colOff>
      <xdr:row>61</xdr:row>
      <xdr:rowOff>80645</xdr:rowOff>
    </xdr:to>
    <xdr:sp macro="" textlink="">
      <xdr:nvSpPr>
        <xdr:cNvPr id="112" name="総務費グラフ枠"/>
        <xdr:cNvSpPr/>
      </xdr:nvSpPr>
      <xdr:spPr>
        <a:xfrm>
          <a:off x="6858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51</xdr:row>
      <xdr:rowOff>61595</xdr:rowOff>
    </xdr:from>
    <xdr:to xmlns:xdr="http://schemas.openxmlformats.org/drawingml/2006/spreadsheetDrawing">
      <xdr:col>24</xdr:col>
      <xdr:colOff>62865</xdr:colOff>
      <xdr:row>58</xdr:row>
      <xdr:rowOff>62865</xdr:rowOff>
    </xdr:to>
    <xdr:cxnSp macro="">
      <xdr:nvCxnSpPr>
        <xdr:cNvPr id="113" name="直線コネクタ 112"/>
        <xdr:cNvCxnSpPr/>
      </xdr:nvCxnSpPr>
      <xdr:spPr>
        <a:xfrm flipV="1">
          <a:off x="4176395" y="8615045"/>
          <a:ext cx="1270" cy="11747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67310</xdr:rowOff>
    </xdr:from>
    <xdr:ext cx="534670" cy="246380"/>
    <xdr:sp macro="" textlink="">
      <xdr:nvSpPr>
        <xdr:cNvPr id="114" name="総務費最小値テキスト"/>
        <xdr:cNvSpPr txBox="1"/>
      </xdr:nvSpPr>
      <xdr:spPr>
        <a:xfrm>
          <a:off x="4229100" y="9794240"/>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31,461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62865</xdr:rowOff>
    </xdr:from>
    <xdr:to xmlns:xdr="http://schemas.openxmlformats.org/drawingml/2006/spreadsheetDrawing">
      <xdr:col>24</xdr:col>
      <xdr:colOff>152400</xdr:colOff>
      <xdr:row>58</xdr:row>
      <xdr:rowOff>62865</xdr:rowOff>
    </xdr:to>
    <xdr:cxnSp macro="">
      <xdr:nvCxnSpPr>
        <xdr:cNvPr id="115" name="直線コネクタ 114"/>
        <xdr:cNvCxnSpPr/>
      </xdr:nvCxnSpPr>
      <xdr:spPr>
        <a:xfrm>
          <a:off x="4108450" y="97897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10160</xdr:rowOff>
    </xdr:from>
    <xdr:ext cx="598805" cy="246380"/>
    <xdr:sp macro="" textlink="">
      <xdr:nvSpPr>
        <xdr:cNvPr id="116" name="総務費最大値テキスト"/>
        <xdr:cNvSpPr txBox="1"/>
      </xdr:nvSpPr>
      <xdr:spPr>
        <a:xfrm>
          <a:off x="4229100" y="839597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215,413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51</xdr:row>
      <xdr:rowOff>61595</xdr:rowOff>
    </xdr:from>
    <xdr:to xmlns:xdr="http://schemas.openxmlformats.org/drawingml/2006/spreadsheetDrawing">
      <xdr:col>24</xdr:col>
      <xdr:colOff>152400</xdr:colOff>
      <xdr:row>51</xdr:row>
      <xdr:rowOff>61595</xdr:rowOff>
    </xdr:to>
    <xdr:cxnSp macro="">
      <xdr:nvCxnSpPr>
        <xdr:cNvPr id="117" name="直線コネクタ 116"/>
        <xdr:cNvCxnSpPr/>
      </xdr:nvCxnSpPr>
      <xdr:spPr>
        <a:xfrm>
          <a:off x="4108450" y="86150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57</xdr:row>
      <xdr:rowOff>78105</xdr:rowOff>
    </xdr:from>
    <xdr:to xmlns:xdr="http://schemas.openxmlformats.org/drawingml/2006/spreadsheetDrawing">
      <xdr:col>24</xdr:col>
      <xdr:colOff>63500</xdr:colOff>
      <xdr:row>57</xdr:row>
      <xdr:rowOff>84455</xdr:rowOff>
    </xdr:to>
    <xdr:cxnSp macro="">
      <xdr:nvCxnSpPr>
        <xdr:cNvPr id="118" name="直線コネクタ 117"/>
        <xdr:cNvCxnSpPr/>
      </xdr:nvCxnSpPr>
      <xdr:spPr>
        <a:xfrm>
          <a:off x="3429000" y="9637395"/>
          <a:ext cx="7493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55</xdr:row>
      <xdr:rowOff>125730</xdr:rowOff>
    </xdr:from>
    <xdr:ext cx="534670" cy="246380"/>
    <xdr:sp macro="" textlink="">
      <xdr:nvSpPr>
        <xdr:cNvPr id="119" name="総務費平均値テキスト"/>
        <xdr:cNvSpPr txBox="1"/>
      </xdr:nvSpPr>
      <xdr:spPr>
        <a:xfrm>
          <a:off x="4229100" y="9349740"/>
          <a:ext cx="53467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69,946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56</xdr:row>
      <xdr:rowOff>103505</xdr:rowOff>
    </xdr:from>
    <xdr:to xmlns:xdr="http://schemas.openxmlformats.org/drawingml/2006/spreadsheetDrawing">
      <xdr:col>24</xdr:col>
      <xdr:colOff>114300</xdr:colOff>
      <xdr:row>57</xdr:row>
      <xdr:rowOff>34925</xdr:rowOff>
    </xdr:to>
    <xdr:sp macro="" textlink="">
      <xdr:nvSpPr>
        <xdr:cNvPr id="120" name="フローチャート: 判断 119"/>
        <xdr:cNvSpPr/>
      </xdr:nvSpPr>
      <xdr:spPr>
        <a:xfrm>
          <a:off x="4127500" y="949515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78105</xdr:rowOff>
    </xdr:from>
    <xdr:to xmlns:xdr="http://schemas.openxmlformats.org/drawingml/2006/spreadsheetDrawing">
      <xdr:col>19</xdr:col>
      <xdr:colOff>171450</xdr:colOff>
      <xdr:row>57</xdr:row>
      <xdr:rowOff>90805</xdr:rowOff>
    </xdr:to>
    <xdr:cxnSp macro="">
      <xdr:nvCxnSpPr>
        <xdr:cNvPr id="121" name="直線コネクタ 120"/>
        <xdr:cNvCxnSpPr/>
      </xdr:nvCxnSpPr>
      <xdr:spPr>
        <a:xfrm flipV="1">
          <a:off x="2622550" y="9637395"/>
          <a:ext cx="80645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56</xdr:row>
      <xdr:rowOff>144780</xdr:rowOff>
    </xdr:from>
    <xdr:to xmlns:xdr="http://schemas.openxmlformats.org/drawingml/2006/spreadsheetDrawing">
      <xdr:col>20</xdr:col>
      <xdr:colOff>38100</xdr:colOff>
      <xdr:row>57</xdr:row>
      <xdr:rowOff>76200</xdr:rowOff>
    </xdr:to>
    <xdr:sp macro="" textlink="">
      <xdr:nvSpPr>
        <xdr:cNvPr id="122" name="フローチャート: 判断 121"/>
        <xdr:cNvSpPr/>
      </xdr:nvSpPr>
      <xdr:spPr>
        <a:xfrm>
          <a:off x="3384550" y="95364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55</xdr:row>
      <xdr:rowOff>92710</xdr:rowOff>
    </xdr:from>
    <xdr:ext cx="527050" cy="246380"/>
    <xdr:sp macro="" textlink="">
      <xdr:nvSpPr>
        <xdr:cNvPr id="123" name="テキスト ボックス 122"/>
        <xdr:cNvSpPr txBox="1"/>
      </xdr:nvSpPr>
      <xdr:spPr>
        <a:xfrm>
          <a:off x="3187065" y="931672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63,482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56</xdr:row>
      <xdr:rowOff>122555</xdr:rowOff>
    </xdr:from>
    <xdr:to xmlns:xdr="http://schemas.openxmlformats.org/drawingml/2006/spreadsheetDrawing">
      <xdr:col>15</xdr:col>
      <xdr:colOff>50800</xdr:colOff>
      <xdr:row>57</xdr:row>
      <xdr:rowOff>90805</xdr:rowOff>
    </xdr:to>
    <xdr:cxnSp macro="">
      <xdr:nvCxnSpPr>
        <xdr:cNvPr id="124" name="直線コネクタ 123"/>
        <xdr:cNvCxnSpPr/>
      </xdr:nvCxnSpPr>
      <xdr:spPr>
        <a:xfrm>
          <a:off x="1828800" y="9514205"/>
          <a:ext cx="79375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56</xdr:row>
      <xdr:rowOff>123825</xdr:rowOff>
    </xdr:from>
    <xdr:to xmlns:xdr="http://schemas.openxmlformats.org/drawingml/2006/spreadsheetDrawing">
      <xdr:col>15</xdr:col>
      <xdr:colOff>101600</xdr:colOff>
      <xdr:row>57</xdr:row>
      <xdr:rowOff>55245</xdr:rowOff>
    </xdr:to>
    <xdr:sp macro="" textlink="">
      <xdr:nvSpPr>
        <xdr:cNvPr id="125" name="フローチャート: 判断 124"/>
        <xdr:cNvSpPr/>
      </xdr:nvSpPr>
      <xdr:spPr>
        <a:xfrm>
          <a:off x="2571750" y="95154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55</xdr:row>
      <xdr:rowOff>71755</xdr:rowOff>
    </xdr:from>
    <xdr:ext cx="527050" cy="246380"/>
    <xdr:sp macro="" textlink="">
      <xdr:nvSpPr>
        <xdr:cNvPr id="126" name="テキスト ボックス 125"/>
        <xdr:cNvSpPr txBox="1"/>
      </xdr:nvSpPr>
      <xdr:spPr>
        <a:xfrm>
          <a:off x="2393315" y="9295765"/>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66,773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53</xdr:row>
      <xdr:rowOff>48260</xdr:rowOff>
    </xdr:from>
    <xdr:to xmlns:xdr="http://schemas.openxmlformats.org/drawingml/2006/spreadsheetDrawing">
      <xdr:col>10</xdr:col>
      <xdr:colOff>114300</xdr:colOff>
      <xdr:row>56</xdr:row>
      <xdr:rowOff>122555</xdr:rowOff>
    </xdr:to>
    <xdr:cxnSp macro="">
      <xdr:nvCxnSpPr>
        <xdr:cNvPr id="127" name="直線コネクタ 126"/>
        <xdr:cNvCxnSpPr/>
      </xdr:nvCxnSpPr>
      <xdr:spPr>
        <a:xfrm>
          <a:off x="1028700" y="8936990"/>
          <a:ext cx="800100" cy="5772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56</xdr:row>
      <xdr:rowOff>118745</xdr:rowOff>
    </xdr:from>
    <xdr:to xmlns:xdr="http://schemas.openxmlformats.org/drawingml/2006/spreadsheetDrawing">
      <xdr:col>10</xdr:col>
      <xdr:colOff>165100</xdr:colOff>
      <xdr:row>57</xdr:row>
      <xdr:rowOff>50800</xdr:rowOff>
    </xdr:to>
    <xdr:sp macro="" textlink="">
      <xdr:nvSpPr>
        <xdr:cNvPr id="128" name="フローチャート: 判断 127"/>
        <xdr:cNvSpPr/>
      </xdr:nvSpPr>
      <xdr:spPr>
        <a:xfrm>
          <a:off x="1778000" y="951039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57</xdr:row>
      <xdr:rowOff>41910</xdr:rowOff>
    </xdr:from>
    <xdr:ext cx="532130" cy="252730"/>
    <xdr:sp macro="" textlink="">
      <xdr:nvSpPr>
        <xdr:cNvPr id="129" name="テキスト ボックス 128"/>
        <xdr:cNvSpPr txBox="1"/>
      </xdr:nvSpPr>
      <xdr:spPr>
        <a:xfrm>
          <a:off x="1580515" y="960120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67,441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104775</xdr:rowOff>
    </xdr:from>
    <xdr:to xmlns:xdr="http://schemas.openxmlformats.org/drawingml/2006/spreadsheetDrawing">
      <xdr:col>6</xdr:col>
      <xdr:colOff>38100</xdr:colOff>
      <xdr:row>53</xdr:row>
      <xdr:rowOff>36195</xdr:rowOff>
    </xdr:to>
    <xdr:sp macro="" textlink="">
      <xdr:nvSpPr>
        <xdr:cNvPr id="130" name="フローチャート: 判断 129"/>
        <xdr:cNvSpPr/>
      </xdr:nvSpPr>
      <xdr:spPr>
        <a:xfrm>
          <a:off x="984250" y="88258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51</xdr:row>
      <xdr:rowOff>52070</xdr:rowOff>
    </xdr:from>
    <xdr:ext cx="591185" cy="245745"/>
    <xdr:sp macro="" textlink="">
      <xdr:nvSpPr>
        <xdr:cNvPr id="131" name="テキスト ボックス 130"/>
        <xdr:cNvSpPr txBox="1"/>
      </xdr:nvSpPr>
      <xdr:spPr>
        <a:xfrm>
          <a:off x="754380" y="860552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174,790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78105</xdr:rowOff>
    </xdr:from>
    <xdr:ext cx="762000" cy="253365"/>
    <xdr:sp macro="" textlink="">
      <xdr:nvSpPr>
        <xdr:cNvPr id="132" name="テキスト ボックス 131"/>
        <xdr:cNvSpPr txBox="1"/>
      </xdr:nvSpPr>
      <xdr:spPr>
        <a:xfrm>
          <a:off x="40068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61</xdr:row>
      <xdr:rowOff>78105</xdr:rowOff>
    </xdr:from>
    <xdr:ext cx="762000" cy="253365"/>
    <xdr:sp macro="" textlink="">
      <xdr:nvSpPr>
        <xdr:cNvPr id="133" name="テキスト ボックス 132"/>
        <xdr:cNvSpPr txBox="1"/>
      </xdr:nvSpPr>
      <xdr:spPr>
        <a:xfrm>
          <a:off x="32575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78105</xdr:rowOff>
    </xdr:from>
    <xdr:ext cx="756920" cy="253365"/>
    <xdr:sp macro="" textlink="">
      <xdr:nvSpPr>
        <xdr:cNvPr id="134" name="テキスト ボックス 133"/>
        <xdr:cNvSpPr txBox="1"/>
      </xdr:nvSpPr>
      <xdr:spPr>
        <a:xfrm>
          <a:off x="24511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78105</xdr:rowOff>
    </xdr:from>
    <xdr:ext cx="762000" cy="253365"/>
    <xdr:sp macro="" textlink="">
      <xdr:nvSpPr>
        <xdr:cNvPr id="135" name="テキスト ボックス 134"/>
        <xdr:cNvSpPr txBox="1"/>
      </xdr:nvSpPr>
      <xdr:spPr>
        <a:xfrm>
          <a:off x="1657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61</xdr:row>
      <xdr:rowOff>78105</xdr:rowOff>
    </xdr:from>
    <xdr:ext cx="762000" cy="253365"/>
    <xdr:sp macro="" textlink="">
      <xdr:nvSpPr>
        <xdr:cNvPr id="136" name="テキスト ボックス 135"/>
        <xdr:cNvSpPr txBox="1"/>
      </xdr:nvSpPr>
      <xdr:spPr>
        <a:xfrm>
          <a:off x="857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34290</xdr:rowOff>
    </xdr:from>
    <xdr:to xmlns:xdr="http://schemas.openxmlformats.org/drawingml/2006/spreadsheetDrawing">
      <xdr:col>24</xdr:col>
      <xdr:colOff>114300</xdr:colOff>
      <xdr:row>57</xdr:row>
      <xdr:rowOff>133350</xdr:rowOff>
    </xdr:to>
    <xdr:sp macro="" textlink="">
      <xdr:nvSpPr>
        <xdr:cNvPr id="137" name="楕円 136"/>
        <xdr:cNvSpPr/>
      </xdr:nvSpPr>
      <xdr:spPr>
        <a:xfrm>
          <a:off x="4127500" y="95935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13335</xdr:rowOff>
    </xdr:from>
    <xdr:ext cx="534670" cy="246380"/>
    <xdr:sp macro="" textlink="">
      <xdr:nvSpPr>
        <xdr:cNvPr id="138" name="総務費該当値テキスト"/>
        <xdr:cNvSpPr txBox="1"/>
      </xdr:nvSpPr>
      <xdr:spPr>
        <a:xfrm>
          <a:off x="4229100" y="957262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54,524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28575</xdr:rowOff>
    </xdr:from>
    <xdr:to xmlns:xdr="http://schemas.openxmlformats.org/drawingml/2006/spreadsheetDrawing">
      <xdr:col>20</xdr:col>
      <xdr:colOff>38100</xdr:colOff>
      <xdr:row>57</xdr:row>
      <xdr:rowOff>128270</xdr:rowOff>
    </xdr:to>
    <xdr:sp macro="" textlink="">
      <xdr:nvSpPr>
        <xdr:cNvPr id="139" name="楕円 138"/>
        <xdr:cNvSpPr/>
      </xdr:nvSpPr>
      <xdr:spPr>
        <a:xfrm>
          <a:off x="3384550" y="9587865"/>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57</xdr:row>
      <xdr:rowOff>118745</xdr:rowOff>
    </xdr:from>
    <xdr:ext cx="527050" cy="252730"/>
    <xdr:sp macro="" textlink="">
      <xdr:nvSpPr>
        <xdr:cNvPr id="140" name="テキスト ボックス 139"/>
        <xdr:cNvSpPr txBox="1"/>
      </xdr:nvSpPr>
      <xdr:spPr>
        <a:xfrm>
          <a:off x="3187065" y="967803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40640</xdr:rowOff>
    </xdr:from>
    <xdr:to xmlns:xdr="http://schemas.openxmlformats.org/drawingml/2006/spreadsheetDrawing">
      <xdr:col>15</xdr:col>
      <xdr:colOff>101600</xdr:colOff>
      <xdr:row>57</xdr:row>
      <xdr:rowOff>140335</xdr:rowOff>
    </xdr:to>
    <xdr:sp macro="" textlink="">
      <xdr:nvSpPr>
        <xdr:cNvPr id="141" name="楕円 140"/>
        <xdr:cNvSpPr/>
      </xdr:nvSpPr>
      <xdr:spPr>
        <a:xfrm>
          <a:off x="2571750" y="959993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57</xdr:row>
      <xdr:rowOff>131445</xdr:rowOff>
    </xdr:from>
    <xdr:ext cx="527050" cy="252730"/>
    <xdr:sp macro="" textlink="">
      <xdr:nvSpPr>
        <xdr:cNvPr id="142" name="テキスト ボックス 141"/>
        <xdr:cNvSpPr txBox="1"/>
      </xdr:nvSpPr>
      <xdr:spPr>
        <a:xfrm>
          <a:off x="2393315" y="969073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53,485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56</xdr:row>
      <xdr:rowOff>73025</xdr:rowOff>
    </xdr:from>
    <xdr:to xmlns:xdr="http://schemas.openxmlformats.org/drawingml/2006/spreadsheetDrawing">
      <xdr:col>10</xdr:col>
      <xdr:colOff>165100</xdr:colOff>
      <xdr:row>57</xdr:row>
      <xdr:rowOff>4445</xdr:rowOff>
    </xdr:to>
    <xdr:sp macro="" textlink="">
      <xdr:nvSpPr>
        <xdr:cNvPr id="143" name="楕円 142"/>
        <xdr:cNvSpPr/>
      </xdr:nvSpPr>
      <xdr:spPr>
        <a:xfrm>
          <a:off x="1778000" y="946467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55</xdr:row>
      <xdr:rowOff>20320</xdr:rowOff>
    </xdr:from>
    <xdr:ext cx="532130" cy="252730"/>
    <xdr:sp macro="" textlink="">
      <xdr:nvSpPr>
        <xdr:cNvPr id="144" name="テキスト ボックス 143"/>
        <xdr:cNvSpPr txBox="1"/>
      </xdr:nvSpPr>
      <xdr:spPr>
        <a:xfrm>
          <a:off x="1580515" y="9244330"/>
          <a:ext cx="53213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74,694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52</xdr:row>
      <xdr:rowOff>165735</xdr:rowOff>
    </xdr:from>
    <xdr:to xmlns:xdr="http://schemas.openxmlformats.org/drawingml/2006/spreadsheetDrawing">
      <xdr:col>6</xdr:col>
      <xdr:colOff>38100</xdr:colOff>
      <xdr:row>53</xdr:row>
      <xdr:rowOff>97155</xdr:rowOff>
    </xdr:to>
    <xdr:sp macro="" textlink="">
      <xdr:nvSpPr>
        <xdr:cNvPr id="145" name="楕円 144"/>
        <xdr:cNvSpPr/>
      </xdr:nvSpPr>
      <xdr:spPr>
        <a:xfrm>
          <a:off x="984250" y="88868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53</xdr:row>
      <xdr:rowOff>88900</xdr:rowOff>
    </xdr:from>
    <xdr:ext cx="591185" cy="245745"/>
    <xdr:sp macro="" textlink="">
      <xdr:nvSpPr>
        <xdr:cNvPr id="146" name="テキスト ボックス 145"/>
        <xdr:cNvSpPr txBox="1"/>
      </xdr:nvSpPr>
      <xdr:spPr>
        <a:xfrm>
          <a:off x="754380" y="897763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165,177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55880</xdr:rowOff>
    </xdr:from>
    <xdr:to xmlns:xdr="http://schemas.openxmlformats.org/drawingml/2006/spreadsheetDrawing">
      <xdr:col>28</xdr:col>
      <xdr:colOff>114300</xdr:colOff>
      <xdr:row>65</xdr:row>
      <xdr:rowOff>31115</xdr:rowOff>
    </xdr:to>
    <xdr:sp macro="" textlink="">
      <xdr:nvSpPr>
        <xdr:cNvPr id="147" name="正方形/長方形 146"/>
        <xdr:cNvSpPr/>
      </xdr:nvSpPr>
      <xdr:spPr>
        <a:xfrm>
          <a:off x="685800" y="106210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55880</xdr:rowOff>
    </xdr:from>
    <xdr:to xmlns:xdr="http://schemas.openxmlformats.org/drawingml/2006/spreadsheetDrawing">
      <xdr:col>12</xdr:col>
      <xdr:colOff>127000</xdr:colOff>
      <xdr:row>66</xdr:row>
      <xdr:rowOff>136525</xdr:rowOff>
    </xdr:to>
    <xdr:sp macro="" textlink="">
      <xdr:nvSpPr>
        <xdr:cNvPr id="148" name="正方形/長方形 147"/>
        <xdr:cNvSpPr/>
      </xdr:nvSpPr>
      <xdr:spPr>
        <a:xfrm>
          <a:off x="8128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86995</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128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55880</xdr:rowOff>
    </xdr:from>
    <xdr:to xmlns:xdr="http://schemas.openxmlformats.org/drawingml/2006/spreadsheetDrawing">
      <xdr:col>18</xdr:col>
      <xdr:colOff>0</xdr:colOff>
      <xdr:row>66</xdr:row>
      <xdr:rowOff>136525</xdr:rowOff>
    </xdr:to>
    <xdr:sp macro="" textlink="">
      <xdr:nvSpPr>
        <xdr:cNvPr id="150" name="正方形/長方形 149"/>
        <xdr:cNvSpPr/>
      </xdr:nvSpPr>
      <xdr:spPr>
        <a:xfrm>
          <a:off x="17145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86995</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7145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55880</xdr:rowOff>
    </xdr:from>
    <xdr:to xmlns:xdr="http://schemas.openxmlformats.org/drawingml/2006/spreadsheetDrawing">
      <xdr:col>24</xdr:col>
      <xdr:colOff>0</xdr:colOff>
      <xdr:row>66</xdr:row>
      <xdr:rowOff>136525</xdr:rowOff>
    </xdr:to>
    <xdr:sp macro="" textlink="">
      <xdr:nvSpPr>
        <xdr:cNvPr id="152" name="正方形/長方形 151"/>
        <xdr:cNvSpPr/>
      </xdr:nvSpPr>
      <xdr:spPr>
        <a:xfrm>
          <a:off x="27432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66</xdr:row>
      <xdr:rowOff>86995</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27432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181,099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54" name="正方形/長方形 153"/>
        <xdr:cNvSpPr/>
      </xdr:nvSpPr>
      <xdr:spPr>
        <a:xfrm>
          <a:off x="685800" y="114280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5715</xdr:rowOff>
    </xdr:from>
    <xdr:ext cx="342265" cy="219710"/>
    <xdr:sp macro="" textlink="">
      <xdr:nvSpPr>
        <xdr:cNvPr id="155" name="テキスト ボックス 154"/>
        <xdr:cNvSpPr txBox="1"/>
      </xdr:nvSpPr>
      <xdr:spPr>
        <a:xfrm>
          <a:off x="666750" y="112414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80645</xdr:rowOff>
    </xdr:from>
    <xdr:to xmlns:xdr="http://schemas.openxmlformats.org/drawingml/2006/spreadsheetDrawing">
      <xdr:col>28</xdr:col>
      <xdr:colOff>114300</xdr:colOff>
      <xdr:row>81</xdr:row>
      <xdr:rowOff>80645</xdr:rowOff>
    </xdr:to>
    <xdr:cxnSp macro="">
      <xdr:nvCxnSpPr>
        <xdr:cNvPr id="156" name="直線コネクタ 155"/>
        <xdr:cNvCxnSpPr/>
      </xdr:nvCxnSpPr>
      <xdr:spPr>
        <a:xfrm>
          <a:off x="685800" y="13663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80</xdr:row>
      <xdr:rowOff>109220</xdr:rowOff>
    </xdr:from>
    <xdr:ext cx="593090" cy="245745"/>
    <xdr:sp macro="" textlink="">
      <xdr:nvSpPr>
        <xdr:cNvPr id="157" name="テキスト ボックス 156"/>
        <xdr:cNvSpPr txBox="1"/>
      </xdr:nvSpPr>
      <xdr:spPr>
        <a:xfrm>
          <a:off x="166370" y="135242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78</xdr:row>
      <xdr:rowOff>136525</xdr:rowOff>
    </xdr:from>
    <xdr:to xmlns:xdr="http://schemas.openxmlformats.org/drawingml/2006/spreadsheetDrawing">
      <xdr:col>28</xdr:col>
      <xdr:colOff>114300</xdr:colOff>
      <xdr:row>78</xdr:row>
      <xdr:rowOff>136525</xdr:rowOff>
    </xdr:to>
    <xdr:cxnSp macro="">
      <xdr:nvCxnSpPr>
        <xdr:cNvPr id="158" name="直線コネクタ 157"/>
        <xdr:cNvCxnSpPr/>
      </xdr:nvCxnSpPr>
      <xdr:spPr>
        <a:xfrm>
          <a:off x="685800" y="132162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77</xdr:row>
      <xdr:rowOff>165100</xdr:rowOff>
    </xdr:from>
    <xdr:ext cx="593090" cy="245745"/>
    <xdr:sp macro="" textlink="">
      <xdr:nvSpPr>
        <xdr:cNvPr id="159" name="テキスト ボックス 158"/>
        <xdr:cNvSpPr txBox="1"/>
      </xdr:nvSpPr>
      <xdr:spPr>
        <a:xfrm>
          <a:off x="166370" y="1307719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76</xdr:row>
      <xdr:rowOff>24765</xdr:rowOff>
    </xdr:from>
    <xdr:to xmlns:xdr="http://schemas.openxmlformats.org/drawingml/2006/spreadsheetDrawing">
      <xdr:col>28</xdr:col>
      <xdr:colOff>114300</xdr:colOff>
      <xdr:row>76</xdr:row>
      <xdr:rowOff>24765</xdr:rowOff>
    </xdr:to>
    <xdr:cxnSp macro="">
      <xdr:nvCxnSpPr>
        <xdr:cNvPr id="160" name="直線コネクタ 159"/>
        <xdr:cNvCxnSpPr/>
      </xdr:nvCxnSpPr>
      <xdr:spPr>
        <a:xfrm>
          <a:off x="685800" y="127692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75</xdr:row>
      <xdr:rowOff>53340</xdr:rowOff>
    </xdr:from>
    <xdr:ext cx="593090" cy="245745"/>
    <xdr:sp macro="" textlink="">
      <xdr:nvSpPr>
        <xdr:cNvPr id="161" name="テキスト ボックス 160"/>
        <xdr:cNvSpPr txBox="1"/>
      </xdr:nvSpPr>
      <xdr:spPr>
        <a:xfrm>
          <a:off x="166370" y="1263015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80645</xdr:rowOff>
    </xdr:from>
    <xdr:to xmlns:xdr="http://schemas.openxmlformats.org/drawingml/2006/spreadsheetDrawing">
      <xdr:col>28</xdr:col>
      <xdr:colOff>114300</xdr:colOff>
      <xdr:row>73</xdr:row>
      <xdr:rowOff>80645</xdr:rowOff>
    </xdr:to>
    <xdr:cxnSp macro="">
      <xdr:nvCxnSpPr>
        <xdr:cNvPr id="162" name="直線コネクタ 161"/>
        <xdr:cNvCxnSpPr/>
      </xdr:nvCxnSpPr>
      <xdr:spPr>
        <a:xfrm>
          <a:off x="685800" y="123221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72</xdr:row>
      <xdr:rowOff>109220</xdr:rowOff>
    </xdr:from>
    <xdr:ext cx="593090" cy="245745"/>
    <xdr:sp macro="" textlink="">
      <xdr:nvSpPr>
        <xdr:cNvPr id="163" name="テキスト ボックス 162"/>
        <xdr:cNvSpPr txBox="1"/>
      </xdr:nvSpPr>
      <xdr:spPr>
        <a:xfrm>
          <a:off x="166370" y="1218311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136525</xdr:rowOff>
    </xdr:from>
    <xdr:to xmlns:xdr="http://schemas.openxmlformats.org/drawingml/2006/spreadsheetDrawing">
      <xdr:col>28</xdr:col>
      <xdr:colOff>114300</xdr:colOff>
      <xdr:row>70</xdr:row>
      <xdr:rowOff>136525</xdr:rowOff>
    </xdr:to>
    <xdr:cxnSp macro="">
      <xdr:nvCxnSpPr>
        <xdr:cNvPr id="164" name="直線コネクタ 163"/>
        <xdr:cNvCxnSpPr/>
      </xdr:nvCxnSpPr>
      <xdr:spPr>
        <a:xfrm>
          <a:off x="685800" y="118751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165100</xdr:rowOff>
    </xdr:from>
    <xdr:ext cx="593090" cy="245745"/>
    <xdr:sp macro="" textlink="">
      <xdr:nvSpPr>
        <xdr:cNvPr id="165" name="テキスト ボックス 164"/>
        <xdr:cNvSpPr txBox="1"/>
      </xdr:nvSpPr>
      <xdr:spPr>
        <a:xfrm>
          <a:off x="166370" y="1173607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68</xdr:row>
      <xdr:rowOff>24765</xdr:rowOff>
    </xdr:to>
    <xdr:cxnSp macro="">
      <xdr:nvCxnSpPr>
        <xdr:cNvPr id="166" name="直線コネクタ 165"/>
        <xdr:cNvCxnSpPr/>
      </xdr:nvCxnSpPr>
      <xdr:spPr>
        <a:xfrm>
          <a:off x="685800" y="114280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53340</xdr:rowOff>
    </xdr:from>
    <xdr:ext cx="593090" cy="245745"/>
    <xdr:sp macro="" textlink="">
      <xdr:nvSpPr>
        <xdr:cNvPr id="167" name="テキスト ボックス 166"/>
        <xdr:cNvSpPr txBox="1"/>
      </xdr:nvSpPr>
      <xdr:spPr>
        <a:xfrm>
          <a:off x="166370" y="112890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24765</xdr:rowOff>
    </xdr:from>
    <xdr:to xmlns:xdr="http://schemas.openxmlformats.org/drawingml/2006/spreadsheetDrawing">
      <xdr:col>28</xdr:col>
      <xdr:colOff>114300</xdr:colOff>
      <xdr:row>81</xdr:row>
      <xdr:rowOff>80645</xdr:rowOff>
    </xdr:to>
    <xdr:sp macro="" textlink="">
      <xdr:nvSpPr>
        <xdr:cNvPr id="168" name="民生費グラフ枠"/>
        <xdr:cNvSpPr/>
      </xdr:nvSpPr>
      <xdr:spPr>
        <a:xfrm>
          <a:off x="685800" y="114280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70</xdr:row>
      <xdr:rowOff>107315</xdr:rowOff>
    </xdr:from>
    <xdr:to xmlns:xdr="http://schemas.openxmlformats.org/drawingml/2006/spreadsheetDrawing">
      <xdr:col>24</xdr:col>
      <xdr:colOff>62865</xdr:colOff>
      <xdr:row>78</xdr:row>
      <xdr:rowOff>132715</xdr:rowOff>
    </xdr:to>
    <xdr:cxnSp macro="">
      <xdr:nvCxnSpPr>
        <xdr:cNvPr id="169" name="直線コネクタ 168"/>
        <xdr:cNvCxnSpPr/>
      </xdr:nvCxnSpPr>
      <xdr:spPr>
        <a:xfrm flipV="1">
          <a:off x="4176395" y="11845925"/>
          <a:ext cx="1270" cy="1366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136525</xdr:rowOff>
    </xdr:from>
    <xdr:ext cx="598805" cy="253365"/>
    <xdr:sp macro="" textlink="">
      <xdr:nvSpPr>
        <xdr:cNvPr id="170" name="民生費最小値テキスト"/>
        <xdr:cNvSpPr txBox="1"/>
      </xdr:nvSpPr>
      <xdr:spPr>
        <a:xfrm>
          <a:off x="4229100" y="13216255"/>
          <a:ext cx="59880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150,446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132715</xdr:rowOff>
    </xdr:from>
    <xdr:to xmlns:xdr="http://schemas.openxmlformats.org/drawingml/2006/spreadsheetDrawing">
      <xdr:col>24</xdr:col>
      <xdr:colOff>152400</xdr:colOff>
      <xdr:row>78</xdr:row>
      <xdr:rowOff>132715</xdr:rowOff>
    </xdr:to>
    <xdr:cxnSp macro="">
      <xdr:nvCxnSpPr>
        <xdr:cNvPr id="171" name="直線コネクタ 170"/>
        <xdr:cNvCxnSpPr/>
      </xdr:nvCxnSpPr>
      <xdr:spPr>
        <a:xfrm>
          <a:off x="4108450" y="1321244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55245</xdr:rowOff>
    </xdr:from>
    <xdr:ext cx="598805" cy="252730"/>
    <xdr:sp macro="" textlink="">
      <xdr:nvSpPr>
        <xdr:cNvPr id="172" name="民生費最大値テキスト"/>
        <xdr:cNvSpPr txBox="1"/>
      </xdr:nvSpPr>
      <xdr:spPr>
        <a:xfrm>
          <a:off x="4229100" y="11626215"/>
          <a:ext cx="59880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303,239</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70</xdr:row>
      <xdr:rowOff>107315</xdr:rowOff>
    </xdr:from>
    <xdr:to xmlns:xdr="http://schemas.openxmlformats.org/drawingml/2006/spreadsheetDrawing">
      <xdr:col>24</xdr:col>
      <xdr:colOff>152400</xdr:colOff>
      <xdr:row>70</xdr:row>
      <xdr:rowOff>107315</xdr:rowOff>
    </xdr:to>
    <xdr:cxnSp macro="">
      <xdr:nvCxnSpPr>
        <xdr:cNvPr id="173" name="直線コネクタ 172"/>
        <xdr:cNvCxnSpPr/>
      </xdr:nvCxnSpPr>
      <xdr:spPr>
        <a:xfrm>
          <a:off x="4108450" y="118459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76</xdr:row>
      <xdr:rowOff>106045</xdr:rowOff>
    </xdr:from>
    <xdr:to xmlns:xdr="http://schemas.openxmlformats.org/drawingml/2006/spreadsheetDrawing">
      <xdr:col>24</xdr:col>
      <xdr:colOff>63500</xdr:colOff>
      <xdr:row>77</xdr:row>
      <xdr:rowOff>81915</xdr:rowOff>
    </xdr:to>
    <xdr:cxnSp macro="">
      <xdr:nvCxnSpPr>
        <xdr:cNvPr id="174" name="直線コネクタ 173"/>
        <xdr:cNvCxnSpPr/>
      </xdr:nvCxnSpPr>
      <xdr:spPr>
        <a:xfrm flipV="1">
          <a:off x="3429000" y="12850495"/>
          <a:ext cx="749300" cy="143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74</xdr:row>
      <xdr:rowOff>140335</xdr:rowOff>
    </xdr:from>
    <xdr:ext cx="598805" cy="245745"/>
    <xdr:sp macro="" textlink="">
      <xdr:nvSpPr>
        <xdr:cNvPr id="175" name="民生費平均値テキスト"/>
        <xdr:cNvSpPr txBox="1"/>
      </xdr:nvSpPr>
      <xdr:spPr>
        <a:xfrm>
          <a:off x="4229100" y="12549505"/>
          <a:ext cx="598805"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202,793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75</xdr:row>
      <xdr:rowOff>117475</xdr:rowOff>
    </xdr:from>
    <xdr:to xmlns:xdr="http://schemas.openxmlformats.org/drawingml/2006/spreadsheetDrawing">
      <xdr:col>24</xdr:col>
      <xdr:colOff>114300</xdr:colOff>
      <xdr:row>76</xdr:row>
      <xdr:rowOff>50165</xdr:rowOff>
    </xdr:to>
    <xdr:sp macro="" textlink="">
      <xdr:nvSpPr>
        <xdr:cNvPr id="176" name="フローチャート: 判断 175"/>
        <xdr:cNvSpPr/>
      </xdr:nvSpPr>
      <xdr:spPr>
        <a:xfrm>
          <a:off x="4127500" y="12694285"/>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81915</xdr:rowOff>
    </xdr:from>
    <xdr:to xmlns:xdr="http://schemas.openxmlformats.org/drawingml/2006/spreadsheetDrawing">
      <xdr:col>19</xdr:col>
      <xdr:colOff>171450</xdr:colOff>
      <xdr:row>77</xdr:row>
      <xdr:rowOff>120650</xdr:rowOff>
    </xdr:to>
    <xdr:cxnSp macro="">
      <xdr:nvCxnSpPr>
        <xdr:cNvPr id="177" name="直線コネクタ 176"/>
        <xdr:cNvCxnSpPr/>
      </xdr:nvCxnSpPr>
      <xdr:spPr>
        <a:xfrm flipV="1">
          <a:off x="2622550" y="12994005"/>
          <a:ext cx="80645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68580</xdr:rowOff>
    </xdr:from>
    <xdr:to xmlns:xdr="http://schemas.openxmlformats.org/drawingml/2006/spreadsheetDrawing">
      <xdr:col>20</xdr:col>
      <xdr:colOff>38100</xdr:colOff>
      <xdr:row>76</xdr:row>
      <xdr:rowOff>167640</xdr:rowOff>
    </xdr:to>
    <xdr:sp macro="" textlink="">
      <xdr:nvSpPr>
        <xdr:cNvPr id="178" name="フローチャート: 判断 177"/>
        <xdr:cNvSpPr/>
      </xdr:nvSpPr>
      <xdr:spPr>
        <a:xfrm>
          <a:off x="3384550" y="128130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16510</xdr:rowOff>
    </xdr:from>
    <xdr:ext cx="591185" cy="246380"/>
    <xdr:sp macro="" textlink="">
      <xdr:nvSpPr>
        <xdr:cNvPr id="179" name="テキスト ボックス 178"/>
        <xdr:cNvSpPr txBox="1"/>
      </xdr:nvSpPr>
      <xdr:spPr>
        <a:xfrm>
          <a:off x="3154680" y="12593320"/>
          <a:ext cx="591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189,587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91440</xdr:rowOff>
    </xdr:from>
    <xdr:to xmlns:xdr="http://schemas.openxmlformats.org/drawingml/2006/spreadsheetDrawing">
      <xdr:col>15</xdr:col>
      <xdr:colOff>50800</xdr:colOff>
      <xdr:row>77</xdr:row>
      <xdr:rowOff>120650</xdr:rowOff>
    </xdr:to>
    <xdr:cxnSp macro="">
      <xdr:nvCxnSpPr>
        <xdr:cNvPr id="180" name="直線コネクタ 179"/>
        <xdr:cNvCxnSpPr/>
      </xdr:nvCxnSpPr>
      <xdr:spPr>
        <a:xfrm>
          <a:off x="1828800" y="13003530"/>
          <a:ext cx="79375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76</xdr:row>
      <xdr:rowOff>160020</xdr:rowOff>
    </xdr:from>
    <xdr:to xmlns:xdr="http://schemas.openxmlformats.org/drawingml/2006/spreadsheetDrawing">
      <xdr:col>15</xdr:col>
      <xdr:colOff>101600</xdr:colOff>
      <xdr:row>77</xdr:row>
      <xdr:rowOff>91440</xdr:rowOff>
    </xdr:to>
    <xdr:sp macro="" textlink="">
      <xdr:nvSpPr>
        <xdr:cNvPr id="181" name="フローチャート: 判断 180"/>
        <xdr:cNvSpPr/>
      </xdr:nvSpPr>
      <xdr:spPr>
        <a:xfrm>
          <a:off x="2571750" y="1290447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107315</xdr:rowOff>
    </xdr:from>
    <xdr:ext cx="591185" cy="245745"/>
    <xdr:sp macro="" textlink="">
      <xdr:nvSpPr>
        <xdr:cNvPr id="182" name="テキスト ボックス 181"/>
        <xdr:cNvSpPr txBox="1"/>
      </xdr:nvSpPr>
      <xdr:spPr>
        <a:xfrm>
          <a:off x="2360930" y="1268412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179,382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77</xdr:row>
      <xdr:rowOff>91440</xdr:rowOff>
    </xdr:from>
    <xdr:to xmlns:xdr="http://schemas.openxmlformats.org/drawingml/2006/spreadsheetDrawing">
      <xdr:col>10</xdr:col>
      <xdr:colOff>114300</xdr:colOff>
      <xdr:row>78</xdr:row>
      <xdr:rowOff>136525</xdr:rowOff>
    </xdr:to>
    <xdr:cxnSp macro="">
      <xdr:nvCxnSpPr>
        <xdr:cNvPr id="183" name="直線コネクタ 182"/>
        <xdr:cNvCxnSpPr/>
      </xdr:nvCxnSpPr>
      <xdr:spPr>
        <a:xfrm flipV="1">
          <a:off x="1028700" y="13003530"/>
          <a:ext cx="8001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76</xdr:row>
      <xdr:rowOff>84455</xdr:rowOff>
    </xdr:from>
    <xdr:to xmlns:xdr="http://schemas.openxmlformats.org/drawingml/2006/spreadsheetDrawing">
      <xdr:col>10</xdr:col>
      <xdr:colOff>165100</xdr:colOff>
      <xdr:row>77</xdr:row>
      <xdr:rowOff>15875</xdr:rowOff>
    </xdr:to>
    <xdr:sp macro="" textlink="">
      <xdr:nvSpPr>
        <xdr:cNvPr id="184" name="フローチャート: 判断 183"/>
        <xdr:cNvSpPr/>
      </xdr:nvSpPr>
      <xdr:spPr>
        <a:xfrm>
          <a:off x="1778000" y="1282890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31750</xdr:rowOff>
    </xdr:from>
    <xdr:ext cx="591185" cy="245745"/>
    <xdr:sp macro="" textlink="">
      <xdr:nvSpPr>
        <xdr:cNvPr id="185" name="テキスト ボックス 184"/>
        <xdr:cNvSpPr txBox="1"/>
      </xdr:nvSpPr>
      <xdr:spPr>
        <a:xfrm>
          <a:off x="1548130" y="1260856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187,816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25400</xdr:rowOff>
    </xdr:from>
    <xdr:to xmlns:xdr="http://schemas.openxmlformats.org/drawingml/2006/spreadsheetDrawing">
      <xdr:col>6</xdr:col>
      <xdr:colOff>38100</xdr:colOff>
      <xdr:row>77</xdr:row>
      <xdr:rowOff>125095</xdr:rowOff>
    </xdr:to>
    <xdr:sp macro="" textlink="">
      <xdr:nvSpPr>
        <xdr:cNvPr id="186" name="フローチャート: 判断 185"/>
        <xdr:cNvSpPr/>
      </xdr:nvSpPr>
      <xdr:spPr>
        <a:xfrm>
          <a:off x="984250" y="1293749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141605</xdr:rowOff>
    </xdr:from>
    <xdr:ext cx="591185" cy="245745"/>
    <xdr:sp macro="" textlink="">
      <xdr:nvSpPr>
        <xdr:cNvPr id="187" name="テキスト ボックス 186"/>
        <xdr:cNvSpPr txBox="1"/>
      </xdr:nvSpPr>
      <xdr:spPr>
        <a:xfrm>
          <a:off x="754380" y="12718415"/>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175,591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78105</xdr:rowOff>
    </xdr:from>
    <xdr:ext cx="762000" cy="253365"/>
    <xdr:sp macro="" textlink="">
      <xdr:nvSpPr>
        <xdr:cNvPr id="188" name="テキスト ボックス 187"/>
        <xdr:cNvSpPr txBox="1"/>
      </xdr:nvSpPr>
      <xdr:spPr>
        <a:xfrm>
          <a:off x="40068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81</xdr:row>
      <xdr:rowOff>78105</xdr:rowOff>
    </xdr:from>
    <xdr:ext cx="762000" cy="253365"/>
    <xdr:sp macro="" textlink="">
      <xdr:nvSpPr>
        <xdr:cNvPr id="189" name="テキスト ボックス 188"/>
        <xdr:cNvSpPr txBox="1"/>
      </xdr:nvSpPr>
      <xdr:spPr>
        <a:xfrm>
          <a:off x="32575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78105</xdr:rowOff>
    </xdr:from>
    <xdr:ext cx="756920" cy="253365"/>
    <xdr:sp macro="" textlink="">
      <xdr:nvSpPr>
        <xdr:cNvPr id="190" name="テキスト ボックス 189"/>
        <xdr:cNvSpPr txBox="1"/>
      </xdr:nvSpPr>
      <xdr:spPr>
        <a:xfrm>
          <a:off x="24511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78105</xdr:rowOff>
    </xdr:from>
    <xdr:ext cx="762000" cy="253365"/>
    <xdr:sp macro="" textlink="">
      <xdr:nvSpPr>
        <xdr:cNvPr id="191" name="テキスト ボックス 190"/>
        <xdr:cNvSpPr txBox="1"/>
      </xdr:nvSpPr>
      <xdr:spPr>
        <a:xfrm>
          <a:off x="1657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81</xdr:row>
      <xdr:rowOff>78105</xdr:rowOff>
    </xdr:from>
    <xdr:ext cx="762000" cy="253365"/>
    <xdr:sp macro="" textlink="">
      <xdr:nvSpPr>
        <xdr:cNvPr id="192" name="テキスト ボックス 191"/>
        <xdr:cNvSpPr txBox="1"/>
      </xdr:nvSpPr>
      <xdr:spPr>
        <a:xfrm>
          <a:off x="857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55880</xdr:rowOff>
    </xdr:from>
    <xdr:to xmlns:xdr="http://schemas.openxmlformats.org/drawingml/2006/spreadsheetDrawing">
      <xdr:col>24</xdr:col>
      <xdr:colOff>114300</xdr:colOff>
      <xdr:row>76</xdr:row>
      <xdr:rowOff>154940</xdr:rowOff>
    </xdr:to>
    <xdr:sp macro="" textlink="">
      <xdr:nvSpPr>
        <xdr:cNvPr id="193" name="楕円 192"/>
        <xdr:cNvSpPr/>
      </xdr:nvSpPr>
      <xdr:spPr>
        <a:xfrm>
          <a:off x="4127500" y="1280033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76</xdr:row>
      <xdr:rowOff>34925</xdr:rowOff>
    </xdr:from>
    <xdr:ext cx="598805" cy="246380"/>
    <xdr:sp macro="" textlink="">
      <xdr:nvSpPr>
        <xdr:cNvPr id="194" name="民生費該当値テキスト"/>
        <xdr:cNvSpPr txBox="1"/>
      </xdr:nvSpPr>
      <xdr:spPr>
        <a:xfrm>
          <a:off x="4229100" y="1277937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190,984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77</xdr:row>
      <xdr:rowOff>32385</xdr:rowOff>
    </xdr:from>
    <xdr:to xmlns:xdr="http://schemas.openxmlformats.org/drawingml/2006/spreadsheetDrawing">
      <xdr:col>20</xdr:col>
      <xdr:colOff>38100</xdr:colOff>
      <xdr:row>77</xdr:row>
      <xdr:rowOff>131445</xdr:rowOff>
    </xdr:to>
    <xdr:sp macro="" textlink="">
      <xdr:nvSpPr>
        <xdr:cNvPr id="195" name="楕円 194"/>
        <xdr:cNvSpPr/>
      </xdr:nvSpPr>
      <xdr:spPr>
        <a:xfrm>
          <a:off x="3384550" y="1294447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123190</xdr:rowOff>
    </xdr:from>
    <xdr:ext cx="591185" cy="246380"/>
    <xdr:sp macro="" textlink="">
      <xdr:nvSpPr>
        <xdr:cNvPr id="196" name="テキスト ボックス 195"/>
        <xdr:cNvSpPr txBox="1"/>
      </xdr:nvSpPr>
      <xdr:spPr>
        <a:xfrm>
          <a:off x="3154680" y="13035280"/>
          <a:ext cx="591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174,868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71755</xdr:rowOff>
    </xdr:from>
    <xdr:to xmlns:xdr="http://schemas.openxmlformats.org/drawingml/2006/spreadsheetDrawing">
      <xdr:col>15</xdr:col>
      <xdr:colOff>101600</xdr:colOff>
      <xdr:row>78</xdr:row>
      <xdr:rowOff>3175</xdr:rowOff>
    </xdr:to>
    <xdr:sp macro="" textlink="">
      <xdr:nvSpPr>
        <xdr:cNvPr id="197" name="楕円 196"/>
        <xdr:cNvSpPr/>
      </xdr:nvSpPr>
      <xdr:spPr>
        <a:xfrm>
          <a:off x="2571750" y="129838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162560</xdr:rowOff>
    </xdr:from>
    <xdr:ext cx="591185" cy="245745"/>
    <xdr:sp macro="" textlink="">
      <xdr:nvSpPr>
        <xdr:cNvPr id="198" name="テキスト ボックス 197"/>
        <xdr:cNvSpPr txBox="1"/>
      </xdr:nvSpPr>
      <xdr:spPr>
        <a:xfrm>
          <a:off x="2360930" y="13074650"/>
          <a:ext cx="59118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170,459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41275</xdr:rowOff>
    </xdr:from>
    <xdr:to xmlns:xdr="http://schemas.openxmlformats.org/drawingml/2006/spreadsheetDrawing">
      <xdr:col>10</xdr:col>
      <xdr:colOff>165100</xdr:colOff>
      <xdr:row>77</xdr:row>
      <xdr:rowOff>140970</xdr:rowOff>
    </xdr:to>
    <xdr:sp macro="" textlink="">
      <xdr:nvSpPr>
        <xdr:cNvPr id="199" name="楕円 198"/>
        <xdr:cNvSpPr/>
      </xdr:nvSpPr>
      <xdr:spPr>
        <a:xfrm>
          <a:off x="1778000" y="1295336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132080</xdr:rowOff>
    </xdr:from>
    <xdr:ext cx="591185" cy="252730"/>
    <xdr:sp macro="" textlink="">
      <xdr:nvSpPr>
        <xdr:cNvPr id="200" name="テキスト ボックス 199"/>
        <xdr:cNvSpPr txBox="1"/>
      </xdr:nvSpPr>
      <xdr:spPr>
        <a:xfrm>
          <a:off x="1548130" y="13044170"/>
          <a:ext cx="59118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173,825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86995</xdr:rowOff>
    </xdr:from>
    <xdr:to xmlns:xdr="http://schemas.openxmlformats.org/drawingml/2006/spreadsheetDrawing">
      <xdr:col>6</xdr:col>
      <xdr:colOff>38100</xdr:colOff>
      <xdr:row>79</xdr:row>
      <xdr:rowOff>18415</xdr:rowOff>
    </xdr:to>
    <xdr:sp macro="" textlink="">
      <xdr:nvSpPr>
        <xdr:cNvPr id="201" name="楕円 200"/>
        <xdr:cNvSpPr/>
      </xdr:nvSpPr>
      <xdr:spPr>
        <a:xfrm>
          <a:off x="984250" y="131667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79</xdr:row>
      <xdr:rowOff>10160</xdr:rowOff>
    </xdr:from>
    <xdr:ext cx="591185" cy="246380"/>
    <xdr:sp macro="" textlink="">
      <xdr:nvSpPr>
        <xdr:cNvPr id="202" name="テキスト ボックス 201"/>
        <xdr:cNvSpPr txBox="1"/>
      </xdr:nvSpPr>
      <xdr:spPr>
        <a:xfrm>
          <a:off x="754380" y="13257530"/>
          <a:ext cx="59118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150,032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55880</xdr:rowOff>
    </xdr:from>
    <xdr:to xmlns:xdr="http://schemas.openxmlformats.org/drawingml/2006/spreadsheetDrawing">
      <xdr:col>28</xdr:col>
      <xdr:colOff>114300</xdr:colOff>
      <xdr:row>85</xdr:row>
      <xdr:rowOff>31115</xdr:rowOff>
    </xdr:to>
    <xdr:sp macro="" textlink="">
      <xdr:nvSpPr>
        <xdr:cNvPr id="203" name="正方形/長方形 202"/>
        <xdr:cNvSpPr/>
      </xdr:nvSpPr>
      <xdr:spPr>
        <a:xfrm>
          <a:off x="685800" y="139738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55880</xdr:rowOff>
    </xdr:from>
    <xdr:to xmlns:xdr="http://schemas.openxmlformats.org/drawingml/2006/spreadsheetDrawing">
      <xdr:col>12</xdr:col>
      <xdr:colOff>127000</xdr:colOff>
      <xdr:row>86</xdr:row>
      <xdr:rowOff>136525</xdr:rowOff>
    </xdr:to>
    <xdr:sp macro="" textlink="">
      <xdr:nvSpPr>
        <xdr:cNvPr id="204" name="正方形/長方形 203"/>
        <xdr:cNvSpPr/>
      </xdr:nvSpPr>
      <xdr:spPr>
        <a:xfrm>
          <a:off x="8128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86995</xdr:rowOff>
    </xdr:from>
    <xdr:to xmlns:xdr="http://schemas.openxmlformats.org/drawingml/2006/spreadsheetDrawing">
      <xdr:col>12</xdr:col>
      <xdr:colOff>127000</xdr:colOff>
      <xdr:row>88</xdr:row>
      <xdr:rowOff>0</xdr:rowOff>
    </xdr:to>
    <xdr:sp macro="" textlink="">
      <xdr:nvSpPr>
        <xdr:cNvPr id="205" name="正方形/長方形 204"/>
        <xdr:cNvSpPr/>
      </xdr:nvSpPr>
      <xdr:spPr>
        <a:xfrm>
          <a:off x="8128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55880</xdr:rowOff>
    </xdr:from>
    <xdr:to xmlns:xdr="http://schemas.openxmlformats.org/drawingml/2006/spreadsheetDrawing">
      <xdr:col>18</xdr:col>
      <xdr:colOff>0</xdr:colOff>
      <xdr:row>86</xdr:row>
      <xdr:rowOff>136525</xdr:rowOff>
    </xdr:to>
    <xdr:sp macro="" textlink="">
      <xdr:nvSpPr>
        <xdr:cNvPr id="206" name="正方形/長方形 205"/>
        <xdr:cNvSpPr/>
      </xdr:nvSpPr>
      <xdr:spPr>
        <a:xfrm>
          <a:off x="17145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86995</xdr:rowOff>
    </xdr:from>
    <xdr:to xmlns:xdr="http://schemas.openxmlformats.org/drawingml/2006/spreadsheetDrawing">
      <xdr:col>18</xdr:col>
      <xdr:colOff>0</xdr:colOff>
      <xdr:row>88</xdr:row>
      <xdr:rowOff>0</xdr:rowOff>
    </xdr:to>
    <xdr:sp macro="" textlink="">
      <xdr:nvSpPr>
        <xdr:cNvPr id="207" name="正方形/長方形 206"/>
        <xdr:cNvSpPr/>
      </xdr:nvSpPr>
      <xdr:spPr>
        <a:xfrm>
          <a:off x="17145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55880</xdr:rowOff>
    </xdr:from>
    <xdr:to xmlns:xdr="http://schemas.openxmlformats.org/drawingml/2006/spreadsheetDrawing">
      <xdr:col>24</xdr:col>
      <xdr:colOff>0</xdr:colOff>
      <xdr:row>86</xdr:row>
      <xdr:rowOff>136525</xdr:rowOff>
    </xdr:to>
    <xdr:sp macro="" textlink="">
      <xdr:nvSpPr>
        <xdr:cNvPr id="208" name="正方形/長方形 207"/>
        <xdr:cNvSpPr/>
      </xdr:nvSpPr>
      <xdr:spPr>
        <a:xfrm>
          <a:off x="27432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16</xdr:col>
      <xdr:colOff>0</xdr:colOff>
      <xdr:row>86</xdr:row>
      <xdr:rowOff>86995</xdr:rowOff>
    </xdr:from>
    <xdr:to xmlns:xdr="http://schemas.openxmlformats.org/drawingml/2006/spreadsheetDrawing">
      <xdr:col>24</xdr:col>
      <xdr:colOff>0</xdr:colOff>
      <xdr:row>88</xdr:row>
      <xdr:rowOff>0</xdr:rowOff>
    </xdr:to>
    <xdr:sp macro="" textlink="">
      <xdr:nvSpPr>
        <xdr:cNvPr id="209" name="正方形/長方形 208"/>
        <xdr:cNvSpPr/>
      </xdr:nvSpPr>
      <xdr:spPr>
        <a:xfrm>
          <a:off x="27432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35,906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10" name="正方形/長方形 209"/>
        <xdr:cNvSpPr/>
      </xdr:nvSpPr>
      <xdr:spPr>
        <a:xfrm>
          <a:off x="685800" y="14780895"/>
          <a:ext cx="422910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5715</xdr:rowOff>
    </xdr:from>
    <xdr:ext cx="342265" cy="219710"/>
    <xdr:sp macro="" textlink="">
      <xdr:nvSpPr>
        <xdr:cNvPr id="211" name="テキスト ボックス 210"/>
        <xdr:cNvSpPr txBox="1"/>
      </xdr:nvSpPr>
      <xdr:spPr>
        <a:xfrm>
          <a:off x="666750" y="145942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2" name="直線コネクタ 211"/>
        <xdr:cNvCxnSpPr/>
      </xdr:nvCxnSpPr>
      <xdr:spPr>
        <a:xfrm>
          <a:off x="685800" y="17056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3" name="直線コネクタ 212"/>
        <xdr:cNvCxnSpPr/>
      </xdr:nvCxnSpPr>
      <xdr:spPr>
        <a:xfrm>
          <a:off x="685800" y="16675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73660</xdr:rowOff>
    </xdr:from>
    <xdr:ext cx="241300" cy="259080"/>
    <xdr:sp macro="" textlink="">
      <xdr:nvSpPr>
        <xdr:cNvPr id="214" name="テキスト ボックス 213"/>
        <xdr:cNvSpPr txBox="1"/>
      </xdr:nvSpPr>
      <xdr:spPr>
        <a:xfrm>
          <a:off x="47498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5" name="直線コネクタ 214"/>
        <xdr:cNvCxnSpPr/>
      </xdr:nvCxnSpPr>
      <xdr:spPr>
        <a:xfrm>
          <a:off x="685800" y="16294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3090" cy="259080"/>
    <xdr:sp macro="" textlink="">
      <xdr:nvSpPr>
        <xdr:cNvPr id="216" name="テキスト ボックス 215"/>
        <xdr:cNvSpPr txBox="1"/>
      </xdr:nvSpPr>
      <xdr:spPr>
        <a:xfrm>
          <a:off x="166370" y="161518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7" name="直線コネクタ 216"/>
        <xdr:cNvCxnSpPr/>
      </xdr:nvCxnSpPr>
      <xdr:spPr>
        <a:xfrm>
          <a:off x="685800" y="15913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3090" cy="251460"/>
    <xdr:sp macro="" textlink="">
      <xdr:nvSpPr>
        <xdr:cNvPr id="218" name="テキスト ボックス 217"/>
        <xdr:cNvSpPr txBox="1"/>
      </xdr:nvSpPr>
      <xdr:spPr>
        <a:xfrm>
          <a:off x="166370" y="15770860"/>
          <a:ext cx="5930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19" name="直線コネクタ 218"/>
        <xdr:cNvCxnSpPr/>
      </xdr:nvCxnSpPr>
      <xdr:spPr>
        <a:xfrm>
          <a:off x="685800" y="15532100"/>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3090" cy="259080"/>
    <xdr:sp macro="" textlink="">
      <xdr:nvSpPr>
        <xdr:cNvPr id="220" name="テキスト ボックス 219"/>
        <xdr:cNvSpPr txBox="1"/>
      </xdr:nvSpPr>
      <xdr:spPr>
        <a:xfrm>
          <a:off x="166370" y="15389860"/>
          <a:ext cx="593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61595</xdr:rowOff>
    </xdr:from>
    <xdr:to xmlns:xdr="http://schemas.openxmlformats.org/drawingml/2006/spreadsheetDrawing">
      <xdr:col>28</xdr:col>
      <xdr:colOff>114300</xdr:colOff>
      <xdr:row>90</xdr:row>
      <xdr:rowOff>61595</xdr:rowOff>
    </xdr:to>
    <xdr:cxnSp macro="">
      <xdr:nvCxnSpPr>
        <xdr:cNvPr id="221" name="直線コネクタ 220"/>
        <xdr:cNvCxnSpPr/>
      </xdr:nvCxnSpPr>
      <xdr:spPr>
        <a:xfrm>
          <a:off x="685800" y="1515300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90805</xdr:rowOff>
    </xdr:from>
    <xdr:ext cx="593090" cy="250825"/>
    <xdr:sp macro="" textlink="">
      <xdr:nvSpPr>
        <xdr:cNvPr id="222" name="テキスト ボックス 221"/>
        <xdr:cNvSpPr txBox="1"/>
      </xdr:nvSpPr>
      <xdr:spPr>
        <a:xfrm>
          <a:off x="166370" y="15014575"/>
          <a:ext cx="593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88</xdr:row>
      <xdr:rowOff>24765</xdr:rowOff>
    </xdr:to>
    <xdr:cxnSp macro="">
      <xdr:nvCxnSpPr>
        <xdr:cNvPr id="223" name="直線コネクタ 222"/>
        <xdr:cNvCxnSpPr/>
      </xdr:nvCxnSpPr>
      <xdr:spPr>
        <a:xfrm>
          <a:off x="685800" y="14780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53340</xdr:rowOff>
    </xdr:from>
    <xdr:ext cx="593090" cy="245745"/>
    <xdr:sp macro="" textlink="">
      <xdr:nvSpPr>
        <xdr:cNvPr id="224" name="テキスト ボックス 223"/>
        <xdr:cNvSpPr txBox="1"/>
      </xdr:nvSpPr>
      <xdr:spPr>
        <a:xfrm>
          <a:off x="166370" y="146418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24765</xdr:rowOff>
    </xdr:from>
    <xdr:to xmlns:xdr="http://schemas.openxmlformats.org/drawingml/2006/spreadsheetDrawing">
      <xdr:col>28</xdr:col>
      <xdr:colOff>114300</xdr:colOff>
      <xdr:row>101</xdr:row>
      <xdr:rowOff>82550</xdr:rowOff>
    </xdr:to>
    <xdr:sp macro="" textlink="">
      <xdr:nvSpPr>
        <xdr:cNvPr id="225" name="衛生費グラフ枠"/>
        <xdr:cNvSpPr/>
      </xdr:nvSpPr>
      <xdr:spPr>
        <a:xfrm>
          <a:off x="685800" y="14780895"/>
          <a:ext cx="422910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89</xdr:row>
      <xdr:rowOff>141605</xdr:rowOff>
    </xdr:from>
    <xdr:to xmlns:xdr="http://schemas.openxmlformats.org/drawingml/2006/spreadsheetDrawing">
      <xdr:col>24</xdr:col>
      <xdr:colOff>62865</xdr:colOff>
      <xdr:row>98</xdr:row>
      <xdr:rowOff>127635</xdr:rowOff>
    </xdr:to>
    <xdr:cxnSp macro="">
      <xdr:nvCxnSpPr>
        <xdr:cNvPr id="226" name="直線コネクタ 225"/>
        <xdr:cNvCxnSpPr/>
      </xdr:nvCxnSpPr>
      <xdr:spPr>
        <a:xfrm flipV="1">
          <a:off x="4176395" y="15065375"/>
          <a:ext cx="1270" cy="15214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98</xdr:row>
      <xdr:rowOff>132080</xdr:rowOff>
    </xdr:from>
    <xdr:ext cx="534670" cy="251460"/>
    <xdr:sp macro="" textlink="">
      <xdr:nvSpPr>
        <xdr:cNvPr id="227" name="衛生費最小値テキスト"/>
        <xdr:cNvSpPr txBox="1"/>
      </xdr:nvSpPr>
      <xdr:spPr>
        <a:xfrm>
          <a:off x="4229100" y="16591280"/>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23,104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98</xdr:row>
      <xdr:rowOff>127635</xdr:rowOff>
    </xdr:from>
    <xdr:to xmlns:xdr="http://schemas.openxmlformats.org/drawingml/2006/spreadsheetDrawing">
      <xdr:col>24</xdr:col>
      <xdr:colOff>152400</xdr:colOff>
      <xdr:row>98</xdr:row>
      <xdr:rowOff>127635</xdr:rowOff>
    </xdr:to>
    <xdr:cxnSp macro="">
      <xdr:nvCxnSpPr>
        <xdr:cNvPr id="228" name="直線コネクタ 227"/>
        <xdr:cNvCxnSpPr/>
      </xdr:nvCxnSpPr>
      <xdr:spPr>
        <a:xfrm>
          <a:off x="4108450" y="1658683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89535</xdr:rowOff>
    </xdr:from>
    <xdr:ext cx="598805" cy="246380"/>
    <xdr:sp macro="" textlink="">
      <xdr:nvSpPr>
        <xdr:cNvPr id="229" name="衛生費最大値テキスト"/>
        <xdr:cNvSpPr txBox="1"/>
      </xdr:nvSpPr>
      <xdr:spPr>
        <a:xfrm>
          <a:off x="4229100" y="14845665"/>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423,706</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89</xdr:row>
      <xdr:rowOff>141605</xdr:rowOff>
    </xdr:from>
    <xdr:to xmlns:xdr="http://schemas.openxmlformats.org/drawingml/2006/spreadsheetDrawing">
      <xdr:col>24</xdr:col>
      <xdr:colOff>152400</xdr:colOff>
      <xdr:row>89</xdr:row>
      <xdr:rowOff>141605</xdr:rowOff>
    </xdr:to>
    <xdr:cxnSp macro="">
      <xdr:nvCxnSpPr>
        <xdr:cNvPr id="230" name="直線コネクタ 229"/>
        <xdr:cNvCxnSpPr/>
      </xdr:nvCxnSpPr>
      <xdr:spPr>
        <a:xfrm>
          <a:off x="4108450" y="1506537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171450</xdr:colOff>
      <xdr:row>98</xdr:row>
      <xdr:rowOff>57785</xdr:rowOff>
    </xdr:from>
    <xdr:to xmlns:xdr="http://schemas.openxmlformats.org/drawingml/2006/spreadsheetDrawing">
      <xdr:col>24</xdr:col>
      <xdr:colOff>63500</xdr:colOff>
      <xdr:row>98</xdr:row>
      <xdr:rowOff>81915</xdr:rowOff>
    </xdr:to>
    <xdr:cxnSp macro="">
      <xdr:nvCxnSpPr>
        <xdr:cNvPr id="231" name="直線コネクタ 230"/>
        <xdr:cNvCxnSpPr/>
      </xdr:nvCxnSpPr>
      <xdr:spPr>
        <a:xfrm>
          <a:off x="3429000" y="16516985"/>
          <a:ext cx="7493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15240</xdr:rowOff>
    </xdr:from>
    <xdr:ext cx="534670" cy="259080"/>
    <xdr:sp macro="" textlink="">
      <xdr:nvSpPr>
        <xdr:cNvPr id="232" name="衛生費平均値テキスト"/>
        <xdr:cNvSpPr txBox="1"/>
      </xdr:nvSpPr>
      <xdr:spPr>
        <a:xfrm>
          <a:off x="4229100" y="16302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45,410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97</xdr:row>
      <xdr:rowOff>163830</xdr:rowOff>
    </xdr:from>
    <xdr:to xmlns:xdr="http://schemas.openxmlformats.org/drawingml/2006/spreadsheetDrawing">
      <xdr:col>24</xdr:col>
      <xdr:colOff>114300</xdr:colOff>
      <xdr:row>98</xdr:row>
      <xdr:rowOff>93980</xdr:rowOff>
    </xdr:to>
    <xdr:sp macro="" textlink="">
      <xdr:nvSpPr>
        <xdr:cNvPr id="233" name="フローチャート: 判断 232"/>
        <xdr:cNvSpPr/>
      </xdr:nvSpPr>
      <xdr:spPr>
        <a:xfrm>
          <a:off x="41275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98</xdr:row>
      <xdr:rowOff>29210</xdr:rowOff>
    </xdr:from>
    <xdr:to xmlns:xdr="http://schemas.openxmlformats.org/drawingml/2006/spreadsheetDrawing">
      <xdr:col>19</xdr:col>
      <xdr:colOff>171450</xdr:colOff>
      <xdr:row>98</xdr:row>
      <xdr:rowOff>57785</xdr:rowOff>
    </xdr:to>
    <xdr:cxnSp macro="">
      <xdr:nvCxnSpPr>
        <xdr:cNvPr id="234" name="直線コネクタ 233"/>
        <xdr:cNvCxnSpPr/>
      </xdr:nvCxnSpPr>
      <xdr:spPr>
        <a:xfrm>
          <a:off x="2622550" y="16488410"/>
          <a:ext cx="8064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98</xdr:row>
      <xdr:rowOff>635</xdr:rowOff>
    </xdr:from>
    <xdr:to xmlns:xdr="http://schemas.openxmlformats.org/drawingml/2006/spreadsheetDrawing">
      <xdr:col>20</xdr:col>
      <xdr:colOff>38100</xdr:colOff>
      <xdr:row>98</xdr:row>
      <xdr:rowOff>102235</xdr:rowOff>
    </xdr:to>
    <xdr:sp macro="" textlink="">
      <xdr:nvSpPr>
        <xdr:cNvPr id="235" name="フローチャート: 判断 234"/>
        <xdr:cNvSpPr/>
      </xdr:nvSpPr>
      <xdr:spPr>
        <a:xfrm>
          <a:off x="3384550" y="1645983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96</xdr:row>
      <xdr:rowOff>118745</xdr:rowOff>
    </xdr:from>
    <xdr:ext cx="527050" cy="259080"/>
    <xdr:sp macro="" textlink="">
      <xdr:nvSpPr>
        <xdr:cNvPr id="236" name="テキスト ボックス 235"/>
        <xdr:cNvSpPr txBox="1"/>
      </xdr:nvSpPr>
      <xdr:spPr>
        <a:xfrm>
          <a:off x="3187065" y="1623504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98</xdr:row>
      <xdr:rowOff>29210</xdr:rowOff>
    </xdr:from>
    <xdr:to xmlns:xdr="http://schemas.openxmlformats.org/drawingml/2006/spreadsheetDrawing">
      <xdr:col>15</xdr:col>
      <xdr:colOff>50800</xdr:colOff>
      <xdr:row>98</xdr:row>
      <xdr:rowOff>56515</xdr:rowOff>
    </xdr:to>
    <xdr:cxnSp macro="">
      <xdr:nvCxnSpPr>
        <xdr:cNvPr id="237" name="直線コネクタ 236"/>
        <xdr:cNvCxnSpPr/>
      </xdr:nvCxnSpPr>
      <xdr:spPr>
        <a:xfrm flipV="1">
          <a:off x="1828800" y="16488410"/>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97</xdr:row>
      <xdr:rowOff>166370</xdr:rowOff>
    </xdr:from>
    <xdr:to xmlns:xdr="http://schemas.openxmlformats.org/drawingml/2006/spreadsheetDrawing">
      <xdr:col>15</xdr:col>
      <xdr:colOff>101600</xdr:colOff>
      <xdr:row>98</xdr:row>
      <xdr:rowOff>95885</xdr:rowOff>
    </xdr:to>
    <xdr:sp macro="" textlink="">
      <xdr:nvSpPr>
        <xdr:cNvPr id="238" name="フローチャート: 判断 237"/>
        <xdr:cNvSpPr/>
      </xdr:nvSpPr>
      <xdr:spPr>
        <a:xfrm>
          <a:off x="2571750" y="164541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98</xdr:row>
      <xdr:rowOff>86995</xdr:rowOff>
    </xdr:from>
    <xdr:ext cx="527050" cy="251460"/>
    <xdr:sp macro="" textlink="">
      <xdr:nvSpPr>
        <xdr:cNvPr id="239" name="テキスト ボックス 238"/>
        <xdr:cNvSpPr txBox="1"/>
      </xdr:nvSpPr>
      <xdr:spPr>
        <a:xfrm>
          <a:off x="2393315" y="165461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171450</xdr:colOff>
      <xdr:row>98</xdr:row>
      <xdr:rowOff>56515</xdr:rowOff>
    </xdr:from>
    <xdr:to xmlns:xdr="http://schemas.openxmlformats.org/drawingml/2006/spreadsheetDrawing">
      <xdr:col>10</xdr:col>
      <xdr:colOff>114300</xdr:colOff>
      <xdr:row>98</xdr:row>
      <xdr:rowOff>93980</xdr:rowOff>
    </xdr:to>
    <xdr:cxnSp macro="">
      <xdr:nvCxnSpPr>
        <xdr:cNvPr id="240" name="直線コネクタ 239"/>
        <xdr:cNvCxnSpPr/>
      </xdr:nvCxnSpPr>
      <xdr:spPr>
        <a:xfrm flipV="1">
          <a:off x="1028700" y="16515715"/>
          <a:ext cx="8001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97</xdr:row>
      <xdr:rowOff>170815</xdr:rowOff>
    </xdr:from>
    <xdr:to xmlns:xdr="http://schemas.openxmlformats.org/drawingml/2006/spreadsheetDrawing">
      <xdr:col>10</xdr:col>
      <xdr:colOff>165100</xdr:colOff>
      <xdr:row>98</xdr:row>
      <xdr:rowOff>100965</xdr:rowOff>
    </xdr:to>
    <xdr:sp macro="" textlink="">
      <xdr:nvSpPr>
        <xdr:cNvPr id="241" name="フローチャート: 判断 240"/>
        <xdr:cNvSpPr/>
      </xdr:nvSpPr>
      <xdr:spPr>
        <a:xfrm>
          <a:off x="1778000" y="16458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96</xdr:row>
      <xdr:rowOff>117475</xdr:rowOff>
    </xdr:from>
    <xdr:ext cx="532130" cy="259080"/>
    <xdr:sp macro="" textlink="">
      <xdr:nvSpPr>
        <xdr:cNvPr id="242" name="テキスト ボックス 241"/>
        <xdr:cNvSpPr txBox="1"/>
      </xdr:nvSpPr>
      <xdr:spPr>
        <a:xfrm>
          <a:off x="1580515" y="1623377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43,475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97</xdr:row>
      <xdr:rowOff>160655</xdr:rowOff>
    </xdr:from>
    <xdr:to xmlns:xdr="http://schemas.openxmlformats.org/drawingml/2006/spreadsheetDrawing">
      <xdr:col>6</xdr:col>
      <xdr:colOff>38100</xdr:colOff>
      <xdr:row>98</xdr:row>
      <xdr:rowOff>90805</xdr:rowOff>
    </xdr:to>
    <xdr:sp macro="" textlink="">
      <xdr:nvSpPr>
        <xdr:cNvPr id="243" name="フローチャート: 判断 242"/>
        <xdr:cNvSpPr/>
      </xdr:nvSpPr>
      <xdr:spPr>
        <a:xfrm>
          <a:off x="984250" y="1644840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96</xdr:row>
      <xdr:rowOff>107315</xdr:rowOff>
    </xdr:from>
    <xdr:ext cx="527050" cy="259080"/>
    <xdr:sp macro="" textlink="">
      <xdr:nvSpPr>
        <xdr:cNvPr id="244" name="テキスト ボックス 243"/>
        <xdr:cNvSpPr txBox="1"/>
      </xdr:nvSpPr>
      <xdr:spPr>
        <a:xfrm>
          <a:off x="786765" y="1622361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46,117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5" name="テキスト ボックス 244"/>
        <xdr:cNvSpPr txBox="1"/>
      </xdr:nvSpPr>
      <xdr:spPr>
        <a:xfrm>
          <a:off x="40068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101</xdr:row>
      <xdr:rowOff>80010</xdr:rowOff>
    </xdr:from>
    <xdr:ext cx="762000" cy="259080"/>
    <xdr:sp macro="" textlink="">
      <xdr:nvSpPr>
        <xdr:cNvPr id="246" name="テキスト ボックス 245"/>
        <xdr:cNvSpPr txBox="1"/>
      </xdr:nvSpPr>
      <xdr:spPr>
        <a:xfrm>
          <a:off x="32575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56920" cy="259080"/>
    <xdr:sp macro="" textlink="">
      <xdr:nvSpPr>
        <xdr:cNvPr id="247" name="テキスト ボックス 246"/>
        <xdr:cNvSpPr txBox="1"/>
      </xdr:nvSpPr>
      <xdr:spPr>
        <a:xfrm>
          <a:off x="24511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48" name="テキスト ボックス 247"/>
        <xdr:cNvSpPr txBox="1"/>
      </xdr:nvSpPr>
      <xdr:spPr>
        <a:xfrm>
          <a:off x="1657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171450</xdr:colOff>
      <xdr:row>101</xdr:row>
      <xdr:rowOff>80010</xdr:rowOff>
    </xdr:from>
    <xdr:ext cx="762000" cy="259080"/>
    <xdr:sp macro="" textlink="">
      <xdr:nvSpPr>
        <xdr:cNvPr id="249" name="テキスト ボックス 248"/>
        <xdr:cNvSpPr txBox="1"/>
      </xdr:nvSpPr>
      <xdr:spPr>
        <a:xfrm>
          <a:off x="857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98</xdr:row>
      <xdr:rowOff>31115</xdr:rowOff>
    </xdr:from>
    <xdr:to xmlns:xdr="http://schemas.openxmlformats.org/drawingml/2006/spreadsheetDrawing">
      <xdr:col>24</xdr:col>
      <xdr:colOff>114300</xdr:colOff>
      <xdr:row>98</xdr:row>
      <xdr:rowOff>132715</xdr:rowOff>
    </xdr:to>
    <xdr:sp macro="" textlink="">
      <xdr:nvSpPr>
        <xdr:cNvPr id="250" name="楕円 249"/>
        <xdr:cNvSpPr/>
      </xdr:nvSpPr>
      <xdr:spPr>
        <a:xfrm>
          <a:off x="4127500" y="1649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142240</xdr:rowOff>
    </xdr:from>
    <xdr:ext cx="534670" cy="259080"/>
    <xdr:sp macro="" textlink="">
      <xdr:nvSpPr>
        <xdr:cNvPr id="251" name="衛生費該当値テキスト"/>
        <xdr:cNvSpPr txBox="1"/>
      </xdr:nvSpPr>
      <xdr:spPr>
        <a:xfrm>
          <a:off x="4229100" y="1642999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35,183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98</xdr:row>
      <xdr:rowOff>6985</xdr:rowOff>
    </xdr:from>
    <xdr:to xmlns:xdr="http://schemas.openxmlformats.org/drawingml/2006/spreadsheetDrawing">
      <xdr:col>20</xdr:col>
      <xdr:colOff>38100</xdr:colOff>
      <xdr:row>98</xdr:row>
      <xdr:rowOff>109220</xdr:rowOff>
    </xdr:to>
    <xdr:sp macro="" textlink="">
      <xdr:nvSpPr>
        <xdr:cNvPr id="252" name="楕円 251"/>
        <xdr:cNvSpPr/>
      </xdr:nvSpPr>
      <xdr:spPr>
        <a:xfrm>
          <a:off x="3384550" y="16466185"/>
          <a:ext cx="8255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98</xdr:row>
      <xdr:rowOff>99695</xdr:rowOff>
    </xdr:from>
    <xdr:ext cx="527050" cy="251460"/>
    <xdr:sp macro="" textlink="">
      <xdr:nvSpPr>
        <xdr:cNvPr id="253" name="テキスト ボックス 252"/>
        <xdr:cNvSpPr txBox="1"/>
      </xdr:nvSpPr>
      <xdr:spPr>
        <a:xfrm>
          <a:off x="3187065" y="1655889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41,471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97</xdr:row>
      <xdr:rowOff>149860</xdr:rowOff>
    </xdr:from>
    <xdr:to xmlns:xdr="http://schemas.openxmlformats.org/drawingml/2006/spreadsheetDrawing">
      <xdr:col>15</xdr:col>
      <xdr:colOff>101600</xdr:colOff>
      <xdr:row>98</xdr:row>
      <xdr:rowOff>80010</xdr:rowOff>
    </xdr:to>
    <xdr:sp macro="" textlink="">
      <xdr:nvSpPr>
        <xdr:cNvPr id="254" name="楕円 253"/>
        <xdr:cNvSpPr/>
      </xdr:nvSpPr>
      <xdr:spPr>
        <a:xfrm>
          <a:off x="2571750" y="16437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96</xdr:row>
      <xdr:rowOff>96520</xdr:rowOff>
    </xdr:from>
    <xdr:ext cx="527050" cy="259080"/>
    <xdr:sp macro="" textlink="">
      <xdr:nvSpPr>
        <xdr:cNvPr id="255" name="テキスト ボックス 254"/>
        <xdr:cNvSpPr txBox="1"/>
      </xdr:nvSpPr>
      <xdr:spPr>
        <a:xfrm>
          <a:off x="2393315" y="162128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48,998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98</xdr:row>
      <xdr:rowOff>6350</xdr:rowOff>
    </xdr:from>
    <xdr:to xmlns:xdr="http://schemas.openxmlformats.org/drawingml/2006/spreadsheetDrawing">
      <xdr:col>10</xdr:col>
      <xdr:colOff>165100</xdr:colOff>
      <xdr:row>98</xdr:row>
      <xdr:rowOff>107315</xdr:rowOff>
    </xdr:to>
    <xdr:sp macro="" textlink="">
      <xdr:nvSpPr>
        <xdr:cNvPr id="256" name="楕円 255"/>
        <xdr:cNvSpPr/>
      </xdr:nvSpPr>
      <xdr:spPr>
        <a:xfrm>
          <a:off x="1778000" y="164655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98</xdr:row>
      <xdr:rowOff>98425</xdr:rowOff>
    </xdr:from>
    <xdr:ext cx="532130" cy="251460"/>
    <xdr:sp macro="" textlink="">
      <xdr:nvSpPr>
        <xdr:cNvPr id="257" name="テキスト ボックス 256"/>
        <xdr:cNvSpPr txBox="1"/>
      </xdr:nvSpPr>
      <xdr:spPr>
        <a:xfrm>
          <a:off x="1580515" y="1655762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98</xdr:row>
      <xdr:rowOff>43180</xdr:rowOff>
    </xdr:from>
    <xdr:to xmlns:xdr="http://schemas.openxmlformats.org/drawingml/2006/spreadsheetDrawing">
      <xdr:col>6</xdr:col>
      <xdr:colOff>38100</xdr:colOff>
      <xdr:row>98</xdr:row>
      <xdr:rowOff>144780</xdr:rowOff>
    </xdr:to>
    <xdr:sp macro="" textlink="">
      <xdr:nvSpPr>
        <xdr:cNvPr id="258" name="楕円 257"/>
        <xdr:cNvSpPr/>
      </xdr:nvSpPr>
      <xdr:spPr>
        <a:xfrm>
          <a:off x="984250" y="1650238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98</xdr:row>
      <xdr:rowOff>135890</xdr:rowOff>
    </xdr:from>
    <xdr:ext cx="527050" cy="259080"/>
    <xdr:sp macro="" textlink="">
      <xdr:nvSpPr>
        <xdr:cNvPr id="259" name="テキスト ボックス 258"/>
        <xdr:cNvSpPr txBox="1"/>
      </xdr:nvSpPr>
      <xdr:spPr>
        <a:xfrm>
          <a:off x="786765" y="165950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31,934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55880</xdr:rowOff>
    </xdr:from>
    <xdr:to xmlns:xdr="http://schemas.openxmlformats.org/drawingml/2006/spreadsheetDrawing">
      <xdr:col>59</xdr:col>
      <xdr:colOff>50800</xdr:colOff>
      <xdr:row>25</xdr:row>
      <xdr:rowOff>31115</xdr:rowOff>
    </xdr:to>
    <xdr:sp macro="" textlink="">
      <xdr:nvSpPr>
        <xdr:cNvPr id="260" name="正方形/長方形 259"/>
        <xdr:cNvSpPr/>
      </xdr:nvSpPr>
      <xdr:spPr>
        <a:xfrm>
          <a:off x="5956300" y="39154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55880</xdr:rowOff>
    </xdr:from>
    <xdr:to xmlns:xdr="http://schemas.openxmlformats.org/drawingml/2006/spreadsheetDrawing">
      <xdr:col>43</xdr:col>
      <xdr:colOff>63500</xdr:colOff>
      <xdr:row>26</xdr:row>
      <xdr:rowOff>136525</xdr:rowOff>
    </xdr:to>
    <xdr:sp macro="" textlink="">
      <xdr:nvSpPr>
        <xdr:cNvPr id="261" name="正方形/長方形 260"/>
        <xdr:cNvSpPr/>
      </xdr:nvSpPr>
      <xdr:spPr>
        <a:xfrm>
          <a:off x="60642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86995</xdr:rowOff>
    </xdr:from>
    <xdr:to xmlns:xdr="http://schemas.openxmlformats.org/drawingml/2006/spreadsheetDrawing">
      <xdr:col>43</xdr:col>
      <xdr:colOff>63500</xdr:colOff>
      <xdr:row>28</xdr:row>
      <xdr:rowOff>0</xdr:rowOff>
    </xdr:to>
    <xdr:sp macro="" textlink="">
      <xdr:nvSpPr>
        <xdr:cNvPr id="262" name="正方形/長方形 261"/>
        <xdr:cNvSpPr/>
      </xdr:nvSpPr>
      <xdr:spPr>
        <a:xfrm>
          <a:off x="60642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55880</xdr:rowOff>
    </xdr:from>
    <xdr:to xmlns:xdr="http://schemas.openxmlformats.org/drawingml/2006/spreadsheetDrawing">
      <xdr:col>48</xdr:col>
      <xdr:colOff>127000</xdr:colOff>
      <xdr:row>26</xdr:row>
      <xdr:rowOff>136525</xdr:rowOff>
    </xdr:to>
    <xdr:sp macro="" textlink="">
      <xdr:nvSpPr>
        <xdr:cNvPr id="263" name="正方形/長方形 262"/>
        <xdr:cNvSpPr/>
      </xdr:nvSpPr>
      <xdr:spPr>
        <a:xfrm>
          <a:off x="69850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86995</xdr:rowOff>
    </xdr:from>
    <xdr:to xmlns:xdr="http://schemas.openxmlformats.org/drawingml/2006/spreadsheetDrawing">
      <xdr:col>48</xdr:col>
      <xdr:colOff>127000</xdr:colOff>
      <xdr:row>28</xdr:row>
      <xdr:rowOff>0</xdr:rowOff>
    </xdr:to>
    <xdr:sp macro="" textlink="">
      <xdr:nvSpPr>
        <xdr:cNvPr id="264" name="正方形/長方形 263"/>
        <xdr:cNvSpPr/>
      </xdr:nvSpPr>
      <xdr:spPr>
        <a:xfrm>
          <a:off x="69850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55880</xdr:rowOff>
    </xdr:from>
    <xdr:to xmlns:xdr="http://schemas.openxmlformats.org/drawingml/2006/spreadsheetDrawing">
      <xdr:col>54</xdr:col>
      <xdr:colOff>127000</xdr:colOff>
      <xdr:row>26</xdr:row>
      <xdr:rowOff>136525</xdr:rowOff>
    </xdr:to>
    <xdr:sp macro="" textlink="">
      <xdr:nvSpPr>
        <xdr:cNvPr id="265" name="正方形/長方形 264"/>
        <xdr:cNvSpPr/>
      </xdr:nvSpPr>
      <xdr:spPr>
        <a:xfrm>
          <a:off x="8013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26</xdr:row>
      <xdr:rowOff>86995</xdr:rowOff>
    </xdr:from>
    <xdr:to xmlns:xdr="http://schemas.openxmlformats.org/drawingml/2006/spreadsheetDrawing">
      <xdr:col>54</xdr:col>
      <xdr:colOff>127000</xdr:colOff>
      <xdr:row>28</xdr:row>
      <xdr:rowOff>0</xdr:rowOff>
    </xdr:to>
    <xdr:sp macro="" textlink="">
      <xdr:nvSpPr>
        <xdr:cNvPr id="266" name="正方形/長方形 265"/>
        <xdr:cNvSpPr/>
      </xdr:nvSpPr>
      <xdr:spPr>
        <a:xfrm>
          <a:off x="8013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67" name="正方形/長方形 266"/>
        <xdr:cNvSpPr/>
      </xdr:nvSpPr>
      <xdr:spPr>
        <a:xfrm>
          <a:off x="5956300" y="47224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5715</xdr:rowOff>
    </xdr:from>
    <xdr:ext cx="342265" cy="219710"/>
    <xdr:sp macro="" textlink="">
      <xdr:nvSpPr>
        <xdr:cNvPr id="268" name="テキスト ボックス 267"/>
        <xdr:cNvSpPr txBox="1"/>
      </xdr:nvSpPr>
      <xdr:spPr>
        <a:xfrm>
          <a:off x="5918200" y="45358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80645</xdr:rowOff>
    </xdr:from>
    <xdr:to xmlns:xdr="http://schemas.openxmlformats.org/drawingml/2006/spreadsheetDrawing">
      <xdr:col>59</xdr:col>
      <xdr:colOff>50800</xdr:colOff>
      <xdr:row>41</xdr:row>
      <xdr:rowOff>80645</xdr:rowOff>
    </xdr:to>
    <xdr:cxnSp macro="">
      <xdr:nvCxnSpPr>
        <xdr:cNvPr id="269" name="直線コネクタ 268"/>
        <xdr:cNvCxnSpPr/>
      </xdr:nvCxnSpPr>
      <xdr:spPr>
        <a:xfrm>
          <a:off x="5956300" y="6957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43180</xdr:rowOff>
    </xdr:from>
    <xdr:to xmlns:xdr="http://schemas.openxmlformats.org/drawingml/2006/spreadsheetDrawing">
      <xdr:col>59</xdr:col>
      <xdr:colOff>50800</xdr:colOff>
      <xdr:row>39</xdr:row>
      <xdr:rowOff>43180</xdr:rowOff>
    </xdr:to>
    <xdr:cxnSp macro="">
      <xdr:nvCxnSpPr>
        <xdr:cNvPr id="270" name="直線コネクタ 269"/>
        <xdr:cNvCxnSpPr/>
      </xdr:nvCxnSpPr>
      <xdr:spPr>
        <a:xfrm>
          <a:off x="5956300" y="6584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72390</xdr:rowOff>
    </xdr:from>
    <xdr:ext cx="241300" cy="246380"/>
    <xdr:sp macro="" textlink="">
      <xdr:nvSpPr>
        <xdr:cNvPr id="271" name="テキスト ボックス 270"/>
        <xdr:cNvSpPr txBox="1"/>
      </xdr:nvSpPr>
      <xdr:spPr>
        <a:xfrm>
          <a:off x="5726430" y="64465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5715</xdr:rowOff>
    </xdr:from>
    <xdr:to xmlns:xdr="http://schemas.openxmlformats.org/drawingml/2006/spreadsheetDrawing">
      <xdr:col>59</xdr:col>
      <xdr:colOff>50800</xdr:colOff>
      <xdr:row>37</xdr:row>
      <xdr:rowOff>5715</xdr:rowOff>
    </xdr:to>
    <xdr:cxnSp macro="">
      <xdr:nvCxnSpPr>
        <xdr:cNvPr id="272" name="直線コネクタ 271"/>
        <xdr:cNvCxnSpPr/>
      </xdr:nvCxnSpPr>
      <xdr:spPr>
        <a:xfrm>
          <a:off x="5956300" y="6212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34925</xdr:rowOff>
    </xdr:from>
    <xdr:ext cx="459740" cy="246380"/>
    <xdr:sp macro="" textlink="">
      <xdr:nvSpPr>
        <xdr:cNvPr id="273" name="テキスト ボックス 272"/>
        <xdr:cNvSpPr txBox="1"/>
      </xdr:nvSpPr>
      <xdr:spPr>
        <a:xfrm>
          <a:off x="5527040" y="6073775"/>
          <a:ext cx="459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34</xdr:row>
      <xdr:rowOff>136525</xdr:rowOff>
    </xdr:from>
    <xdr:to xmlns:xdr="http://schemas.openxmlformats.org/drawingml/2006/spreadsheetDrawing">
      <xdr:col>59</xdr:col>
      <xdr:colOff>50800</xdr:colOff>
      <xdr:row>34</xdr:row>
      <xdr:rowOff>136525</xdr:rowOff>
    </xdr:to>
    <xdr:cxnSp macro="">
      <xdr:nvCxnSpPr>
        <xdr:cNvPr id="274" name="直線コネクタ 273"/>
        <xdr:cNvCxnSpPr/>
      </xdr:nvCxnSpPr>
      <xdr:spPr>
        <a:xfrm>
          <a:off x="5956300" y="5840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165100</xdr:rowOff>
    </xdr:from>
    <xdr:ext cx="459740" cy="245745"/>
    <xdr:sp macro="" textlink="">
      <xdr:nvSpPr>
        <xdr:cNvPr id="275" name="テキスト ボックス 274"/>
        <xdr:cNvSpPr txBox="1"/>
      </xdr:nvSpPr>
      <xdr:spPr>
        <a:xfrm>
          <a:off x="5527040" y="5701030"/>
          <a:ext cx="45974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32</xdr:row>
      <xdr:rowOff>99060</xdr:rowOff>
    </xdr:from>
    <xdr:to xmlns:xdr="http://schemas.openxmlformats.org/drawingml/2006/spreadsheetDrawing">
      <xdr:col>59</xdr:col>
      <xdr:colOff>50800</xdr:colOff>
      <xdr:row>32</xdr:row>
      <xdr:rowOff>99060</xdr:rowOff>
    </xdr:to>
    <xdr:cxnSp macro="">
      <xdr:nvCxnSpPr>
        <xdr:cNvPr id="276" name="直線コネクタ 275"/>
        <xdr:cNvCxnSpPr/>
      </xdr:nvCxnSpPr>
      <xdr:spPr>
        <a:xfrm>
          <a:off x="5956300" y="54673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128270</xdr:rowOff>
    </xdr:from>
    <xdr:ext cx="459740" cy="246380"/>
    <xdr:sp macro="" textlink="">
      <xdr:nvSpPr>
        <xdr:cNvPr id="277" name="テキスト ボックス 276"/>
        <xdr:cNvSpPr txBox="1"/>
      </xdr:nvSpPr>
      <xdr:spPr>
        <a:xfrm>
          <a:off x="5527040" y="5328920"/>
          <a:ext cx="45974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61595</xdr:rowOff>
    </xdr:from>
    <xdr:to xmlns:xdr="http://schemas.openxmlformats.org/drawingml/2006/spreadsheetDrawing">
      <xdr:col>59</xdr:col>
      <xdr:colOff>50800</xdr:colOff>
      <xdr:row>30</xdr:row>
      <xdr:rowOff>61595</xdr:rowOff>
    </xdr:to>
    <xdr:cxnSp macro="">
      <xdr:nvCxnSpPr>
        <xdr:cNvPr id="278" name="直線コネクタ 277"/>
        <xdr:cNvCxnSpPr/>
      </xdr:nvCxnSpPr>
      <xdr:spPr>
        <a:xfrm>
          <a:off x="5956300" y="50946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29</xdr:row>
      <xdr:rowOff>90805</xdr:rowOff>
    </xdr:from>
    <xdr:ext cx="526415" cy="246380"/>
    <xdr:sp macro="" textlink="">
      <xdr:nvSpPr>
        <xdr:cNvPr id="279" name="テキスト ボックス 278"/>
        <xdr:cNvSpPr txBox="1"/>
      </xdr:nvSpPr>
      <xdr:spPr>
        <a:xfrm>
          <a:off x="5481955" y="495617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28</xdr:row>
      <xdr:rowOff>24765</xdr:rowOff>
    </xdr:to>
    <xdr:cxnSp macro="">
      <xdr:nvCxnSpPr>
        <xdr:cNvPr id="280" name="直線コネクタ 279"/>
        <xdr:cNvCxnSpPr/>
      </xdr:nvCxnSpPr>
      <xdr:spPr>
        <a:xfrm>
          <a:off x="5956300" y="4722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27</xdr:row>
      <xdr:rowOff>53340</xdr:rowOff>
    </xdr:from>
    <xdr:ext cx="526415" cy="245745"/>
    <xdr:sp macro="" textlink="">
      <xdr:nvSpPr>
        <xdr:cNvPr id="281" name="テキスト ボックス 280"/>
        <xdr:cNvSpPr txBox="1"/>
      </xdr:nvSpPr>
      <xdr:spPr>
        <a:xfrm>
          <a:off x="5481955" y="458343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24765</xdr:rowOff>
    </xdr:from>
    <xdr:to xmlns:xdr="http://schemas.openxmlformats.org/drawingml/2006/spreadsheetDrawing">
      <xdr:col>59</xdr:col>
      <xdr:colOff>50800</xdr:colOff>
      <xdr:row>41</xdr:row>
      <xdr:rowOff>80645</xdr:rowOff>
    </xdr:to>
    <xdr:sp macro="" textlink="">
      <xdr:nvSpPr>
        <xdr:cNvPr id="282" name="労働費グラフ枠"/>
        <xdr:cNvSpPr/>
      </xdr:nvSpPr>
      <xdr:spPr>
        <a:xfrm>
          <a:off x="5956300" y="47224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30</xdr:row>
      <xdr:rowOff>150495</xdr:rowOff>
    </xdr:from>
    <xdr:to xmlns:xdr="http://schemas.openxmlformats.org/drawingml/2006/spreadsheetDrawing">
      <xdr:col>54</xdr:col>
      <xdr:colOff>171450</xdr:colOff>
      <xdr:row>39</xdr:row>
      <xdr:rowOff>43180</xdr:rowOff>
    </xdr:to>
    <xdr:cxnSp macro="">
      <xdr:nvCxnSpPr>
        <xdr:cNvPr id="283" name="直線コネクタ 282"/>
        <xdr:cNvCxnSpPr/>
      </xdr:nvCxnSpPr>
      <xdr:spPr>
        <a:xfrm flipV="1">
          <a:off x="9429750" y="5183505"/>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47625</xdr:rowOff>
    </xdr:from>
    <xdr:ext cx="244475" cy="246380"/>
    <xdr:sp macro="" textlink="">
      <xdr:nvSpPr>
        <xdr:cNvPr id="284" name="労働費最小値テキスト"/>
        <xdr:cNvSpPr txBox="1"/>
      </xdr:nvSpPr>
      <xdr:spPr>
        <a:xfrm>
          <a:off x="9480550" y="6589395"/>
          <a:ext cx="24447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43180</xdr:rowOff>
    </xdr:from>
    <xdr:to xmlns:xdr="http://schemas.openxmlformats.org/drawingml/2006/spreadsheetDrawing">
      <xdr:col>55</xdr:col>
      <xdr:colOff>88900</xdr:colOff>
      <xdr:row>39</xdr:row>
      <xdr:rowOff>43180</xdr:rowOff>
    </xdr:to>
    <xdr:cxnSp macro="">
      <xdr:nvCxnSpPr>
        <xdr:cNvPr id="285" name="直線コネクタ 284"/>
        <xdr:cNvCxnSpPr/>
      </xdr:nvCxnSpPr>
      <xdr:spPr>
        <a:xfrm>
          <a:off x="9359900" y="65849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97790</xdr:rowOff>
    </xdr:from>
    <xdr:ext cx="529590" cy="252730"/>
    <xdr:sp macro="" textlink="">
      <xdr:nvSpPr>
        <xdr:cNvPr id="286" name="労働費最大値テキスト"/>
        <xdr:cNvSpPr txBox="1"/>
      </xdr:nvSpPr>
      <xdr:spPr>
        <a:xfrm>
          <a:off x="9480550" y="4963160"/>
          <a:ext cx="5295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11,289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150495</xdr:rowOff>
    </xdr:from>
    <xdr:to xmlns:xdr="http://schemas.openxmlformats.org/drawingml/2006/spreadsheetDrawing">
      <xdr:col>55</xdr:col>
      <xdr:colOff>88900</xdr:colOff>
      <xdr:row>30</xdr:row>
      <xdr:rowOff>150495</xdr:rowOff>
    </xdr:to>
    <xdr:cxnSp macro="">
      <xdr:nvCxnSpPr>
        <xdr:cNvPr id="287" name="直線コネクタ 286"/>
        <xdr:cNvCxnSpPr/>
      </xdr:nvCxnSpPr>
      <xdr:spPr>
        <a:xfrm>
          <a:off x="9359900" y="518350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39</xdr:row>
      <xdr:rowOff>43180</xdr:rowOff>
    </xdr:from>
    <xdr:to xmlns:xdr="http://schemas.openxmlformats.org/drawingml/2006/spreadsheetDrawing">
      <xdr:col>55</xdr:col>
      <xdr:colOff>0</xdr:colOff>
      <xdr:row>39</xdr:row>
      <xdr:rowOff>43180</xdr:rowOff>
    </xdr:to>
    <xdr:cxnSp macro="">
      <xdr:nvCxnSpPr>
        <xdr:cNvPr id="288" name="直線コネクタ 287"/>
        <xdr:cNvCxnSpPr/>
      </xdr:nvCxnSpPr>
      <xdr:spPr>
        <a:xfrm>
          <a:off x="8686800" y="6584950"/>
          <a:ext cx="7429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100965</xdr:rowOff>
    </xdr:from>
    <xdr:ext cx="373380" cy="253365"/>
    <xdr:sp macro="" textlink="">
      <xdr:nvSpPr>
        <xdr:cNvPr id="289" name="労働費平均値テキスト"/>
        <xdr:cNvSpPr txBox="1"/>
      </xdr:nvSpPr>
      <xdr:spPr>
        <a:xfrm>
          <a:off x="9480550" y="6307455"/>
          <a:ext cx="37338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78740</xdr:rowOff>
    </xdr:from>
    <xdr:to xmlns:xdr="http://schemas.openxmlformats.org/drawingml/2006/spreadsheetDrawing">
      <xdr:col>55</xdr:col>
      <xdr:colOff>50800</xdr:colOff>
      <xdr:row>39</xdr:row>
      <xdr:rowOff>10795</xdr:rowOff>
    </xdr:to>
    <xdr:sp macro="" textlink="">
      <xdr:nvSpPr>
        <xdr:cNvPr id="290" name="フローチャート: 判断 289"/>
        <xdr:cNvSpPr/>
      </xdr:nvSpPr>
      <xdr:spPr>
        <a:xfrm>
          <a:off x="9398000" y="6452870"/>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39</xdr:row>
      <xdr:rowOff>43180</xdr:rowOff>
    </xdr:from>
    <xdr:to xmlns:xdr="http://schemas.openxmlformats.org/drawingml/2006/spreadsheetDrawing">
      <xdr:col>50</xdr:col>
      <xdr:colOff>114300</xdr:colOff>
      <xdr:row>39</xdr:row>
      <xdr:rowOff>43180</xdr:rowOff>
    </xdr:to>
    <xdr:cxnSp macro="">
      <xdr:nvCxnSpPr>
        <xdr:cNvPr id="291" name="直線コネクタ 290"/>
        <xdr:cNvCxnSpPr/>
      </xdr:nvCxnSpPr>
      <xdr:spPr>
        <a:xfrm>
          <a:off x="7886700" y="6584950"/>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38</xdr:row>
      <xdr:rowOff>89535</xdr:rowOff>
    </xdr:from>
    <xdr:to xmlns:xdr="http://schemas.openxmlformats.org/drawingml/2006/spreadsheetDrawing">
      <xdr:col>50</xdr:col>
      <xdr:colOff>165100</xdr:colOff>
      <xdr:row>39</xdr:row>
      <xdr:rowOff>20955</xdr:rowOff>
    </xdr:to>
    <xdr:sp macro="" textlink="">
      <xdr:nvSpPr>
        <xdr:cNvPr id="292" name="フローチャート: 判断 291"/>
        <xdr:cNvSpPr/>
      </xdr:nvSpPr>
      <xdr:spPr>
        <a:xfrm>
          <a:off x="8636000" y="6463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37</xdr:row>
      <xdr:rowOff>37465</xdr:rowOff>
    </xdr:from>
    <xdr:ext cx="378460" cy="253365"/>
    <xdr:sp macro="" textlink="">
      <xdr:nvSpPr>
        <xdr:cNvPr id="293" name="テキスト ボックス 292"/>
        <xdr:cNvSpPr txBox="1"/>
      </xdr:nvSpPr>
      <xdr:spPr>
        <a:xfrm>
          <a:off x="8516620" y="624395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39</xdr:row>
      <xdr:rowOff>43180</xdr:rowOff>
    </xdr:from>
    <xdr:to xmlns:xdr="http://schemas.openxmlformats.org/drawingml/2006/spreadsheetDrawing">
      <xdr:col>45</xdr:col>
      <xdr:colOff>171450</xdr:colOff>
      <xdr:row>39</xdr:row>
      <xdr:rowOff>43180</xdr:rowOff>
    </xdr:to>
    <xdr:cxnSp macro="">
      <xdr:nvCxnSpPr>
        <xdr:cNvPr id="294" name="直線コネクタ 293"/>
        <xdr:cNvCxnSpPr/>
      </xdr:nvCxnSpPr>
      <xdr:spPr>
        <a:xfrm>
          <a:off x="7080250" y="6584950"/>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38</xdr:row>
      <xdr:rowOff>90805</xdr:rowOff>
    </xdr:from>
    <xdr:to xmlns:xdr="http://schemas.openxmlformats.org/drawingml/2006/spreadsheetDrawing">
      <xdr:col>46</xdr:col>
      <xdr:colOff>38100</xdr:colOff>
      <xdr:row>39</xdr:row>
      <xdr:rowOff>22225</xdr:rowOff>
    </xdr:to>
    <xdr:sp macro="" textlink="">
      <xdr:nvSpPr>
        <xdr:cNvPr id="295" name="フローチャート: 判断 294"/>
        <xdr:cNvSpPr/>
      </xdr:nvSpPr>
      <xdr:spPr>
        <a:xfrm>
          <a:off x="7842250" y="646493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171450</xdr:colOff>
      <xdr:row>37</xdr:row>
      <xdr:rowOff>38735</xdr:rowOff>
    </xdr:from>
    <xdr:ext cx="378460" cy="253365"/>
    <xdr:sp macro="" textlink="">
      <xdr:nvSpPr>
        <xdr:cNvPr id="296" name="テキスト ボックス 295"/>
        <xdr:cNvSpPr txBox="1"/>
      </xdr:nvSpPr>
      <xdr:spPr>
        <a:xfrm>
          <a:off x="7715250" y="62452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39</xdr:row>
      <xdr:rowOff>43180</xdr:rowOff>
    </xdr:from>
    <xdr:to xmlns:xdr="http://schemas.openxmlformats.org/drawingml/2006/spreadsheetDrawing">
      <xdr:col>41</xdr:col>
      <xdr:colOff>50800</xdr:colOff>
      <xdr:row>39</xdr:row>
      <xdr:rowOff>43180</xdr:rowOff>
    </xdr:to>
    <xdr:cxnSp macro="">
      <xdr:nvCxnSpPr>
        <xdr:cNvPr id="297" name="直線コネクタ 296"/>
        <xdr:cNvCxnSpPr/>
      </xdr:nvCxnSpPr>
      <xdr:spPr>
        <a:xfrm>
          <a:off x="6286500" y="6584950"/>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38</xdr:row>
      <xdr:rowOff>88265</xdr:rowOff>
    </xdr:from>
    <xdr:to xmlns:xdr="http://schemas.openxmlformats.org/drawingml/2006/spreadsheetDrawing">
      <xdr:col>41</xdr:col>
      <xdr:colOff>101600</xdr:colOff>
      <xdr:row>39</xdr:row>
      <xdr:rowOff>19685</xdr:rowOff>
    </xdr:to>
    <xdr:sp macro="" textlink="">
      <xdr:nvSpPr>
        <xdr:cNvPr id="298" name="フローチャート: 判断 297"/>
        <xdr:cNvSpPr/>
      </xdr:nvSpPr>
      <xdr:spPr>
        <a:xfrm>
          <a:off x="7029450" y="64623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37</xdr:row>
      <xdr:rowOff>36195</xdr:rowOff>
    </xdr:from>
    <xdr:ext cx="378460" cy="246380"/>
    <xdr:sp macro="" textlink="">
      <xdr:nvSpPr>
        <xdr:cNvPr id="299" name="テキスト ボックス 298"/>
        <xdr:cNvSpPr txBox="1"/>
      </xdr:nvSpPr>
      <xdr:spPr>
        <a:xfrm>
          <a:off x="6910070" y="6242685"/>
          <a:ext cx="3784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48260</xdr:rowOff>
    </xdr:from>
    <xdr:to xmlns:xdr="http://schemas.openxmlformats.org/drawingml/2006/spreadsheetDrawing">
      <xdr:col>36</xdr:col>
      <xdr:colOff>165100</xdr:colOff>
      <xdr:row>38</xdr:row>
      <xdr:rowOff>147320</xdr:rowOff>
    </xdr:to>
    <xdr:sp macro="" textlink="">
      <xdr:nvSpPr>
        <xdr:cNvPr id="300" name="フローチャート: 判断 299"/>
        <xdr:cNvSpPr/>
      </xdr:nvSpPr>
      <xdr:spPr>
        <a:xfrm>
          <a:off x="6235700" y="642239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36</xdr:row>
      <xdr:rowOff>163195</xdr:rowOff>
    </xdr:from>
    <xdr:ext cx="378460" cy="245745"/>
    <xdr:sp macro="" textlink="">
      <xdr:nvSpPr>
        <xdr:cNvPr id="301" name="テキスト ボックス 300"/>
        <xdr:cNvSpPr txBox="1"/>
      </xdr:nvSpPr>
      <xdr:spPr>
        <a:xfrm>
          <a:off x="6116320" y="6202045"/>
          <a:ext cx="37846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78105</xdr:rowOff>
    </xdr:from>
    <xdr:ext cx="762000" cy="253365"/>
    <xdr:sp macro="" textlink="">
      <xdr:nvSpPr>
        <xdr:cNvPr id="302" name="テキスト ボックス 301"/>
        <xdr:cNvSpPr txBox="1"/>
      </xdr:nvSpPr>
      <xdr:spPr>
        <a:xfrm>
          <a:off x="92583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78105</xdr:rowOff>
    </xdr:from>
    <xdr:ext cx="762000" cy="253365"/>
    <xdr:sp macro="" textlink="">
      <xdr:nvSpPr>
        <xdr:cNvPr id="303" name="テキスト ボックス 302"/>
        <xdr:cNvSpPr txBox="1"/>
      </xdr:nvSpPr>
      <xdr:spPr>
        <a:xfrm>
          <a:off x="85153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41</xdr:row>
      <xdr:rowOff>78105</xdr:rowOff>
    </xdr:from>
    <xdr:ext cx="762000" cy="253365"/>
    <xdr:sp macro="" textlink="">
      <xdr:nvSpPr>
        <xdr:cNvPr id="304" name="テキスト ボックス 303"/>
        <xdr:cNvSpPr txBox="1"/>
      </xdr:nvSpPr>
      <xdr:spPr>
        <a:xfrm>
          <a:off x="7715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78105</xdr:rowOff>
    </xdr:from>
    <xdr:ext cx="756920" cy="253365"/>
    <xdr:sp macro="" textlink="">
      <xdr:nvSpPr>
        <xdr:cNvPr id="305" name="テキスト ボックス 304"/>
        <xdr:cNvSpPr txBox="1"/>
      </xdr:nvSpPr>
      <xdr:spPr>
        <a:xfrm>
          <a:off x="6908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78105</xdr:rowOff>
    </xdr:from>
    <xdr:ext cx="762000" cy="253365"/>
    <xdr:sp macro="" textlink="">
      <xdr:nvSpPr>
        <xdr:cNvPr id="306" name="テキスト ボックス 305"/>
        <xdr:cNvSpPr txBox="1"/>
      </xdr:nvSpPr>
      <xdr:spPr>
        <a:xfrm>
          <a:off x="6115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38</xdr:row>
      <xdr:rowOff>161925</xdr:rowOff>
    </xdr:from>
    <xdr:to xmlns:xdr="http://schemas.openxmlformats.org/drawingml/2006/spreadsheetDrawing">
      <xdr:col>55</xdr:col>
      <xdr:colOff>50800</xdr:colOff>
      <xdr:row>39</xdr:row>
      <xdr:rowOff>93345</xdr:rowOff>
    </xdr:to>
    <xdr:sp macro="" textlink="">
      <xdr:nvSpPr>
        <xdr:cNvPr id="307" name="楕円 306"/>
        <xdr:cNvSpPr/>
      </xdr:nvSpPr>
      <xdr:spPr>
        <a:xfrm>
          <a:off x="939800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38</xdr:row>
      <xdr:rowOff>78105</xdr:rowOff>
    </xdr:from>
    <xdr:ext cx="244475" cy="253365"/>
    <xdr:sp macro="" textlink="">
      <xdr:nvSpPr>
        <xdr:cNvPr id="308" name="労働費該当値テキスト"/>
        <xdr:cNvSpPr txBox="1"/>
      </xdr:nvSpPr>
      <xdr:spPr>
        <a:xfrm>
          <a:off x="9480550" y="6452235"/>
          <a:ext cx="24447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38</xdr:row>
      <xdr:rowOff>161925</xdr:rowOff>
    </xdr:from>
    <xdr:to xmlns:xdr="http://schemas.openxmlformats.org/drawingml/2006/spreadsheetDrawing">
      <xdr:col>50</xdr:col>
      <xdr:colOff>165100</xdr:colOff>
      <xdr:row>39</xdr:row>
      <xdr:rowOff>93345</xdr:rowOff>
    </xdr:to>
    <xdr:sp macro="" textlink="">
      <xdr:nvSpPr>
        <xdr:cNvPr id="309" name="楕円 308"/>
        <xdr:cNvSpPr/>
      </xdr:nvSpPr>
      <xdr:spPr>
        <a:xfrm>
          <a:off x="86360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171450</xdr:colOff>
      <xdr:row>39</xdr:row>
      <xdr:rowOff>84455</xdr:rowOff>
    </xdr:from>
    <xdr:ext cx="249555" cy="245745"/>
    <xdr:sp macro="" textlink="">
      <xdr:nvSpPr>
        <xdr:cNvPr id="310" name="テキスト ボックス 309"/>
        <xdr:cNvSpPr txBox="1"/>
      </xdr:nvSpPr>
      <xdr:spPr>
        <a:xfrm>
          <a:off x="8572500" y="662622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38</xdr:row>
      <xdr:rowOff>161925</xdr:rowOff>
    </xdr:from>
    <xdr:to xmlns:xdr="http://schemas.openxmlformats.org/drawingml/2006/spreadsheetDrawing">
      <xdr:col>46</xdr:col>
      <xdr:colOff>38100</xdr:colOff>
      <xdr:row>39</xdr:row>
      <xdr:rowOff>93345</xdr:rowOff>
    </xdr:to>
    <xdr:sp macro="" textlink="">
      <xdr:nvSpPr>
        <xdr:cNvPr id="311" name="楕円 310"/>
        <xdr:cNvSpPr/>
      </xdr:nvSpPr>
      <xdr:spPr>
        <a:xfrm>
          <a:off x="7842250" y="65360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45</xdr:col>
      <xdr:colOff>53340</xdr:colOff>
      <xdr:row>39</xdr:row>
      <xdr:rowOff>84455</xdr:rowOff>
    </xdr:from>
    <xdr:ext cx="241935" cy="245745"/>
    <xdr:sp macro="" textlink="">
      <xdr:nvSpPr>
        <xdr:cNvPr id="312" name="テキスト ボックス 311"/>
        <xdr:cNvSpPr txBox="1"/>
      </xdr:nvSpPr>
      <xdr:spPr>
        <a:xfrm>
          <a:off x="7768590" y="662622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38</xdr:row>
      <xdr:rowOff>161925</xdr:rowOff>
    </xdr:from>
    <xdr:to xmlns:xdr="http://schemas.openxmlformats.org/drawingml/2006/spreadsheetDrawing">
      <xdr:col>41</xdr:col>
      <xdr:colOff>101600</xdr:colOff>
      <xdr:row>39</xdr:row>
      <xdr:rowOff>93345</xdr:rowOff>
    </xdr:to>
    <xdr:sp macro="" textlink="">
      <xdr:nvSpPr>
        <xdr:cNvPr id="313" name="楕円 312"/>
        <xdr:cNvSpPr/>
      </xdr:nvSpPr>
      <xdr:spPr>
        <a:xfrm>
          <a:off x="702945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116840</xdr:colOff>
      <xdr:row>39</xdr:row>
      <xdr:rowOff>84455</xdr:rowOff>
    </xdr:from>
    <xdr:ext cx="241935" cy="245745"/>
    <xdr:sp macro="" textlink="">
      <xdr:nvSpPr>
        <xdr:cNvPr id="314" name="テキスト ボックス 313"/>
        <xdr:cNvSpPr txBox="1"/>
      </xdr:nvSpPr>
      <xdr:spPr>
        <a:xfrm>
          <a:off x="6974840" y="6626225"/>
          <a:ext cx="24193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38</xdr:row>
      <xdr:rowOff>161925</xdr:rowOff>
    </xdr:from>
    <xdr:to xmlns:xdr="http://schemas.openxmlformats.org/drawingml/2006/spreadsheetDrawing">
      <xdr:col>36</xdr:col>
      <xdr:colOff>165100</xdr:colOff>
      <xdr:row>39</xdr:row>
      <xdr:rowOff>93345</xdr:rowOff>
    </xdr:to>
    <xdr:sp macro="" textlink="">
      <xdr:nvSpPr>
        <xdr:cNvPr id="315" name="楕円 314"/>
        <xdr:cNvSpPr/>
      </xdr:nvSpPr>
      <xdr:spPr>
        <a:xfrm>
          <a:off x="6235700" y="653605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171450</xdr:colOff>
      <xdr:row>39</xdr:row>
      <xdr:rowOff>84455</xdr:rowOff>
    </xdr:from>
    <xdr:ext cx="249555" cy="245745"/>
    <xdr:sp macro="" textlink="">
      <xdr:nvSpPr>
        <xdr:cNvPr id="316" name="テキスト ボックス 315"/>
        <xdr:cNvSpPr txBox="1"/>
      </xdr:nvSpPr>
      <xdr:spPr>
        <a:xfrm>
          <a:off x="6172200" y="662622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55880</xdr:rowOff>
    </xdr:from>
    <xdr:to xmlns:xdr="http://schemas.openxmlformats.org/drawingml/2006/spreadsheetDrawing">
      <xdr:col>59</xdr:col>
      <xdr:colOff>50800</xdr:colOff>
      <xdr:row>45</xdr:row>
      <xdr:rowOff>31115</xdr:rowOff>
    </xdr:to>
    <xdr:sp macro="" textlink="">
      <xdr:nvSpPr>
        <xdr:cNvPr id="317" name="正方形/長方形 316"/>
        <xdr:cNvSpPr/>
      </xdr:nvSpPr>
      <xdr:spPr>
        <a:xfrm>
          <a:off x="5956300" y="72682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55880</xdr:rowOff>
    </xdr:from>
    <xdr:to xmlns:xdr="http://schemas.openxmlformats.org/drawingml/2006/spreadsheetDrawing">
      <xdr:col>43</xdr:col>
      <xdr:colOff>63500</xdr:colOff>
      <xdr:row>46</xdr:row>
      <xdr:rowOff>136525</xdr:rowOff>
    </xdr:to>
    <xdr:sp macro="" textlink="">
      <xdr:nvSpPr>
        <xdr:cNvPr id="318" name="正方形/長方形 317"/>
        <xdr:cNvSpPr/>
      </xdr:nvSpPr>
      <xdr:spPr>
        <a:xfrm>
          <a:off x="60642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86995</xdr:rowOff>
    </xdr:from>
    <xdr:to xmlns:xdr="http://schemas.openxmlformats.org/drawingml/2006/spreadsheetDrawing">
      <xdr:col>43</xdr:col>
      <xdr:colOff>63500</xdr:colOff>
      <xdr:row>48</xdr:row>
      <xdr:rowOff>0</xdr:rowOff>
    </xdr:to>
    <xdr:sp macro="" textlink="">
      <xdr:nvSpPr>
        <xdr:cNvPr id="319" name="正方形/長方形 318"/>
        <xdr:cNvSpPr/>
      </xdr:nvSpPr>
      <xdr:spPr>
        <a:xfrm>
          <a:off x="60642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55880</xdr:rowOff>
    </xdr:from>
    <xdr:to xmlns:xdr="http://schemas.openxmlformats.org/drawingml/2006/spreadsheetDrawing">
      <xdr:col>48</xdr:col>
      <xdr:colOff>127000</xdr:colOff>
      <xdr:row>46</xdr:row>
      <xdr:rowOff>136525</xdr:rowOff>
    </xdr:to>
    <xdr:sp macro="" textlink="">
      <xdr:nvSpPr>
        <xdr:cNvPr id="320" name="正方形/長方形 319"/>
        <xdr:cNvSpPr/>
      </xdr:nvSpPr>
      <xdr:spPr>
        <a:xfrm>
          <a:off x="69850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86995</xdr:rowOff>
    </xdr:from>
    <xdr:to xmlns:xdr="http://schemas.openxmlformats.org/drawingml/2006/spreadsheetDrawing">
      <xdr:col>48</xdr:col>
      <xdr:colOff>127000</xdr:colOff>
      <xdr:row>48</xdr:row>
      <xdr:rowOff>0</xdr:rowOff>
    </xdr:to>
    <xdr:sp macro="" textlink="">
      <xdr:nvSpPr>
        <xdr:cNvPr id="321" name="正方形/長方形 320"/>
        <xdr:cNvSpPr/>
      </xdr:nvSpPr>
      <xdr:spPr>
        <a:xfrm>
          <a:off x="69850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55880</xdr:rowOff>
    </xdr:from>
    <xdr:to xmlns:xdr="http://schemas.openxmlformats.org/drawingml/2006/spreadsheetDrawing">
      <xdr:col>54</xdr:col>
      <xdr:colOff>127000</xdr:colOff>
      <xdr:row>46</xdr:row>
      <xdr:rowOff>136525</xdr:rowOff>
    </xdr:to>
    <xdr:sp macro="" textlink="">
      <xdr:nvSpPr>
        <xdr:cNvPr id="322" name="正方形/長方形 321"/>
        <xdr:cNvSpPr/>
      </xdr:nvSpPr>
      <xdr:spPr>
        <a:xfrm>
          <a:off x="8013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46</xdr:row>
      <xdr:rowOff>86995</xdr:rowOff>
    </xdr:from>
    <xdr:to xmlns:xdr="http://schemas.openxmlformats.org/drawingml/2006/spreadsheetDrawing">
      <xdr:col>54</xdr:col>
      <xdr:colOff>127000</xdr:colOff>
      <xdr:row>48</xdr:row>
      <xdr:rowOff>0</xdr:rowOff>
    </xdr:to>
    <xdr:sp macro="" textlink="">
      <xdr:nvSpPr>
        <xdr:cNvPr id="323" name="正方形/長方形 322"/>
        <xdr:cNvSpPr/>
      </xdr:nvSpPr>
      <xdr:spPr>
        <a:xfrm>
          <a:off x="8013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10,633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24" name="正方形/長方形 323"/>
        <xdr:cNvSpPr/>
      </xdr:nvSpPr>
      <xdr:spPr>
        <a:xfrm>
          <a:off x="5956300" y="80752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5715</xdr:rowOff>
    </xdr:from>
    <xdr:ext cx="342265" cy="219710"/>
    <xdr:sp macro="" textlink="">
      <xdr:nvSpPr>
        <xdr:cNvPr id="325" name="テキスト ボックス 324"/>
        <xdr:cNvSpPr txBox="1"/>
      </xdr:nvSpPr>
      <xdr:spPr>
        <a:xfrm>
          <a:off x="5918200" y="78886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80645</xdr:rowOff>
    </xdr:from>
    <xdr:to xmlns:xdr="http://schemas.openxmlformats.org/drawingml/2006/spreadsheetDrawing">
      <xdr:col>59</xdr:col>
      <xdr:colOff>50800</xdr:colOff>
      <xdr:row>61</xdr:row>
      <xdr:rowOff>80645</xdr:rowOff>
    </xdr:to>
    <xdr:cxnSp macro="">
      <xdr:nvCxnSpPr>
        <xdr:cNvPr id="326" name="直線コネクタ 325"/>
        <xdr:cNvCxnSpPr/>
      </xdr:nvCxnSpPr>
      <xdr:spPr>
        <a:xfrm>
          <a:off x="5956300" y="103104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96520</xdr:rowOff>
    </xdr:from>
    <xdr:to xmlns:xdr="http://schemas.openxmlformats.org/drawingml/2006/spreadsheetDrawing">
      <xdr:col>59</xdr:col>
      <xdr:colOff>50800</xdr:colOff>
      <xdr:row>59</xdr:row>
      <xdr:rowOff>96520</xdr:rowOff>
    </xdr:to>
    <xdr:cxnSp macro="">
      <xdr:nvCxnSpPr>
        <xdr:cNvPr id="327" name="直線コネクタ 326"/>
        <xdr:cNvCxnSpPr/>
      </xdr:nvCxnSpPr>
      <xdr:spPr>
        <a:xfrm>
          <a:off x="5956300" y="999109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125730</xdr:rowOff>
    </xdr:from>
    <xdr:ext cx="241300" cy="246380"/>
    <xdr:sp macro="" textlink="">
      <xdr:nvSpPr>
        <xdr:cNvPr id="328" name="テキスト ボックス 327"/>
        <xdr:cNvSpPr txBox="1"/>
      </xdr:nvSpPr>
      <xdr:spPr>
        <a:xfrm>
          <a:off x="5726430" y="985266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112395</xdr:rowOff>
    </xdr:from>
    <xdr:to xmlns:xdr="http://schemas.openxmlformats.org/drawingml/2006/spreadsheetDrawing">
      <xdr:col>59</xdr:col>
      <xdr:colOff>50800</xdr:colOff>
      <xdr:row>57</xdr:row>
      <xdr:rowOff>112395</xdr:rowOff>
    </xdr:to>
    <xdr:cxnSp macro="">
      <xdr:nvCxnSpPr>
        <xdr:cNvPr id="329" name="直線コネクタ 328"/>
        <xdr:cNvCxnSpPr/>
      </xdr:nvCxnSpPr>
      <xdr:spPr>
        <a:xfrm>
          <a:off x="5956300" y="967168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140970</xdr:rowOff>
    </xdr:from>
    <xdr:ext cx="526415" cy="245745"/>
    <xdr:sp macro="" textlink="">
      <xdr:nvSpPr>
        <xdr:cNvPr id="330" name="テキスト ボックス 329"/>
        <xdr:cNvSpPr txBox="1"/>
      </xdr:nvSpPr>
      <xdr:spPr>
        <a:xfrm>
          <a:off x="5481955" y="953262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55</xdr:row>
      <xdr:rowOff>128905</xdr:rowOff>
    </xdr:from>
    <xdr:to xmlns:xdr="http://schemas.openxmlformats.org/drawingml/2006/spreadsheetDrawing">
      <xdr:col>59</xdr:col>
      <xdr:colOff>50800</xdr:colOff>
      <xdr:row>55</xdr:row>
      <xdr:rowOff>128905</xdr:rowOff>
    </xdr:to>
    <xdr:cxnSp macro="">
      <xdr:nvCxnSpPr>
        <xdr:cNvPr id="331" name="直線コネクタ 330"/>
        <xdr:cNvCxnSpPr/>
      </xdr:nvCxnSpPr>
      <xdr:spPr>
        <a:xfrm>
          <a:off x="5956300" y="935291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54</xdr:row>
      <xdr:rowOff>156845</xdr:rowOff>
    </xdr:from>
    <xdr:ext cx="526415" cy="253365"/>
    <xdr:sp macro="" textlink="">
      <xdr:nvSpPr>
        <xdr:cNvPr id="332" name="テキスト ボックス 331"/>
        <xdr:cNvSpPr txBox="1"/>
      </xdr:nvSpPr>
      <xdr:spPr>
        <a:xfrm>
          <a:off x="5481955" y="921321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144780</xdr:rowOff>
    </xdr:from>
    <xdr:to xmlns:xdr="http://schemas.openxmlformats.org/drawingml/2006/spreadsheetDrawing">
      <xdr:col>59</xdr:col>
      <xdr:colOff>50800</xdr:colOff>
      <xdr:row>53</xdr:row>
      <xdr:rowOff>144780</xdr:rowOff>
    </xdr:to>
    <xdr:cxnSp macro="">
      <xdr:nvCxnSpPr>
        <xdr:cNvPr id="333" name="直線コネクタ 332"/>
        <xdr:cNvCxnSpPr/>
      </xdr:nvCxnSpPr>
      <xdr:spPr>
        <a:xfrm>
          <a:off x="5956300" y="903351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5715</xdr:rowOff>
    </xdr:from>
    <xdr:ext cx="526415" cy="252730"/>
    <xdr:sp macro="" textlink="">
      <xdr:nvSpPr>
        <xdr:cNvPr id="334" name="テキスト ボックス 333"/>
        <xdr:cNvSpPr txBox="1"/>
      </xdr:nvSpPr>
      <xdr:spPr>
        <a:xfrm>
          <a:off x="5481955" y="8894445"/>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51</xdr:row>
      <xdr:rowOff>161290</xdr:rowOff>
    </xdr:from>
    <xdr:to xmlns:xdr="http://schemas.openxmlformats.org/drawingml/2006/spreadsheetDrawing">
      <xdr:col>59</xdr:col>
      <xdr:colOff>50800</xdr:colOff>
      <xdr:row>51</xdr:row>
      <xdr:rowOff>161290</xdr:rowOff>
    </xdr:to>
    <xdr:cxnSp macro="">
      <xdr:nvCxnSpPr>
        <xdr:cNvPr id="335" name="直線コネクタ 334"/>
        <xdr:cNvCxnSpPr/>
      </xdr:nvCxnSpPr>
      <xdr:spPr>
        <a:xfrm>
          <a:off x="5956300" y="871474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21590</xdr:rowOff>
    </xdr:from>
    <xdr:ext cx="526415" cy="252730"/>
    <xdr:sp macro="" textlink="">
      <xdr:nvSpPr>
        <xdr:cNvPr id="336" name="テキスト ボックス 335"/>
        <xdr:cNvSpPr txBox="1"/>
      </xdr:nvSpPr>
      <xdr:spPr>
        <a:xfrm>
          <a:off x="5481955" y="8575040"/>
          <a:ext cx="52641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8255</xdr:rowOff>
    </xdr:from>
    <xdr:to xmlns:xdr="http://schemas.openxmlformats.org/drawingml/2006/spreadsheetDrawing">
      <xdr:col>59</xdr:col>
      <xdr:colOff>50800</xdr:colOff>
      <xdr:row>50</xdr:row>
      <xdr:rowOff>8255</xdr:rowOff>
    </xdr:to>
    <xdr:cxnSp macro="">
      <xdr:nvCxnSpPr>
        <xdr:cNvPr id="337" name="直線コネクタ 336"/>
        <xdr:cNvCxnSpPr/>
      </xdr:nvCxnSpPr>
      <xdr:spPr>
        <a:xfrm>
          <a:off x="5956300" y="839406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49</xdr:row>
      <xdr:rowOff>37465</xdr:rowOff>
    </xdr:from>
    <xdr:ext cx="526415" cy="253365"/>
    <xdr:sp macro="" textlink="">
      <xdr:nvSpPr>
        <xdr:cNvPr id="338" name="テキスト ボックス 337"/>
        <xdr:cNvSpPr txBox="1"/>
      </xdr:nvSpPr>
      <xdr:spPr>
        <a:xfrm>
          <a:off x="5481955" y="8255635"/>
          <a:ext cx="52641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48</xdr:row>
      <xdr:rowOff>24765</xdr:rowOff>
    </xdr:to>
    <xdr:cxnSp macro="">
      <xdr:nvCxnSpPr>
        <xdr:cNvPr id="339" name="直線コネクタ 338"/>
        <xdr:cNvCxnSpPr/>
      </xdr:nvCxnSpPr>
      <xdr:spPr>
        <a:xfrm>
          <a:off x="5956300" y="8075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47</xdr:row>
      <xdr:rowOff>53340</xdr:rowOff>
    </xdr:from>
    <xdr:ext cx="526415" cy="245745"/>
    <xdr:sp macro="" textlink="">
      <xdr:nvSpPr>
        <xdr:cNvPr id="340" name="テキスト ボックス 339"/>
        <xdr:cNvSpPr txBox="1"/>
      </xdr:nvSpPr>
      <xdr:spPr>
        <a:xfrm>
          <a:off x="5481955" y="793623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24765</xdr:rowOff>
    </xdr:from>
    <xdr:to xmlns:xdr="http://schemas.openxmlformats.org/drawingml/2006/spreadsheetDrawing">
      <xdr:col>59</xdr:col>
      <xdr:colOff>50800</xdr:colOff>
      <xdr:row>61</xdr:row>
      <xdr:rowOff>80645</xdr:rowOff>
    </xdr:to>
    <xdr:sp macro="" textlink="">
      <xdr:nvSpPr>
        <xdr:cNvPr id="341" name="農林水産業費グラフ枠"/>
        <xdr:cNvSpPr/>
      </xdr:nvSpPr>
      <xdr:spPr>
        <a:xfrm>
          <a:off x="5956300" y="80752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52</xdr:row>
      <xdr:rowOff>53975</xdr:rowOff>
    </xdr:from>
    <xdr:to xmlns:xdr="http://schemas.openxmlformats.org/drawingml/2006/spreadsheetDrawing">
      <xdr:col>54</xdr:col>
      <xdr:colOff>171450</xdr:colOff>
      <xdr:row>59</xdr:row>
      <xdr:rowOff>93345</xdr:rowOff>
    </xdr:to>
    <xdr:cxnSp macro="">
      <xdr:nvCxnSpPr>
        <xdr:cNvPr id="342" name="直線コネクタ 341"/>
        <xdr:cNvCxnSpPr/>
      </xdr:nvCxnSpPr>
      <xdr:spPr>
        <a:xfrm flipV="1">
          <a:off x="9429750" y="8775065"/>
          <a:ext cx="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59</xdr:row>
      <xdr:rowOff>96520</xdr:rowOff>
    </xdr:from>
    <xdr:ext cx="373380" cy="252730"/>
    <xdr:sp macro="" textlink="">
      <xdr:nvSpPr>
        <xdr:cNvPr id="343" name="農林水産業費最小値テキスト"/>
        <xdr:cNvSpPr txBox="1"/>
      </xdr:nvSpPr>
      <xdr:spPr>
        <a:xfrm>
          <a:off x="9480550" y="9991090"/>
          <a:ext cx="37338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59</xdr:row>
      <xdr:rowOff>93345</xdr:rowOff>
    </xdr:from>
    <xdr:to xmlns:xdr="http://schemas.openxmlformats.org/drawingml/2006/spreadsheetDrawing">
      <xdr:col>55</xdr:col>
      <xdr:colOff>88900</xdr:colOff>
      <xdr:row>59</xdr:row>
      <xdr:rowOff>93345</xdr:rowOff>
    </xdr:to>
    <xdr:cxnSp macro="">
      <xdr:nvCxnSpPr>
        <xdr:cNvPr id="344" name="直線コネクタ 343"/>
        <xdr:cNvCxnSpPr/>
      </xdr:nvCxnSpPr>
      <xdr:spPr>
        <a:xfrm>
          <a:off x="9359900" y="998791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51</xdr:row>
      <xdr:rowOff>1905</xdr:rowOff>
    </xdr:from>
    <xdr:ext cx="529590" cy="253365"/>
    <xdr:sp macro="" textlink="">
      <xdr:nvSpPr>
        <xdr:cNvPr id="345" name="農林水産業費最大値テキスト"/>
        <xdr:cNvSpPr txBox="1"/>
      </xdr:nvSpPr>
      <xdr:spPr>
        <a:xfrm>
          <a:off x="9480550" y="85553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38,089</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52</xdr:row>
      <xdr:rowOff>53975</xdr:rowOff>
    </xdr:from>
    <xdr:to xmlns:xdr="http://schemas.openxmlformats.org/drawingml/2006/spreadsheetDrawing">
      <xdr:col>55</xdr:col>
      <xdr:colOff>88900</xdr:colOff>
      <xdr:row>52</xdr:row>
      <xdr:rowOff>53975</xdr:rowOff>
    </xdr:to>
    <xdr:cxnSp macro="">
      <xdr:nvCxnSpPr>
        <xdr:cNvPr id="346" name="直線コネクタ 345"/>
        <xdr:cNvCxnSpPr/>
      </xdr:nvCxnSpPr>
      <xdr:spPr>
        <a:xfrm>
          <a:off x="9359900" y="87750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166370</xdr:rowOff>
    </xdr:from>
    <xdr:to xmlns:xdr="http://schemas.openxmlformats.org/drawingml/2006/spreadsheetDrawing">
      <xdr:col>55</xdr:col>
      <xdr:colOff>0</xdr:colOff>
      <xdr:row>57</xdr:row>
      <xdr:rowOff>43815</xdr:rowOff>
    </xdr:to>
    <xdr:cxnSp macro="">
      <xdr:nvCxnSpPr>
        <xdr:cNvPr id="347" name="直線コネクタ 346"/>
        <xdr:cNvCxnSpPr/>
      </xdr:nvCxnSpPr>
      <xdr:spPr>
        <a:xfrm flipV="1">
          <a:off x="8686800" y="9558020"/>
          <a:ext cx="742950" cy="450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635</xdr:rowOff>
    </xdr:from>
    <xdr:ext cx="464820" cy="253365"/>
    <xdr:sp macro="" textlink="">
      <xdr:nvSpPr>
        <xdr:cNvPr id="348" name="農林水産業費平均値テキスト"/>
        <xdr:cNvSpPr txBox="1"/>
      </xdr:nvSpPr>
      <xdr:spPr>
        <a:xfrm>
          <a:off x="9480550" y="9727565"/>
          <a:ext cx="46482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6,043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58</xdr:row>
      <xdr:rowOff>21590</xdr:rowOff>
    </xdr:from>
    <xdr:to xmlns:xdr="http://schemas.openxmlformats.org/drawingml/2006/spreadsheetDrawing">
      <xdr:col>55</xdr:col>
      <xdr:colOff>50800</xdr:colOff>
      <xdr:row>58</xdr:row>
      <xdr:rowOff>120650</xdr:rowOff>
    </xdr:to>
    <xdr:sp macro="" textlink="">
      <xdr:nvSpPr>
        <xdr:cNvPr id="349" name="フローチャート: 判断 348"/>
        <xdr:cNvSpPr/>
      </xdr:nvSpPr>
      <xdr:spPr>
        <a:xfrm>
          <a:off x="9398000" y="974852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54</xdr:row>
      <xdr:rowOff>154305</xdr:rowOff>
    </xdr:from>
    <xdr:to xmlns:xdr="http://schemas.openxmlformats.org/drawingml/2006/spreadsheetDrawing">
      <xdr:col>50</xdr:col>
      <xdr:colOff>114300</xdr:colOff>
      <xdr:row>57</xdr:row>
      <xdr:rowOff>43815</xdr:rowOff>
    </xdr:to>
    <xdr:cxnSp macro="">
      <xdr:nvCxnSpPr>
        <xdr:cNvPr id="350" name="直線コネクタ 349"/>
        <xdr:cNvCxnSpPr/>
      </xdr:nvCxnSpPr>
      <xdr:spPr>
        <a:xfrm>
          <a:off x="7886700" y="9210675"/>
          <a:ext cx="800100" cy="392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58</xdr:row>
      <xdr:rowOff>13335</xdr:rowOff>
    </xdr:from>
    <xdr:to xmlns:xdr="http://schemas.openxmlformats.org/drawingml/2006/spreadsheetDrawing">
      <xdr:col>50</xdr:col>
      <xdr:colOff>165100</xdr:colOff>
      <xdr:row>58</xdr:row>
      <xdr:rowOff>112395</xdr:rowOff>
    </xdr:to>
    <xdr:sp macro="" textlink="">
      <xdr:nvSpPr>
        <xdr:cNvPr id="351" name="フローチャート: 判断 350"/>
        <xdr:cNvSpPr/>
      </xdr:nvSpPr>
      <xdr:spPr>
        <a:xfrm>
          <a:off x="8636000" y="97402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58</xdr:row>
      <xdr:rowOff>104140</xdr:rowOff>
    </xdr:from>
    <xdr:ext cx="467360" cy="246380"/>
    <xdr:sp macro="" textlink="">
      <xdr:nvSpPr>
        <xdr:cNvPr id="352" name="テキスト ボックス 351"/>
        <xdr:cNvSpPr txBox="1"/>
      </xdr:nvSpPr>
      <xdr:spPr>
        <a:xfrm>
          <a:off x="8470900" y="983107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51</xdr:row>
      <xdr:rowOff>56515</xdr:rowOff>
    </xdr:from>
    <xdr:to xmlns:xdr="http://schemas.openxmlformats.org/drawingml/2006/spreadsheetDrawing">
      <xdr:col>45</xdr:col>
      <xdr:colOff>171450</xdr:colOff>
      <xdr:row>54</xdr:row>
      <xdr:rowOff>154305</xdr:rowOff>
    </xdr:to>
    <xdr:cxnSp macro="">
      <xdr:nvCxnSpPr>
        <xdr:cNvPr id="353" name="直線コネクタ 352"/>
        <xdr:cNvCxnSpPr/>
      </xdr:nvCxnSpPr>
      <xdr:spPr>
        <a:xfrm>
          <a:off x="7080250" y="8609965"/>
          <a:ext cx="806450" cy="600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58</xdr:row>
      <xdr:rowOff>15240</xdr:rowOff>
    </xdr:from>
    <xdr:to xmlns:xdr="http://schemas.openxmlformats.org/drawingml/2006/spreadsheetDrawing">
      <xdr:col>46</xdr:col>
      <xdr:colOff>38100</xdr:colOff>
      <xdr:row>58</xdr:row>
      <xdr:rowOff>114300</xdr:rowOff>
    </xdr:to>
    <xdr:sp macro="" textlink="">
      <xdr:nvSpPr>
        <xdr:cNvPr id="354" name="フローチャート: 判断 353"/>
        <xdr:cNvSpPr/>
      </xdr:nvSpPr>
      <xdr:spPr>
        <a:xfrm>
          <a:off x="7842250" y="974217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58</xdr:row>
      <xdr:rowOff>106045</xdr:rowOff>
    </xdr:from>
    <xdr:ext cx="467360" cy="246380"/>
    <xdr:sp macro="" textlink="">
      <xdr:nvSpPr>
        <xdr:cNvPr id="355" name="テキスト ボックス 354"/>
        <xdr:cNvSpPr txBox="1"/>
      </xdr:nvSpPr>
      <xdr:spPr>
        <a:xfrm>
          <a:off x="7677150" y="983297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6,251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51</xdr:row>
      <xdr:rowOff>56515</xdr:rowOff>
    </xdr:from>
    <xdr:to xmlns:xdr="http://schemas.openxmlformats.org/drawingml/2006/spreadsheetDrawing">
      <xdr:col>41</xdr:col>
      <xdr:colOff>50800</xdr:colOff>
      <xdr:row>53</xdr:row>
      <xdr:rowOff>23495</xdr:rowOff>
    </xdr:to>
    <xdr:cxnSp macro="">
      <xdr:nvCxnSpPr>
        <xdr:cNvPr id="356" name="直線コネクタ 355"/>
        <xdr:cNvCxnSpPr/>
      </xdr:nvCxnSpPr>
      <xdr:spPr>
        <a:xfrm flipV="1">
          <a:off x="6286500" y="8609965"/>
          <a:ext cx="793750" cy="302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58</xdr:row>
      <xdr:rowOff>8255</xdr:rowOff>
    </xdr:from>
    <xdr:to xmlns:xdr="http://schemas.openxmlformats.org/drawingml/2006/spreadsheetDrawing">
      <xdr:col>41</xdr:col>
      <xdr:colOff>101600</xdr:colOff>
      <xdr:row>58</xdr:row>
      <xdr:rowOff>107950</xdr:rowOff>
    </xdr:to>
    <xdr:sp macro="" textlink="">
      <xdr:nvSpPr>
        <xdr:cNvPr id="357" name="フローチャート: 判断 356"/>
        <xdr:cNvSpPr/>
      </xdr:nvSpPr>
      <xdr:spPr>
        <a:xfrm>
          <a:off x="7029450" y="973518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58</xdr:row>
      <xdr:rowOff>99060</xdr:rowOff>
    </xdr:from>
    <xdr:ext cx="467360" cy="253365"/>
    <xdr:sp macro="" textlink="">
      <xdr:nvSpPr>
        <xdr:cNvPr id="358" name="テキスト ボックス 357"/>
        <xdr:cNvSpPr txBox="1"/>
      </xdr:nvSpPr>
      <xdr:spPr>
        <a:xfrm>
          <a:off x="6864350" y="9825990"/>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111125</xdr:rowOff>
    </xdr:from>
    <xdr:to xmlns:xdr="http://schemas.openxmlformats.org/drawingml/2006/spreadsheetDrawing">
      <xdr:col>36</xdr:col>
      <xdr:colOff>165100</xdr:colOff>
      <xdr:row>55</xdr:row>
      <xdr:rowOff>42545</xdr:rowOff>
    </xdr:to>
    <xdr:sp macro="" textlink="">
      <xdr:nvSpPr>
        <xdr:cNvPr id="359" name="フローチャート: 判断 358"/>
        <xdr:cNvSpPr/>
      </xdr:nvSpPr>
      <xdr:spPr>
        <a:xfrm>
          <a:off x="6235700" y="916749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55</xdr:row>
      <xdr:rowOff>34290</xdr:rowOff>
    </xdr:from>
    <xdr:ext cx="532130" cy="246380"/>
    <xdr:sp macro="" textlink="">
      <xdr:nvSpPr>
        <xdr:cNvPr id="360" name="テキスト ボックス 359"/>
        <xdr:cNvSpPr txBox="1"/>
      </xdr:nvSpPr>
      <xdr:spPr>
        <a:xfrm>
          <a:off x="6038215" y="925830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24,249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78105</xdr:rowOff>
    </xdr:from>
    <xdr:ext cx="762000" cy="253365"/>
    <xdr:sp macro="" textlink="">
      <xdr:nvSpPr>
        <xdr:cNvPr id="361" name="テキスト ボックス 360"/>
        <xdr:cNvSpPr txBox="1"/>
      </xdr:nvSpPr>
      <xdr:spPr>
        <a:xfrm>
          <a:off x="92583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78105</xdr:rowOff>
    </xdr:from>
    <xdr:ext cx="762000" cy="253365"/>
    <xdr:sp macro="" textlink="">
      <xdr:nvSpPr>
        <xdr:cNvPr id="362" name="テキスト ボックス 361"/>
        <xdr:cNvSpPr txBox="1"/>
      </xdr:nvSpPr>
      <xdr:spPr>
        <a:xfrm>
          <a:off x="85153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61</xdr:row>
      <xdr:rowOff>78105</xdr:rowOff>
    </xdr:from>
    <xdr:ext cx="762000" cy="253365"/>
    <xdr:sp macro="" textlink="">
      <xdr:nvSpPr>
        <xdr:cNvPr id="363" name="テキスト ボックス 362"/>
        <xdr:cNvSpPr txBox="1"/>
      </xdr:nvSpPr>
      <xdr:spPr>
        <a:xfrm>
          <a:off x="7715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78105</xdr:rowOff>
    </xdr:from>
    <xdr:ext cx="756920" cy="253365"/>
    <xdr:sp macro="" textlink="">
      <xdr:nvSpPr>
        <xdr:cNvPr id="364" name="テキスト ボックス 363"/>
        <xdr:cNvSpPr txBox="1"/>
      </xdr:nvSpPr>
      <xdr:spPr>
        <a:xfrm>
          <a:off x="6908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78105</xdr:rowOff>
    </xdr:from>
    <xdr:ext cx="762000" cy="253365"/>
    <xdr:sp macro="" textlink="">
      <xdr:nvSpPr>
        <xdr:cNvPr id="365" name="テキスト ボックス 364"/>
        <xdr:cNvSpPr txBox="1"/>
      </xdr:nvSpPr>
      <xdr:spPr>
        <a:xfrm>
          <a:off x="6115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116840</xdr:rowOff>
    </xdr:from>
    <xdr:to xmlns:xdr="http://schemas.openxmlformats.org/drawingml/2006/spreadsheetDrawing">
      <xdr:col>55</xdr:col>
      <xdr:colOff>50800</xdr:colOff>
      <xdr:row>57</xdr:row>
      <xdr:rowOff>48895</xdr:rowOff>
    </xdr:to>
    <xdr:sp macro="" textlink="">
      <xdr:nvSpPr>
        <xdr:cNvPr id="366" name="楕円 365"/>
        <xdr:cNvSpPr/>
      </xdr:nvSpPr>
      <xdr:spPr>
        <a:xfrm>
          <a:off x="9398000" y="95084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55</xdr:row>
      <xdr:rowOff>139065</xdr:rowOff>
    </xdr:from>
    <xdr:ext cx="529590" cy="253365"/>
    <xdr:sp macro="" textlink="">
      <xdr:nvSpPr>
        <xdr:cNvPr id="367" name="農林水産業費該当値テキスト"/>
        <xdr:cNvSpPr txBox="1"/>
      </xdr:nvSpPr>
      <xdr:spPr>
        <a:xfrm>
          <a:off x="9480550" y="936307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162560</xdr:rowOff>
    </xdr:from>
    <xdr:to xmlns:xdr="http://schemas.openxmlformats.org/drawingml/2006/spreadsheetDrawing">
      <xdr:col>50</xdr:col>
      <xdr:colOff>165100</xdr:colOff>
      <xdr:row>57</xdr:row>
      <xdr:rowOff>93980</xdr:rowOff>
    </xdr:to>
    <xdr:sp macro="" textlink="">
      <xdr:nvSpPr>
        <xdr:cNvPr id="368" name="楕円 367"/>
        <xdr:cNvSpPr/>
      </xdr:nvSpPr>
      <xdr:spPr>
        <a:xfrm>
          <a:off x="8636000" y="95542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55</xdr:row>
      <xdr:rowOff>109855</xdr:rowOff>
    </xdr:from>
    <xdr:ext cx="532130" cy="245745"/>
    <xdr:sp macro="" textlink="">
      <xdr:nvSpPr>
        <xdr:cNvPr id="369" name="テキスト ボックス 368"/>
        <xdr:cNvSpPr txBox="1"/>
      </xdr:nvSpPr>
      <xdr:spPr>
        <a:xfrm>
          <a:off x="8438515" y="933386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54</xdr:row>
      <xdr:rowOff>105410</xdr:rowOff>
    </xdr:from>
    <xdr:to xmlns:xdr="http://schemas.openxmlformats.org/drawingml/2006/spreadsheetDrawing">
      <xdr:col>46</xdr:col>
      <xdr:colOff>38100</xdr:colOff>
      <xdr:row>55</xdr:row>
      <xdr:rowOff>36830</xdr:rowOff>
    </xdr:to>
    <xdr:sp macro="" textlink="">
      <xdr:nvSpPr>
        <xdr:cNvPr id="370" name="楕円 369"/>
        <xdr:cNvSpPr/>
      </xdr:nvSpPr>
      <xdr:spPr>
        <a:xfrm>
          <a:off x="7842250" y="916178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53</xdr:row>
      <xdr:rowOff>52705</xdr:rowOff>
    </xdr:from>
    <xdr:ext cx="527050" cy="245745"/>
    <xdr:sp macro="" textlink="">
      <xdr:nvSpPr>
        <xdr:cNvPr id="371" name="テキスト ボックス 370"/>
        <xdr:cNvSpPr txBox="1"/>
      </xdr:nvSpPr>
      <xdr:spPr>
        <a:xfrm>
          <a:off x="7644765" y="894143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51</xdr:row>
      <xdr:rowOff>6350</xdr:rowOff>
    </xdr:from>
    <xdr:to xmlns:xdr="http://schemas.openxmlformats.org/drawingml/2006/spreadsheetDrawing">
      <xdr:col>41</xdr:col>
      <xdr:colOff>101600</xdr:colOff>
      <xdr:row>51</xdr:row>
      <xdr:rowOff>106680</xdr:rowOff>
    </xdr:to>
    <xdr:sp macro="" textlink="">
      <xdr:nvSpPr>
        <xdr:cNvPr id="372" name="楕円 371"/>
        <xdr:cNvSpPr/>
      </xdr:nvSpPr>
      <xdr:spPr>
        <a:xfrm>
          <a:off x="7029450" y="8559800"/>
          <a:ext cx="101600" cy="10033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49</xdr:row>
      <xdr:rowOff>122555</xdr:rowOff>
    </xdr:from>
    <xdr:ext cx="527050" cy="245745"/>
    <xdr:sp macro="" textlink="">
      <xdr:nvSpPr>
        <xdr:cNvPr id="373" name="テキスト ボックス 372"/>
        <xdr:cNvSpPr txBox="1"/>
      </xdr:nvSpPr>
      <xdr:spPr>
        <a:xfrm>
          <a:off x="6851015" y="834072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52</xdr:row>
      <xdr:rowOff>141605</xdr:rowOff>
    </xdr:from>
    <xdr:to xmlns:xdr="http://schemas.openxmlformats.org/drawingml/2006/spreadsheetDrawing">
      <xdr:col>36</xdr:col>
      <xdr:colOff>165100</xdr:colOff>
      <xdr:row>53</xdr:row>
      <xdr:rowOff>73025</xdr:rowOff>
    </xdr:to>
    <xdr:sp macro="" textlink="">
      <xdr:nvSpPr>
        <xdr:cNvPr id="374" name="楕円 373"/>
        <xdr:cNvSpPr/>
      </xdr:nvSpPr>
      <xdr:spPr>
        <a:xfrm>
          <a:off x="6235700" y="886269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51</xdr:row>
      <xdr:rowOff>89535</xdr:rowOff>
    </xdr:from>
    <xdr:ext cx="532130" cy="246380"/>
    <xdr:sp macro="" textlink="">
      <xdr:nvSpPr>
        <xdr:cNvPr id="375" name="テキスト ボックス 374"/>
        <xdr:cNvSpPr txBox="1"/>
      </xdr:nvSpPr>
      <xdr:spPr>
        <a:xfrm>
          <a:off x="6038215" y="864298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33,792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55880</xdr:rowOff>
    </xdr:from>
    <xdr:to xmlns:xdr="http://schemas.openxmlformats.org/drawingml/2006/spreadsheetDrawing">
      <xdr:col>59</xdr:col>
      <xdr:colOff>50800</xdr:colOff>
      <xdr:row>65</xdr:row>
      <xdr:rowOff>31115</xdr:rowOff>
    </xdr:to>
    <xdr:sp macro="" textlink="">
      <xdr:nvSpPr>
        <xdr:cNvPr id="376" name="正方形/長方形 375"/>
        <xdr:cNvSpPr/>
      </xdr:nvSpPr>
      <xdr:spPr>
        <a:xfrm>
          <a:off x="5956300" y="106210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55880</xdr:rowOff>
    </xdr:from>
    <xdr:to xmlns:xdr="http://schemas.openxmlformats.org/drawingml/2006/spreadsheetDrawing">
      <xdr:col>43</xdr:col>
      <xdr:colOff>63500</xdr:colOff>
      <xdr:row>66</xdr:row>
      <xdr:rowOff>136525</xdr:rowOff>
    </xdr:to>
    <xdr:sp macro="" textlink="">
      <xdr:nvSpPr>
        <xdr:cNvPr id="377" name="正方形/長方形 376"/>
        <xdr:cNvSpPr/>
      </xdr:nvSpPr>
      <xdr:spPr>
        <a:xfrm>
          <a:off x="60642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86995</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0642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55880</xdr:rowOff>
    </xdr:from>
    <xdr:to xmlns:xdr="http://schemas.openxmlformats.org/drawingml/2006/spreadsheetDrawing">
      <xdr:col>48</xdr:col>
      <xdr:colOff>127000</xdr:colOff>
      <xdr:row>66</xdr:row>
      <xdr:rowOff>136525</xdr:rowOff>
    </xdr:to>
    <xdr:sp macro="" textlink="">
      <xdr:nvSpPr>
        <xdr:cNvPr id="379" name="正方形/長方形 378"/>
        <xdr:cNvSpPr/>
      </xdr:nvSpPr>
      <xdr:spPr>
        <a:xfrm>
          <a:off x="69850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86995</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69850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55880</xdr:rowOff>
    </xdr:from>
    <xdr:to xmlns:xdr="http://schemas.openxmlformats.org/drawingml/2006/spreadsheetDrawing">
      <xdr:col>54</xdr:col>
      <xdr:colOff>127000</xdr:colOff>
      <xdr:row>66</xdr:row>
      <xdr:rowOff>136525</xdr:rowOff>
    </xdr:to>
    <xdr:sp macro="" textlink="">
      <xdr:nvSpPr>
        <xdr:cNvPr id="381" name="正方形/長方形 380"/>
        <xdr:cNvSpPr/>
      </xdr:nvSpPr>
      <xdr:spPr>
        <a:xfrm>
          <a:off x="8013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66</xdr:row>
      <xdr:rowOff>86995</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013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83" name="正方形/長方形 382"/>
        <xdr:cNvSpPr/>
      </xdr:nvSpPr>
      <xdr:spPr>
        <a:xfrm>
          <a:off x="5956300" y="11428095"/>
          <a:ext cx="42100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5715</xdr:rowOff>
    </xdr:from>
    <xdr:ext cx="342265" cy="219710"/>
    <xdr:sp macro="" textlink="">
      <xdr:nvSpPr>
        <xdr:cNvPr id="384" name="テキスト ボックス 383"/>
        <xdr:cNvSpPr txBox="1"/>
      </xdr:nvSpPr>
      <xdr:spPr>
        <a:xfrm>
          <a:off x="5918200" y="112414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80645</xdr:rowOff>
    </xdr:from>
    <xdr:to xmlns:xdr="http://schemas.openxmlformats.org/drawingml/2006/spreadsheetDrawing">
      <xdr:col>59</xdr:col>
      <xdr:colOff>50800</xdr:colOff>
      <xdr:row>81</xdr:row>
      <xdr:rowOff>80645</xdr:rowOff>
    </xdr:to>
    <xdr:cxnSp macro="">
      <xdr:nvCxnSpPr>
        <xdr:cNvPr id="385" name="直線コネクタ 384"/>
        <xdr:cNvCxnSpPr/>
      </xdr:nvCxnSpPr>
      <xdr:spPr>
        <a:xfrm>
          <a:off x="5956300" y="136632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43180</xdr:rowOff>
    </xdr:from>
    <xdr:to xmlns:xdr="http://schemas.openxmlformats.org/drawingml/2006/spreadsheetDrawing">
      <xdr:col>59</xdr:col>
      <xdr:colOff>50800</xdr:colOff>
      <xdr:row>79</xdr:row>
      <xdr:rowOff>43180</xdr:rowOff>
    </xdr:to>
    <xdr:cxnSp macro="">
      <xdr:nvCxnSpPr>
        <xdr:cNvPr id="386" name="直線コネクタ 385"/>
        <xdr:cNvCxnSpPr/>
      </xdr:nvCxnSpPr>
      <xdr:spPr>
        <a:xfrm>
          <a:off x="5956300" y="132905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72390</xdr:rowOff>
    </xdr:from>
    <xdr:ext cx="241300" cy="246380"/>
    <xdr:sp macro="" textlink="">
      <xdr:nvSpPr>
        <xdr:cNvPr id="387" name="テキスト ボックス 386"/>
        <xdr:cNvSpPr txBox="1"/>
      </xdr:nvSpPr>
      <xdr:spPr>
        <a:xfrm>
          <a:off x="5726430" y="131521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5715</xdr:rowOff>
    </xdr:from>
    <xdr:to xmlns:xdr="http://schemas.openxmlformats.org/drawingml/2006/spreadsheetDrawing">
      <xdr:col>59</xdr:col>
      <xdr:colOff>50800</xdr:colOff>
      <xdr:row>77</xdr:row>
      <xdr:rowOff>5715</xdr:rowOff>
    </xdr:to>
    <xdr:cxnSp macro="">
      <xdr:nvCxnSpPr>
        <xdr:cNvPr id="388" name="直線コネクタ 387"/>
        <xdr:cNvCxnSpPr/>
      </xdr:nvCxnSpPr>
      <xdr:spPr>
        <a:xfrm>
          <a:off x="5956300" y="129178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34925</xdr:rowOff>
    </xdr:from>
    <xdr:ext cx="526415" cy="246380"/>
    <xdr:sp macro="" textlink="">
      <xdr:nvSpPr>
        <xdr:cNvPr id="389" name="テキスト ボックス 388"/>
        <xdr:cNvSpPr txBox="1"/>
      </xdr:nvSpPr>
      <xdr:spPr>
        <a:xfrm>
          <a:off x="5481955" y="1277937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74</xdr:row>
      <xdr:rowOff>136525</xdr:rowOff>
    </xdr:from>
    <xdr:to xmlns:xdr="http://schemas.openxmlformats.org/drawingml/2006/spreadsheetDrawing">
      <xdr:col>59</xdr:col>
      <xdr:colOff>50800</xdr:colOff>
      <xdr:row>74</xdr:row>
      <xdr:rowOff>136525</xdr:rowOff>
    </xdr:to>
    <xdr:cxnSp macro="">
      <xdr:nvCxnSpPr>
        <xdr:cNvPr id="390" name="直線コネクタ 389"/>
        <xdr:cNvCxnSpPr/>
      </xdr:nvCxnSpPr>
      <xdr:spPr>
        <a:xfrm>
          <a:off x="5956300" y="125456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165100</xdr:rowOff>
    </xdr:from>
    <xdr:ext cx="526415" cy="245745"/>
    <xdr:sp macro="" textlink="">
      <xdr:nvSpPr>
        <xdr:cNvPr id="391" name="テキスト ボックス 390"/>
        <xdr:cNvSpPr txBox="1"/>
      </xdr:nvSpPr>
      <xdr:spPr>
        <a:xfrm>
          <a:off x="5481955" y="1240663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72</xdr:row>
      <xdr:rowOff>99060</xdr:rowOff>
    </xdr:from>
    <xdr:to xmlns:xdr="http://schemas.openxmlformats.org/drawingml/2006/spreadsheetDrawing">
      <xdr:col>59</xdr:col>
      <xdr:colOff>50800</xdr:colOff>
      <xdr:row>72</xdr:row>
      <xdr:rowOff>99060</xdr:rowOff>
    </xdr:to>
    <xdr:cxnSp macro="">
      <xdr:nvCxnSpPr>
        <xdr:cNvPr id="392" name="直線コネクタ 391"/>
        <xdr:cNvCxnSpPr/>
      </xdr:nvCxnSpPr>
      <xdr:spPr>
        <a:xfrm>
          <a:off x="5956300" y="1217295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71</xdr:row>
      <xdr:rowOff>128270</xdr:rowOff>
    </xdr:from>
    <xdr:ext cx="526415" cy="246380"/>
    <xdr:sp macro="" textlink="">
      <xdr:nvSpPr>
        <xdr:cNvPr id="393" name="テキスト ボックス 392"/>
        <xdr:cNvSpPr txBox="1"/>
      </xdr:nvSpPr>
      <xdr:spPr>
        <a:xfrm>
          <a:off x="5481955" y="12034520"/>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61595</xdr:rowOff>
    </xdr:from>
    <xdr:to xmlns:xdr="http://schemas.openxmlformats.org/drawingml/2006/spreadsheetDrawing">
      <xdr:col>59</xdr:col>
      <xdr:colOff>50800</xdr:colOff>
      <xdr:row>70</xdr:row>
      <xdr:rowOff>61595</xdr:rowOff>
    </xdr:to>
    <xdr:cxnSp macro="">
      <xdr:nvCxnSpPr>
        <xdr:cNvPr id="394" name="直線コネクタ 393"/>
        <xdr:cNvCxnSpPr/>
      </xdr:nvCxnSpPr>
      <xdr:spPr>
        <a:xfrm>
          <a:off x="5956300" y="118002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69</xdr:row>
      <xdr:rowOff>90805</xdr:rowOff>
    </xdr:from>
    <xdr:ext cx="526415" cy="246380"/>
    <xdr:sp macro="" textlink="">
      <xdr:nvSpPr>
        <xdr:cNvPr id="395" name="テキスト ボックス 394"/>
        <xdr:cNvSpPr txBox="1"/>
      </xdr:nvSpPr>
      <xdr:spPr>
        <a:xfrm>
          <a:off x="5481955" y="11661775"/>
          <a:ext cx="52641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68</xdr:row>
      <xdr:rowOff>24765</xdr:rowOff>
    </xdr:to>
    <xdr:cxnSp macro="">
      <xdr:nvCxnSpPr>
        <xdr:cNvPr id="396" name="直線コネクタ 395"/>
        <xdr:cNvCxnSpPr/>
      </xdr:nvCxnSpPr>
      <xdr:spPr>
        <a:xfrm>
          <a:off x="5956300" y="114280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67</xdr:row>
      <xdr:rowOff>53340</xdr:rowOff>
    </xdr:from>
    <xdr:ext cx="526415" cy="245745"/>
    <xdr:sp macro="" textlink="">
      <xdr:nvSpPr>
        <xdr:cNvPr id="397" name="テキスト ボックス 396"/>
        <xdr:cNvSpPr txBox="1"/>
      </xdr:nvSpPr>
      <xdr:spPr>
        <a:xfrm>
          <a:off x="5481955" y="11289030"/>
          <a:ext cx="52641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24765</xdr:rowOff>
    </xdr:from>
    <xdr:to xmlns:xdr="http://schemas.openxmlformats.org/drawingml/2006/spreadsheetDrawing">
      <xdr:col>59</xdr:col>
      <xdr:colOff>50800</xdr:colOff>
      <xdr:row>81</xdr:row>
      <xdr:rowOff>80645</xdr:rowOff>
    </xdr:to>
    <xdr:sp macro="" textlink="">
      <xdr:nvSpPr>
        <xdr:cNvPr id="398" name="商工費グラフ枠"/>
        <xdr:cNvSpPr/>
      </xdr:nvSpPr>
      <xdr:spPr>
        <a:xfrm>
          <a:off x="5956300" y="11428095"/>
          <a:ext cx="42100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70</xdr:row>
      <xdr:rowOff>8255</xdr:rowOff>
    </xdr:from>
    <xdr:to xmlns:xdr="http://schemas.openxmlformats.org/drawingml/2006/spreadsheetDrawing">
      <xdr:col>54</xdr:col>
      <xdr:colOff>171450</xdr:colOff>
      <xdr:row>79</xdr:row>
      <xdr:rowOff>15240</xdr:rowOff>
    </xdr:to>
    <xdr:cxnSp macro="">
      <xdr:nvCxnSpPr>
        <xdr:cNvPr id="399" name="直線コネクタ 398"/>
        <xdr:cNvCxnSpPr/>
      </xdr:nvCxnSpPr>
      <xdr:spPr>
        <a:xfrm flipV="1">
          <a:off x="9429750" y="11746865"/>
          <a:ext cx="0" cy="1515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18415</xdr:rowOff>
    </xdr:from>
    <xdr:ext cx="373380" cy="252095"/>
    <xdr:sp macro="" textlink="">
      <xdr:nvSpPr>
        <xdr:cNvPr id="400" name="商工費最小値テキスト"/>
        <xdr:cNvSpPr txBox="1"/>
      </xdr:nvSpPr>
      <xdr:spPr>
        <a:xfrm>
          <a:off x="9480550" y="13265785"/>
          <a:ext cx="373380" cy="25209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15240</xdr:rowOff>
    </xdr:from>
    <xdr:to xmlns:xdr="http://schemas.openxmlformats.org/drawingml/2006/spreadsheetDrawing">
      <xdr:col>55</xdr:col>
      <xdr:colOff>88900</xdr:colOff>
      <xdr:row>79</xdr:row>
      <xdr:rowOff>15240</xdr:rowOff>
    </xdr:to>
    <xdr:cxnSp macro="">
      <xdr:nvCxnSpPr>
        <xdr:cNvPr id="401" name="直線コネクタ 400"/>
        <xdr:cNvCxnSpPr/>
      </xdr:nvCxnSpPr>
      <xdr:spPr>
        <a:xfrm>
          <a:off x="9359900" y="132626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68</xdr:row>
      <xdr:rowOff>124460</xdr:rowOff>
    </xdr:from>
    <xdr:ext cx="529590" cy="246380"/>
    <xdr:sp macro="" textlink="">
      <xdr:nvSpPr>
        <xdr:cNvPr id="402" name="商工費最大値テキスト"/>
        <xdr:cNvSpPr txBox="1"/>
      </xdr:nvSpPr>
      <xdr:spPr>
        <a:xfrm>
          <a:off x="9480550" y="11527790"/>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41,440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70</xdr:row>
      <xdr:rowOff>8255</xdr:rowOff>
    </xdr:from>
    <xdr:to xmlns:xdr="http://schemas.openxmlformats.org/drawingml/2006/spreadsheetDrawing">
      <xdr:col>55</xdr:col>
      <xdr:colOff>88900</xdr:colOff>
      <xdr:row>70</xdr:row>
      <xdr:rowOff>8255</xdr:rowOff>
    </xdr:to>
    <xdr:cxnSp macro="">
      <xdr:nvCxnSpPr>
        <xdr:cNvPr id="403" name="直線コネクタ 402"/>
        <xdr:cNvCxnSpPr/>
      </xdr:nvCxnSpPr>
      <xdr:spPr>
        <a:xfrm>
          <a:off x="9359900" y="117468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76</xdr:row>
      <xdr:rowOff>36830</xdr:rowOff>
    </xdr:from>
    <xdr:to xmlns:xdr="http://schemas.openxmlformats.org/drawingml/2006/spreadsheetDrawing">
      <xdr:col>55</xdr:col>
      <xdr:colOff>0</xdr:colOff>
      <xdr:row>76</xdr:row>
      <xdr:rowOff>39370</xdr:rowOff>
    </xdr:to>
    <xdr:cxnSp macro="">
      <xdr:nvCxnSpPr>
        <xdr:cNvPr id="404" name="直線コネクタ 403"/>
        <xdr:cNvCxnSpPr/>
      </xdr:nvCxnSpPr>
      <xdr:spPr>
        <a:xfrm>
          <a:off x="8686800" y="12781280"/>
          <a:ext cx="74295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77</xdr:row>
      <xdr:rowOff>13970</xdr:rowOff>
    </xdr:from>
    <xdr:ext cx="464820" cy="246380"/>
    <xdr:sp macro="" textlink="">
      <xdr:nvSpPr>
        <xdr:cNvPr id="405" name="商工費平均値テキスト"/>
        <xdr:cNvSpPr txBox="1"/>
      </xdr:nvSpPr>
      <xdr:spPr>
        <a:xfrm>
          <a:off x="9480550" y="12926060"/>
          <a:ext cx="464820"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7,895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34925</xdr:rowOff>
    </xdr:from>
    <xdr:to xmlns:xdr="http://schemas.openxmlformats.org/drawingml/2006/spreadsheetDrawing">
      <xdr:col>55</xdr:col>
      <xdr:colOff>50800</xdr:colOff>
      <xdr:row>77</xdr:row>
      <xdr:rowOff>133985</xdr:rowOff>
    </xdr:to>
    <xdr:sp macro="" textlink="">
      <xdr:nvSpPr>
        <xdr:cNvPr id="406" name="フローチャート: 判断 405"/>
        <xdr:cNvSpPr/>
      </xdr:nvSpPr>
      <xdr:spPr>
        <a:xfrm>
          <a:off x="9398000" y="1294701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76</xdr:row>
      <xdr:rowOff>36830</xdr:rowOff>
    </xdr:from>
    <xdr:to xmlns:xdr="http://schemas.openxmlformats.org/drawingml/2006/spreadsheetDrawing">
      <xdr:col>50</xdr:col>
      <xdr:colOff>114300</xdr:colOff>
      <xdr:row>76</xdr:row>
      <xdr:rowOff>102870</xdr:rowOff>
    </xdr:to>
    <xdr:cxnSp macro="">
      <xdr:nvCxnSpPr>
        <xdr:cNvPr id="407" name="直線コネクタ 406"/>
        <xdr:cNvCxnSpPr/>
      </xdr:nvCxnSpPr>
      <xdr:spPr>
        <a:xfrm flipV="1">
          <a:off x="7886700" y="12781280"/>
          <a:ext cx="800100" cy="660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28575</xdr:rowOff>
    </xdr:from>
    <xdr:to xmlns:xdr="http://schemas.openxmlformats.org/drawingml/2006/spreadsheetDrawing">
      <xdr:col>50</xdr:col>
      <xdr:colOff>165100</xdr:colOff>
      <xdr:row>77</xdr:row>
      <xdr:rowOff>127635</xdr:rowOff>
    </xdr:to>
    <xdr:sp macro="" textlink="">
      <xdr:nvSpPr>
        <xdr:cNvPr id="408" name="フローチャート: 判断 407"/>
        <xdr:cNvSpPr/>
      </xdr:nvSpPr>
      <xdr:spPr>
        <a:xfrm>
          <a:off x="8636000" y="129406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77</xdr:row>
      <xdr:rowOff>118110</xdr:rowOff>
    </xdr:from>
    <xdr:ext cx="467360" cy="252730"/>
    <xdr:sp macro="" textlink="">
      <xdr:nvSpPr>
        <xdr:cNvPr id="409" name="テキスト ボックス 408"/>
        <xdr:cNvSpPr txBox="1"/>
      </xdr:nvSpPr>
      <xdr:spPr>
        <a:xfrm>
          <a:off x="8470900" y="1303020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8,088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76</xdr:row>
      <xdr:rowOff>102870</xdr:rowOff>
    </xdr:from>
    <xdr:to xmlns:xdr="http://schemas.openxmlformats.org/drawingml/2006/spreadsheetDrawing">
      <xdr:col>45</xdr:col>
      <xdr:colOff>171450</xdr:colOff>
      <xdr:row>76</xdr:row>
      <xdr:rowOff>144145</xdr:rowOff>
    </xdr:to>
    <xdr:cxnSp macro="">
      <xdr:nvCxnSpPr>
        <xdr:cNvPr id="410" name="直線コネクタ 409"/>
        <xdr:cNvCxnSpPr/>
      </xdr:nvCxnSpPr>
      <xdr:spPr>
        <a:xfrm flipV="1">
          <a:off x="7080250" y="12847320"/>
          <a:ext cx="80645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76</xdr:row>
      <xdr:rowOff>125730</xdr:rowOff>
    </xdr:from>
    <xdr:to xmlns:xdr="http://schemas.openxmlformats.org/drawingml/2006/spreadsheetDrawing">
      <xdr:col>46</xdr:col>
      <xdr:colOff>38100</xdr:colOff>
      <xdr:row>77</xdr:row>
      <xdr:rowOff>57150</xdr:rowOff>
    </xdr:to>
    <xdr:sp macro="" textlink="">
      <xdr:nvSpPr>
        <xdr:cNvPr id="411" name="フローチャート: 判断 410"/>
        <xdr:cNvSpPr/>
      </xdr:nvSpPr>
      <xdr:spPr>
        <a:xfrm>
          <a:off x="7842250" y="1287018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77</xdr:row>
      <xdr:rowOff>48895</xdr:rowOff>
    </xdr:from>
    <xdr:ext cx="467360" cy="246380"/>
    <xdr:sp macro="" textlink="">
      <xdr:nvSpPr>
        <xdr:cNvPr id="412" name="テキスト ボックス 411"/>
        <xdr:cNvSpPr txBox="1"/>
      </xdr:nvSpPr>
      <xdr:spPr>
        <a:xfrm>
          <a:off x="7677150" y="1296098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76</xdr:row>
      <xdr:rowOff>107950</xdr:rowOff>
    </xdr:from>
    <xdr:to xmlns:xdr="http://schemas.openxmlformats.org/drawingml/2006/spreadsheetDrawing">
      <xdr:col>41</xdr:col>
      <xdr:colOff>50800</xdr:colOff>
      <xdr:row>76</xdr:row>
      <xdr:rowOff>144145</xdr:rowOff>
    </xdr:to>
    <xdr:cxnSp macro="">
      <xdr:nvCxnSpPr>
        <xdr:cNvPr id="413" name="直線コネクタ 412"/>
        <xdr:cNvCxnSpPr/>
      </xdr:nvCxnSpPr>
      <xdr:spPr>
        <a:xfrm>
          <a:off x="6286500" y="12852400"/>
          <a:ext cx="79375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76</xdr:row>
      <xdr:rowOff>127000</xdr:rowOff>
    </xdr:from>
    <xdr:to xmlns:xdr="http://schemas.openxmlformats.org/drawingml/2006/spreadsheetDrawing">
      <xdr:col>41</xdr:col>
      <xdr:colOff>101600</xdr:colOff>
      <xdr:row>77</xdr:row>
      <xdr:rowOff>58420</xdr:rowOff>
    </xdr:to>
    <xdr:sp macro="" textlink="">
      <xdr:nvSpPr>
        <xdr:cNvPr id="414" name="フローチャート: 判断 413"/>
        <xdr:cNvSpPr/>
      </xdr:nvSpPr>
      <xdr:spPr>
        <a:xfrm>
          <a:off x="7029450" y="1287145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77</xdr:row>
      <xdr:rowOff>50165</xdr:rowOff>
    </xdr:from>
    <xdr:ext cx="467360" cy="246380"/>
    <xdr:sp macro="" textlink="">
      <xdr:nvSpPr>
        <xdr:cNvPr id="415" name="テキスト ボックス 414"/>
        <xdr:cNvSpPr txBox="1"/>
      </xdr:nvSpPr>
      <xdr:spPr>
        <a:xfrm>
          <a:off x="6864350" y="12962255"/>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9,937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74</xdr:row>
      <xdr:rowOff>7620</xdr:rowOff>
    </xdr:from>
    <xdr:to xmlns:xdr="http://schemas.openxmlformats.org/drawingml/2006/spreadsheetDrawing">
      <xdr:col>36</xdr:col>
      <xdr:colOff>165100</xdr:colOff>
      <xdr:row>74</xdr:row>
      <xdr:rowOff>107315</xdr:rowOff>
    </xdr:to>
    <xdr:sp macro="" textlink="">
      <xdr:nvSpPr>
        <xdr:cNvPr id="416" name="フローチャート: 判断 415"/>
        <xdr:cNvSpPr/>
      </xdr:nvSpPr>
      <xdr:spPr>
        <a:xfrm>
          <a:off x="6235700" y="12416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72</xdr:row>
      <xdr:rowOff>123825</xdr:rowOff>
    </xdr:from>
    <xdr:ext cx="532130" cy="246380"/>
    <xdr:sp macro="" textlink="">
      <xdr:nvSpPr>
        <xdr:cNvPr id="417" name="テキスト ボックス 416"/>
        <xdr:cNvSpPr txBox="1"/>
      </xdr:nvSpPr>
      <xdr:spPr>
        <a:xfrm>
          <a:off x="6038215" y="1219771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22,113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78105</xdr:rowOff>
    </xdr:from>
    <xdr:ext cx="762000" cy="253365"/>
    <xdr:sp macro="" textlink="">
      <xdr:nvSpPr>
        <xdr:cNvPr id="418" name="テキスト ボックス 417"/>
        <xdr:cNvSpPr txBox="1"/>
      </xdr:nvSpPr>
      <xdr:spPr>
        <a:xfrm>
          <a:off x="92583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78105</xdr:rowOff>
    </xdr:from>
    <xdr:ext cx="762000" cy="253365"/>
    <xdr:sp macro="" textlink="">
      <xdr:nvSpPr>
        <xdr:cNvPr id="419" name="テキスト ボックス 418"/>
        <xdr:cNvSpPr txBox="1"/>
      </xdr:nvSpPr>
      <xdr:spPr>
        <a:xfrm>
          <a:off x="85153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81</xdr:row>
      <xdr:rowOff>78105</xdr:rowOff>
    </xdr:from>
    <xdr:ext cx="762000" cy="253365"/>
    <xdr:sp macro="" textlink="">
      <xdr:nvSpPr>
        <xdr:cNvPr id="420" name="テキスト ボックス 419"/>
        <xdr:cNvSpPr txBox="1"/>
      </xdr:nvSpPr>
      <xdr:spPr>
        <a:xfrm>
          <a:off x="77152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78105</xdr:rowOff>
    </xdr:from>
    <xdr:ext cx="756920" cy="253365"/>
    <xdr:sp macro="" textlink="">
      <xdr:nvSpPr>
        <xdr:cNvPr id="421" name="テキスト ボックス 420"/>
        <xdr:cNvSpPr txBox="1"/>
      </xdr:nvSpPr>
      <xdr:spPr>
        <a:xfrm>
          <a:off x="6908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78105</xdr:rowOff>
    </xdr:from>
    <xdr:ext cx="762000" cy="253365"/>
    <xdr:sp macro="" textlink="">
      <xdr:nvSpPr>
        <xdr:cNvPr id="422" name="テキスト ボックス 421"/>
        <xdr:cNvSpPr txBox="1"/>
      </xdr:nvSpPr>
      <xdr:spPr>
        <a:xfrm>
          <a:off x="6115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75</xdr:row>
      <xdr:rowOff>157480</xdr:rowOff>
    </xdr:from>
    <xdr:to xmlns:xdr="http://schemas.openxmlformats.org/drawingml/2006/spreadsheetDrawing">
      <xdr:col>55</xdr:col>
      <xdr:colOff>50800</xdr:colOff>
      <xdr:row>76</xdr:row>
      <xdr:rowOff>89535</xdr:rowOff>
    </xdr:to>
    <xdr:sp macro="" textlink="">
      <xdr:nvSpPr>
        <xdr:cNvPr id="423" name="楕円 422"/>
        <xdr:cNvSpPr/>
      </xdr:nvSpPr>
      <xdr:spPr>
        <a:xfrm>
          <a:off x="9398000" y="1273429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75</xdr:row>
      <xdr:rowOff>13335</xdr:rowOff>
    </xdr:from>
    <xdr:ext cx="529590" cy="246380"/>
    <xdr:sp macro="" textlink="">
      <xdr:nvSpPr>
        <xdr:cNvPr id="424" name="商工費該当値テキスト"/>
        <xdr:cNvSpPr txBox="1"/>
      </xdr:nvSpPr>
      <xdr:spPr>
        <a:xfrm>
          <a:off x="9480550" y="12590145"/>
          <a:ext cx="5295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75</xdr:row>
      <xdr:rowOff>154305</xdr:rowOff>
    </xdr:from>
    <xdr:to xmlns:xdr="http://schemas.openxmlformats.org/drawingml/2006/spreadsheetDrawing">
      <xdr:col>50</xdr:col>
      <xdr:colOff>165100</xdr:colOff>
      <xdr:row>76</xdr:row>
      <xdr:rowOff>86360</xdr:rowOff>
    </xdr:to>
    <xdr:sp macro="" textlink="">
      <xdr:nvSpPr>
        <xdr:cNvPr id="425" name="楕円 424"/>
        <xdr:cNvSpPr/>
      </xdr:nvSpPr>
      <xdr:spPr>
        <a:xfrm>
          <a:off x="8636000" y="1273111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74</xdr:row>
      <xdr:rowOff>102870</xdr:rowOff>
    </xdr:from>
    <xdr:ext cx="532130" cy="246380"/>
    <xdr:sp macro="" textlink="">
      <xdr:nvSpPr>
        <xdr:cNvPr id="426" name="テキスト ボックス 425"/>
        <xdr:cNvSpPr txBox="1"/>
      </xdr:nvSpPr>
      <xdr:spPr>
        <a:xfrm>
          <a:off x="8438515" y="1251204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13,682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76</xdr:row>
      <xdr:rowOff>52705</xdr:rowOff>
    </xdr:from>
    <xdr:to xmlns:xdr="http://schemas.openxmlformats.org/drawingml/2006/spreadsheetDrawing">
      <xdr:col>46</xdr:col>
      <xdr:colOff>38100</xdr:colOff>
      <xdr:row>76</xdr:row>
      <xdr:rowOff>151765</xdr:rowOff>
    </xdr:to>
    <xdr:sp macro="" textlink="">
      <xdr:nvSpPr>
        <xdr:cNvPr id="427" name="楕円 426"/>
        <xdr:cNvSpPr/>
      </xdr:nvSpPr>
      <xdr:spPr>
        <a:xfrm>
          <a:off x="7842250" y="1279715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75</xdr:row>
      <xdr:rowOff>635</xdr:rowOff>
    </xdr:from>
    <xdr:ext cx="527050" cy="253365"/>
    <xdr:sp macro="" textlink="">
      <xdr:nvSpPr>
        <xdr:cNvPr id="428" name="テキスト ボックス 427"/>
        <xdr:cNvSpPr txBox="1"/>
      </xdr:nvSpPr>
      <xdr:spPr>
        <a:xfrm>
          <a:off x="7644765" y="1257744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76</xdr:row>
      <xdr:rowOff>94615</xdr:rowOff>
    </xdr:from>
    <xdr:to xmlns:xdr="http://schemas.openxmlformats.org/drawingml/2006/spreadsheetDrawing">
      <xdr:col>41</xdr:col>
      <xdr:colOff>101600</xdr:colOff>
      <xdr:row>77</xdr:row>
      <xdr:rowOff>26035</xdr:rowOff>
    </xdr:to>
    <xdr:sp macro="" textlink="">
      <xdr:nvSpPr>
        <xdr:cNvPr id="429" name="楕円 428"/>
        <xdr:cNvSpPr/>
      </xdr:nvSpPr>
      <xdr:spPr>
        <a:xfrm>
          <a:off x="7029450" y="128390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75</xdr:row>
      <xdr:rowOff>41910</xdr:rowOff>
    </xdr:from>
    <xdr:ext cx="527050" cy="252730"/>
    <xdr:sp macro="" textlink="">
      <xdr:nvSpPr>
        <xdr:cNvPr id="430" name="テキスト ボックス 429"/>
        <xdr:cNvSpPr txBox="1"/>
      </xdr:nvSpPr>
      <xdr:spPr>
        <a:xfrm>
          <a:off x="6851015" y="1261872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76</xdr:row>
      <xdr:rowOff>58420</xdr:rowOff>
    </xdr:from>
    <xdr:to xmlns:xdr="http://schemas.openxmlformats.org/drawingml/2006/spreadsheetDrawing">
      <xdr:col>36</xdr:col>
      <xdr:colOff>165100</xdr:colOff>
      <xdr:row>76</xdr:row>
      <xdr:rowOff>157480</xdr:rowOff>
    </xdr:to>
    <xdr:sp macro="" textlink="">
      <xdr:nvSpPr>
        <xdr:cNvPr id="431" name="楕円 430"/>
        <xdr:cNvSpPr/>
      </xdr:nvSpPr>
      <xdr:spPr>
        <a:xfrm>
          <a:off x="6235700" y="128028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149225</xdr:rowOff>
    </xdr:from>
    <xdr:ext cx="532130" cy="253365"/>
    <xdr:sp macro="" textlink="">
      <xdr:nvSpPr>
        <xdr:cNvPr id="432" name="テキスト ボックス 431"/>
        <xdr:cNvSpPr txBox="1"/>
      </xdr:nvSpPr>
      <xdr:spPr>
        <a:xfrm>
          <a:off x="6038215" y="1289367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55880</xdr:rowOff>
    </xdr:from>
    <xdr:to xmlns:xdr="http://schemas.openxmlformats.org/drawingml/2006/spreadsheetDrawing">
      <xdr:col>59</xdr:col>
      <xdr:colOff>50800</xdr:colOff>
      <xdr:row>85</xdr:row>
      <xdr:rowOff>31115</xdr:rowOff>
    </xdr:to>
    <xdr:sp macro="" textlink="">
      <xdr:nvSpPr>
        <xdr:cNvPr id="433" name="正方形/長方形 432"/>
        <xdr:cNvSpPr/>
      </xdr:nvSpPr>
      <xdr:spPr>
        <a:xfrm>
          <a:off x="5956300" y="13973810"/>
          <a:ext cx="42100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55880</xdr:rowOff>
    </xdr:from>
    <xdr:to xmlns:xdr="http://schemas.openxmlformats.org/drawingml/2006/spreadsheetDrawing">
      <xdr:col>43</xdr:col>
      <xdr:colOff>63500</xdr:colOff>
      <xdr:row>86</xdr:row>
      <xdr:rowOff>136525</xdr:rowOff>
    </xdr:to>
    <xdr:sp macro="" textlink="">
      <xdr:nvSpPr>
        <xdr:cNvPr id="434" name="正方形/長方形 433"/>
        <xdr:cNvSpPr/>
      </xdr:nvSpPr>
      <xdr:spPr>
        <a:xfrm>
          <a:off x="60642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86995</xdr:rowOff>
    </xdr:from>
    <xdr:to xmlns:xdr="http://schemas.openxmlformats.org/drawingml/2006/spreadsheetDrawing">
      <xdr:col>43</xdr:col>
      <xdr:colOff>63500</xdr:colOff>
      <xdr:row>88</xdr:row>
      <xdr:rowOff>0</xdr:rowOff>
    </xdr:to>
    <xdr:sp macro="" textlink="">
      <xdr:nvSpPr>
        <xdr:cNvPr id="435" name="正方形/長方形 434"/>
        <xdr:cNvSpPr/>
      </xdr:nvSpPr>
      <xdr:spPr>
        <a:xfrm>
          <a:off x="60642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55880</xdr:rowOff>
    </xdr:from>
    <xdr:to xmlns:xdr="http://schemas.openxmlformats.org/drawingml/2006/spreadsheetDrawing">
      <xdr:col>48</xdr:col>
      <xdr:colOff>127000</xdr:colOff>
      <xdr:row>86</xdr:row>
      <xdr:rowOff>136525</xdr:rowOff>
    </xdr:to>
    <xdr:sp macro="" textlink="">
      <xdr:nvSpPr>
        <xdr:cNvPr id="436" name="正方形/長方形 435"/>
        <xdr:cNvSpPr/>
      </xdr:nvSpPr>
      <xdr:spPr>
        <a:xfrm>
          <a:off x="69850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86995</xdr:rowOff>
    </xdr:from>
    <xdr:to xmlns:xdr="http://schemas.openxmlformats.org/drawingml/2006/spreadsheetDrawing">
      <xdr:col>48</xdr:col>
      <xdr:colOff>127000</xdr:colOff>
      <xdr:row>88</xdr:row>
      <xdr:rowOff>0</xdr:rowOff>
    </xdr:to>
    <xdr:sp macro="" textlink="">
      <xdr:nvSpPr>
        <xdr:cNvPr id="437" name="正方形/長方形 436"/>
        <xdr:cNvSpPr/>
      </xdr:nvSpPr>
      <xdr:spPr>
        <a:xfrm>
          <a:off x="69850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55880</xdr:rowOff>
    </xdr:from>
    <xdr:to xmlns:xdr="http://schemas.openxmlformats.org/drawingml/2006/spreadsheetDrawing">
      <xdr:col>54</xdr:col>
      <xdr:colOff>127000</xdr:colOff>
      <xdr:row>86</xdr:row>
      <xdr:rowOff>136525</xdr:rowOff>
    </xdr:to>
    <xdr:sp macro="" textlink="">
      <xdr:nvSpPr>
        <xdr:cNvPr id="438" name="正方形/長方形 437"/>
        <xdr:cNvSpPr/>
      </xdr:nvSpPr>
      <xdr:spPr>
        <a:xfrm>
          <a:off x="8013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46</xdr:col>
      <xdr:colOff>127000</xdr:colOff>
      <xdr:row>86</xdr:row>
      <xdr:rowOff>86995</xdr:rowOff>
    </xdr:from>
    <xdr:to xmlns:xdr="http://schemas.openxmlformats.org/drawingml/2006/spreadsheetDrawing">
      <xdr:col>54</xdr:col>
      <xdr:colOff>127000</xdr:colOff>
      <xdr:row>88</xdr:row>
      <xdr:rowOff>0</xdr:rowOff>
    </xdr:to>
    <xdr:sp macro="" textlink="">
      <xdr:nvSpPr>
        <xdr:cNvPr id="439" name="正方形/長方形 438"/>
        <xdr:cNvSpPr/>
      </xdr:nvSpPr>
      <xdr:spPr>
        <a:xfrm>
          <a:off x="8013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48,506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40" name="正方形/長方形 439"/>
        <xdr:cNvSpPr/>
      </xdr:nvSpPr>
      <xdr:spPr>
        <a:xfrm>
          <a:off x="5956300" y="14780895"/>
          <a:ext cx="42100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5715</xdr:rowOff>
    </xdr:from>
    <xdr:ext cx="342265" cy="219710"/>
    <xdr:sp macro="" textlink="">
      <xdr:nvSpPr>
        <xdr:cNvPr id="441" name="テキスト ボックス 440"/>
        <xdr:cNvSpPr txBox="1"/>
      </xdr:nvSpPr>
      <xdr:spPr>
        <a:xfrm>
          <a:off x="5918200" y="145942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2" name="直線コネクタ 441"/>
        <xdr:cNvCxnSpPr/>
      </xdr:nvCxnSpPr>
      <xdr:spPr>
        <a:xfrm>
          <a:off x="5956300" y="17056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100</xdr:row>
      <xdr:rowOff>111760</xdr:rowOff>
    </xdr:from>
    <xdr:ext cx="241300" cy="251460"/>
    <xdr:sp macro="" textlink="">
      <xdr:nvSpPr>
        <xdr:cNvPr id="443" name="テキスト ボックス 442"/>
        <xdr:cNvSpPr txBox="1"/>
      </xdr:nvSpPr>
      <xdr:spPr>
        <a:xfrm>
          <a:off x="5726430" y="16913860"/>
          <a:ext cx="24130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4" name="直線コネクタ 443"/>
        <xdr:cNvCxnSpPr/>
      </xdr:nvCxnSpPr>
      <xdr:spPr>
        <a:xfrm>
          <a:off x="5956300" y="16675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98</xdr:row>
      <xdr:rowOff>73660</xdr:rowOff>
    </xdr:from>
    <xdr:ext cx="526415" cy="259080"/>
    <xdr:sp macro="" textlink="">
      <xdr:nvSpPr>
        <xdr:cNvPr id="445" name="テキスト ボックス 444"/>
        <xdr:cNvSpPr txBox="1"/>
      </xdr:nvSpPr>
      <xdr:spPr>
        <a:xfrm>
          <a:off x="5481955" y="16532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6" name="直線コネクタ 445"/>
        <xdr:cNvCxnSpPr/>
      </xdr:nvCxnSpPr>
      <xdr:spPr>
        <a:xfrm>
          <a:off x="5956300" y="16294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26415" cy="259080"/>
    <xdr:sp macro="" textlink="">
      <xdr:nvSpPr>
        <xdr:cNvPr id="447" name="テキスト ボックス 446"/>
        <xdr:cNvSpPr txBox="1"/>
      </xdr:nvSpPr>
      <xdr:spPr>
        <a:xfrm>
          <a:off x="5481955" y="16151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8" name="直線コネクタ 447"/>
        <xdr:cNvCxnSpPr/>
      </xdr:nvCxnSpPr>
      <xdr:spPr>
        <a:xfrm>
          <a:off x="5956300" y="15913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93</xdr:row>
      <xdr:rowOff>168910</xdr:rowOff>
    </xdr:from>
    <xdr:ext cx="526415" cy="251460"/>
    <xdr:sp macro="" textlink="">
      <xdr:nvSpPr>
        <xdr:cNvPr id="449" name="テキスト ボックス 448"/>
        <xdr:cNvSpPr txBox="1"/>
      </xdr:nvSpPr>
      <xdr:spPr>
        <a:xfrm>
          <a:off x="5481955" y="15770860"/>
          <a:ext cx="52641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0" name="直線コネクタ 449"/>
        <xdr:cNvCxnSpPr/>
      </xdr:nvCxnSpPr>
      <xdr:spPr>
        <a:xfrm>
          <a:off x="5956300" y="15532100"/>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91</xdr:row>
      <xdr:rowOff>130810</xdr:rowOff>
    </xdr:from>
    <xdr:ext cx="526415" cy="259080"/>
    <xdr:sp macro="" textlink="">
      <xdr:nvSpPr>
        <xdr:cNvPr id="451" name="テキスト ボックス 450"/>
        <xdr:cNvSpPr txBox="1"/>
      </xdr:nvSpPr>
      <xdr:spPr>
        <a:xfrm>
          <a:off x="5481955" y="15389860"/>
          <a:ext cx="52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61595</xdr:rowOff>
    </xdr:from>
    <xdr:to xmlns:xdr="http://schemas.openxmlformats.org/drawingml/2006/spreadsheetDrawing">
      <xdr:col>59</xdr:col>
      <xdr:colOff>50800</xdr:colOff>
      <xdr:row>90</xdr:row>
      <xdr:rowOff>61595</xdr:rowOff>
    </xdr:to>
    <xdr:cxnSp macro="">
      <xdr:nvCxnSpPr>
        <xdr:cNvPr id="452" name="直線コネクタ 451"/>
        <xdr:cNvCxnSpPr/>
      </xdr:nvCxnSpPr>
      <xdr:spPr>
        <a:xfrm>
          <a:off x="5956300" y="1515300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90805</xdr:rowOff>
    </xdr:from>
    <xdr:ext cx="593090" cy="250825"/>
    <xdr:sp macro="" textlink="">
      <xdr:nvSpPr>
        <xdr:cNvPr id="453" name="テキスト ボックス 452"/>
        <xdr:cNvSpPr txBox="1"/>
      </xdr:nvSpPr>
      <xdr:spPr>
        <a:xfrm>
          <a:off x="5417820" y="15014575"/>
          <a:ext cx="593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88</xdr:row>
      <xdr:rowOff>24765</xdr:rowOff>
    </xdr:to>
    <xdr:cxnSp macro="">
      <xdr:nvCxnSpPr>
        <xdr:cNvPr id="454" name="直線コネクタ 453"/>
        <xdr:cNvCxnSpPr/>
      </xdr:nvCxnSpPr>
      <xdr:spPr>
        <a:xfrm>
          <a:off x="5956300" y="14780895"/>
          <a:ext cx="42100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53340</xdr:rowOff>
    </xdr:from>
    <xdr:ext cx="593090" cy="245745"/>
    <xdr:sp macro="" textlink="">
      <xdr:nvSpPr>
        <xdr:cNvPr id="455" name="テキスト ボックス 454"/>
        <xdr:cNvSpPr txBox="1"/>
      </xdr:nvSpPr>
      <xdr:spPr>
        <a:xfrm>
          <a:off x="5417820" y="146418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24765</xdr:rowOff>
    </xdr:from>
    <xdr:to xmlns:xdr="http://schemas.openxmlformats.org/drawingml/2006/spreadsheetDrawing">
      <xdr:col>59</xdr:col>
      <xdr:colOff>50800</xdr:colOff>
      <xdr:row>101</xdr:row>
      <xdr:rowOff>82550</xdr:rowOff>
    </xdr:to>
    <xdr:sp macro="" textlink="">
      <xdr:nvSpPr>
        <xdr:cNvPr id="456" name="土木費グラフ枠"/>
        <xdr:cNvSpPr/>
      </xdr:nvSpPr>
      <xdr:spPr>
        <a:xfrm>
          <a:off x="5956300" y="14780895"/>
          <a:ext cx="42100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171450</xdr:colOff>
      <xdr:row>90</xdr:row>
      <xdr:rowOff>135255</xdr:rowOff>
    </xdr:from>
    <xdr:to xmlns:xdr="http://schemas.openxmlformats.org/drawingml/2006/spreadsheetDrawing">
      <xdr:col>54</xdr:col>
      <xdr:colOff>171450</xdr:colOff>
      <xdr:row>99</xdr:row>
      <xdr:rowOff>104775</xdr:rowOff>
    </xdr:to>
    <xdr:cxnSp macro="">
      <xdr:nvCxnSpPr>
        <xdr:cNvPr id="457" name="直線コネクタ 456"/>
        <xdr:cNvCxnSpPr/>
      </xdr:nvCxnSpPr>
      <xdr:spPr>
        <a:xfrm flipV="1">
          <a:off x="9429750" y="15226665"/>
          <a:ext cx="0" cy="15087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99</xdr:row>
      <xdr:rowOff>109220</xdr:rowOff>
    </xdr:from>
    <xdr:ext cx="529590" cy="251460"/>
    <xdr:sp macro="" textlink="">
      <xdr:nvSpPr>
        <xdr:cNvPr id="458" name="土木費最小値テキスト"/>
        <xdr:cNvSpPr txBox="1"/>
      </xdr:nvSpPr>
      <xdr:spPr>
        <a:xfrm>
          <a:off x="9480550" y="16739870"/>
          <a:ext cx="52959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16,829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99</xdr:row>
      <xdr:rowOff>104775</xdr:rowOff>
    </xdr:from>
    <xdr:to xmlns:xdr="http://schemas.openxmlformats.org/drawingml/2006/spreadsheetDrawing">
      <xdr:col>55</xdr:col>
      <xdr:colOff>88900</xdr:colOff>
      <xdr:row>99</xdr:row>
      <xdr:rowOff>104775</xdr:rowOff>
    </xdr:to>
    <xdr:cxnSp macro="">
      <xdr:nvCxnSpPr>
        <xdr:cNvPr id="459" name="直線コネクタ 458"/>
        <xdr:cNvCxnSpPr/>
      </xdr:nvCxnSpPr>
      <xdr:spPr>
        <a:xfrm>
          <a:off x="9359900" y="167354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83185</xdr:rowOff>
    </xdr:from>
    <xdr:ext cx="529590" cy="253365"/>
    <xdr:sp macro="" textlink="">
      <xdr:nvSpPr>
        <xdr:cNvPr id="460" name="土木費最大値テキスト"/>
        <xdr:cNvSpPr txBox="1"/>
      </xdr:nvSpPr>
      <xdr:spPr>
        <a:xfrm>
          <a:off x="9480550" y="15006955"/>
          <a:ext cx="5295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96,080</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135255</xdr:rowOff>
    </xdr:from>
    <xdr:to xmlns:xdr="http://schemas.openxmlformats.org/drawingml/2006/spreadsheetDrawing">
      <xdr:col>55</xdr:col>
      <xdr:colOff>88900</xdr:colOff>
      <xdr:row>90</xdr:row>
      <xdr:rowOff>135255</xdr:rowOff>
    </xdr:to>
    <xdr:cxnSp macro="">
      <xdr:nvCxnSpPr>
        <xdr:cNvPr id="461" name="直線コネクタ 460"/>
        <xdr:cNvCxnSpPr/>
      </xdr:nvCxnSpPr>
      <xdr:spPr>
        <a:xfrm>
          <a:off x="9359900" y="1522666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154940</xdr:rowOff>
    </xdr:from>
    <xdr:to xmlns:xdr="http://schemas.openxmlformats.org/drawingml/2006/spreadsheetDrawing">
      <xdr:col>55</xdr:col>
      <xdr:colOff>0</xdr:colOff>
      <xdr:row>96</xdr:row>
      <xdr:rowOff>86995</xdr:rowOff>
    </xdr:to>
    <xdr:cxnSp macro="">
      <xdr:nvCxnSpPr>
        <xdr:cNvPr id="462" name="直線コネクタ 461"/>
        <xdr:cNvCxnSpPr/>
      </xdr:nvCxnSpPr>
      <xdr:spPr>
        <a:xfrm flipV="1">
          <a:off x="8686800" y="16099790"/>
          <a:ext cx="742950" cy="1035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96</xdr:row>
      <xdr:rowOff>66675</xdr:rowOff>
    </xdr:from>
    <xdr:ext cx="529590" cy="251460"/>
    <xdr:sp macro="" textlink="">
      <xdr:nvSpPr>
        <xdr:cNvPr id="463" name="土木費平均値テキスト"/>
        <xdr:cNvSpPr txBox="1"/>
      </xdr:nvSpPr>
      <xdr:spPr>
        <a:xfrm>
          <a:off x="9480550" y="16182975"/>
          <a:ext cx="529590" cy="25146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42,040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96</xdr:row>
      <xdr:rowOff>88265</xdr:rowOff>
    </xdr:from>
    <xdr:to xmlns:xdr="http://schemas.openxmlformats.org/drawingml/2006/spreadsheetDrawing">
      <xdr:col>55</xdr:col>
      <xdr:colOff>50800</xdr:colOff>
      <xdr:row>97</xdr:row>
      <xdr:rowOff>18415</xdr:rowOff>
    </xdr:to>
    <xdr:sp macro="" textlink="">
      <xdr:nvSpPr>
        <xdr:cNvPr id="464" name="フローチャート: 判断 463"/>
        <xdr:cNvSpPr/>
      </xdr:nvSpPr>
      <xdr:spPr>
        <a:xfrm>
          <a:off x="9398000" y="16204565"/>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171450</xdr:colOff>
      <xdr:row>96</xdr:row>
      <xdr:rowOff>86995</xdr:rowOff>
    </xdr:from>
    <xdr:to xmlns:xdr="http://schemas.openxmlformats.org/drawingml/2006/spreadsheetDrawing">
      <xdr:col>50</xdr:col>
      <xdr:colOff>114300</xdr:colOff>
      <xdr:row>97</xdr:row>
      <xdr:rowOff>68580</xdr:rowOff>
    </xdr:to>
    <xdr:cxnSp macro="">
      <xdr:nvCxnSpPr>
        <xdr:cNvPr id="465" name="直線コネクタ 464"/>
        <xdr:cNvCxnSpPr/>
      </xdr:nvCxnSpPr>
      <xdr:spPr>
        <a:xfrm flipV="1">
          <a:off x="7886700" y="16203295"/>
          <a:ext cx="800100" cy="153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113030</xdr:rowOff>
    </xdr:from>
    <xdr:to xmlns:xdr="http://schemas.openxmlformats.org/drawingml/2006/spreadsheetDrawing">
      <xdr:col>50</xdr:col>
      <xdr:colOff>165100</xdr:colOff>
      <xdr:row>97</xdr:row>
      <xdr:rowOff>43180</xdr:rowOff>
    </xdr:to>
    <xdr:sp macro="" textlink="">
      <xdr:nvSpPr>
        <xdr:cNvPr id="466" name="フローチャート: 判断 465"/>
        <xdr:cNvSpPr/>
      </xdr:nvSpPr>
      <xdr:spPr>
        <a:xfrm>
          <a:off x="8636000" y="1622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97</xdr:row>
      <xdr:rowOff>34290</xdr:rowOff>
    </xdr:from>
    <xdr:ext cx="532130" cy="259080"/>
    <xdr:sp macro="" textlink="">
      <xdr:nvSpPr>
        <xdr:cNvPr id="467" name="テキスト ボックス 466"/>
        <xdr:cNvSpPr txBox="1"/>
      </xdr:nvSpPr>
      <xdr:spPr>
        <a:xfrm>
          <a:off x="8438515" y="163220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132080</xdr:rowOff>
    </xdr:from>
    <xdr:to xmlns:xdr="http://schemas.openxmlformats.org/drawingml/2006/spreadsheetDrawing">
      <xdr:col>45</xdr:col>
      <xdr:colOff>171450</xdr:colOff>
      <xdr:row>97</xdr:row>
      <xdr:rowOff>68580</xdr:rowOff>
    </xdr:to>
    <xdr:cxnSp macro="">
      <xdr:nvCxnSpPr>
        <xdr:cNvPr id="468" name="直線コネクタ 467"/>
        <xdr:cNvCxnSpPr/>
      </xdr:nvCxnSpPr>
      <xdr:spPr>
        <a:xfrm>
          <a:off x="7080250" y="16248380"/>
          <a:ext cx="806450" cy="107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110490</xdr:rowOff>
    </xdr:from>
    <xdr:to xmlns:xdr="http://schemas.openxmlformats.org/drawingml/2006/spreadsheetDrawing">
      <xdr:col>46</xdr:col>
      <xdr:colOff>38100</xdr:colOff>
      <xdr:row>97</xdr:row>
      <xdr:rowOff>40640</xdr:rowOff>
    </xdr:to>
    <xdr:sp macro="" textlink="">
      <xdr:nvSpPr>
        <xdr:cNvPr id="469" name="フローチャート: 判断 468"/>
        <xdr:cNvSpPr/>
      </xdr:nvSpPr>
      <xdr:spPr>
        <a:xfrm>
          <a:off x="7842250" y="16226790"/>
          <a:ext cx="825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95</xdr:row>
      <xdr:rowOff>57150</xdr:rowOff>
    </xdr:from>
    <xdr:ext cx="527050" cy="259080"/>
    <xdr:sp macro="" textlink="">
      <xdr:nvSpPr>
        <xdr:cNvPr id="470" name="テキスト ボックス 469"/>
        <xdr:cNvSpPr txBox="1"/>
      </xdr:nvSpPr>
      <xdr:spPr>
        <a:xfrm>
          <a:off x="7644765" y="1600200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40,872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132080</xdr:rowOff>
    </xdr:from>
    <xdr:to xmlns:xdr="http://schemas.openxmlformats.org/drawingml/2006/spreadsheetDrawing">
      <xdr:col>41</xdr:col>
      <xdr:colOff>50800</xdr:colOff>
      <xdr:row>96</xdr:row>
      <xdr:rowOff>160655</xdr:rowOff>
    </xdr:to>
    <xdr:cxnSp macro="">
      <xdr:nvCxnSpPr>
        <xdr:cNvPr id="471" name="直線コネクタ 470"/>
        <xdr:cNvCxnSpPr/>
      </xdr:nvCxnSpPr>
      <xdr:spPr>
        <a:xfrm flipV="1">
          <a:off x="6286500" y="16248380"/>
          <a:ext cx="79375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120650</xdr:rowOff>
    </xdr:from>
    <xdr:to xmlns:xdr="http://schemas.openxmlformats.org/drawingml/2006/spreadsheetDrawing">
      <xdr:col>41</xdr:col>
      <xdr:colOff>101600</xdr:colOff>
      <xdr:row>97</xdr:row>
      <xdr:rowOff>50165</xdr:rowOff>
    </xdr:to>
    <xdr:sp macro="" textlink="">
      <xdr:nvSpPr>
        <xdr:cNvPr id="472" name="フローチャート: 判断 471"/>
        <xdr:cNvSpPr/>
      </xdr:nvSpPr>
      <xdr:spPr>
        <a:xfrm>
          <a:off x="7029450" y="162369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97</xdr:row>
      <xdr:rowOff>41275</xdr:rowOff>
    </xdr:from>
    <xdr:ext cx="527050" cy="251460"/>
    <xdr:sp macro="" textlink="">
      <xdr:nvSpPr>
        <xdr:cNvPr id="473" name="テキスト ボックス 472"/>
        <xdr:cNvSpPr txBox="1"/>
      </xdr:nvSpPr>
      <xdr:spPr>
        <a:xfrm>
          <a:off x="6851015" y="1632902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40,369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84455</xdr:rowOff>
    </xdr:from>
    <xdr:to xmlns:xdr="http://schemas.openxmlformats.org/drawingml/2006/spreadsheetDrawing">
      <xdr:col>36</xdr:col>
      <xdr:colOff>165100</xdr:colOff>
      <xdr:row>96</xdr:row>
      <xdr:rowOff>14605</xdr:rowOff>
    </xdr:to>
    <xdr:sp macro="" textlink="">
      <xdr:nvSpPr>
        <xdr:cNvPr id="474" name="フローチャート: 判断 473"/>
        <xdr:cNvSpPr/>
      </xdr:nvSpPr>
      <xdr:spPr>
        <a:xfrm>
          <a:off x="6235700" y="1602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31115</xdr:rowOff>
    </xdr:from>
    <xdr:ext cx="532130" cy="251460"/>
    <xdr:sp macro="" textlink="">
      <xdr:nvSpPr>
        <xdr:cNvPr id="475" name="テキスト ボックス 474"/>
        <xdr:cNvSpPr txBox="1"/>
      </xdr:nvSpPr>
      <xdr:spPr>
        <a:xfrm>
          <a:off x="6038215" y="1580451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51,243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6" name="テキスト ボックス 475"/>
        <xdr:cNvSpPr txBox="1"/>
      </xdr:nvSpPr>
      <xdr:spPr>
        <a:xfrm>
          <a:off x="92583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7" name="テキスト ボックス 476"/>
        <xdr:cNvSpPr txBox="1"/>
      </xdr:nvSpPr>
      <xdr:spPr>
        <a:xfrm>
          <a:off x="85153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171450</xdr:colOff>
      <xdr:row>101</xdr:row>
      <xdr:rowOff>80010</xdr:rowOff>
    </xdr:from>
    <xdr:ext cx="762000" cy="259080"/>
    <xdr:sp macro="" textlink="">
      <xdr:nvSpPr>
        <xdr:cNvPr id="478" name="テキスト ボックス 477"/>
        <xdr:cNvSpPr txBox="1"/>
      </xdr:nvSpPr>
      <xdr:spPr>
        <a:xfrm>
          <a:off x="77152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56920" cy="259080"/>
    <xdr:sp macro="" textlink="">
      <xdr:nvSpPr>
        <xdr:cNvPr id="479" name="テキスト ボックス 478"/>
        <xdr:cNvSpPr txBox="1"/>
      </xdr:nvSpPr>
      <xdr:spPr>
        <a:xfrm>
          <a:off x="6908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0" name="テキスト ボックス 479"/>
        <xdr:cNvSpPr txBox="1"/>
      </xdr:nvSpPr>
      <xdr:spPr>
        <a:xfrm>
          <a:off x="6115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103505</xdr:rowOff>
    </xdr:from>
    <xdr:to xmlns:xdr="http://schemas.openxmlformats.org/drawingml/2006/spreadsheetDrawing">
      <xdr:col>55</xdr:col>
      <xdr:colOff>50800</xdr:colOff>
      <xdr:row>96</xdr:row>
      <xdr:rowOff>33655</xdr:rowOff>
    </xdr:to>
    <xdr:sp macro="" textlink="">
      <xdr:nvSpPr>
        <xdr:cNvPr id="481" name="楕円 480"/>
        <xdr:cNvSpPr/>
      </xdr:nvSpPr>
      <xdr:spPr>
        <a:xfrm>
          <a:off x="9398000" y="160483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126365</xdr:rowOff>
    </xdr:from>
    <xdr:ext cx="529590" cy="259080"/>
    <xdr:sp macro="" textlink="">
      <xdr:nvSpPr>
        <xdr:cNvPr id="482" name="土木費該当値テキスト"/>
        <xdr:cNvSpPr txBox="1"/>
      </xdr:nvSpPr>
      <xdr:spPr>
        <a:xfrm>
          <a:off x="9480550" y="15899765"/>
          <a:ext cx="5295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50,220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36195</xdr:rowOff>
    </xdr:from>
    <xdr:to xmlns:xdr="http://schemas.openxmlformats.org/drawingml/2006/spreadsheetDrawing">
      <xdr:col>50</xdr:col>
      <xdr:colOff>165100</xdr:colOff>
      <xdr:row>96</xdr:row>
      <xdr:rowOff>137795</xdr:rowOff>
    </xdr:to>
    <xdr:sp macro="" textlink="">
      <xdr:nvSpPr>
        <xdr:cNvPr id="483" name="楕円 482"/>
        <xdr:cNvSpPr/>
      </xdr:nvSpPr>
      <xdr:spPr>
        <a:xfrm>
          <a:off x="8636000" y="1615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154940</xdr:rowOff>
    </xdr:from>
    <xdr:ext cx="532130" cy="251460"/>
    <xdr:sp macro="" textlink="">
      <xdr:nvSpPr>
        <xdr:cNvPr id="484" name="テキスト ボックス 483"/>
        <xdr:cNvSpPr txBox="1"/>
      </xdr:nvSpPr>
      <xdr:spPr>
        <a:xfrm>
          <a:off x="8438515" y="15928340"/>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97</xdr:row>
      <xdr:rowOff>17780</xdr:rowOff>
    </xdr:from>
    <xdr:to xmlns:xdr="http://schemas.openxmlformats.org/drawingml/2006/spreadsheetDrawing">
      <xdr:col>46</xdr:col>
      <xdr:colOff>38100</xdr:colOff>
      <xdr:row>97</xdr:row>
      <xdr:rowOff>119380</xdr:rowOff>
    </xdr:to>
    <xdr:sp macro="" textlink="">
      <xdr:nvSpPr>
        <xdr:cNvPr id="485" name="楕円 484"/>
        <xdr:cNvSpPr/>
      </xdr:nvSpPr>
      <xdr:spPr>
        <a:xfrm>
          <a:off x="7842250" y="16305530"/>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97</xdr:row>
      <xdr:rowOff>110490</xdr:rowOff>
    </xdr:from>
    <xdr:ext cx="527050" cy="251460"/>
    <xdr:sp macro="" textlink="">
      <xdr:nvSpPr>
        <xdr:cNvPr id="486" name="テキスト ボックス 485"/>
        <xdr:cNvSpPr txBox="1"/>
      </xdr:nvSpPr>
      <xdr:spPr>
        <a:xfrm>
          <a:off x="7644765" y="16398240"/>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36,722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96</xdr:row>
      <xdr:rowOff>81280</xdr:rowOff>
    </xdr:from>
    <xdr:to xmlns:xdr="http://schemas.openxmlformats.org/drawingml/2006/spreadsheetDrawing">
      <xdr:col>41</xdr:col>
      <xdr:colOff>101600</xdr:colOff>
      <xdr:row>97</xdr:row>
      <xdr:rowOff>11430</xdr:rowOff>
    </xdr:to>
    <xdr:sp macro="" textlink="">
      <xdr:nvSpPr>
        <xdr:cNvPr id="487" name="楕円 486"/>
        <xdr:cNvSpPr/>
      </xdr:nvSpPr>
      <xdr:spPr>
        <a:xfrm>
          <a:off x="7029450" y="16197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95</xdr:row>
      <xdr:rowOff>27940</xdr:rowOff>
    </xdr:from>
    <xdr:ext cx="527050" cy="259080"/>
    <xdr:sp macro="" textlink="">
      <xdr:nvSpPr>
        <xdr:cNvPr id="488" name="テキスト ボックス 487"/>
        <xdr:cNvSpPr txBox="1"/>
      </xdr:nvSpPr>
      <xdr:spPr>
        <a:xfrm>
          <a:off x="6851015" y="159727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42,415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109855</xdr:rowOff>
    </xdr:from>
    <xdr:to xmlns:xdr="http://schemas.openxmlformats.org/drawingml/2006/spreadsheetDrawing">
      <xdr:col>36</xdr:col>
      <xdr:colOff>165100</xdr:colOff>
      <xdr:row>97</xdr:row>
      <xdr:rowOff>40640</xdr:rowOff>
    </xdr:to>
    <xdr:sp macro="" textlink="">
      <xdr:nvSpPr>
        <xdr:cNvPr id="489" name="楕円 488"/>
        <xdr:cNvSpPr/>
      </xdr:nvSpPr>
      <xdr:spPr>
        <a:xfrm>
          <a:off x="6235700" y="1622615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97</xdr:row>
      <xdr:rowOff>31115</xdr:rowOff>
    </xdr:from>
    <xdr:ext cx="532130" cy="251460"/>
    <xdr:sp macro="" textlink="">
      <xdr:nvSpPr>
        <xdr:cNvPr id="490" name="テキスト ボックス 489"/>
        <xdr:cNvSpPr txBox="1"/>
      </xdr:nvSpPr>
      <xdr:spPr>
        <a:xfrm>
          <a:off x="6038215" y="16318865"/>
          <a:ext cx="53213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55880</xdr:rowOff>
    </xdr:from>
    <xdr:to xmlns:xdr="http://schemas.openxmlformats.org/drawingml/2006/spreadsheetDrawing">
      <xdr:col>89</xdr:col>
      <xdr:colOff>171450</xdr:colOff>
      <xdr:row>25</xdr:row>
      <xdr:rowOff>31115</xdr:rowOff>
    </xdr:to>
    <xdr:sp macro="" textlink="">
      <xdr:nvSpPr>
        <xdr:cNvPr id="491" name="正方形/長方形 490"/>
        <xdr:cNvSpPr/>
      </xdr:nvSpPr>
      <xdr:spPr>
        <a:xfrm>
          <a:off x="11207750" y="39154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55880</xdr:rowOff>
    </xdr:from>
    <xdr:to xmlns:xdr="http://schemas.openxmlformats.org/drawingml/2006/spreadsheetDrawing">
      <xdr:col>74</xdr:col>
      <xdr:colOff>0</xdr:colOff>
      <xdr:row>26</xdr:row>
      <xdr:rowOff>136525</xdr:rowOff>
    </xdr:to>
    <xdr:sp macro="" textlink="">
      <xdr:nvSpPr>
        <xdr:cNvPr id="492" name="正方形/長方形 491"/>
        <xdr:cNvSpPr/>
      </xdr:nvSpPr>
      <xdr:spPr>
        <a:xfrm>
          <a:off x="113157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86995</xdr:rowOff>
    </xdr:from>
    <xdr:to xmlns:xdr="http://schemas.openxmlformats.org/drawingml/2006/spreadsheetDrawing">
      <xdr:col>74</xdr:col>
      <xdr:colOff>0</xdr:colOff>
      <xdr:row>28</xdr:row>
      <xdr:rowOff>0</xdr:rowOff>
    </xdr:to>
    <xdr:sp macro="" textlink="">
      <xdr:nvSpPr>
        <xdr:cNvPr id="493" name="正方形/長方形 492"/>
        <xdr:cNvSpPr/>
      </xdr:nvSpPr>
      <xdr:spPr>
        <a:xfrm>
          <a:off x="113157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55880</xdr:rowOff>
    </xdr:from>
    <xdr:to xmlns:xdr="http://schemas.openxmlformats.org/drawingml/2006/spreadsheetDrawing">
      <xdr:col>79</xdr:col>
      <xdr:colOff>63500</xdr:colOff>
      <xdr:row>26</xdr:row>
      <xdr:rowOff>136525</xdr:rowOff>
    </xdr:to>
    <xdr:sp macro="" textlink="">
      <xdr:nvSpPr>
        <xdr:cNvPr id="494" name="正方形/長方形 493"/>
        <xdr:cNvSpPr/>
      </xdr:nvSpPr>
      <xdr:spPr>
        <a:xfrm>
          <a:off x="122364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86995</xdr:rowOff>
    </xdr:from>
    <xdr:to xmlns:xdr="http://schemas.openxmlformats.org/drawingml/2006/spreadsheetDrawing">
      <xdr:col>79</xdr:col>
      <xdr:colOff>63500</xdr:colOff>
      <xdr:row>28</xdr:row>
      <xdr:rowOff>0</xdr:rowOff>
    </xdr:to>
    <xdr:sp macro="" textlink="">
      <xdr:nvSpPr>
        <xdr:cNvPr id="495" name="正方形/長方形 494"/>
        <xdr:cNvSpPr/>
      </xdr:nvSpPr>
      <xdr:spPr>
        <a:xfrm>
          <a:off x="122364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55880</xdr:rowOff>
    </xdr:from>
    <xdr:to xmlns:xdr="http://schemas.openxmlformats.org/drawingml/2006/spreadsheetDrawing">
      <xdr:col>85</xdr:col>
      <xdr:colOff>63500</xdr:colOff>
      <xdr:row>26</xdr:row>
      <xdr:rowOff>136525</xdr:rowOff>
    </xdr:to>
    <xdr:sp macro="" textlink="">
      <xdr:nvSpPr>
        <xdr:cNvPr id="496" name="正方形/長方形 495"/>
        <xdr:cNvSpPr/>
      </xdr:nvSpPr>
      <xdr:spPr>
        <a:xfrm>
          <a:off x="1326515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26</xdr:row>
      <xdr:rowOff>86995</xdr:rowOff>
    </xdr:from>
    <xdr:to xmlns:xdr="http://schemas.openxmlformats.org/drawingml/2006/spreadsheetDrawing">
      <xdr:col>85</xdr:col>
      <xdr:colOff>63500</xdr:colOff>
      <xdr:row>28</xdr:row>
      <xdr:rowOff>0</xdr:rowOff>
    </xdr:to>
    <xdr:sp macro="" textlink="">
      <xdr:nvSpPr>
        <xdr:cNvPr id="497" name="正方形/長方形 496"/>
        <xdr:cNvSpPr/>
      </xdr:nvSpPr>
      <xdr:spPr>
        <a:xfrm>
          <a:off x="1326515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19,388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498" name="正方形/長方形 497"/>
        <xdr:cNvSpPr/>
      </xdr:nvSpPr>
      <xdr:spPr>
        <a:xfrm>
          <a:off x="11207750" y="47224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5715</xdr:rowOff>
    </xdr:from>
    <xdr:ext cx="347345" cy="219710"/>
    <xdr:sp macro="" textlink="">
      <xdr:nvSpPr>
        <xdr:cNvPr id="499" name="テキスト ボックス 498"/>
        <xdr:cNvSpPr txBox="1"/>
      </xdr:nvSpPr>
      <xdr:spPr>
        <a:xfrm>
          <a:off x="11169650" y="45358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80645</xdr:rowOff>
    </xdr:from>
    <xdr:to xmlns:xdr="http://schemas.openxmlformats.org/drawingml/2006/spreadsheetDrawing">
      <xdr:col>89</xdr:col>
      <xdr:colOff>171450</xdr:colOff>
      <xdr:row>41</xdr:row>
      <xdr:rowOff>80645</xdr:rowOff>
    </xdr:to>
    <xdr:cxnSp macro="">
      <xdr:nvCxnSpPr>
        <xdr:cNvPr id="500" name="直線コネクタ 499"/>
        <xdr:cNvCxnSpPr/>
      </xdr:nvCxnSpPr>
      <xdr:spPr>
        <a:xfrm>
          <a:off x="11207750" y="69576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43180</xdr:rowOff>
    </xdr:from>
    <xdr:to xmlns:xdr="http://schemas.openxmlformats.org/drawingml/2006/spreadsheetDrawing">
      <xdr:col>89</xdr:col>
      <xdr:colOff>171450</xdr:colOff>
      <xdr:row>39</xdr:row>
      <xdr:rowOff>43180</xdr:rowOff>
    </xdr:to>
    <xdr:cxnSp macro="">
      <xdr:nvCxnSpPr>
        <xdr:cNvPr id="501" name="直線コネクタ 500"/>
        <xdr:cNvCxnSpPr/>
      </xdr:nvCxnSpPr>
      <xdr:spPr>
        <a:xfrm>
          <a:off x="11207750" y="65849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72390</xdr:rowOff>
    </xdr:from>
    <xdr:ext cx="241300" cy="246380"/>
    <xdr:sp macro="" textlink="">
      <xdr:nvSpPr>
        <xdr:cNvPr id="502" name="テキスト ボックス 501"/>
        <xdr:cNvSpPr txBox="1"/>
      </xdr:nvSpPr>
      <xdr:spPr>
        <a:xfrm>
          <a:off x="10977880" y="644652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5715</xdr:rowOff>
    </xdr:from>
    <xdr:to xmlns:xdr="http://schemas.openxmlformats.org/drawingml/2006/spreadsheetDrawing">
      <xdr:col>89</xdr:col>
      <xdr:colOff>171450</xdr:colOff>
      <xdr:row>37</xdr:row>
      <xdr:rowOff>5715</xdr:rowOff>
    </xdr:to>
    <xdr:cxnSp macro="">
      <xdr:nvCxnSpPr>
        <xdr:cNvPr id="503" name="直線コネクタ 502"/>
        <xdr:cNvCxnSpPr/>
      </xdr:nvCxnSpPr>
      <xdr:spPr>
        <a:xfrm>
          <a:off x="11207750" y="62122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36</xdr:row>
      <xdr:rowOff>34925</xdr:rowOff>
    </xdr:from>
    <xdr:ext cx="531495" cy="246380"/>
    <xdr:sp macro="" textlink="">
      <xdr:nvSpPr>
        <xdr:cNvPr id="504" name="テキスト ボックス 503"/>
        <xdr:cNvSpPr txBox="1"/>
      </xdr:nvSpPr>
      <xdr:spPr>
        <a:xfrm>
          <a:off x="10733405" y="60737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136525</xdr:rowOff>
    </xdr:from>
    <xdr:to xmlns:xdr="http://schemas.openxmlformats.org/drawingml/2006/spreadsheetDrawing">
      <xdr:col>89</xdr:col>
      <xdr:colOff>171450</xdr:colOff>
      <xdr:row>34</xdr:row>
      <xdr:rowOff>136525</xdr:rowOff>
    </xdr:to>
    <xdr:cxnSp macro="">
      <xdr:nvCxnSpPr>
        <xdr:cNvPr id="505" name="直線コネクタ 504"/>
        <xdr:cNvCxnSpPr/>
      </xdr:nvCxnSpPr>
      <xdr:spPr>
        <a:xfrm>
          <a:off x="11207750" y="5840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165100</xdr:rowOff>
    </xdr:from>
    <xdr:ext cx="531495" cy="245745"/>
    <xdr:sp macro="" textlink="">
      <xdr:nvSpPr>
        <xdr:cNvPr id="506" name="テキスト ボックス 505"/>
        <xdr:cNvSpPr txBox="1"/>
      </xdr:nvSpPr>
      <xdr:spPr>
        <a:xfrm>
          <a:off x="10733405" y="57010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32</xdr:row>
      <xdr:rowOff>99060</xdr:rowOff>
    </xdr:from>
    <xdr:to xmlns:xdr="http://schemas.openxmlformats.org/drawingml/2006/spreadsheetDrawing">
      <xdr:col>89</xdr:col>
      <xdr:colOff>171450</xdr:colOff>
      <xdr:row>32</xdr:row>
      <xdr:rowOff>99060</xdr:rowOff>
    </xdr:to>
    <xdr:cxnSp macro="">
      <xdr:nvCxnSpPr>
        <xdr:cNvPr id="507" name="直線コネクタ 506"/>
        <xdr:cNvCxnSpPr/>
      </xdr:nvCxnSpPr>
      <xdr:spPr>
        <a:xfrm>
          <a:off x="11207750" y="54673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31</xdr:row>
      <xdr:rowOff>128270</xdr:rowOff>
    </xdr:from>
    <xdr:ext cx="531495" cy="246380"/>
    <xdr:sp macro="" textlink="">
      <xdr:nvSpPr>
        <xdr:cNvPr id="508" name="テキスト ボックス 507"/>
        <xdr:cNvSpPr txBox="1"/>
      </xdr:nvSpPr>
      <xdr:spPr>
        <a:xfrm>
          <a:off x="10733405" y="53289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61595</xdr:rowOff>
    </xdr:from>
    <xdr:to xmlns:xdr="http://schemas.openxmlformats.org/drawingml/2006/spreadsheetDrawing">
      <xdr:col>89</xdr:col>
      <xdr:colOff>171450</xdr:colOff>
      <xdr:row>30</xdr:row>
      <xdr:rowOff>61595</xdr:rowOff>
    </xdr:to>
    <xdr:cxnSp macro="">
      <xdr:nvCxnSpPr>
        <xdr:cNvPr id="509" name="直線コネクタ 508"/>
        <xdr:cNvCxnSpPr/>
      </xdr:nvCxnSpPr>
      <xdr:spPr>
        <a:xfrm>
          <a:off x="11207750" y="50946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29</xdr:row>
      <xdr:rowOff>90805</xdr:rowOff>
    </xdr:from>
    <xdr:ext cx="531495" cy="246380"/>
    <xdr:sp macro="" textlink="">
      <xdr:nvSpPr>
        <xdr:cNvPr id="510" name="テキスト ボックス 509"/>
        <xdr:cNvSpPr txBox="1"/>
      </xdr:nvSpPr>
      <xdr:spPr>
        <a:xfrm>
          <a:off x="10733405" y="49561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28</xdr:row>
      <xdr:rowOff>24765</xdr:rowOff>
    </xdr:to>
    <xdr:cxnSp macro="">
      <xdr:nvCxnSpPr>
        <xdr:cNvPr id="511" name="直線コネクタ 510"/>
        <xdr:cNvCxnSpPr/>
      </xdr:nvCxnSpPr>
      <xdr:spPr>
        <a:xfrm>
          <a:off x="11207750" y="4722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53340</xdr:rowOff>
    </xdr:from>
    <xdr:ext cx="593090" cy="245745"/>
    <xdr:sp macro="" textlink="">
      <xdr:nvSpPr>
        <xdr:cNvPr id="512" name="テキスト ボックス 511"/>
        <xdr:cNvSpPr txBox="1"/>
      </xdr:nvSpPr>
      <xdr:spPr>
        <a:xfrm>
          <a:off x="10669270" y="45834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24765</xdr:rowOff>
    </xdr:from>
    <xdr:to xmlns:xdr="http://schemas.openxmlformats.org/drawingml/2006/spreadsheetDrawing">
      <xdr:col>89</xdr:col>
      <xdr:colOff>171450</xdr:colOff>
      <xdr:row>41</xdr:row>
      <xdr:rowOff>80645</xdr:rowOff>
    </xdr:to>
    <xdr:sp macro="" textlink="">
      <xdr:nvSpPr>
        <xdr:cNvPr id="513" name="消防費グラフ枠"/>
        <xdr:cNvSpPr/>
      </xdr:nvSpPr>
      <xdr:spPr>
        <a:xfrm>
          <a:off x="11207750" y="47224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31</xdr:row>
      <xdr:rowOff>78105</xdr:rowOff>
    </xdr:from>
    <xdr:to xmlns:xdr="http://schemas.openxmlformats.org/drawingml/2006/spreadsheetDrawing">
      <xdr:col>85</xdr:col>
      <xdr:colOff>126365</xdr:colOff>
      <xdr:row>38</xdr:row>
      <xdr:rowOff>23495</xdr:rowOff>
    </xdr:to>
    <xdr:cxnSp macro="">
      <xdr:nvCxnSpPr>
        <xdr:cNvPr id="514" name="直線コネクタ 513"/>
        <xdr:cNvCxnSpPr/>
      </xdr:nvCxnSpPr>
      <xdr:spPr>
        <a:xfrm flipV="1">
          <a:off x="14698345" y="5278755"/>
          <a:ext cx="1270" cy="11188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38</xdr:row>
      <xdr:rowOff>27305</xdr:rowOff>
    </xdr:from>
    <xdr:ext cx="534670" cy="253365"/>
    <xdr:sp macro="" textlink="">
      <xdr:nvSpPr>
        <xdr:cNvPr id="515" name="消防費最小値テキスト"/>
        <xdr:cNvSpPr txBox="1"/>
      </xdr:nvSpPr>
      <xdr:spPr>
        <a:xfrm>
          <a:off x="14744700" y="640143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10,080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23495</xdr:rowOff>
    </xdr:from>
    <xdr:to xmlns:xdr="http://schemas.openxmlformats.org/drawingml/2006/spreadsheetDrawing">
      <xdr:col>86</xdr:col>
      <xdr:colOff>25400</xdr:colOff>
      <xdr:row>38</xdr:row>
      <xdr:rowOff>23495</xdr:rowOff>
    </xdr:to>
    <xdr:cxnSp macro="">
      <xdr:nvCxnSpPr>
        <xdr:cNvPr id="516" name="直線コネクタ 515"/>
        <xdr:cNvCxnSpPr/>
      </xdr:nvCxnSpPr>
      <xdr:spPr>
        <a:xfrm>
          <a:off x="14611350" y="639762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30</xdr:row>
      <xdr:rowOff>26035</xdr:rowOff>
    </xdr:from>
    <xdr:ext cx="534670" cy="253365"/>
    <xdr:sp macro="" textlink="">
      <xdr:nvSpPr>
        <xdr:cNvPr id="517" name="消防費最大値テキスト"/>
        <xdr:cNvSpPr txBox="1"/>
      </xdr:nvSpPr>
      <xdr:spPr>
        <a:xfrm>
          <a:off x="14744700" y="505904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70,143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31</xdr:row>
      <xdr:rowOff>78105</xdr:rowOff>
    </xdr:from>
    <xdr:to xmlns:xdr="http://schemas.openxmlformats.org/drawingml/2006/spreadsheetDrawing">
      <xdr:col>86</xdr:col>
      <xdr:colOff>25400</xdr:colOff>
      <xdr:row>31</xdr:row>
      <xdr:rowOff>78105</xdr:rowOff>
    </xdr:to>
    <xdr:cxnSp macro="">
      <xdr:nvCxnSpPr>
        <xdr:cNvPr id="518" name="直線コネクタ 517"/>
        <xdr:cNvCxnSpPr/>
      </xdr:nvCxnSpPr>
      <xdr:spPr>
        <a:xfrm>
          <a:off x="14611350" y="52787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36</xdr:row>
      <xdr:rowOff>137160</xdr:rowOff>
    </xdr:from>
    <xdr:to xmlns:xdr="http://schemas.openxmlformats.org/drawingml/2006/spreadsheetDrawing">
      <xdr:col>85</xdr:col>
      <xdr:colOff>127000</xdr:colOff>
      <xdr:row>36</xdr:row>
      <xdr:rowOff>151130</xdr:rowOff>
    </xdr:to>
    <xdr:cxnSp macro="">
      <xdr:nvCxnSpPr>
        <xdr:cNvPr id="519" name="直線コネクタ 518"/>
        <xdr:cNvCxnSpPr/>
      </xdr:nvCxnSpPr>
      <xdr:spPr>
        <a:xfrm>
          <a:off x="13938250" y="6176010"/>
          <a:ext cx="762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36</xdr:row>
      <xdr:rowOff>138430</xdr:rowOff>
    </xdr:from>
    <xdr:ext cx="534670" cy="253365"/>
    <xdr:sp macro="" textlink="">
      <xdr:nvSpPr>
        <xdr:cNvPr id="520" name="消防費平均値テキスト"/>
        <xdr:cNvSpPr txBox="1"/>
      </xdr:nvSpPr>
      <xdr:spPr>
        <a:xfrm>
          <a:off x="14744700" y="6177280"/>
          <a:ext cx="534670" cy="25336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160020</xdr:rowOff>
    </xdr:from>
    <xdr:to xmlns:xdr="http://schemas.openxmlformats.org/drawingml/2006/spreadsheetDrawing">
      <xdr:col>85</xdr:col>
      <xdr:colOff>171450</xdr:colOff>
      <xdr:row>37</xdr:row>
      <xdr:rowOff>91440</xdr:rowOff>
    </xdr:to>
    <xdr:sp macro="" textlink="">
      <xdr:nvSpPr>
        <xdr:cNvPr id="521" name="フローチャート: 判断 520"/>
        <xdr:cNvSpPr/>
      </xdr:nvSpPr>
      <xdr:spPr>
        <a:xfrm>
          <a:off x="14649450" y="6198870"/>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36</xdr:row>
      <xdr:rowOff>137160</xdr:rowOff>
    </xdr:from>
    <xdr:to xmlns:xdr="http://schemas.openxmlformats.org/drawingml/2006/spreadsheetDrawing">
      <xdr:col>81</xdr:col>
      <xdr:colOff>50800</xdr:colOff>
      <xdr:row>37</xdr:row>
      <xdr:rowOff>17780</xdr:rowOff>
    </xdr:to>
    <xdr:cxnSp macro="">
      <xdr:nvCxnSpPr>
        <xdr:cNvPr id="522" name="直線コネクタ 521"/>
        <xdr:cNvCxnSpPr/>
      </xdr:nvCxnSpPr>
      <xdr:spPr>
        <a:xfrm flipV="1">
          <a:off x="13144500" y="6176010"/>
          <a:ext cx="79375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31750</xdr:rowOff>
    </xdr:from>
    <xdr:to xmlns:xdr="http://schemas.openxmlformats.org/drawingml/2006/spreadsheetDrawing">
      <xdr:col>81</xdr:col>
      <xdr:colOff>101600</xdr:colOff>
      <xdr:row>37</xdr:row>
      <xdr:rowOff>130810</xdr:rowOff>
    </xdr:to>
    <xdr:sp macro="" textlink="">
      <xdr:nvSpPr>
        <xdr:cNvPr id="523" name="フローチャート: 判断 522"/>
        <xdr:cNvSpPr/>
      </xdr:nvSpPr>
      <xdr:spPr>
        <a:xfrm>
          <a:off x="13887450" y="62382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122555</xdr:rowOff>
    </xdr:from>
    <xdr:ext cx="527050" cy="245745"/>
    <xdr:sp macro="" textlink="">
      <xdr:nvSpPr>
        <xdr:cNvPr id="524" name="テキスト ボックス 523"/>
        <xdr:cNvSpPr txBox="1"/>
      </xdr:nvSpPr>
      <xdr:spPr>
        <a:xfrm>
          <a:off x="13709015" y="632904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15,960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36</xdr:row>
      <xdr:rowOff>61595</xdr:rowOff>
    </xdr:from>
    <xdr:to xmlns:xdr="http://schemas.openxmlformats.org/drawingml/2006/spreadsheetDrawing">
      <xdr:col>76</xdr:col>
      <xdr:colOff>114300</xdr:colOff>
      <xdr:row>37</xdr:row>
      <xdr:rowOff>17780</xdr:rowOff>
    </xdr:to>
    <xdr:cxnSp macro="">
      <xdr:nvCxnSpPr>
        <xdr:cNvPr id="525" name="直線コネクタ 524"/>
        <xdr:cNvCxnSpPr/>
      </xdr:nvCxnSpPr>
      <xdr:spPr>
        <a:xfrm>
          <a:off x="12344400" y="6100445"/>
          <a:ext cx="800100" cy="1238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48895</xdr:rowOff>
    </xdr:from>
    <xdr:to xmlns:xdr="http://schemas.openxmlformats.org/drawingml/2006/spreadsheetDrawing">
      <xdr:col>76</xdr:col>
      <xdr:colOff>165100</xdr:colOff>
      <xdr:row>37</xdr:row>
      <xdr:rowOff>147955</xdr:rowOff>
    </xdr:to>
    <xdr:sp macro="" textlink="">
      <xdr:nvSpPr>
        <xdr:cNvPr id="526" name="フローチャート: 判断 525"/>
        <xdr:cNvSpPr/>
      </xdr:nvSpPr>
      <xdr:spPr>
        <a:xfrm>
          <a:off x="13093700" y="625538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139065</xdr:rowOff>
    </xdr:from>
    <xdr:ext cx="532130" cy="253365"/>
    <xdr:sp macro="" textlink="">
      <xdr:nvSpPr>
        <xdr:cNvPr id="527" name="テキスト ボックス 526"/>
        <xdr:cNvSpPr txBox="1"/>
      </xdr:nvSpPr>
      <xdr:spPr>
        <a:xfrm>
          <a:off x="12896215" y="6345555"/>
          <a:ext cx="53213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15,057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36</xdr:row>
      <xdr:rowOff>61595</xdr:rowOff>
    </xdr:from>
    <xdr:to xmlns:xdr="http://schemas.openxmlformats.org/drawingml/2006/spreadsheetDrawing">
      <xdr:col>71</xdr:col>
      <xdr:colOff>171450</xdr:colOff>
      <xdr:row>36</xdr:row>
      <xdr:rowOff>76835</xdr:rowOff>
    </xdr:to>
    <xdr:cxnSp macro="">
      <xdr:nvCxnSpPr>
        <xdr:cNvPr id="528" name="直線コネクタ 527"/>
        <xdr:cNvCxnSpPr/>
      </xdr:nvCxnSpPr>
      <xdr:spPr>
        <a:xfrm flipV="1">
          <a:off x="11537950" y="6100445"/>
          <a:ext cx="80645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52070</xdr:rowOff>
    </xdr:from>
    <xdr:to xmlns:xdr="http://schemas.openxmlformats.org/drawingml/2006/spreadsheetDrawing">
      <xdr:col>72</xdr:col>
      <xdr:colOff>38100</xdr:colOff>
      <xdr:row>37</xdr:row>
      <xdr:rowOff>151130</xdr:rowOff>
    </xdr:to>
    <xdr:sp macro="" textlink="">
      <xdr:nvSpPr>
        <xdr:cNvPr id="529" name="フローチャート: 判断 528"/>
        <xdr:cNvSpPr/>
      </xdr:nvSpPr>
      <xdr:spPr>
        <a:xfrm>
          <a:off x="12299950" y="625856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142875</xdr:rowOff>
    </xdr:from>
    <xdr:ext cx="527050" cy="245745"/>
    <xdr:sp macro="" textlink="">
      <xdr:nvSpPr>
        <xdr:cNvPr id="530" name="テキスト ボックス 529"/>
        <xdr:cNvSpPr txBox="1"/>
      </xdr:nvSpPr>
      <xdr:spPr>
        <a:xfrm>
          <a:off x="12102465" y="634936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14,869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102870</xdr:rowOff>
    </xdr:from>
    <xdr:to xmlns:xdr="http://schemas.openxmlformats.org/drawingml/2006/spreadsheetDrawing">
      <xdr:col>67</xdr:col>
      <xdr:colOff>101600</xdr:colOff>
      <xdr:row>37</xdr:row>
      <xdr:rowOff>34290</xdr:rowOff>
    </xdr:to>
    <xdr:sp macro="" textlink="">
      <xdr:nvSpPr>
        <xdr:cNvPr id="531" name="フローチャート: 判断 530"/>
        <xdr:cNvSpPr/>
      </xdr:nvSpPr>
      <xdr:spPr>
        <a:xfrm>
          <a:off x="11487150" y="614172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25400</xdr:rowOff>
    </xdr:from>
    <xdr:ext cx="527050" cy="253365"/>
    <xdr:sp macro="" textlink="">
      <xdr:nvSpPr>
        <xdr:cNvPr id="532" name="テキスト ボックス 531"/>
        <xdr:cNvSpPr txBox="1"/>
      </xdr:nvSpPr>
      <xdr:spPr>
        <a:xfrm>
          <a:off x="11308715" y="623189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21,157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78105</xdr:rowOff>
    </xdr:from>
    <xdr:ext cx="762000" cy="253365"/>
    <xdr:sp macro="" textlink="">
      <xdr:nvSpPr>
        <xdr:cNvPr id="533" name="テキスト ボックス 532"/>
        <xdr:cNvSpPr txBox="1"/>
      </xdr:nvSpPr>
      <xdr:spPr>
        <a:xfrm>
          <a:off x="1452880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78105</xdr:rowOff>
    </xdr:from>
    <xdr:ext cx="756920" cy="253365"/>
    <xdr:sp macro="" textlink="">
      <xdr:nvSpPr>
        <xdr:cNvPr id="534" name="テキスト ボックス 533"/>
        <xdr:cNvSpPr txBox="1"/>
      </xdr:nvSpPr>
      <xdr:spPr>
        <a:xfrm>
          <a:off x="137668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78105</xdr:rowOff>
    </xdr:from>
    <xdr:ext cx="762000" cy="253365"/>
    <xdr:sp macro="" textlink="">
      <xdr:nvSpPr>
        <xdr:cNvPr id="535" name="テキスト ボックス 534"/>
        <xdr:cNvSpPr txBox="1"/>
      </xdr:nvSpPr>
      <xdr:spPr>
        <a:xfrm>
          <a:off x="129730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41</xdr:row>
      <xdr:rowOff>78105</xdr:rowOff>
    </xdr:from>
    <xdr:ext cx="762000" cy="253365"/>
    <xdr:sp macro="" textlink="">
      <xdr:nvSpPr>
        <xdr:cNvPr id="536" name="テキスト ボックス 535"/>
        <xdr:cNvSpPr txBox="1"/>
      </xdr:nvSpPr>
      <xdr:spPr>
        <a:xfrm>
          <a:off x="12172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78105</xdr:rowOff>
    </xdr:from>
    <xdr:ext cx="756920" cy="253365"/>
    <xdr:sp macro="" textlink="">
      <xdr:nvSpPr>
        <xdr:cNvPr id="537" name="テキスト ボックス 536"/>
        <xdr:cNvSpPr txBox="1"/>
      </xdr:nvSpPr>
      <xdr:spPr>
        <a:xfrm>
          <a:off x="11366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100965</xdr:rowOff>
    </xdr:from>
    <xdr:to xmlns:xdr="http://schemas.openxmlformats.org/drawingml/2006/spreadsheetDrawing">
      <xdr:col>85</xdr:col>
      <xdr:colOff>171450</xdr:colOff>
      <xdr:row>37</xdr:row>
      <xdr:rowOff>33020</xdr:rowOff>
    </xdr:to>
    <xdr:sp macro="" textlink="">
      <xdr:nvSpPr>
        <xdr:cNvPr id="538" name="楕円 537"/>
        <xdr:cNvSpPr/>
      </xdr:nvSpPr>
      <xdr:spPr>
        <a:xfrm>
          <a:off x="14649450" y="6139815"/>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35</xdr:row>
      <xdr:rowOff>123825</xdr:rowOff>
    </xdr:from>
    <xdr:ext cx="534670" cy="246380"/>
    <xdr:sp macro="" textlink="">
      <xdr:nvSpPr>
        <xdr:cNvPr id="539" name="消防費該当値テキスト"/>
        <xdr:cNvSpPr txBox="1"/>
      </xdr:nvSpPr>
      <xdr:spPr>
        <a:xfrm>
          <a:off x="14744700" y="599503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21,241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36</xdr:row>
      <xdr:rowOff>87630</xdr:rowOff>
    </xdr:from>
    <xdr:to xmlns:xdr="http://schemas.openxmlformats.org/drawingml/2006/spreadsheetDrawing">
      <xdr:col>81</xdr:col>
      <xdr:colOff>101600</xdr:colOff>
      <xdr:row>37</xdr:row>
      <xdr:rowOff>19050</xdr:rowOff>
    </xdr:to>
    <xdr:sp macro="" textlink="">
      <xdr:nvSpPr>
        <xdr:cNvPr id="540" name="楕円 539"/>
        <xdr:cNvSpPr/>
      </xdr:nvSpPr>
      <xdr:spPr>
        <a:xfrm>
          <a:off x="13887450" y="612648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35560</xdr:rowOff>
    </xdr:from>
    <xdr:ext cx="527050" cy="246380"/>
    <xdr:sp macro="" textlink="">
      <xdr:nvSpPr>
        <xdr:cNvPr id="541" name="テキスト ボックス 540"/>
        <xdr:cNvSpPr txBox="1"/>
      </xdr:nvSpPr>
      <xdr:spPr>
        <a:xfrm>
          <a:off x="13709015" y="590677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36</xdr:row>
      <xdr:rowOff>135890</xdr:rowOff>
    </xdr:from>
    <xdr:to xmlns:xdr="http://schemas.openxmlformats.org/drawingml/2006/spreadsheetDrawing">
      <xdr:col>76</xdr:col>
      <xdr:colOff>165100</xdr:colOff>
      <xdr:row>37</xdr:row>
      <xdr:rowOff>67945</xdr:rowOff>
    </xdr:to>
    <xdr:sp macro="" textlink="">
      <xdr:nvSpPr>
        <xdr:cNvPr id="542" name="楕円 541"/>
        <xdr:cNvSpPr/>
      </xdr:nvSpPr>
      <xdr:spPr>
        <a:xfrm>
          <a:off x="13093700" y="617474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84455</xdr:rowOff>
    </xdr:from>
    <xdr:ext cx="532130" cy="245745"/>
    <xdr:sp macro="" textlink="">
      <xdr:nvSpPr>
        <xdr:cNvPr id="543" name="テキスト ボックス 542"/>
        <xdr:cNvSpPr txBox="1"/>
      </xdr:nvSpPr>
      <xdr:spPr>
        <a:xfrm>
          <a:off x="12896215" y="5955665"/>
          <a:ext cx="53213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19,365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12700</xdr:rowOff>
    </xdr:from>
    <xdr:to xmlns:xdr="http://schemas.openxmlformats.org/drawingml/2006/spreadsheetDrawing">
      <xdr:col>72</xdr:col>
      <xdr:colOff>38100</xdr:colOff>
      <xdr:row>36</xdr:row>
      <xdr:rowOff>111760</xdr:rowOff>
    </xdr:to>
    <xdr:sp macro="" textlink="">
      <xdr:nvSpPr>
        <xdr:cNvPr id="544" name="楕円 543"/>
        <xdr:cNvSpPr/>
      </xdr:nvSpPr>
      <xdr:spPr>
        <a:xfrm>
          <a:off x="12299950" y="6051550"/>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34</xdr:row>
      <xdr:rowOff>128270</xdr:rowOff>
    </xdr:from>
    <xdr:ext cx="527050" cy="246380"/>
    <xdr:sp macro="" textlink="">
      <xdr:nvSpPr>
        <xdr:cNvPr id="545" name="テキスト ボックス 544"/>
        <xdr:cNvSpPr txBox="1"/>
      </xdr:nvSpPr>
      <xdr:spPr>
        <a:xfrm>
          <a:off x="12102465" y="5831840"/>
          <a:ext cx="52705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36</xdr:row>
      <xdr:rowOff>27305</xdr:rowOff>
    </xdr:from>
    <xdr:to xmlns:xdr="http://schemas.openxmlformats.org/drawingml/2006/spreadsheetDrawing">
      <xdr:col>67</xdr:col>
      <xdr:colOff>101600</xdr:colOff>
      <xdr:row>36</xdr:row>
      <xdr:rowOff>127000</xdr:rowOff>
    </xdr:to>
    <xdr:sp macro="" textlink="">
      <xdr:nvSpPr>
        <xdr:cNvPr id="546" name="楕円 545"/>
        <xdr:cNvSpPr/>
      </xdr:nvSpPr>
      <xdr:spPr>
        <a:xfrm>
          <a:off x="11487150" y="6066155"/>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34</xdr:row>
      <xdr:rowOff>142875</xdr:rowOff>
    </xdr:from>
    <xdr:ext cx="527050" cy="245745"/>
    <xdr:sp macro="" textlink="">
      <xdr:nvSpPr>
        <xdr:cNvPr id="547" name="テキスト ボックス 546"/>
        <xdr:cNvSpPr txBox="1"/>
      </xdr:nvSpPr>
      <xdr:spPr>
        <a:xfrm>
          <a:off x="11308715" y="584644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55880</xdr:rowOff>
    </xdr:from>
    <xdr:to xmlns:xdr="http://schemas.openxmlformats.org/drawingml/2006/spreadsheetDrawing">
      <xdr:col>89</xdr:col>
      <xdr:colOff>171450</xdr:colOff>
      <xdr:row>45</xdr:row>
      <xdr:rowOff>31115</xdr:rowOff>
    </xdr:to>
    <xdr:sp macro="" textlink="">
      <xdr:nvSpPr>
        <xdr:cNvPr id="548" name="正方形/長方形 547"/>
        <xdr:cNvSpPr/>
      </xdr:nvSpPr>
      <xdr:spPr>
        <a:xfrm>
          <a:off x="11207750" y="72682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55880</xdr:rowOff>
    </xdr:from>
    <xdr:to xmlns:xdr="http://schemas.openxmlformats.org/drawingml/2006/spreadsheetDrawing">
      <xdr:col>74</xdr:col>
      <xdr:colOff>0</xdr:colOff>
      <xdr:row>46</xdr:row>
      <xdr:rowOff>136525</xdr:rowOff>
    </xdr:to>
    <xdr:sp macro="" textlink="">
      <xdr:nvSpPr>
        <xdr:cNvPr id="549" name="正方形/長方形 548"/>
        <xdr:cNvSpPr/>
      </xdr:nvSpPr>
      <xdr:spPr>
        <a:xfrm>
          <a:off x="113157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86995</xdr:rowOff>
    </xdr:from>
    <xdr:to xmlns:xdr="http://schemas.openxmlformats.org/drawingml/2006/spreadsheetDrawing">
      <xdr:col>74</xdr:col>
      <xdr:colOff>0</xdr:colOff>
      <xdr:row>48</xdr:row>
      <xdr:rowOff>0</xdr:rowOff>
    </xdr:to>
    <xdr:sp macro="" textlink="">
      <xdr:nvSpPr>
        <xdr:cNvPr id="550" name="正方形/長方形 549"/>
        <xdr:cNvSpPr/>
      </xdr:nvSpPr>
      <xdr:spPr>
        <a:xfrm>
          <a:off x="113157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55880</xdr:rowOff>
    </xdr:from>
    <xdr:to xmlns:xdr="http://schemas.openxmlformats.org/drawingml/2006/spreadsheetDrawing">
      <xdr:col>79</xdr:col>
      <xdr:colOff>63500</xdr:colOff>
      <xdr:row>46</xdr:row>
      <xdr:rowOff>136525</xdr:rowOff>
    </xdr:to>
    <xdr:sp macro="" textlink="">
      <xdr:nvSpPr>
        <xdr:cNvPr id="551" name="正方形/長方形 550"/>
        <xdr:cNvSpPr/>
      </xdr:nvSpPr>
      <xdr:spPr>
        <a:xfrm>
          <a:off x="122364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86995</xdr:rowOff>
    </xdr:from>
    <xdr:to xmlns:xdr="http://schemas.openxmlformats.org/drawingml/2006/spreadsheetDrawing">
      <xdr:col>79</xdr:col>
      <xdr:colOff>63500</xdr:colOff>
      <xdr:row>48</xdr:row>
      <xdr:rowOff>0</xdr:rowOff>
    </xdr:to>
    <xdr:sp macro="" textlink="">
      <xdr:nvSpPr>
        <xdr:cNvPr id="552" name="正方形/長方形 551"/>
        <xdr:cNvSpPr/>
      </xdr:nvSpPr>
      <xdr:spPr>
        <a:xfrm>
          <a:off x="122364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55880</xdr:rowOff>
    </xdr:from>
    <xdr:to xmlns:xdr="http://schemas.openxmlformats.org/drawingml/2006/spreadsheetDrawing">
      <xdr:col>85</xdr:col>
      <xdr:colOff>63500</xdr:colOff>
      <xdr:row>46</xdr:row>
      <xdr:rowOff>136525</xdr:rowOff>
    </xdr:to>
    <xdr:sp macro="" textlink="">
      <xdr:nvSpPr>
        <xdr:cNvPr id="553" name="正方形/長方形 552"/>
        <xdr:cNvSpPr/>
      </xdr:nvSpPr>
      <xdr:spPr>
        <a:xfrm>
          <a:off x="1326515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46</xdr:row>
      <xdr:rowOff>86995</xdr:rowOff>
    </xdr:from>
    <xdr:to xmlns:xdr="http://schemas.openxmlformats.org/drawingml/2006/spreadsheetDrawing">
      <xdr:col>85</xdr:col>
      <xdr:colOff>63500</xdr:colOff>
      <xdr:row>48</xdr:row>
      <xdr:rowOff>0</xdr:rowOff>
    </xdr:to>
    <xdr:sp macro="" textlink="">
      <xdr:nvSpPr>
        <xdr:cNvPr id="554" name="正方形/長方形 553"/>
        <xdr:cNvSpPr/>
      </xdr:nvSpPr>
      <xdr:spPr>
        <a:xfrm>
          <a:off x="1326515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55" name="正方形/長方形 554"/>
        <xdr:cNvSpPr/>
      </xdr:nvSpPr>
      <xdr:spPr>
        <a:xfrm>
          <a:off x="11207750" y="80752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5715</xdr:rowOff>
    </xdr:from>
    <xdr:ext cx="347345" cy="219710"/>
    <xdr:sp macro="" textlink="">
      <xdr:nvSpPr>
        <xdr:cNvPr id="556" name="テキスト ボックス 555"/>
        <xdr:cNvSpPr txBox="1"/>
      </xdr:nvSpPr>
      <xdr:spPr>
        <a:xfrm>
          <a:off x="11169650" y="78886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80645</xdr:rowOff>
    </xdr:from>
    <xdr:to xmlns:xdr="http://schemas.openxmlformats.org/drawingml/2006/spreadsheetDrawing">
      <xdr:col>89</xdr:col>
      <xdr:colOff>171450</xdr:colOff>
      <xdr:row>61</xdr:row>
      <xdr:rowOff>80645</xdr:rowOff>
    </xdr:to>
    <xdr:cxnSp macro="">
      <xdr:nvCxnSpPr>
        <xdr:cNvPr id="557" name="直線コネクタ 556"/>
        <xdr:cNvCxnSpPr/>
      </xdr:nvCxnSpPr>
      <xdr:spPr>
        <a:xfrm>
          <a:off x="11207750" y="103104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60</xdr:row>
      <xdr:rowOff>109220</xdr:rowOff>
    </xdr:from>
    <xdr:ext cx="241300" cy="245745"/>
    <xdr:sp macro="" textlink="">
      <xdr:nvSpPr>
        <xdr:cNvPr id="558" name="テキスト ボックス 557"/>
        <xdr:cNvSpPr txBox="1"/>
      </xdr:nvSpPr>
      <xdr:spPr>
        <a:xfrm>
          <a:off x="10977880" y="101714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59</xdr:row>
      <xdr:rowOff>43180</xdr:rowOff>
    </xdr:from>
    <xdr:to xmlns:xdr="http://schemas.openxmlformats.org/drawingml/2006/spreadsheetDrawing">
      <xdr:col>89</xdr:col>
      <xdr:colOff>171450</xdr:colOff>
      <xdr:row>59</xdr:row>
      <xdr:rowOff>43180</xdr:rowOff>
    </xdr:to>
    <xdr:cxnSp macro="">
      <xdr:nvCxnSpPr>
        <xdr:cNvPr id="559" name="直線コネクタ 558"/>
        <xdr:cNvCxnSpPr/>
      </xdr:nvCxnSpPr>
      <xdr:spPr>
        <a:xfrm>
          <a:off x="11207750" y="99377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58</xdr:row>
      <xdr:rowOff>72390</xdr:rowOff>
    </xdr:from>
    <xdr:ext cx="531495" cy="246380"/>
    <xdr:sp macro="" textlink="">
      <xdr:nvSpPr>
        <xdr:cNvPr id="560" name="テキスト ボックス 559"/>
        <xdr:cNvSpPr txBox="1"/>
      </xdr:nvSpPr>
      <xdr:spPr>
        <a:xfrm>
          <a:off x="10733405" y="9799320"/>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5715</xdr:rowOff>
    </xdr:from>
    <xdr:to xmlns:xdr="http://schemas.openxmlformats.org/drawingml/2006/spreadsheetDrawing">
      <xdr:col>89</xdr:col>
      <xdr:colOff>171450</xdr:colOff>
      <xdr:row>57</xdr:row>
      <xdr:rowOff>5715</xdr:rowOff>
    </xdr:to>
    <xdr:cxnSp macro="">
      <xdr:nvCxnSpPr>
        <xdr:cNvPr id="561" name="直線コネクタ 560"/>
        <xdr:cNvCxnSpPr/>
      </xdr:nvCxnSpPr>
      <xdr:spPr>
        <a:xfrm>
          <a:off x="11207750" y="9565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34925</xdr:rowOff>
    </xdr:from>
    <xdr:ext cx="531495" cy="246380"/>
    <xdr:sp macro="" textlink="">
      <xdr:nvSpPr>
        <xdr:cNvPr id="562" name="テキスト ボックス 561"/>
        <xdr:cNvSpPr txBox="1"/>
      </xdr:nvSpPr>
      <xdr:spPr>
        <a:xfrm>
          <a:off x="10733405" y="9426575"/>
          <a:ext cx="53149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136525</xdr:rowOff>
    </xdr:from>
    <xdr:to xmlns:xdr="http://schemas.openxmlformats.org/drawingml/2006/spreadsheetDrawing">
      <xdr:col>89</xdr:col>
      <xdr:colOff>171450</xdr:colOff>
      <xdr:row>54</xdr:row>
      <xdr:rowOff>136525</xdr:rowOff>
    </xdr:to>
    <xdr:cxnSp macro="">
      <xdr:nvCxnSpPr>
        <xdr:cNvPr id="563" name="直線コネクタ 562"/>
        <xdr:cNvCxnSpPr/>
      </xdr:nvCxnSpPr>
      <xdr:spPr>
        <a:xfrm>
          <a:off x="11207750" y="9192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53</xdr:row>
      <xdr:rowOff>165100</xdr:rowOff>
    </xdr:from>
    <xdr:ext cx="531495" cy="245745"/>
    <xdr:sp macro="" textlink="">
      <xdr:nvSpPr>
        <xdr:cNvPr id="564" name="テキスト ボックス 563"/>
        <xdr:cNvSpPr txBox="1"/>
      </xdr:nvSpPr>
      <xdr:spPr>
        <a:xfrm>
          <a:off x="10733405" y="90538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99060</xdr:rowOff>
    </xdr:from>
    <xdr:to xmlns:xdr="http://schemas.openxmlformats.org/drawingml/2006/spreadsheetDrawing">
      <xdr:col>89</xdr:col>
      <xdr:colOff>171450</xdr:colOff>
      <xdr:row>52</xdr:row>
      <xdr:rowOff>99060</xdr:rowOff>
    </xdr:to>
    <xdr:cxnSp macro="">
      <xdr:nvCxnSpPr>
        <xdr:cNvPr id="565" name="直線コネクタ 564"/>
        <xdr:cNvCxnSpPr/>
      </xdr:nvCxnSpPr>
      <xdr:spPr>
        <a:xfrm>
          <a:off x="11207750" y="882015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128270</xdr:rowOff>
    </xdr:from>
    <xdr:ext cx="593090" cy="246380"/>
    <xdr:sp macro="" textlink="">
      <xdr:nvSpPr>
        <xdr:cNvPr id="566" name="テキスト ボックス 565"/>
        <xdr:cNvSpPr txBox="1"/>
      </xdr:nvSpPr>
      <xdr:spPr>
        <a:xfrm>
          <a:off x="10669270" y="8681720"/>
          <a:ext cx="593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61595</xdr:rowOff>
    </xdr:from>
    <xdr:to xmlns:xdr="http://schemas.openxmlformats.org/drawingml/2006/spreadsheetDrawing">
      <xdr:col>89</xdr:col>
      <xdr:colOff>171450</xdr:colOff>
      <xdr:row>50</xdr:row>
      <xdr:rowOff>61595</xdr:rowOff>
    </xdr:to>
    <xdr:cxnSp macro="">
      <xdr:nvCxnSpPr>
        <xdr:cNvPr id="567" name="直線コネクタ 566"/>
        <xdr:cNvCxnSpPr/>
      </xdr:nvCxnSpPr>
      <xdr:spPr>
        <a:xfrm>
          <a:off x="11207750" y="84474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90805</xdr:rowOff>
    </xdr:from>
    <xdr:ext cx="593090" cy="246380"/>
    <xdr:sp macro="" textlink="">
      <xdr:nvSpPr>
        <xdr:cNvPr id="568" name="テキスト ボックス 567"/>
        <xdr:cNvSpPr txBox="1"/>
      </xdr:nvSpPr>
      <xdr:spPr>
        <a:xfrm>
          <a:off x="10669270" y="8308975"/>
          <a:ext cx="59309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48</xdr:row>
      <xdr:rowOff>24765</xdr:rowOff>
    </xdr:to>
    <xdr:cxnSp macro="">
      <xdr:nvCxnSpPr>
        <xdr:cNvPr id="569" name="直線コネクタ 568"/>
        <xdr:cNvCxnSpPr/>
      </xdr:nvCxnSpPr>
      <xdr:spPr>
        <a:xfrm>
          <a:off x="11207750" y="8075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53340</xdr:rowOff>
    </xdr:from>
    <xdr:ext cx="593090" cy="245745"/>
    <xdr:sp macro="" textlink="">
      <xdr:nvSpPr>
        <xdr:cNvPr id="570" name="テキスト ボックス 569"/>
        <xdr:cNvSpPr txBox="1"/>
      </xdr:nvSpPr>
      <xdr:spPr>
        <a:xfrm>
          <a:off x="10669270" y="79362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24765</xdr:rowOff>
    </xdr:from>
    <xdr:to xmlns:xdr="http://schemas.openxmlformats.org/drawingml/2006/spreadsheetDrawing">
      <xdr:col>89</xdr:col>
      <xdr:colOff>171450</xdr:colOff>
      <xdr:row>61</xdr:row>
      <xdr:rowOff>80645</xdr:rowOff>
    </xdr:to>
    <xdr:sp macro="" textlink="">
      <xdr:nvSpPr>
        <xdr:cNvPr id="571" name="教育費グラフ枠"/>
        <xdr:cNvSpPr/>
      </xdr:nvSpPr>
      <xdr:spPr>
        <a:xfrm>
          <a:off x="11207750" y="80752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48260</xdr:rowOff>
    </xdr:from>
    <xdr:to xmlns:xdr="http://schemas.openxmlformats.org/drawingml/2006/spreadsheetDrawing">
      <xdr:col>85</xdr:col>
      <xdr:colOff>126365</xdr:colOff>
      <xdr:row>59</xdr:row>
      <xdr:rowOff>43180</xdr:rowOff>
    </xdr:to>
    <xdr:cxnSp macro="">
      <xdr:nvCxnSpPr>
        <xdr:cNvPr id="572" name="直線コネクタ 571"/>
        <xdr:cNvCxnSpPr/>
      </xdr:nvCxnSpPr>
      <xdr:spPr>
        <a:xfrm flipV="1">
          <a:off x="14698345" y="8601710"/>
          <a:ext cx="1270" cy="13360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59</xdr:row>
      <xdr:rowOff>47625</xdr:rowOff>
    </xdr:from>
    <xdr:ext cx="534670" cy="246380"/>
    <xdr:sp macro="" textlink="">
      <xdr:nvSpPr>
        <xdr:cNvPr id="573" name="教育費最小値テキスト"/>
        <xdr:cNvSpPr txBox="1"/>
      </xdr:nvSpPr>
      <xdr:spPr>
        <a:xfrm>
          <a:off x="14744700" y="994219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29,995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59</xdr:row>
      <xdr:rowOff>43180</xdr:rowOff>
    </xdr:from>
    <xdr:to xmlns:xdr="http://schemas.openxmlformats.org/drawingml/2006/spreadsheetDrawing">
      <xdr:col>86</xdr:col>
      <xdr:colOff>25400</xdr:colOff>
      <xdr:row>59</xdr:row>
      <xdr:rowOff>43180</xdr:rowOff>
    </xdr:to>
    <xdr:cxnSp macro="">
      <xdr:nvCxnSpPr>
        <xdr:cNvPr id="574" name="直線コネクタ 573"/>
        <xdr:cNvCxnSpPr/>
      </xdr:nvCxnSpPr>
      <xdr:spPr>
        <a:xfrm>
          <a:off x="14611350" y="993775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49</xdr:row>
      <xdr:rowOff>163195</xdr:rowOff>
    </xdr:from>
    <xdr:ext cx="598805" cy="245745"/>
    <xdr:sp macro="" textlink="">
      <xdr:nvSpPr>
        <xdr:cNvPr id="575" name="教育費最大値テキスト"/>
        <xdr:cNvSpPr txBox="1"/>
      </xdr:nvSpPr>
      <xdr:spPr>
        <a:xfrm>
          <a:off x="14744700" y="8381365"/>
          <a:ext cx="59880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137,638</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48260</xdr:rowOff>
    </xdr:from>
    <xdr:to xmlns:xdr="http://schemas.openxmlformats.org/drawingml/2006/spreadsheetDrawing">
      <xdr:col>86</xdr:col>
      <xdr:colOff>25400</xdr:colOff>
      <xdr:row>51</xdr:row>
      <xdr:rowOff>48260</xdr:rowOff>
    </xdr:to>
    <xdr:cxnSp macro="">
      <xdr:nvCxnSpPr>
        <xdr:cNvPr id="576" name="直線コネクタ 575"/>
        <xdr:cNvCxnSpPr/>
      </xdr:nvCxnSpPr>
      <xdr:spPr>
        <a:xfrm>
          <a:off x="14611350" y="86017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57</xdr:row>
      <xdr:rowOff>94615</xdr:rowOff>
    </xdr:from>
    <xdr:to xmlns:xdr="http://schemas.openxmlformats.org/drawingml/2006/spreadsheetDrawing">
      <xdr:col>85</xdr:col>
      <xdr:colOff>127000</xdr:colOff>
      <xdr:row>58</xdr:row>
      <xdr:rowOff>1905</xdr:rowOff>
    </xdr:to>
    <xdr:cxnSp macro="">
      <xdr:nvCxnSpPr>
        <xdr:cNvPr id="577" name="直線コネクタ 576"/>
        <xdr:cNvCxnSpPr/>
      </xdr:nvCxnSpPr>
      <xdr:spPr>
        <a:xfrm flipV="1">
          <a:off x="13938250" y="9653905"/>
          <a:ext cx="762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56</xdr:row>
      <xdr:rowOff>31750</xdr:rowOff>
    </xdr:from>
    <xdr:ext cx="534670" cy="245745"/>
    <xdr:sp macro="" textlink="">
      <xdr:nvSpPr>
        <xdr:cNvPr id="578" name="教育費平均値テキスト"/>
        <xdr:cNvSpPr txBox="1"/>
      </xdr:nvSpPr>
      <xdr:spPr>
        <a:xfrm>
          <a:off x="14744700" y="9423400"/>
          <a:ext cx="53467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55,764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8890</xdr:rowOff>
    </xdr:from>
    <xdr:to xmlns:xdr="http://schemas.openxmlformats.org/drawingml/2006/spreadsheetDrawing">
      <xdr:col>85</xdr:col>
      <xdr:colOff>171450</xdr:colOff>
      <xdr:row>57</xdr:row>
      <xdr:rowOff>108585</xdr:rowOff>
    </xdr:to>
    <xdr:sp macro="" textlink="">
      <xdr:nvSpPr>
        <xdr:cNvPr id="579" name="フローチャート: 判断 578"/>
        <xdr:cNvSpPr/>
      </xdr:nvSpPr>
      <xdr:spPr>
        <a:xfrm>
          <a:off x="14649450" y="9568180"/>
          <a:ext cx="952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58</xdr:row>
      <xdr:rowOff>1905</xdr:rowOff>
    </xdr:from>
    <xdr:to xmlns:xdr="http://schemas.openxmlformats.org/drawingml/2006/spreadsheetDrawing">
      <xdr:col>81</xdr:col>
      <xdr:colOff>50800</xdr:colOff>
      <xdr:row>58</xdr:row>
      <xdr:rowOff>29210</xdr:rowOff>
    </xdr:to>
    <xdr:cxnSp macro="">
      <xdr:nvCxnSpPr>
        <xdr:cNvPr id="580" name="直線コネクタ 579"/>
        <xdr:cNvCxnSpPr/>
      </xdr:nvCxnSpPr>
      <xdr:spPr>
        <a:xfrm flipV="1">
          <a:off x="13144500" y="9728835"/>
          <a:ext cx="793750" cy="273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57</xdr:row>
      <xdr:rowOff>57150</xdr:rowOff>
    </xdr:from>
    <xdr:to xmlns:xdr="http://schemas.openxmlformats.org/drawingml/2006/spreadsheetDrawing">
      <xdr:col>81</xdr:col>
      <xdr:colOff>101600</xdr:colOff>
      <xdr:row>57</xdr:row>
      <xdr:rowOff>156210</xdr:rowOff>
    </xdr:to>
    <xdr:sp macro="" textlink="">
      <xdr:nvSpPr>
        <xdr:cNvPr id="581" name="フローチャート: 判断 580"/>
        <xdr:cNvSpPr/>
      </xdr:nvSpPr>
      <xdr:spPr>
        <a:xfrm>
          <a:off x="13887450" y="961644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5080</xdr:rowOff>
    </xdr:from>
    <xdr:ext cx="527050" cy="253365"/>
    <xdr:sp macro="" textlink="">
      <xdr:nvSpPr>
        <xdr:cNvPr id="582" name="テキスト ボックス 581"/>
        <xdr:cNvSpPr txBox="1"/>
      </xdr:nvSpPr>
      <xdr:spPr>
        <a:xfrm>
          <a:off x="13709015" y="939673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51,892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57</xdr:row>
      <xdr:rowOff>162560</xdr:rowOff>
    </xdr:from>
    <xdr:to xmlns:xdr="http://schemas.openxmlformats.org/drawingml/2006/spreadsheetDrawing">
      <xdr:col>76</xdr:col>
      <xdr:colOff>114300</xdr:colOff>
      <xdr:row>58</xdr:row>
      <xdr:rowOff>29210</xdr:rowOff>
    </xdr:to>
    <xdr:cxnSp macro="">
      <xdr:nvCxnSpPr>
        <xdr:cNvPr id="583" name="直線コネクタ 582"/>
        <xdr:cNvCxnSpPr/>
      </xdr:nvCxnSpPr>
      <xdr:spPr>
        <a:xfrm>
          <a:off x="12344400" y="9721850"/>
          <a:ext cx="8001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57</xdr:row>
      <xdr:rowOff>100965</xdr:rowOff>
    </xdr:from>
    <xdr:to xmlns:xdr="http://schemas.openxmlformats.org/drawingml/2006/spreadsheetDrawing">
      <xdr:col>76</xdr:col>
      <xdr:colOff>165100</xdr:colOff>
      <xdr:row>58</xdr:row>
      <xdr:rowOff>33020</xdr:rowOff>
    </xdr:to>
    <xdr:sp macro="" textlink="">
      <xdr:nvSpPr>
        <xdr:cNvPr id="584" name="フローチャート: 判断 583"/>
        <xdr:cNvSpPr/>
      </xdr:nvSpPr>
      <xdr:spPr>
        <a:xfrm>
          <a:off x="13093700" y="966025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49530</xdr:rowOff>
    </xdr:from>
    <xdr:ext cx="532130" cy="246380"/>
    <xdr:sp macro="" textlink="">
      <xdr:nvSpPr>
        <xdr:cNvPr id="585" name="テキスト ボックス 584"/>
        <xdr:cNvSpPr txBox="1"/>
      </xdr:nvSpPr>
      <xdr:spPr>
        <a:xfrm>
          <a:off x="12896215" y="9441180"/>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57</xdr:row>
      <xdr:rowOff>6350</xdr:rowOff>
    </xdr:from>
    <xdr:to xmlns:xdr="http://schemas.openxmlformats.org/drawingml/2006/spreadsheetDrawing">
      <xdr:col>71</xdr:col>
      <xdr:colOff>171450</xdr:colOff>
      <xdr:row>57</xdr:row>
      <xdr:rowOff>162560</xdr:rowOff>
    </xdr:to>
    <xdr:cxnSp macro="">
      <xdr:nvCxnSpPr>
        <xdr:cNvPr id="586" name="直線コネクタ 585"/>
        <xdr:cNvCxnSpPr/>
      </xdr:nvCxnSpPr>
      <xdr:spPr>
        <a:xfrm>
          <a:off x="11537950" y="9565640"/>
          <a:ext cx="806450" cy="156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57</xdr:row>
      <xdr:rowOff>116205</xdr:rowOff>
    </xdr:from>
    <xdr:to xmlns:xdr="http://schemas.openxmlformats.org/drawingml/2006/spreadsheetDrawing">
      <xdr:col>72</xdr:col>
      <xdr:colOff>38100</xdr:colOff>
      <xdr:row>58</xdr:row>
      <xdr:rowOff>48260</xdr:rowOff>
    </xdr:to>
    <xdr:sp macro="" textlink="">
      <xdr:nvSpPr>
        <xdr:cNvPr id="587" name="フローチャート: 判断 586"/>
        <xdr:cNvSpPr/>
      </xdr:nvSpPr>
      <xdr:spPr>
        <a:xfrm>
          <a:off x="12299950" y="9675495"/>
          <a:ext cx="8255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58</xdr:row>
      <xdr:rowOff>39370</xdr:rowOff>
    </xdr:from>
    <xdr:ext cx="527050" cy="252730"/>
    <xdr:sp macro="" textlink="">
      <xdr:nvSpPr>
        <xdr:cNvPr id="588" name="テキスト ボックス 587"/>
        <xdr:cNvSpPr txBox="1"/>
      </xdr:nvSpPr>
      <xdr:spPr>
        <a:xfrm>
          <a:off x="12102465" y="9766300"/>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47,138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155575</xdr:rowOff>
    </xdr:from>
    <xdr:to xmlns:xdr="http://schemas.openxmlformats.org/drawingml/2006/spreadsheetDrawing">
      <xdr:col>67</xdr:col>
      <xdr:colOff>101600</xdr:colOff>
      <xdr:row>57</xdr:row>
      <xdr:rowOff>87630</xdr:rowOff>
    </xdr:to>
    <xdr:sp macro="" textlink="">
      <xdr:nvSpPr>
        <xdr:cNvPr id="589" name="フローチャート: 判断 588"/>
        <xdr:cNvSpPr/>
      </xdr:nvSpPr>
      <xdr:spPr>
        <a:xfrm>
          <a:off x="11487150" y="954722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57</xdr:row>
      <xdr:rowOff>78740</xdr:rowOff>
    </xdr:from>
    <xdr:ext cx="527050" cy="253365"/>
    <xdr:sp macro="" textlink="">
      <xdr:nvSpPr>
        <xdr:cNvPr id="590" name="テキスト ボックス 589"/>
        <xdr:cNvSpPr txBox="1"/>
      </xdr:nvSpPr>
      <xdr:spPr>
        <a:xfrm>
          <a:off x="11308715" y="9638030"/>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78105</xdr:rowOff>
    </xdr:from>
    <xdr:ext cx="762000" cy="253365"/>
    <xdr:sp macro="" textlink="">
      <xdr:nvSpPr>
        <xdr:cNvPr id="591" name="テキスト ボックス 590"/>
        <xdr:cNvSpPr txBox="1"/>
      </xdr:nvSpPr>
      <xdr:spPr>
        <a:xfrm>
          <a:off x="1452880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78105</xdr:rowOff>
    </xdr:from>
    <xdr:ext cx="756920" cy="253365"/>
    <xdr:sp macro="" textlink="">
      <xdr:nvSpPr>
        <xdr:cNvPr id="592" name="テキスト ボックス 591"/>
        <xdr:cNvSpPr txBox="1"/>
      </xdr:nvSpPr>
      <xdr:spPr>
        <a:xfrm>
          <a:off x="137668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78105</xdr:rowOff>
    </xdr:from>
    <xdr:ext cx="762000" cy="253365"/>
    <xdr:sp macro="" textlink="">
      <xdr:nvSpPr>
        <xdr:cNvPr id="593" name="テキスト ボックス 592"/>
        <xdr:cNvSpPr txBox="1"/>
      </xdr:nvSpPr>
      <xdr:spPr>
        <a:xfrm>
          <a:off x="129730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61</xdr:row>
      <xdr:rowOff>78105</xdr:rowOff>
    </xdr:from>
    <xdr:ext cx="762000" cy="253365"/>
    <xdr:sp macro="" textlink="">
      <xdr:nvSpPr>
        <xdr:cNvPr id="594" name="テキスト ボックス 593"/>
        <xdr:cNvSpPr txBox="1"/>
      </xdr:nvSpPr>
      <xdr:spPr>
        <a:xfrm>
          <a:off x="12172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78105</xdr:rowOff>
    </xdr:from>
    <xdr:ext cx="756920" cy="253365"/>
    <xdr:sp macro="" textlink="">
      <xdr:nvSpPr>
        <xdr:cNvPr id="595" name="テキスト ボックス 594"/>
        <xdr:cNvSpPr txBox="1"/>
      </xdr:nvSpPr>
      <xdr:spPr>
        <a:xfrm>
          <a:off x="11366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57</xdr:row>
      <xdr:rowOff>44450</xdr:rowOff>
    </xdr:from>
    <xdr:to xmlns:xdr="http://schemas.openxmlformats.org/drawingml/2006/spreadsheetDrawing">
      <xdr:col>85</xdr:col>
      <xdr:colOff>171450</xdr:colOff>
      <xdr:row>57</xdr:row>
      <xdr:rowOff>144145</xdr:rowOff>
    </xdr:to>
    <xdr:sp macro="" textlink="">
      <xdr:nvSpPr>
        <xdr:cNvPr id="596" name="楕円 595"/>
        <xdr:cNvSpPr/>
      </xdr:nvSpPr>
      <xdr:spPr>
        <a:xfrm>
          <a:off x="14649450" y="9603740"/>
          <a:ext cx="952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57</xdr:row>
      <xdr:rowOff>23495</xdr:rowOff>
    </xdr:from>
    <xdr:ext cx="534670" cy="253365"/>
    <xdr:sp macro="" textlink="">
      <xdr:nvSpPr>
        <xdr:cNvPr id="597" name="教育費該当値テキスト"/>
        <xdr:cNvSpPr txBox="1"/>
      </xdr:nvSpPr>
      <xdr:spPr>
        <a:xfrm>
          <a:off x="14744700" y="9582785"/>
          <a:ext cx="53467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52,907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57</xdr:row>
      <xdr:rowOff>119380</xdr:rowOff>
    </xdr:from>
    <xdr:to xmlns:xdr="http://schemas.openxmlformats.org/drawingml/2006/spreadsheetDrawing">
      <xdr:col>81</xdr:col>
      <xdr:colOff>101600</xdr:colOff>
      <xdr:row>58</xdr:row>
      <xdr:rowOff>51435</xdr:rowOff>
    </xdr:to>
    <xdr:sp macro="" textlink="">
      <xdr:nvSpPr>
        <xdr:cNvPr id="598" name="楕円 597"/>
        <xdr:cNvSpPr/>
      </xdr:nvSpPr>
      <xdr:spPr>
        <a:xfrm>
          <a:off x="13887450" y="967867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58</xdr:row>
      <xdr:rowOff>42545</xdr:rowOff>
    </xdr:from>
    <xdr:ext cx="527050" cy="252730"/>
    <xdr:sp macro="" textlink="">
      <xdr:nvSpPr>
        <xdr:cNvPr id="599" name="テキスト ボックス 598"/>
        <xdr:cNvSpPr txBox="1"/>
      </xdr:nvSpPr>
      <xdr:spPr>
        <a:xfrm>
          <a:off x="13709015" y="9769475"/>
          <a:ext cx="52705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46,872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57</xdr:row>
      <xdr:rowOff>147320</xdr:rowOff>
    </xdr:from>
    <xdr:to xmlns:xdr="http://schemas.openxmlformats.org/drawingml/2006/spreadsheetDrawing">
      <xdr:col>76</xdr:col>
      <xdr:colOff>165100</xdr:colOff>
      <xdr:row>58</xdr:row>
      <xdr:rowOff>78740</xdr:rowOff>
    </xdr:to>
    <xdr:sp macro="" textlink="">
      <xdr:nvSpPr>
        <xdr:cNvPr id="600" name="楕円 599"/>
        <xdr:cNvSpPr/>
      </xdr:nvSpPr>
      <xdr:spPr>
        <a:xfrm>
          <a:off x="13093700" y="970661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58</xdr:row>
      <xdr:rowOff>70485</xdr:rowOff>
    </xdr:from>
    <xdr:ext cx="532130" cy="246380"/>
    <xdr:sp macro="" textlink="">
      <xdr:nvSpPr>
        <xdr:cNvPr id="601" name="テキスト ボックス 600"/>
        <xdr:cNvSpPr txBox="1"/>
      </xdr:nvSpPr>
      <xdr:spPr>
        <a:xfrm>
          <a:off x="12896215" y="9797415"/>
          <a:ext cx="53213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44,655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57</xdr:row>
      <xdr:rowOff>112395</xdr:rowOff>
    </xdr:from>
    <xdr:to xmlns:xdr="http://schemas.openxmlformats.org/drawingml/2006/spreadsheetDrawing">
      <xdr:col>72</xdr:col>
      <xdr:colOff>38100</xdr:colOff>
      <xdr:row>58</xdr:row>
      <xdr:rowOff>43815</xdr:rowOff>
    </xdr:to>
    <xdr:sp macro="" textlink="">
      <xdr:nvSpPr>
        <xdr:cNvPr id="602" name="楕円 601"/>
        <xdr:cNvSpPr/>
      </xdr:nvSpPr>
      <xdr:spPr>
        <a:xfrm>
          <a:off x="12299950" y="967168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60325</xdr:rowOff>
    </xdr:from>
    <xdr:ext cx="527050" cy="253365"/>
    <xdr:sp macro="" textlink="">
      <xdr:nvSpPr>
        <xdr:cNvPr id="603" name="テキスト ボックス 602"/>
        <xdr:cNvSpPr txBox="1"/>
      </xdr:nvSpPr>
      <xdr:spPr>
        <a:xfrm>
          <a:off x="12102465" y="9451975"/>
          <a:ext cx="52705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47,456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56</xdr:row>
      <xdr:rowOff>125095</xdr:rowOff>
    </xdr:from>
    <xdr:to xmlns:xdr="http://schemas.openxmlformats.org/drawingml/2006/spreadsheetDrawing">
      <xdr:col>67</xdr:col>
      <xdr:colOff>101600</xdr:colOff>
      <xdr:row>57</xdr:row>
      <xdr:rowOff>56515</xdr:rowOff>
    </xdr:to>
    <xdr:sp macro="" textlink="">
      <xdr:nvSpPr>
        <xdr:cNvPr id="604" name="楕円 603"/>
        <xdr:cNvSpPr/>
      </xdr:nvSpPr>
      <xdr:spPr>
        <a:xfrm>
          <a:off x="11487150" y="951674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55</xdr:row>
      <xdr:rowOff>73025</xdr:rowOff>
    </xdr:from>
    <xdr:ext cx="527050" cy="245745"/>
    <xdr:sp macro="" textlink="">
      <xdr:nvSpPr>
        <xdr:cNvPr id="605" name="テキスト ボックス 604"/>
        <xdr:cNvSpPr txBox="1"/>
      </xdr:nvSpPr>
      <xdr:spPr>
        <a:xfrm>
          <a:off x="11308715" y="9297035"/>
          <a:ext cx="52705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59,931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55880</xdr:rowOff>
    </xdr:from>
    <xdr:to xmlns:xdr="http://schemas.openxmlformats.org/drawingml/2006/spreadsheetDrawing">
      <xdr:col>89</xdr:col>
      <xdr:colOff>171450</xdr:colOff>
      <xdr:row>65</xdr:row>
      <xdr:rowOff>31115</xdr:rowOff>
    </xdr:to>
    <xdr:sp macro="" textlink="">
      <xdr:nvSpPr>
        <xdr:cNvPr id="606" name="正方形/長方形 605"/>
        <xdr:cNvSpPr/>
      </xdr:nvSpPr>
      <xdr:spPr>
        <a:xfrm>
          <a:off x="11207750" y="106210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55880</xdr:rowOff>
    </xdr:from>
    <xdr:to xmlns:xdr="http://schemas.openxmlformats.org/drawingml/2006/spreadsheetDrawing">
      <xdr:col>74</xdr:col>
      <xdr:colOff>0</xdr:colOff>
      <xdr:row>66</xdr:row>
      <xdr:rowOff>136525</xdr:rowOff>
    </xdr:to>
    <xdr:sp macro="" textlink="">
      <xdr:nvSpPr>
        <xdr:cNvPr id="607" name="正方形/長方形 606"/>
        <xdr:cNvSpPr/>
      </xdr:nvSpPr>
      <xdr:spPr>
        <a:xfrm>
          <a:off x="1131570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86995</xdr:rowOff>
    </xdr:from>
    <xdr:to xmlns:xdr="http://schemas.openxmlformats.org/drawingml/2006/spreadsheetDrawing">
      <xdr:col>74</xdr:col>
      <xdr:colOff>0</xdr:colOff>
      <xdr:row>68</xdr:row>
      <xdr:rowOff>0</xdr:rowOff>
    </xdr:to>
    <xdr:sp macro="" textlink="">
      <xdr:nvSpPr>
        <xdr:cNvPr id="608" name="正方形/長方形 607"/>
        <xdr:cNvSpPr/>
      </xdr:nvSpPr>
      <xdr:spPr>
        <a:xfrm>
          <a:off x="1131570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55880</xdr:rowOff>
    </xdr:from>
    <xdr:to xmlns:xdr="http://schemas.openxmlformats.org/drawingml/2006/spreadsheetDrawing">
      <xdr:col>79</xdr:col>
      <xdr:colOff>63500</xdr:colOff>
      <xdr:row>66</xdr:row>
      <xdr:rowOff>136525</xdr:rowOff>
    </xdr:to>
    <xdr:sp macro="" textlink="">
      <xdr:nvSpPr>
        <xdr:cNvPr id="609" name="正方形/長方形 608"/>
        <xdr:cNvSpPr/>
      </xdr:nvSpPr>
      <xdr:spPr>
        <a:xfrm>
          <a:off x="122364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86995</xdr:rowOff>
    </xdr:from>
    <xdr:to xmlns:xdr="http://schemas.openxmlformats.org/drawingml/2006/spreadsheetDrawing">
      <xdr:col>79</xdr:col>
      <xdr:colOff>63500</xdr:colOff>
      <xdr:row>68</xdr:row>
      <xdr:rowOff>0</xdr:rowOff>
    </xdr:to>
    <xdr:sp macro="" textlink="">
      <xdr:nvSpPr>
        <xdr:cNvPr id="610" name="正方形/長方形 609"/>
        <xdr:cNvSpPr/>
      </xdr:nvSpPr>
      <xdr:spPr>
        <a:xfrm>
          <a:off x="122364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55880</xdr:rowOff>
    </xdr:from>
    <xdr:to xmlns:xdr="http://schemas.openxmlformats.org/drawingml/2006/spreadsheetDrawing">
      <xdr:col>85</xdr:col>
      <xdr:colOff>63500</xdr:colOff>
      <xdr:row>66</xdr:row>
      <xdr:rowOff>136525</xdr:rowOff>
    </xdr:to>
    <xdr:sp macro="" textlink="">
      <xdr:nvSpPr>
        <xdr:cNvPr id="611" name="正方形/長方形 610"/>
        <xdr:cNvSpPr/>
      </xdr:nvSpPr>
      <xdr:spPr>
        <a:xfrm>
          <a:off x="13265150" y="109562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66</xdr:row>
      <xdr:rowOff>86995</xdr:rowOff>
    </xdr:from>
    <xdr:to xmlns:xdr="http://schemas.openxmlformats.org/drawingml/2006/spreadsheetDrawing">
      <xdr:col>85</xdr:col>
      <xdr:colOff>63500</xdr:colOff>
      <xdr:row>68</xdr:row>
      <xdr:rowOff>0</xdr:rowOff>
    </xdr:to>
    <xdr:sp macro="" textlink="">
      <xdr:nvSpPr>
        <xdr:cNvPr id="612" name="正方形/長方形 611"/>
        <xdr:cNvSpPr/>
      </xdr:nvSpPr>
      <xdr:spPr>
        <a:xfrm>
          <a:off x="13265150" y="111550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13" name="正方形/長方形 612"/>
        <xdr:cNvSpPr/>
      </xdr:nvSpPr>
      <xdr:spPr>
        <a:xfrm>
          <a:off x="11207750" y="11428095"/>
          <a:ext cx="422275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5715</xdr:rowOff>
    </xdr:from>
    <xdr:ext cx="347345" cy="219710"/>
    <xdr:sp macro="" textlink="">
      <xdr:nvSpPr>
        <xdr:cNvPr id="614" name="テキスト ボックス 613"/>
        <xdr:cNvSpPr txBox="1"/>
      </xdr:nvSpPr>
      <xdr:spPr>
        <a:xfrm>
          <a:off x="11169650" y="112414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80645</xdr:rowOff>
    </xdr:from>
    <xdr:to xmlns:xdr="http://schemas.openxmlformats.org/drawingml/2006/spreadsheetDrawing">
      <xdr:col>89</xdr:col>
      <xdr:colOff>171450</xdr:colOff>
      <xdr:row>81</xdr:row>
      <xdr:rowOff>80645</xdr:rowOff>
    </xdr:to>
    <xdr:cxnSp macro="">
      <xdr:nvCxnSpPr>
        <xdr:cNvPr id="615" name="直線コネクタ 614"/>
        <xdr:cNvCxnSpPr/>
      </xdr:nvCxnSpPr>
      <xdr:spPr>
        <a:xfrm>
          <a:off x="11207750" y="136632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96520</xdr:rowOff>
    </xdr:from>
    <xdr:to xmlns:xdr="http://schemas.openxmlformats.org/drawingml/2006/spreadsheetDrawing">
      <xdr:col>89</xdr:col>
      <xdr:colOff>171450</xdr:colOff>
      <xdr:row>79</xdr:row>
      <xdr:rowOff>96520</xdr:rowOff>
    </xdr:to>
    <xdr:cxnSp macro="">
      <xdr:nvCxnSpPr>
        <xdr:cNvPr id="616" name="直線コネクタ 615"/>
        <xdr:cNvCxnSpPr/>
      </xdr:nvCxnSpPr>
      <xdr:spPr>
        <a:xfrm>
          <a:off x="11207750" y="1334389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125730</xdr:rowOff>
    </xdr:from>
    <xdr:ext cx="241300" cy="246380"/>
    <xdr:sp macro="" textlink="">
      <xdr:nvSpPr>
        <xdr:cNvPr id="617" name="テキスト ボックス 616"/>
        <xdr:cNvSpPr txBox="1"/>
      </xdr:nvSpPr>
      <xdr:spPr>
        <a:xfrm>
          <a:off x="10977880" y="13205460"/>
          <a:ext cx="24130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112395</xdr:rowOff>
    </xdr:from>
    <xdr:to xmlns:xdr="http://schemas.openxmlformats.org/drawingml/2006/spreadsheetDrawing">
      <xdr:col>89</xdr:col>
      <xdr:colOff>171450</xdr:colOff>
      <xdr:row>77</xdr:row>
      <xdr:rowOff>112395</xdr:rowOff>
    </xdr:to>
    <xdr:cxnSp macro="">
      <xdr:nvCxnSpPr>
        <xdr:cNvPr id="618" name="直線コネクタ 617"/>
        <xdr:cNvCxnSpPr/>
      </xdr:nvCxnSpPr>
      <xdr:spPr>
        <a:xfrm>
          <a:off x="11207750" y="1302448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76</xdr:row>
      <xdr:rowOff>140970</xdr:rowOff>
    </xdr:from>
    <xdr:ext cx="531495" cy="245745"/>
    <xdr:sp macro="" textlink="">
      <xdr:nvSpPr>
        <xdr:cNvPr id="619" name="テキスト ボックス 618"/>
        <xdr:cNvSpPr txBox="1"/>
      </xdr:nvSpPr>
      <xdr:spPr>
        <a:xfrm>
          <a:off x="10733405" y="1288542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128905</xdr:rowOff>
    </xdr:from>
    <xdr:to xmlns:xdr="http://schemas.openxmlformats.org/drawingml/2006/spreadsheetDrawing">
      <xdr:col>89</xdr:col>
      <xdr:colOff>171450</xdr:colOff>
      <xdr:row>75</xdr:row>
      <xdr:rowOff>128905</xdr:rowOff>
    </xdr:to>
    <xdr:cxnSp macro="">
      <xdr:nvCxnSpPr>
        <xdr:cNvPr id="620" name="直線コネクタ 619"/>
        <xdr:cNvCxnSpPr/>
      </xdr:nvCxnSpPr>
      <xdr:spPr>
        <a:xfrm>
          <a:off x="11207750" y="1270571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74</xdr:row>
      <xdr:rowOff>156845</xdr:rowOff>
    </xdr:from>
    <xdr:ext cx="531495" cy="253365"/>
    <xdr:sp macro="" textlink="">
      <xdr:nvSpPr>
        <xdr:cNvPr id="621" name="テキスト ボックス 620"/>
        <xdr:cNvSpPr txBox="1"/>
      </xdr:nvSpPr>
      <xdr:spPr>
        <a:xfrm>
          <a:off x="10733405" y="12566015"/>
          <a:ext cx="53149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144780</xdr:rowOff>
    </xdr:from>
    <xdr:to xmlns:xdr="http://schemas.openxmlformats.org/drawingml/2006/spreadsheetDrawing">
      <xdr:col>89</xdr:col>
      <xdr:colOff>171450</xdr:colOff>
      <xdr:row>73</xdr:row>
      <xdr:rowOff>144780</xdr:rowOff>
    </xdr:to>
    <xdr:cxnSp macro="">
      <xdr:nvCxnSpPr>
        <xdr:cNvPr id="622" name="直線コネクタ 621"/>
        <xdr:cNvCxnSpPr/>
      </xdr:nvCxnSpPr>
      <xdr:spPr>
        <a:xfrm>
          <a:off x="11207750" y="1238631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73</xdr:row>
      <xdr:rowOff>5715</xdr:rowOff>
    </xdr:from>
    <xdr:ext cx="531495" cy="252730"/>
    <xdr:sp macro="" textlink="">
      <xdr:nvSpPr>
        <xdr:cNvPr id="623" name="テキスト ボックス 622"/>
        <xdr:cNvSpPr txBox="1"/>
      </xdr:nvSpPr>
      <xdr:spPr>
        <a:xfrm>
          <a:off x="10733405" y="12247245"/>
          <a:ext cx="53149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161290</xdr:rowOff>
    </xdr:from>
    <xdr:to xmlns:xdr="http://schemas.openxmlformats.org/drawingml/2006/spreadsheetDrawing">
      <xdr:col>89</xdr:col>
      <xdr:colOff>171450</xdr:colOff>
      <xdr:row>71</xdr:row>
      <xdr:rowOff>161290</xdr:rowOff>
    </xdr:to>
    <xdr:cxnSp macro="">
      <xdr:nvCxnSpPr>
        <xdr:cNvPr id="624" name="直線コネクタ 623"/>
        <xdr:cNvCxnSpPr/>
      </xdr:nvCxnSpPr>
      <xdr:spPr>
        <a:xfrm>
          <a:off x="11207750" y="1206754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21590</xdr:rowOff>
    </xdr:from>
    <xdr:ext cx="593090" cy="252730"/>
    <xdr:sp macro="" textlink="">
      <xdr:nvSpPr>
        <xdr:cNvPr id="625" name="テキスト ボックス 624"/>
        <xdr:cNvSpPr txBox="1"/>
      </xdr:nvSpPr>
      <xdr:spPr>
        <a:xfrm>
          <a:off x="10669270" y="11927840"/>
          <a:ext cx="59309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8255</xdr:rowOff>
    </xdr:from>
    <xdr:to xmlns:xdr="http://schemas.openxmlformats.org/drawingml/2006/spreadsheetDrawing">
      <xdr:col>89</xdr:col>
      <xdr:colOff>171450</xdr:colOff>
      <xdr:row>70</xdr:row>
      <xdr:rowOff>8255</xdr:rowOff>
    </xdr:to>
    <xdr:cxnSp macro="">
      <xdr:nvCxnSpPr>
        <xdr:cNvPr id="626" name="直線コネクタ 625"/>
        <xdr:cNvCxnSpPr/>
      </xdr:nvCxnSpPr>
      <xdr:spPr>
        <a:xfrm>
          <a:off x="11207750" y="1174686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37465</xdr:rowOff>
    </xdr:from>
    <xdr:ext cx="593090" cy="253365"/>
    <xdr:sp macro="" textlink="">
      <xdr:nvSpPr>
        <xdr:cNvPr id="627" name="テキスト ボックス 626"/>
        <xdr:cNvSpPr txBox="1"/>
      </xdr:nvSpPr>
      <xdr:spPr>
        <a:xfrm>
          <a:off x="10669270" y="11608435"/>
          <a:ext cx="5930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68</xdr:row>
      <xdr:rowOff>24765</xdr:rowOff>
    </xdr:to>
    <xdr:cxnSp macro="">
      <xdr:nvCxnSpPr>
        <xdr:cNvPr id="628" name="直線コネクタ 627"/>
        <xdr:cNvCxnSpPr/>
      </xdr:nvCxnSpPr>
      <xdr:spPr>
        <a:xfrm>
          <a:off x="11207750" y="114280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53340</xdr:rowOff>
    </xdr:from>
    <xdr:ext cx="593090" cy="245745"/>
    <xdr:sp macro="" textlink="">
      <xdr:nvSpPr>
        <xdr:cNvPr id="629" name="テキスト ボックス 628"/>
        <xdr:cNvSpPr txBox="1"/>
      </xdr:nvSpPr>
      <xdr:spPr>
        <a:xfrm>
          <a:off x="10669270" y="112890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24765</xdr:rowOff>
    </xdr:from>
    <xdr:to xmlns:xdr="http://schemas.openxmlformats.org/drawingml/2006/spreadsheetDrawing">
      <xdr:col>89</xdr:col>
      <xdr:colOff>171450</xdr:colOff>
      <xdr:row>81</xdr:row>
      <xdr:rowOff>80645</xdr:rowOff>
    </xdr:to>
    <xdr:sp macro="" textlink="">
      <xdr:nvSpPr>
        <xdr:cNvPr id="630" name="災害復旧費グラフ枠"/>
        <xdr:cNvSpPr/>
      </xdr:nvSpPr>
      <xdr:spPr>
        <a:xfrm>
          <a:off x="11207750" y="11428095"/>
          <a:ext cx="422275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71</xdr:row>
      <xdr:rowOff>30480</xdr:rowOff>
    </xdr:from>
    <xdr:to xmlns:xdr="http://schemas.openxmlformats.org/drawingml/2006/spreadsheetDrawing">
      <xdr:col>85</xdr:col>
      <xdr:colOff>126365</xdr:colOff>
      <xdr:row>79</xdr:row>
      <xdr:rowOff>96520</xdr:rowOff>
    </xdr:to>
    <xdr:cxnSp macro="">
      <xdr:nvCxnSpPr>
        <xdr:cNvPr id="631" name="直線コネクタ 630"/>
        <xdr:cNvCxnSpPr/>
      </xdr:nvCxnSpPr>
      <xdr:spPr>
        <a:xfrm flipV="1">
          <a:off x="14698345" y="11936730"/>
          <a:ext cx="1270" cy="14071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79</xdr:row>
      <xdr:rowOff>132715</xdr:rowOff>
    </xdr:from>
    <xdr:ext cx="249555" cy="253365"/>
    <xdr:sp macro="" textlink="">
      <xdr:nvSpPr>
        <xdr:cNvPr id="632" name="災害復旧費最小値テキスト"/>
        <xdr:cNvSpPr txBox="1"/>
      </xdr:nvSpPr>
      <xdr:spPr>
        <a:xfrm>
          <a:off x="14744700" y="13380085"/>
          <a:ext cx="249555"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96520</xdr:rowOff>
    </xdr:from>
    <xdr:to xmlns:xdr="http://schemas.openxmlformats.org/drawingml/2006/spreadsheetDrawing">
      <xdr:col>86</xdr:col>
      <xdr:colOff>25400</xdr:colOff>
      <xdr:row>79</xdr:row>
      <xdr:rowOff>96520</xdr:rowOff>
    </xdr:to>
    <xdr:cxnSp macro="">
      <xdr:nvCxnSpPr>
        <xdr:cNvPr id="633" name="直線コネクタ 632"/>
        <xdr:cNvCxnSpPr/>
      </xdr:nvCxnSpPr>
      <xdr:spPr>
        <a:xfrm>
          <a:off x="14611350" y="13343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69</xdr:row>
      <xdr:rowOff>146050</xdr:rowOff>
    </xdr:from>
    <xdr:ext cx="598805" cy="246380"/>
    <xdr:sp macro="" textlink="">
      <xdr:nvSpPr>
        <xdr:cNvPr id="634" name="災害復旧費最大値テキスト"/>
        <xdr:cNvSpPr txBox="1"/>
      </xdr:nvSpPr>
      <xdr:spPr>
        <a:xfrm>
          <a:off x="14744700" y="1171702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132,254</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71</xdr:row>
      <xdr:rowOff>30480</xdr:rowOff>
    </xdr:from>
    <xdr:to xmlns:xdr="http://schemas.openxmlformats.org/drawingml/2006/spreadsheetDrawing">
      <xdr:col>86</xdr:col>
      <xdr:colOff>25400</xdr:colOff>
      <xdr:row>71</xdr:row>
      <xdr:rowOff>30480</xdr:rowOff>
    </xdr:to>
    <xdr:cxnSp macro="">
      <xdr:nvCxnSpPr>
        <xdr:cNvPr id="635" name="直線コネクタ 634"/>
        <xdr:cNvCxnSpPr/>
      </xdr:nvCxnSpPr>
      <xdr:spPr>
        <a:xfrm>
          <a:off x="14611350" y="1193673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79</xdr:row>
      <xdr:rowOff>95885</xdr:rowOff>
    </xdr:from>
    <xdr:to xmlns:xdr="http://schemas.openxmlformats.org/drawingml/2006/spreadsheetDrawing">
      <xdr:col>85</xdr:col>
      <xdr:colOff>127000</xdr:colOff>
      <xdr:row>79</xdr:row>
      <xdr:rowOff>96520</xdr:rowOff>
    </xdr:to>
    <xdr:cxnSp macro="">
      <xdr:nvCxnSpPr>
        <xdr:cNvPr id="636" name="直線コネクタ 635"/>
        <xdr:cNvCxnSpPr/>
      </xdr:nvCxnSpPr>
      <xdr:spPr>
        <a:xfrm>
          <a:off x="13938250" y="13343255"/>
          <a:ext cx="762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78</xdr:row>
      <xdr:rowOff>52070</xdr:rowOff>
    </xdr:from>
    <xdr:ext cx="469900" cy="245745"/>
    <xdr:sp macro="" textlink="">
      <xdr:nvSpPr>
        <xdr:cNvPr id="637" name="災害復旧費平均値テキスト"/>
        <xdr:cNvSpPr txBox="1"/>
      </xdr:nvSpPr>
      <xdr:spPr>
        <a:xfrm>
          <a:off x="14744700" y="13131800"/>
          <a:ext cx="469900" cy="2457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1,601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29845</xdr:rowOff>
    </xdr:from>
    <xdr:to xmlns:xdr="http://schemas.openxmlformats.org/drawingml/2006/spreadsheetDrawing">
      <xdr:col>85</xdr:col>
      <xdr:colOff>171450</xdr:colOff>
      <xdr:row>79</xdr:row>
      <xdr:rowOff>128905</xdr:rowOff>
    </xdr:to>
    <xdr:sp macro="" textlink="">
      <xdr:nvSpPr>
        <xdr:cNvPr id="638" name="フローチャート: 判断 637"/>
        <xdr:cNvSpPr/>
      </xdr:nvSpPr>
      <xdr:spPr>
        <a:xfrm>
          <a:off x="14649450" y="13277215"/>
          <a:ext cx="952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79</xdr:row>
      <xdr:rowOff>94615</xdr:rowOff>
    </xdr:from>
    <xdr:to xmlns:xdr="http://schemas.openxmlformats.org/drawingml/2006/spreadsheetDrawing">
      <xdr:col>81</xdr:col>
      <xdr:colOff>50800</xdr:colOff>
      <xdr:row>79</xdr:row>
      <xdr:rowOff>95885</xdr:rowOff>
    </xdr:to>
    <xdr:cxnSp macro="">
      <xdr:nvCxnSpPr>
        <xdr:cNvPr id="639" name="直線コネクタ 638"/>
        <xdr:cNvCxnSpPr/>
      </xdr:nvCxnSpPr>
      <xdr:spPr>
        <a:xfrm>
          <a:off x="13144500" y="13341985"/>
          <a:ext cx="79375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36830</xdr:rowOff>
    </xdr:from>
    <xdr:to xmlns:xdr="http://schemas.openxmlformats.org/drawingml/2006/spreadsheetDrawing">
      <xdr:col>81</xdr:col>
      <xdr:colOff>101600</xdr:colOff>
      <xdr:row>79</xdr:row>
      <xdr:rowOff>135890</xdr:rowOff>
    </xdr:to>
    <xdr:sp macro="" textlink="">
      <xdr:nvSpPr>
        <xdr:cNvPr id="640" name="フローチャート: 判断 639"/>
        <xdr:cNvSpPr/>
      </xdr:nvSpPr>
      <xdr:spPr>
        <a:xfrm>
          <a:off x="13887450" y="13284200"/>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52070</xdr:colOff>
      <xdr:row>77</xdr:row>
      <xdr:rowOff>151765</xdr:rowOff>
    </xdr:from>
    <xdr:ext cx="378460" cy="252730"/>
    <xdr:sp macro="" textlink="">
      <xdr:nvSpPr>
        <xdr:cNvPr id="641" name="テキスト ボックス 640"/>
        <xdr:cNvSpPr txBox="1"/>
      </xdr:nvSpPr>
      <xdr:spPr>
        <a:xfrm>
          <a:off x="13768070" y="13063855"/>
          <a:ext cx="3784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79</xdr:row>
      <xdr:rowOff>94615</xdr:rowOff>
    </xdr:from>
    <xdr:to xmlns:xdr="http://schemas.openxmlformats.org/drawingml/2006/spreadsheetDrawing">
      <xdr:col>76</xdr:col>
      <xdr:colOff>114300</xdr:colOff>
      <xdr:row>79</xdr:row>
      <xdr:rowOff>94615</xdr:rowOff>
    </xdr:to>
    <xdr:cxnSp macro="">
      <xdr:nvCxnSpPr>
        <xdr:cNvPr id="642" name="直線コネクタ 641"/>
        <xdr:cNvCxnSpPr/>
      </xdr:nvCxnSpPr>
      <xdr:spPr>
        <a:xfrm flipV="1">
          <a:off x="12344400" y="1334198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36195</xdr:rowOff>
    </xdr:from>
    <xdr:to xmlns:xdr="http://schemas.openxmlformats.org/drawingml/2006/spreadsheetDrawing">
      <xdr:col>76</xdr:col>
      <xdr:colOff>165100</xdr:colOff>
      <xdr:row>79</xdr:row>
      <xdr:rowOff>135255</xdr:rowOff>
    </xdr:to>
    <xdr:sp macro="" textlink="">
      <xdr:nvSpPr>
        <xdr:cNvPr id="643" name="フローチャート: 判断 642"/>
        <xdr:cNvSpPr/>
      </xdr:nvSpPr>
      <xdr:spPr>
        <a:xfrm>
          <a:off x="13093700" y="132835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77</xdr:row>
      <xdr:rowOff>151130</xdr:rowOff>
    </xdr:from>
    <xdr:ext cx="467360" cy="252730"/>
    <xdr:sp macro="" textlink="">
      <xdr:nvSpPr>
        <xdr:cNvPr id="644" name="テキスト ボックス 643"/>
        <xdr:cNvSpPr txBox="1"/>
      </xdr:nvSpPr>
      <xdr:spPr>
        <a:xfrm>
          <a:off x="12928600" y="1306322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1,034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85725</xdr:rowOff>
    </xdr:from>
    <xdr:to xmlns:xdr="http://schemas.openxmlformats.org/drawingml/2006/spreadsheetDrawing">
      <xdr:col>71</xdr:col>
      <xdr:colOff>171450</xdr:colOff>
      <xdr:row>79</xdr:row>
      <xdr:rowOff>94615</xdr:rowOff>
    </xdr:to>
    <xdr:cxnSp macro="">
      <xdr:nvCxnSpPr>
        <xdr:cNvPr id="645" name="直線コネクタ 644"/>
        <xdr:cNvCxnSpPr/>
      </xdr:nvCxnSpPr>
      <xdr:spPr>
        <a:xfrm>
          <a:off x="11537950" y="13333095"/>
          <a:ext cx="80645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35560</xdr:rowOff>
    </xdr:from>
    <xdr:to xmlns:xdr="http://schemas.openxmlformats.org/drawingml/2006/spreadsheetDrawing">
      <xdr:col>72</xdr:col>
      <xdr:colOff>38100</xdr:colOff>
      <xdr:row>79</xdr:row>
      <xdr:rowOff>134620</xdr:rowOff>
    </xdr:to>
    <xdr:sp macro="" textlink="">
      <xdr:nvSpPr>
        <xdr:cNvPr id="646" name="フローチャート: 判断 645"/>
        <xdr:cNvSpPr/>
      </xdr:nvSpPr>
      <xdr:spPr>
        <a:xfrm>
          <a:off x="12299950" y="1328293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133350</xdr:colOff>
      <xdr:row>77</xdr:row>
      <xdr:rowOff>151130</xdr:rowOff>
    </xdr:from>
    <xdr:ext cx="467360" cy="252730"/>
    <xdr:sp macro="" textlink="">
      <xdr:nvSpPr>
        <xdr:cNvPr id="647" name="テキスト ボックス 646"/>
        <xdr:cNvSpPr txBox="1"/>
      </xdr:nvSpPr>
      <xdr:spPr>
        <a:xfrm>
          <a:off x="12134850" y="13063220"/>
          <a:ext cx="467360"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78</xdr:row>
      <xdr:rowOff>131445</xdr:rowOff>
    </xdr:from>
    <xdr:to xmlns:xdr="http://schemas.openxmlformats.org/drawingml/2006/spreadsheetDrawing">
      <xdr:col>67</xdr:col>
      <xdr:colOff>101600</xdr:colOff>
      <xdr:row>79</xdr:row>
      <xdr:rowOff>62865</xdr:rowOff>
    </xdr:to>
    <xdr:sp macro="" textlink="">
      <xdr:nvSpPr>
        <xdr:cNvPr id="648" name="フローチャート: 判断 647"/>
        <xdr:cNvSpPr/>
      </xdr:nvSpPr>
      <xdr:spPr>
        <a:xfrm>
          <a:off x="11487150" y="1321117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79375</xdr:rowOff>
    </xdr:from>
    <xdr:ext cx="467360" cy="253365"/>
    <xdr:sp macro="" textlink="">
      <xdr:nvSpPr>
        <xdr:cNvPr id="649" name="テキスト ボックス 648"/>
        <xdr:cNvSpPr txBox="1"/>
      </xdr:nvSpPr>
      <xdr:spPr>
        <a:xfrm>
          <a:off x="11322050" y="12991465"/>
          <a:ext cx="4673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78105</xdr:rowOff>
    </xdr:from>
    <xdr:ext cx="762000" cy="253365"/>
    <xdr:sp macro="" textlink="">
      <xdr:nvSpPr>
        <xdr:cNvPr id="650" name="テキスト ボックス 649"/>
        <xdr:cNvSpPr txBox="1"/>
      </xdr:nvSpPr>
      <xdr:spPr>
        <a:xfrm>
          <a:off x="1452880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78105</xdr:rowOff>
    </xdr:from>
    <xdr:ext cx="756920" cy="253365"/>
    <xdr:sp macro="" textlink="">
      <xdr:nvSpPr>
        <xdr:cNvPr id="651" name="テキスト ボックス 650"/>
        <xdr:cNvSpPr txBox="1"/>
      </xdr:nvSpPr>
      <xdr:spPr>
        <a:xfrm>
          <a:off x="137668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78105</xdr:rowOff>
    </xdr:from>
    <xdr:ext cx="762000" cy="253365"/>
    <xdr:sp macro="" textlink="">
      <xdr:nvSpPr>
        <xdr:cNvPr id="652" name="テキスト ボックス 651"/>
        <xdr:cNvSpPr txBox="1"/>
      </xdr:nvSpPr>
      <xdr:spPr>
        <a:xfrm>
          <a:off x="129730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81</xdr:row>
      <xdr:rowOff>78105</xdr:rowOff>
    </xdr:from>
    <xdr:ext cx="762000" cy="253365"/>
    <xdr:sp macro="" textlink="">
      <xdr:nvSpPr>
        <xdr:cNvPr id="653" name="テキスト ボックス 652"/>
        <xdr:cNvSpPr txBox="1"/>
      </xdr:nvSpPr>
      <xdr:spPr>
        <a:xfrm>
          <a:off x="12172950" y="136607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78105</xdr:rowOff>
    </xdr:from>
    <xdr:ext cx="756920" cy="253365"/>
    <xdr:sp macro="" textlink="">
      <xdr:nvSpPr>
        <xdr:cNvPr id="654" name="テキスト ボックス 653"/>
        <xdr:cNvSpPr txBox="1"/>
      </xdr:nvSpPr>
      <xdr:spPr>
        <a:xfrm>
          <a:off x="11366500" y="136607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47625</xdr:rowOff>
    </xdr:from>
    <xdr:to xmlns:xdr="http://schemas.openxmlformats.org/drawingml/2006/spreadsheetDrawing">
      <xdr:col>85</xdr:col>
      <xdr:colOff>171450</xdr:colOff>
      <xdr:row>79</xdr:row>
      <xdr:rowOff>146685</xdr:rowOff>
    </xdr:to>
    <xdr:sp macro="" textlink="">
      <xdr:nvSpPr>
        <xdr:cNvPr id="655" name="楕円 654"/>
        <xdr:cNvSpPr/>
      </xdr:nvSpPr>
      <xdr:spPr>
        <a:xfrm>
          <a:off x="14649450" y="13294995"/>
          <a:ext cx="952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79</xdr:row>
      <xdr:rowOff>8255</xdr:rowOff>
    </xdr:from>
    <xdr:ext cx="249555" cy="252730"/>
    <xdr:sp macro="" textlink="">
      <xdr:nvSpPr>
        <xdr:cNvPr id="656" name="災害復旧費該当値テキスト"/>
        <xdr:cNvSpPr txBox="1"/>
      </xdr:nvSpPr>
      <xdr:spPr>
        <a:xfrm>
          <a:off x="14744700" y="13255625"/>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79</xdr:row>
      <xdr:rowOff>46990</xdr:rowOff>
    </xdr:from>
    <xdr:to xmlns:xdr="http://schemas.openxmlformats.org/drawingml/2006/spreadsheetDrawing">
      <xdr:col>81</xdr:col>
      <xdr:colOff>101600</xdr:colOff>
      <xdr:row>79</xdr:row>
      <xdr:rowOff>146050</xdr:rowOff>
    </xdr:to>
    <xdr:sp macro="" textlink="">
      <xdr:nvSpPr>
        <xdr:cNvPr id="657" name="楕円 656"/>
        <xdr:cNvSpPr/>
      </xdr:nvSpPr>
      <xdr:spPr>
        <a:xfrm>
          <a:off x="13887450" y="1329436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84455</xdr:colOff>
      <xdr:row>79</xdr:row>
      <xdr:rowOff>137160</xdr:rowOff>
    </xdr:from>
    <xdr:ext cx="313690" cy="253365"/>
    <xdr:sp macro="" textlink="">
      <xdr:nvSpPr>
        <xdr:cNvPr id="658" name="テキスト ボックス 657"/>
        <xdr:cNvSpPr txBox="1"/>
      </xdr:nvSpPr>
      <xdr:spPr>
        <a:xfrm>
          <a:off x="13800455" y="13384530"/>
          <a:ext cx="31369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79</xdr:row>
      <xdr:rowOff>44450</xdr:rowOff>
    </xdr:from>
    <xdr:to xmlns:xdr="http://schemas.openxmlformats.org/drawingml/2006/spreadsheetDrawing">
      <xdr:col>76</xdr:col>
      <xdr:colOff>165100</xdr:colOff>
      <xdr:row>79</xdr:row>
      <xdr:rowOff>144145</xdr:rowOff>
    </xdr:to>
    <xdr:sp macro="" textlink="">
      <xdr:nvSpPr>
        <xdr:cNvPr id="659" name="楕円 658"/>
        <xdr:cNvSpPr/>
      </xdr:nvSpPr>
      <xdr:spPr>
        <a:xfrm>
          <a:off x="13093700" y="13291820"/>
          <a:ext cx="10160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115570</xdr:colOff>
      <xdr:row>79</xdr:row>
      <xdr:rowOff>135255</xdr:rowOff>
    </xdr:from>
    <xdr:ext cx="378460" cy="253365"/>
    <xdr:sp macro="" textlink="">
      <xdr:nvSpPr>
        <xdr:cNvPr id="660" name="テキスト ボックス 659"/>
        <xdr:cNvSpPr txBox="1"/>
      </xdr:nvSpPr>
      <xdr:spPr>
        <a:xfrm>
          <a:off x="12974320" y="133826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79</xdr:row>
      <xdr:rowOff>44450</xdr:rowOff>
    </xdr:from>
    <xdr:to xmlns:xdr="http://schemas.openxmlformats.org/drawingml/2006/spreadsheetDrawing">
      <xdr:col>72</xdr:col>
      <xdr:colOff>38100</xdr:colOff>
      <xdr:row>79</xdr:row>
      <xdr:rowOff>144145</xdr:rowOff>
    </xdr:to>
    <xdr:sp macro="" textlink="">
      <xdr:nvSpPr>
        <xdr:cNvPr id="661" name="楕円 660"/>
        <xdr:cNvSpPr/>
      </xdr:nvSpPr>
      <xdr:spPr>
        <a:xfrm>
          <a:off x="12299950" y="13291820"/>
          <a:ext cx="8255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171450</xdr:colOff>
      <xdr:row>79</xdr:row>
      <xdr:rowOff>135255</xdr:rowOff>
    </xdr:from>
    <xdr:ext cx="378460" cy="253365"/>
    <xdr:sp macro="" textlink="">
      <xdr:nvSpPr>
        <xdr:cNvPr id="662" name="テキスト ボックス 661"/>
        <xdr:cNvSpPr txBox="1"/>
      </xdr:nvSpPr>
      <xdr:spPr>
        <a:xfrm>
          <a:off x="12172950" y="1338262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36195</xdr:rowOff>
    </xdr:from>
    <xdr:to xmlns:xdr="http://schemas.openxmlformats.org/drawingml/2006/spreadsheetDrawing">
      <xdr:col>67</xdr:col>
      <xdr:colOff>101600</xdr:colOff>
      <xdr:row>79</xdr:row>
      <xdr:rowOff>135255</xdr:rowOff>
    </xdr:to>
    <xdr:sp macro="" textlink="">
      <xdr:nvSpPr>
        <xdr:cNvPr id="663" name="楕円 662"/>
        <xdr:cNvSpPr/>
      </xdr:nvSpPr>
      <xdr:spPr>
        <a:xfrm>
          <a:off x="11487150" y="132835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127000</xdr:rowOff>
    </xdr:from>
    <xdr:ext cx="467360" cy="246380"/>
    <xdr:sp macro="" textlink="">
      <xdr:nvSpPr>
        <xdr:cNvPr id="664" name="テキスト ボックス 663"/>
        <xdr:cNvSpPr txBox="1"/>
      </xdr:nvSpPr>
      <xdr:spPr>
        <a:xfrm>
          <a:off x="11322050" y="13374370"/>
          <a:ext cx="46736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55880</xdr:rowOff>
    </xdr:from>
    <xdr:to xmlns:xdr="http://schemas.openxmlformats.org/drawingml/2006/spreadsheetDrawing">
      <xdr:col>89</xdr:col>
      <xdr:colOff>171450</xdr:colOff>
      <xdr:row>85</xdr:row>
      <xdr:rowOff>31115</xdr:rowOff>
    </xdr:to>
    <xdr:sp macro="" textlink="">
      <xdr:nvSpPr>
        <xdr:cNvPr id="665" name="正方形/長方形 664"/>
        <xdr:cNvSpPr/>
      </xdr:nvSpPr>
      <xdr:spPr>
        <a:xfrm>
          <a:off x="11207750" y="13973810"/>
          <a:ext cx="422275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55880</xdr:rowOff>
    </xdr:from>
    <xdr:to xmlns:xdr="http://schemas.openxmlformats.org/drawingml/2006/spreadsheetDrawing">
      <xdr:col>74</xdr:col>
      <xdr:colOff>0</xdr:colOff>
      <xdr:row>86</xdr:row>
      <xdr:rowOff>136525</xdr:rowOff>
    </xdr:to>
    <xdr:sp macro="" textlink="">
      <xdr:nvSpPr>
        <xdr:cNvPr id="666" name="正方形/長方形 665"/>
        <xdr:cNvSpPr/>
      </xdr:nvSpPr>
      <xdr:spPr>
        <a:xfrm>
          <a:off x="1131570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86995</xdr:rowOff>
    </xdr:from>
    <xdr:to xmlns:xdr="http://schemas.openxmlformats.org/drawingml/2006/spreadsheetDrawing">
      <xdr:col>74</xdr:col>
      <xdr:colOff>0</xdr:colOff>
      <xdr:row>88</xdr:row>
      <xdr:rowOff>0</xdr:rowOff>
    </xdr:to>
    <xdr:sp macro="" textlink="">
      <xdr:nvSpPr>
        <xdr:cNvPr id="667" name="正方形/長方形 666"/>
        <xdr:cNvSpPr/>
      </xdr:nvSpPr>
      <xdr:spPr>
        <a:xfrm>
          <a:off x="1131570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55880</xdr:rowOff>
    </xdr:from>
    <xdr:to xmlns:xdr="http://schemas.openxmlformats.org/drawingml/2006/spreadsheetDrawing">
      <xdr:col>79</xdr:col>
      <xdr:colOff>63500</xdr:colOff>
      <xdr:row>86</xdr:row>
      <xdr:rowOff>136525</xdr:rowOff>
    </xdr:to>
    <xdr:sp macro="" textlink="">
      <xdr:nvSpPr>
        <xdr:cNvPr id="668" name="正方形/長方形 667"/>
        <xdr:cNvSpPr/>
      </xdr:nvSpPr>
      <xdr:spPr>
        <a:xfrm>
          <a:off x="122364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86995</xdr:rowOff>
    </xdr:from>
    <xdr:to xmlns:xdr="http://schemas.openxmlformats.org/drawingml/2006/spreadsheetDrawing">
      <xdr:col>79</xdr:col>
      <xdr:colOff>63500</xdr:colOff>
      <xdr:row>88</xdr:row>
      <xdr:rowOff>0</xdr:rowOff>
    </xdr:to>
    <xdr:sp macro="" textlink="">
      <xdr:nvSpPr>
        <xdr:cNvPr id="669" name="正方形/長方形 668"/>
        <xdr:cNvSpPr/>
      </xdr:nvSpPr>
      <xdr:spPr>
        <a:xfrm>
          <a:off x="122364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55880</xdr:rowOff>
    </xdr:from>
    <xdr:to xmlns:xdr="http://schemas.openxmlformats.org/drawingml/2006/spreadsheetDrawing">
      <xdr:col>85</xdr:col>
      <xdr:colOff>63500</xdr:colOff>
      <xdr:row>86</xdr:row>
      <xdr:rowOff>136525</xdr:rowOff>
    </xdr:to>
    <xdr:sp macro="" textlink="">
      <xdr:nvSpPr>
        <xdr:cNvPr id="670" name="正方形/長方形 669"/>
        <xdr:cNvSpPr/>
      </xdr:nvSpPr>
      <xdr:spPr>
        <a:xfrm>
          <a:off x="13265150" y="143090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77</xdr:col>
      <xdr:colOff>63500</xdr:colOff>
      <xdr:row>86</xdr:row>
      <xdr:rowOff>86995</xdr:rowOff>
    </xdr:from>
    <xdr:to xmlns:xdr="http://schemas.openxmlformats.org/drawingml/2006/spreadsheetDrawing">
      <xdr:col>85</xdr:col>
      <xdr:colOff>63500</xdr:colOff>
      <xdr:row>88</xdr:row>
      <xdr:rowOff>0</xdr:rowOff>
    </xdr:to>
    <xdr:sp macro="" textlink="">
      <xdr:nvSpPr>
        <xdr:cNvPr id="671" name="正方形/長方形 670"/>
        <xdr:cNvSpPr/>
      </xdr:nvSpPr>
      <xdr:spPr>
        <a:xfrm>
          <a:off x="13265150" y="145078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72" name="正方形/長方形 671"/>
        <xdr:cNvSpPr/>
      </xdr:nvSpPr>
      <xdr:spPr>
        <a:xfrm>
          <a:off x="11207750" y="14780895"/>
          <a:ext cx="4222750" cy="2275205"/>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5715</xdr:rowOff>
    </xdr:from>
    <xdr:ext cx="347345" cy="219710"/>
    <xdr:sp macro="" textlink="">
      <xdr:nvSpPr>
        <xdr:cNvPr id="673" name="テキスト ボックス 672"/>
        <xdr:cNvSpPr txBox="1"/>
      </xdr:nvSpPr>
      <xdr:spPr>
        <a:xfrm>
          <a:off x="11169650" y="14594205"/>
          <a:ext cx="34734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171450</xdr:colOff>
      <xdr:row>101</xdr:row>
      <xdr:rowOff>82550</xdr:rowOff>
    </xdr:to>
    <xdr:cxnSp macro="">
      <xdr:nvCxnSpPr>
        <xdr:cNvPr id="674" name="直線コネクタ 673"/>
        <xdr:cNvCxnSpPr/>
      </xdr:nvCxnSpPr>
      <xdr:spPr>
        <a:xfrm>
          <a:off x="11207750" y="17056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171450</xdr:colOff>
      <xdr:row>99</xdr:row>
      <xdr:rowOff>44450</xdr:rowOff>
    </xdr:to>
    <xdr:cxnSp macro="">
      <xdr:nvCxnSpPr>
        <xdr:cNvPr id="675" name="直線コネクタ 674"/>
        <xdr:cNvCxnSpPr/>
      </xdr:nvCxnSpPr>
      <xdr:spPr>
        <a:xfrm>
          <a:off x="11207750" y="16675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1300" cy="259080"/>
    <xdr:sp macro="" textlink="">
      <xdr:nvSpPr>
        <xdr:cNvPr id="676" name="テキスト ボックス 675"/>
        <xdr:cNvSpPr txBox="1"/>
      </xdr:nvSpPr>
      <xdr:spPr>
        <a:xfrm>
          <a:off x="10977880" y="16532860"/>
          <a:ext cx="2413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171450</xdr:colOff>
      <xdr:row>97</xdr:row>
      <xdr:rowOff>6350</xdr:rowOff>
    </xdr:to>
    <xdr:cxnSp macro="">
      <xdr:nvCxnSpPr>
        <xdr:cNvPr id="677" name="直線コネクタ 676"/>
        <xdr:cNvCxnSpPr/>
      </xdr:nvCxnSpPr>
      <xdr:spPr>
        <a:xfrm>
          <a:off x="11207750" y="16294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96</xdr:row>
      <xdr:rowOff>35560</xdr:rowOff>
    </xdr:from>
    <xdr:ext cx="531495" cy="259080"/>
    <xdr:sp macro="" textlink="">
      <xdr:nvSpPr>
        <xdr:cNvPr id="678" name="テキスト ボックス 677"/>
        <xdr:cNvSpPr txBox="1"/>
      </xdr:nvSpPr>
      <xdr:spPr>
        <a:xfrm>
          <a:off x="10733405" y="16151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171450</xdr:colOff>
      <xdr:row>94</xdr:row>
      <xdr:rowOff>139700</xdr:rowOff>
    </xdr:to>
    <xdr:cxnSp macro="">
      <xdr:nvCxnSpPr>
        <xdr:cNvPr id="679" name="直線コネクタ 678"/>
        <xdr:cNvCxnSpPr/>
      </xdr:nvCxnSpPr>
      <xdr:spPr>
        <a:xfrm>
          <a:off x="11207750" y="15913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93</xdr:row>
      <xdr:rowOff>168910</xdr:rowOff>
    </xdr:from>
    <xdr:ext cx="531495" cy="251460"/>
    <xdr:sp macro="" textlink="">
      <xdr:nvSpPr>
        <xdr:cNvPr id="680" name="テキスト ボックス 679"/>
        <xdr:cNvSpPr txBox="1"/>
      </xdr:nvSpPr>
      <xdr:spPr>
        <a:xfrm>
          <a:off x="10733405" y="15770860"/>
          <a:ext cx="531495"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171450</xdr:colOff>
      <xdr:row>92</xdr:row>
      <xdr:rowOff>101600</xdr:rowOff>
    </xdr:to>
    <xdr:cxnSp macro="">
      <xdr:nvCxnSpPr>
        <xdr:cNvPr id="681" name="直線コネクタ 680"/>
        <xdr:cNvCxnSpPr/>
      </xdr:nvCxnSpPr>
      <xdr:spPr>
        <a:xfrm>
          <a:off x="11207750" y="15532100"/>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91</xdr:row>
      <xdr:rowOff>130810</xdr:rowOff>
    </xdr:from>
    <xdr:ext cx="531495" cy="259080"/>
    <xdr:sp macro="" textlink="">
      <xdr:nvSpPr>
        <xdr:cNvPr id="682" name="テキスト ボックス 681"/>
        <xdr:cNvSpPr txBox="1"/>
      </xdr:nvSpPr>
      <xdr:spPr>
        <a:xfrm>
          <a:off x="10733405" y="153898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61595</xdr:rowOff>
    </xdr:from>
    <xdr:to xmlns:xdr="http://schemas.openxmlformats.org/drawingml/2006/spreadsheetDrawing">
      <xdr:col>89</xdr:col>
      <xdr:colOff>171450</xdr:colOff>
      <xdr:row>90</xdr:row>
      <xdr:rowOff>61595</xdr:rowOff>
    </xdr:to>
    <xdr:cxnSp macro="">
      <xdr:nvCxnSpPr>
        <xdr:cNvPr id="683" name="直線コネクタ 682"/>
        <xdr:cNvCxnSpPr/>
      </xdr:nvCxnSpPr>
      <xdr:spPr>
        <a:xfrm>
          <a:off x="11207750" y="1515300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90805</xdr:rowOff>
    </xdr:from>
    <xdr:ext cx="593090" cy="250825"/>
    <xdr:sp macro="" textlink="">
      <xdr:nvSpPr>
        <xdr:cNvPr id="684" name="テキスト ボックス 683"/>
        <xdr:cNvSpPr txBox="1"/>
      </xdr:nvSpPr>
      <xdr:spPr>
        <a:xfrm>
          <a:off x="10669270" y="15014575"/>
          <a:ext cx="593090" cy="2508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88</xdr:row>
      <xdr:rowOff>24765</xdr:rowOff>
    </xdr:to>
    <xdr:cxnSp macro="">
      <xdr:nvCxnSpPr>
        <xdr:cNvPr id="685" name="直線コネクタ 684"/>
        <xdr:cNvCxnSpPr/>
      </xdr:nvCxnSpPr>
      <xdr:spPr>
        <a:xfrm>
          <a:off x="11207750" y="14780895"/>
          <a:ext cx="422275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53340</xdr:rowOff>
    </xdr:from>
    <xdr:ext cx="593090" cy="245745"/>
    <xdr:sp macro="" textlink="">
      <xdr:nvSpPr>
        <xdr:cNvPr id="686" name="テキスト ボックス 685"/>
        <xdr:cNvSpPr txBox="1"/>
      </xdr:nvSpPr>
      <xdr:spPr>
        <a:xfrm>
          <a:off x="10669270" y="14641830"/>
          <a:ext cx="5930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24765</xdr:rowOff>
    </xdr:from>
    <xdr:to xmlns:xdr="http://schemas.openxmlformats.org/drawingml/2006/spreadsheetDrawing">
      <xdr:col>89</xdr:col>
      <xdr:colOff>171450</xdr:colOff>
      <xdr:row>101</xdr:row>
      <xdr:rowOff>82550</xdr:rowOff>
    </xdr:to>
    <xdr:sp macro="" textlink="">
      <xdr:nvSpPr>
        <xdr:cNvPr id="687" name="公債費グラフ枠"/>
        <xdr:cNvSpPr/>
      </xdr:nvSpPr>
      <xdr:spPr>
        <a:xfrm>
          <a:off x="11207750" y="14780895"/>
          <a:ext cx="4222750" cy="2275205"/>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88900</xdr:rowOff>
    </xdr:from>
    <xdr:to xmlns:xdr="http://schemas.openxmlformats.org/drawingml/2006/spreadsheetDrawing">
      <xdr:col>85</xdr:col>
      <xdr:colOff>126365</xdr:colOff>
      <xdr:row>98</xdr:row>
      <xdr:rowOff>83185</xdr:rowOff>
    </xdr:to>
    <xdr:cxnSp macro="">
      <xdr:nvCxnSpPr>
        <xdr:cNvPr id="688" name="直線コネクタ 687"/>
        <xdr:cNvCxnSpPr/>
      </xdr:nvCxnSpPr>
      <xdr:spPr>
        <a:xfrm flipV="1">
          <a:off x="14698345" y="15180310"/>
          <a:ext cx="127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98</xdr:row>
      <xdr:rowOff>86995</xdr:rowOff>
    </xdr:from>
    <xdr:ext cx="534670" cy="251460"/>
    <xdr:sp macro="" textlink="">
      <xdr:nvSpPr>
        <xdr:cNvPr id="689" name="公債費最小値テキスト"/>
        <xdr:cNvSpPr txBox="1"/>
      </xdr:nvSpPr>
      <xdr:spPr>
        <a:xfrm>
          <a:off x="14744700" y="16546195"/>
          <a:ext cx="53467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10,435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83185</xdr:rowOff>
    </xdr:from>
    <xdr:to xmlns:xdr="http://schemas.openxmlformats.org/drawingml/2006/spreadsheetDrawing">
      <xdr:col>86</xdr:col>
      <xdr:colOff>25400</xdr:colOff>
      <xdr:row>98</xdr:row>
      <xdr:rowOff>83185</xdr:rowOff>
    </xdr:to>
    <xdr:cxnSp macro="">
      <xdr:nvCxnSpPr>
        <xdr:cNvPr id="690" name="直線コネクタ 689"/>
        <xdr:cNvCxnSpPr/>
      </xdr:nvCxnSpPr>
      <xdr:spPr>
        <a:xfrm>
          <a:off x="14611350" y="1654238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89</xdr:row>
      <xdr:rowOff>36830</xdr:rowOff>
    </xdr:from>
    <xdr:ext cx="598805" cy="246380"/>
    <xdr:sp macro="" textlink="">
      <xdr:nvSpPr>
        <xdr:cNvPr id="691" name="公債費最大値テキスト"/>
        <xdr:cNvSpPr txBox="1"/>
      </xdr:nvSpPr>
      <xdr:spPr>
        <a:xfrm>
          <a:off x="14744700" y="14960600"/>
          <a:ext cx="59880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117,875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88900</xdr:rowOff>
    </xdr:from>
    <xdr:to xmlns:xdr="http://schemas.openxmlformats.org/drawingml/2006/spreadsheetDrawing">
      <xdr:col>86</xdr:col>
      <xdr:colOff>25400</xdr:colOff>
      <xdr:row>90</xdr:row>
      <xdr:rowOff>88900</xdr:rowOff>
    </xdr:to>
    <xdr:cxnSp macro="">
      <xdr:nvCxnSpPr>
        <xdr:cNvPr id="692" name="直線コネクタ 691"/>
        <xdr:cNvCxnSpPr/>
      </xdr:nvCxnSpPr>
      <xdr:spPr>
        <a:xfrm>
          <a:off x="14611350" y="1518031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95</xdr:row>
      <xdr:rowOff>95250</xdr:rowOff>
    </xdr:from>
    <xdr:to xmlns:xdr="http://schemas.openxmlformats.org/drawingml/2006/spreadsheetDrawing">
      <xdr:col>85</xdr:col>
      <xdr:colOff>127000</xdr:colOff>
      <xdr:row>95</xdr:row>
      <xdr:rowOff>134620</xdr:rowOff>
    </xdr:to>
    <xdr:cxnSp macro="">
      <xdr:nvCxnSpPr>
        <xdr:cNvPr id="693" name="直線コネクタ 692"/>
        <xdr:cNvCxnSpPr/>
      </xdr:nvCxnSpPr>
      <xdr:spPr>
        <a:xfrm>
          <a:off x="13938250" y="16040100"/>
          <a:ext cx="7620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171450</xdr:colOff>
      <xdr:row>96</xdr:row>
      <xdr:rowOff>38735</xdr:rowOff>
    </xdr:from>
    <xdr:ext cx="534670" cy="259080"/>
    <xdr:sp macro="" textlink="">
      <xdr:nvSpPr>
        <xdr:cNvPr id="694" name="公債費平均値テキスト"/>
        <xdr:cNvSpPr txBox="1"/>
      </xdr:nvSpPr>
      <xdr:spPr>
        <a:xfrm>
          <a:off x="14744700" y="1615503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35,257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60325</xdr:rowOff>
    </xdr:from>
    <xdr:to xmlns:xdr="http://schemas.openxmlformats.org/drawingml/2006/spreadsheetDrawing">
      <xdr:col>85</xdr:col>
      <xdr:colOff>171450</xdr:colOff>
      <xdr:row>96</xdr:row>
      <xdr:rowOff>161925</xdr:rowOff>
    </xdr:to>
    <xdr:sp macro="" textlink="">
      <xdr:nvSpPr>
        <xdr:cNvPr id="695" name="フローチャート: 判断 694"/>
        <xdr:cNvSpPr/>
      </xdr:nvSpPr>
      <xdr:spPr>
        <a:xfrm>
          <a:off x="14649450" y="16176625"/>
          <a:ext cx="9525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95</xdr:row>
      <xdr:rowOff>81280</xdr:rowOff>
    </xdr:from>
    <xdr:to xmlns:xdr="http://schemas.openxmlformats.org/drawingml/2006/spreadsheetDrawing">
      <xdr:col>81</xdr:col>
      <xdr:colOff>50800</xdr:colOff>
      <xdr:row>95</xdr:row>
      <xdr:rowOff>95250</xdr:rowOff>
    </xdr:to>
    <xdr:cxnSp macro="">
      <xdr:nvCxnSpPr>
        <xdr:cNvPr id="696" name="直線コネクタ 695"/>
        <xdr:cNvCxnSpPr/>
      </xdr:nvCxnSpPr>
      <xdr:spPr>
        <a:xfrm>
          <a:off x="13144500" y="16026130"/>
          <a:ext cx="79375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96</xdr:row>
      <xdr:rowOff>55880</xdr:rowOff>
    </xdr:from>
    <xdr:to xmlns:xdr="http://schemas.openxmlformats.org/drawingml/2006/spreadsheetDrawing">
      <xdr:col>81</xdr:col>
      <xdr:colOff>101600</xdr:colOff>
      <xdr:row>96</xdr:row>
      <xdr:rowOff>157480</xdr:rowOff>
    </xdr:to>
    <xdr:sp macro="" textlink="">
      <xdr:nvSpPr>
        <xdr:cNvPr id="697" name="フローチャート: 判断 696"/>
        <xdr:cNvSpPr/>
      </xdr:nvSpPr>
      <xdr:spPr>
        <a:xfrm>
          <a:off x="13887450" y="16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96</xdr:row>
      <xdr:rowOff>148590</xdr:rowOff>
    </xdr:from>
    <xdr:ext cx="527050" cy="259080"/>
    <xdr:sp macro="" textlink="">
      <xdr:nvSpPr>
        <xdr:cNvPr id="698" name="テキスト ボックス 697"/>
        <xdr:cNvSpPr txBox="1"/>
      </xdr:nvSpPr>
      <xdr:spPr>
        <a:xfrm>
          <a:off x="13709015" y="1626489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35,592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171450</xdr:colOff>
      <xdr:row>95</xdr:row>
      <xdr:rowOff>81280</xdr:rowOff>
    </xdr:from>
    <xdr:to xmlns:xdr="http://schemas.openxmlformats.org/drawingml/2006/spreadsheetDrawing">
      <xdr:col>76</xdr:col>
      <xdr:colOff>114300</xdr:colOff>
      <xdr:row>95</xdr:row>
      <xdr:rowOff>116205</xdr:rowOff>
    </xdr:to>
    <xdr:cxnSp macro="">
      <xdr:nvCxnSpPr>
        <xdr:cNvPr id="699" name="直線コネクタ 698"/>
        <xdr:cNvCxnSpPr/>
      </xdr:nvCxnSpPr>
      <xdr:spPr>
        <a:xfrm flipV="1">
          <a:off x="12344400" y="16026130"/>
          <a:ext cx="8001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96</xdr:row>
      <xdr:rowOff>48895</xdr:rowOff>
    </xdr:from>
    <xdr:to xmlns:xdr="http://schemas.openxmlformats.org/drawingml/2006/spreadsheetDrawing">
      <xdr:col>76</xdr:col>
      <xdr:colOff>165100</xdr:colOff>
      <xdr:row>96</xdr:row>
      <xdr:rowOff>150495</xdr:rowOff>
    </xdr:to>
    <xdr:sp macro="" textlink="">
      <xdr:nvSpPr>
        <xdr:cNvPr id="700" name="フローチャート: 判断 699"/>
        <xdr:cNvSpPr/>
      </xdr:nvSpPr>
      <xdr:spPr>
        <a:xfrm>
          <a:off x="13093700" y="161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96</xdr:row>
      <xdr:rowOff>141605</xdr:rowOff>
    </xdr:from>
    <xdr:ext cx="532130" cy="259080"/>
    <xdr:sp macro="" textlink="">
      <xdr:nvSpPr>
        <xdr:cNvPr id="701" name="テキスト ボックス 700"/>
        <xdr:cNvSpPr txBox="1"/>
      </xdr:nvSpPr>
      <xdr:spPr>
        <a:xfrm>
          <a:off x="12896215" y="16257905"/>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36,170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95</xdr:row>
      <xdr:rowOff>116205</xdr:rowOff>
    </xdr:from>
    <xdr:to xmlns:xdr="http://schemas.openxmlformats.org/drawingml/2006/spreadsheetDrawing">
      <xdr:col>71</xdr:col>
      <xdr:colOff>171450</xdr:colOff>
      <xdr:row>95</xdr:row>
      <xdr:rowOff>162560</xdr:rowOff>
    </xdr:to>
    <xdr:cxnSp macro="">
      <xdr:nvCxnSpPr>
        <xdr:cNvPr id="702" name="直線コネクタ 701"/>
        <xdr:cNvCxnSpPr/>
      </xdr:nvCxnSpPr>
      <xdr:spPr>
        <a:xfrm flipV="1">
          <a:off x="11537950" y="16061055"/>
          <a:ext cx="806450" cy="463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96</xdr:row>
      <xdr:rowOff>52705</xdr:rowOff>
    </xdr:from>
    <xdr:to xmlns:xdr="http://schemas.openxmlformats.org/drawingml/2006/spreadsheetDrawing">
      <xdr:col>72</xdr:col>
      <xdr:colOff>38100</xdr:colOff>
      <xdr:row>96</xdr:row>
      <xdr:rowOff>154940</xdr:rowOff>
    </xdr:to>
    <xdr:sp macro="" textlink="">
      <xdr:nvSpPr>
        <xdr:cNvPr id="703" name="フローチャート: 判断 702"/>
        <xdr:cNvSpPr/>
      </xdr:nvSpPr>
      <xdr:spPr>
        <a:xfrm>
          <a:off x="12299950" y="16169005"/>
          <a:ext cx="8255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96</xdr:row>
      <xdr:rowOff>145415</xdr:rowOff>
    </xdr:from>
    <xdr:ext cx="527050" cy="251460"/>
    <xdr:sp macro="" textlink="">
      <xdr:nvSpPr>
        <xdr:cNvPr id="704" name="テキスト ボックス 703"/>
        <xdr:cNvSpPr txBox="1"/>
      </xdr:nvSpPr>
      <xdr:spPr>
        <a:xfrm>
          <a:off x="12102465" y="162617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35,833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94</xdr:row>
      <xdr:rowOff>154940</xdr:rowOff>
    </xdr:from>
    <xdr:to xmlns:xdr="http://schemas.openxmlformats.org/drawingml/2006/spreadsheetDrawing">
      <xdr:col>67</xdr:col>
      <xdr:colOff>101600</xdr:colOff>
      <xdr:row>95</xdr:row>
      <xdr:rowOff>84455</xdr:rowOff>
    </xdr:to>
    <xdr:sp macro="" textlink="">
      <xdr:nvSpPr>
        <xdr:cNvPr id="705" name="フローチャート: 判断 704"/>
        <xdr:cNvSpPr/>
      </xdr:nvSpPr>
      <xdr:spPr>
        <a:xfrm>
          <a:off x="11487150" y="159283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93</xdr:row>
      <xdr:rowOff>100965</xdr:rowOff>
    </xdr:from>
    <xdr:ext cx="527050" cy="251460"/>
    <xdr:sp macro="" textlink="">
      <xdr:nvSpPr>
        <xdr:cNvPr id="706" name="テキスト ボックス 705"/>
        <xdr:cNvSpPr txBox="1"/>
      </xdr:nvSpPr>
      <xdr:spPr>
        <a:xfrm>
          <a:off x="11308715" y="15702915"/>
          <a:ext cx="527050" cy="25146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54,856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07" name="テキスト ボックス 706"/>
        <xdr:cNvSpPr txBox="1"/>
      </xdr:nvSpPr>
      <xdr:spPr>
        <a:xfrm>
          <a:off x="14528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56920" cy="259080"/>
    <xdr:sp macro="" textlink="">
      <xdr:nvSpPr>
        <xdr:cNvPr id="708" name="テキスト ボックス 707"/>
        <xdr:cNvSpPr txBox="1"/>
      </xdr:nvSpPr>
      <xdr:spPr>
        <a:xfrm>
          <a:off x="137668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09" name="テキスト ボックス 708"/>
        <xdr:cNvSpPr txBox="1"/>
      </xdr:nvSpPr>
      <xdr:spPr>
        <a:xfrm>
          <a:off x="129730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171450</xdr:colOff>
      <xdr:row>101</xdr:row>
      <xdr:rowOff>80010</xdr:rowOff>
    </xdr:from>
    <xdr:ext cx="762000" cy="259080"/>
    <xdr:sp macro="" textlink="">
      <xdr:nvSpPr>
        <xdr:cNvPr id="710" name="テキスト ボックス 709"/>
        <xdr:cNvSpPr txBox="1"/>
      </xdr:nvSpPr>
      <xdr:spPr>
        <a:xfrm>
          <a:off x="1217295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56920" cy="259080"/>
    <xdr:sp macro="" textlink="">
      <xdr:nvSpPr>
        <xdr:cNvPr id="711" name="テキスト ボックス 710"/>
        <xdr:cNvSpPr txBox="1"/>
      </xdr:nvSpPr>
      <xdr:spPr>
        <a:xfrm>
          <a:off x="11366500" y="17053560"/>
          <a:ext cx="756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95</xdr:row>
      <xdr:rowOff>83820</xdr:rowOff>
    </xdr:from>
    <xdr:to xmlns:xdr="http://schemas.openxmlformats.org/drawingml/2006/spreadsheetDrawing">
      <xdr:col>85</xdr:col>
      <xdr:colOff>171450</xdr:colOff>
      <xdr:row>96</xdr:row>
      <xdr:rowOff>13970</xdr:rowOff>
    </xdr:to>
    <xdr:sp macro="" textlink="">
      <xdr:nvSpPr>
        <xdr:cNvPr id="712" name="楕円 711"/>
        <xdr:cNvSpPr/>
      </xdr:nvSpPr>
      <xdr:spPr>
        <a:xfrm>
          <a:off x="14649450" y="16028670"/>
          <a:ext cx="952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171450</xdr:colOff>
      <xdr:row>94</xdr:row>
      <xdr:rowOff>106680</xdr:rowOff>
    </xdr:from>
    <xdr:ext cx="534670" cy="259080"/>
    <xdr:sp macro="" textlink="">
      <xdr:nvSpPr>
        <xdr:cNvPr id="713" name="公債費該当値テキスト"/>
        <xdr:cNvSpPr txBox="1"/>
      </xdr:nvSpPr>
      <xdr:spPr>
        <a:xfrm>
          <a:off x="14744700" y="158800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46,902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95</xdr:row>
      <xdr:rowOff>44450</xdr:rowOff>
    </xdr:from>
    <xdr:to xmlns:xdr="http://schemas.openxmlformats.org/drawingml/2006/spreadsheetDrawing">
      <xdr:col>81</xdr:col>
      <xdr:colOff>101600</xdr:colOff>
      <xdr:row>95</xdr:row>
      <xdr:rowOff>146050</xdr:rowOff>
    </xdr:to>
    <xdr:sp macro="" textlink="">
      <xdr:nvSpPr>
        <xdr:cNvPr id="714" name="楕円 713"/>
        <xdr:cNvSpPr/>
      </xdr:nvSpPr>
      <xdr:spPr>
        <a:xfrm>
          <a:off x="13887450" y="159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93</xdr:row>
      <xdr:rowOff>162560</xdr:rowOff>
    </xdr:from>
    <xdr:ext cx="527050" cy="259080"/>
    <xdr:sp macro="" textlink="">
      <xdr:nvSpPr>
        <xdr:cNvPr id="715" name="テキスト ボックス 714"/>
        <xdr:cNvSpPr txBox="1"/>
      </xdr:nvSpPr>
      <xdr:spPr>
        <a:xfrm>
          <a:off x="13709015" y="1576451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95</xdr:row>
      <xdr:rowOff>30480</xdr:rowOff>
    </xdr:from>
    <xdr:to xmlns:xdr="http://schemas.openxmlformats.org/drawingml/2006/spreadsheetDrawing">
      <xdr:col>76</xdr:col>
      <xdr:colOff>165100</xdr:colOff>
      <xdr:row>95</xdr:row>
      <xdr:rowOff>132080</xdr:rowOff>
    </xdr:to>
    <xdr:sp macro="" textlink="">
      <xdr:nvSpPr>
        <xdr:cNvPr id="716" name="楕円 715"/>
        <xdr:cNvSpPr/>
      </xdr:nvSpPr>
      <xdr:spPr>
        <a:xfrm>
          <a:off x="13093700" y="15975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93</xdr:row>
      <xdr:rowOff>148590</xdr:rowOff>
    </xdr:from>
    <xdr:ext cx="532130" cy="259080"/>
    <xdr:sp macro="" textlink="">
      <xdr:nvSpPr>
        <xdr:cNvPr id="717" name="テキスト ボックス 716"/>
        <xdr:cNvSpPr txBox="1"/>
      </xdr:nvSpPr>
      <xdr:spPr>
        <a:xfrm>
          <a:off x="12896215" y="15750540"/>
          <a:ext cx="532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95</xdr:row>
      <xdr:rowOff>65405</xdr:rowOff>
    </xdr:from>
    <xdr:to xmlns:xdr="http://schemas.openxmlformats.org/drawingml/2006/spreadsheetDrawing">
      <xdr:col>72</xdr:col>
      <xdr:colOff>38100</xdr:colOff>
      <xdr:row>95</xdr:row>
      <xdr:rowOff>167005</xdr:rowOff>
    </xdr:to>
    <xdr:sp macro="" textlink="">
      <xdr:nvSpPr>
        <xdr:cNvPr id="718" name="楕円 717"/>
        <xdr:cNvSpPr/>
      </xdr:nvSpPr>
      <xdr:spPr>
        <a:xfrm>
          <a:off x="12299950" y="16010255"/>
          <a:ext cx="8255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94</xdr:row>
      <xdr:rowOff>12065</xdr:rowOff>
    </xdr:from>
    <xdr:ext cx="527050" cy="259080"/>
    <xdr:sp macro="" textlink="">
      <xdr:nvSpPr>
        <xdr:cNvPr id="719" name="テキスト ボックス 718"/>
        <xdr:cNvSpPr txBox="1"/>
      </xdr:nvSpPr>
      <xdr:spPr>
        <a:xfrm>
          <a:off x="12102465" y="15785465"/>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48,368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95</xdr:row>
      <xdr:rowOff>111760</xdr:rowOff>
    </xdr:from>
    <xdr:to xmlns:xdr="http://schemas.openxmlformats.org/drawingml/2006/spreadsheetDrawing">
      <xdr:col>67</xdr:col>
      <xdr:colOff>101600</xdr:colOff>
      <xdr:row>96</xdr:row>
      <xdr:rowOff>41910</xdr:rowOff>
    </xdr:to>
    <xdr:sp macro="" textlink="">
      <xdr:nvSpPr>
        <xdr:cNvPr id="720" name="楕円 719"/>
        <xdr:cNvSpPr/>
      </xdr:nvSpPr>
      <xdr:spPr>
        <a:xfrm>
          <a:off x="11487150" y="1605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96</xdr:row>
      <xdr:rowOff>33020</xdr:rowOff>
    </xdr:from>
    <xdr:ext cx="527050" cy="259080"/>
    <xdr:sp macro="" textlink="">
      <xdr:nvSpPr>
        <xdr:cNvPr id="721" name="テキスト ボックス 720"/>
        <xdr:cNvSpPr txBox="1"/>
      </xdr:nvSpPr>
      <xdr:spPr>
        <a:xfrm>
          <a:off x="11308715" y="16149320"/>
          <a:ext cx="5270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44,718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55880</xdr:rowOff>
    </xdr:from>
    <xdr:to xmlns:xdr="http://schemas.openxmlformats.org/drawingml/2006/spreadsheetDrawing">
      <xdr:col>120</xdr:col>
      <xdr:colOff>114300</xdr:colOff>
      <xdr:row>25</xdr:row>
      <xdr:rowOff>31115</xdr:rowOff>
    </xdr:to>
    <xdr:sp macro="" textlink="">
      <xdr:nvSpPr>
        <xdr:cNvPr id="722" name="正方形/長方形 721"/>
        <xdr:cNvSpPr/>
      </xdr:nvSpPr>
      <xdr:spPr>
        <a:xfrm>
          <a:off x="16459200" y="39154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55880</xdr:rowOff>
    </xdr:from>
    <xdr:to xmlns:xdr="http://schemas.openxmlformats.org/drawingml/2006/spreadsheetDrawing">
      <xdr:col>104</xdr:col>
      <xdr:colOff>127000</xdr:colOff>
      <xdr:row>26</xdr:row>
      <xdr:rowOff>136525</xdr:rowOff>
    </xdr:to>
    <xdr:sp macro="" textlink="">
      <xdr:nvSpPr>
        <xdr:cNvPr id="723" name="正方形/長方形 722"/>
        <xdr:cNvSpPr/>
      </xdr:nvSpPr>
      <xdr:spPr>
        <a:xfrm>
          <a:off x="165862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86995</xdr:rowOff>
    </xdr:from>
    <xdr:to xmlns:xdr="http://schemas.openxmlformats.org/drawingml/2006/spreadsheetDrawing">
      <xdr:col>104</xdr:col>
      <xdr:colOff>127000</xdr:colOff>
      <xdr:row>28</xdr:row>
      <xdr:rowOff>0</xdr:rowOff>
    </xdr:to>
    <xdr:sp macro="" textlink="">
      <xdr:nvSpPr>
        <xdr:cNvPr id="724" name="正方形/長方形 723"/>
        <xdr:cNvSpPr/>
      </xdr:nvSpPr>
      <xdr:spPr>
        <a:xfrm>
          <a:off x="165862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55880</xdr:rowOff>
    </xdr:from>
    <xdr:to xmlns:xdr="http://schemas.openxmlformats.org/drawingml/2006/spreadsheetDrawing">
      <xdr:col>110</xdr:col>
      <xdr:colOff>0</xdr:colOff>
      <xdr:row>26</xdr:row>
      <xdr:rowOff>136525</xdr:rowOff>
    </xdr:to>
    <xdr:sp macro="" textlink="">
      <xdr:nvSpPr>
        <xdr:cNvPr id="725" name="正方形/長方形 724"/>
        <xdr:cNvSpPr/>
      </xdr:nvSpPr>
      <xdr:spPr>
        <a:xfrm>
          <a:off x="174879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86995</xdr:rowOff>
    </xdr:from>
    <xdr:to xmlns:xdr="http://schemas.openxmlformats.org/drawingml/2006/spreadsheetDrawing">
      <xdr:col>110</xdr:col>
      <xdr:colOff>0</xdr:colOff>
      <xdr:row>28</xdr:row>
      <xdr:rowOff>0</xdr:rowOff>
    </xdr:to>
    <xdr:sp macro="" textlink="">
      <xdr:nvSpPr>
        <xdr:cNvPr id="726" name="正方形/長方形 725"/>
        <xdr:cNvSpPr/>
      </xdr:nvSpPr>
      <xdr:spPr>
        <a:xfrm>
          <a:off x="174879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55880</xdr:rowOff>
    </xdr:from>
    <xdr:to xmlns:xdr="http://schemas.openxmlformats.org/drawingml/2006/spreadsheetDrawing">
      <xdr:col>116</xdr:col>
      <xdr:colOff>0</xdr:colOff>
      <xdr:row>26</xdr:row>
      <xdr:rowOff>136525</xdr:rowOff>
    </xdr:to>
    <xdr:sp macro="" textlink="">
      <xdr:nvSpPr>
        <xdr:cNvPr id="727" name="正方形/長方形 726"/>
        <xdr:cNvSpPr/>
      </xdr:nvSpPr>
      <xdr:spPr>
        <a:xfrm>
          <a:off x="18516600" y="42506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26</xdr:row>
      <xdr:rowOff>86995</xdr:rowOff>
    </xdr:from>
    <xdr:to xmlns:xdr="http://schemas.openxmlformats.org/drawingml/2006/spreadsheetDrawing">
      <xdr:col>116</xdr:col>
      <xdr:colOff>0</xdr:colOff>
      <xdr:row>28</xdr:row>
      <xdr:rowOff>0</xdr:rowOff>
    </xdr:to>
    <xdr:sp macro="" textlink="">
      <xdr:nvSpPr>
        <xdr:cNvPr id="728" name="正方形/長方形 727"/>
        <xdr:cNvSpPr/>
      </xdr:nvSpPr>
      <xdr:spPr>
        <a:xfrm>
          <a:off x="18516600" y="44494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29" name="正方形/長方形 728"/>
        <xdr:cNvSpPr/>
      </xdr:nvSpPr>
      <xdr:spPr>
        <a:xfrm>
          <a:off x="16459200" y="47224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5715</xdr:rowOff>
    </xdr:from>
    <xdr:ext cx="342265" cy="219710"/>
    <xdr:sp macro="" textlink="">
      <xdr:nvSpPr>
        <xdr:cNvPr id="730" name="テキスト ボックス 729"/>
        <xdr:cNvSpPr txBox="1"/>
      </xdr:nvSpPr>
      <xdr:spPr>
        <a:xfrm>
          <a:off x="16440150" y="45358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80645</xdr:rowOff>
    </xdr:from>
    <xdr:to xmlns:xdr="http://schemas.openxmlformats.org/drawingml/2006/spreadsheetDrawing">
      <xdr:col>120</xdr:col>
      <xdr:colOff>114300</xdr:colOff>
      <xdr:row>41</xdr:row>
      <xdr:rowOff>80645</xdr:rowOff>
    </xdr:to>
    <xdr:cxnSp macro="">
      <xdr:nvCxnSpPr>
        <xdr:cNvPr id="731" name="直線コネクタ 730"/>
        <xdr:cNvCxnSpPr/>
      </xdr:nvCxnSpPr>
      <xdr:spPr>
        <a:xfrm>
          <a:off x="16459200" y="69576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38</xdr:row>
      <xdr:rowOff>136525</xdr:rowOff>
    </xdr:from>
    <xdr:to xmlns:xdr="http://schemas.openxmlformats.org/drawingml/2006/spreadsheetDrawing">
      <xdr:col>120</xdr:col>
      <xdr:colOff>114300</xdr:colOff>
      <xdr:row>38</xdr:row>
      <xdr:rowOff>136525</xdr:rowOff>
    </xdr:to>
    <xdr:cxnSp macro="">
      <xdr:nvCxnSpPr>
        <xdr:cNvPr id="732" name="直線コネクタ 731"/>
        <xdr:cNvCxnSpPr/>
      </xdr:nvCxnSpPr>
      <xdr:spPr>
        <a:xfrm>
          <a:off x="16459200" y="651065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37</xdr:row>
      <xdr:rowOff>165100</xdr:rowOff>
    </xdr:from>
    <xdr:ext cx="241300" cy="245745"/>
    <xdr:sp macro="" textlink="">
      <xdr:nvSpPr>
        <xdr:cNvPr id="733" name="テキスト ボックス 732"/>
        <xdr:cNvSpPr txBox="1"/>
      </xdr:nvSpPr>
      <xdr:spPr>
        <a:xfrm>
          <a:off x="16248380" y="637159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36</xdr:row>
      <xdr:rowOff>24765</xdr:rowOff>
    </xdr:from>
    <xdr:to xmlns:xdr="http://schemas.openxmlformats.org/drawingml/2006/spreadsheetDrawing">
      <xdr:col>120</xdr:col>
      <xdr:colOff>114300</xdr:colOff>
      <xdr:row>36</xdr:row>
      <xdr:rowOff>24765</xdr:rowOff>
    </xdr:to>
    <xdr:cxnSp macro="">
      <xdr:nvCxnSpPr>
        <xdr:cNvPr id="734" name="直線コネクタ 733"/>
        <xdr:cNvCxnSpPr/>
      </xdr:nvCxnSpPr>
      <xdr:spPr>
        <a:xfrm>
          <a:off x="16459200" y="606361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35</xdr:row>
      <xdr:rowOff>53340</xdr:rowOff>
    </xdr:from>
    <xdr:ext cx="531495" cy="245745"/>
    <xdr:sp macro="" textlink="">
      <xdr:nvSpPr>
        <xdr:cNvPr id="735" name="テキスト ボックス 734"/>
        <xdr:cNvSpPr txBox="1"/>
      </xdr:nvSpPr>
      <xdr:spPr>
        <a:xfrm>
          <a:off x="15984855" y="592455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80645</xdr:rowOff>
    </xdr:from>
    <xdr:to xmlns:xdr="http://schemas.openxmlformats.org/drawingml/2006/spreadsheetDrawing">
      <xdr:col>120</xdr:col>
      <xdr:colOff>114300</xdr:colOff>
      <xdr:row>33</xdr:row>
      <xdr:rowOff>80645</xdr:rowOff>
    </xdr:to>
    <xdr:cxnSp macro="">
      <xdr:nvCxnSpPr>
        <xdr:cNvPr id="736" name="直線コネクタ 735"/>
        <xdr:cNvCxnSpPr/>
      </xdr:nvCxnSpPr>
      <xdr:spPr>
        <a:xfrm>
          <a:off x="16459200" y="561657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32</xdr:row>
      <xdr:rowOff>109220</xdr:rowOff>
    </xdr:from>
    <xdr:ext cx="531495" cy="245745"/>
    <xdr:sp macro="" textlink="">
      <xdr:nvSpPr>
        <xdr:cNvPr id="737" name="テキスト ボックス 736"/>
        <xdr:cNvSpPr txBox="1"/>
      </xdr:nvSpPr>
      <xdr:spPr>
        <a:xfrm>
          <a:off x="15984855" y="547751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136525</xdr:rowOff>
    </xdr:from>
    <xdr:to xmlns:xdr="http://schemas.openxmlformats.org/drawingml/2006/spreadsheetDrawing">
      <xdr:col>120</xdr:col>
      <xdr:colOff>114300</xdr:colOff>
      <xdr:row>30</xdr:row>
      <xdr:rowOff>136525</xdr:rowOff>
    </xdr:to>
    <xdr:cxnSp macro="">
      <xdr:nvCxnSpPr>
        <xdr:cNvPr id="738" name="直線コネクタ 737"/>
        <xdr:cNvCxnSpPr/>
      </xdr:nvCxnSpPr>
      <xdr:spPr>
        <a:xfrm>
          <a:off x="16459200" y="516953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165100</xdr:rowOff>
    </xdr:from>
    <xdr:ext cx="531495" cy="245745"/>
    <xdr:sp macro="" textlink="">
      <xdr:nvSpPr>
        <xdr:cNvPr id="739" name="テキスト ボックス 738"/>
        <xdr:cNvSpPr txBox="1"/>
      </xdr:nvSpPr>
      <xdr:spPr>
        <a:xfrm>
          <a:off x="15984855" y="503047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28</xdr:row>
      <xdr:rowOff>24765</xdr:rowOff>
    </xdr:to>
    <xdr:cxnSp macro="">
      <xdr:nvCxnSpPr>
        <xdr:cNvPr id="740" name="直線コネクタ 739"/>
        <xdr:cNvCxnSpPr/>
      </xdr:nvCxnSpPr>
      <xdr:spPr>
        <a:xfrm>
          <a:off x="16459200" y="4722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53340</xdr:rowOff>
    </xdr:from>
    <xdr:ext cx="531495" cy="245745"/>
    <xdr:sp macro="" textlink="">
      <xdr:nvSpPr>
        <xdr:cNvPr id="741" name="テキスト ボックス 740"/>
        <xdr:cNvSpPr txBox="1"/>
      </xdr:nvSpPr>
      <xdr:spPr>
        <a:xfrm>
          <a:off x="15984855" y="4583430"/>
          <a:ext cx="53149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24765</xdr:rowOff>
    </xdr:from>
    <xdr:to xmlns:xdr="http://schemas.openxmlformats.org/drawingml/2006/spreadsheetDrawing">
      <xdr:col>120</xdr:col>
      <xdr:colOff>114300</xdr:colOff>
      <xdr:row>41</xdr:row>
      <xdr:rowOff>80645</xdr:rowOff>
    </xdr:to>
    <xdr:sp macro="" textlink="">
      <xdr:nvSpPr>
        <xdr:cNvPr id="742" name="諸支出金グラフ枠"/>
        <xdr:cNvSpPr/>
      </xdr:nvSpPr>
      <xdr:spPr>
        <a:xfrm>
          <a:off x="16459200" y="47224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32</xdr:row>
      <xdr:rowOff>101600</xdr:rowOff>
    </xdr:from>
    <xdr:to xmlns:xdr="http://schemas.openxmlformats.org/drawingml/2006/spreadsheetDrawing">
      <xdr:col>116</xdr:col>
      <xdr:colOff>62865</xdr:colOff>
      <xdr:row>38</xdr:row>
      <xdr:rowOff>136525</xdr:rowOff>
    </xdr:to>
    <xdr:cxnSp macro="">
      <xdr:nvCxnSpPr>
        <xdr:cNvPr id="743" name="直線コネクタ 742"/>
        <xdr:cNvCxnSpPr/>
      </xdr:nvCxnSpPr>
      <xdr:spPr>
        <a:xfrm flipV="1">
          <a:off x="19949795" y="5469890"/>
          <a:ext cx="1270" cy="10407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8890</xdr:rowOff>
    </xdr:from>
    <xdr:ext cx="249555" cy="252730"/>
    <xdr:sp macro="" textlink="">
      <xdr:nvSpPr>
        <xdr:cNvPr id="744" name="諸支出金最小値テキスト"/>
        <xdr:cNvSpPr txBox="1"/>
      </xdr:nvSpPr>
      <xdr:spPr>
        <a:xfrm>
          <a:off x="20002500" y="6550660"/>
          <a:ext cx="249555" cy="25273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38</xdr:row>
      <xdr:rowOff>136525</xdr:rowOff>
    </xdr:from>
    <xdr:to xmlns:xdr="http://schemas.openxmlformats.org/drawingml/2006/spreadsheetDrawing">
      <xdr:col>116</xdr:col>
      <xdr:colOff>152400</xdr:colOff>
      <xdr:row>38</xdr:row>
      <xdr:rowOff>136525</xdr:rowOff>
    </xdr:to>
    <xdr:cxnSp macro="">
      <xdr:nvCxnSpPr>
        <xdr:cNvPr id="745" name="直線コネクタ 744"/>
        <xdr:cNvCxnSpPr/>
      </xdr:nvCxnSpPr>
      <xdr:spPr>
        <a:xfrm>
          <a:off x="19881850" y="651065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31</xdr:row>
      <xdr:rowOff>50165</xdr:rowOff>
    </xdr:from>
    <xdr:ext cx="534670" cy="246380"/>
    <xdr:sp macro="" textlink="">
      <xdr:nvSpPr>
        <xdr:cNvPr id="746" name="諸支出金最大値テキスト"/>
        <xdr:cNvSpPr txBox="1"/>
      </xdr:nvSpPr>
      <xdr:spPr>
        <a:xfrm>
          <a:off x="20002500" y="5250815"/>
          <a:ext cx="534670"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23,274</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32</xdr:row>
      <xdr:rowOff>101600</xdr:rowOff>
    </xdr:from>
    <xdr:to xmlns:xdr="http://schemas.openxmlformats.org/drawingml/2006/spreadsheetDrawing">
      <xdr:col>116</xdr:col>
      <xdr:colOff>152400</xdr:colOff>
      <xdr:row>32</xdr:row>
      <xdr:rowOff>101600</xdr:rowOff>
    </xdr:to>
    <xdr:cxnSp macro="">
      <xdr:nvCxnSpPr>
        <xdr:cNvPr id="747" name="直線コネクタ 746"/>
        <xdr:cNvCxnSpPr/>
      </xdr:nvCxnSpPr>
      <xdr:spPr>
        <a:xfrm>
          <a:off x="19881850" y="5469890"/>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38</xdr:row>
      <xdr:rowOff>136525</xdr:rowOff>
    </xdr:from>
    <xdr:to xmlns:xdr="http://schemas.openxmlformats.org/drawingml/2006/spreadsheetDrawing">
      <xdr:col>116</xdr:col>
      <xdr:colOff>63500</xdr:colOff>
      <xdr:row>38</xdr:row>
      <xdr:rowOff>136525</xdr:rowOff>
    </xdr:to>
    <xdr:cxnSp macro="">
      <xdr:nvCxnSpPr>
        <xdr:cNvPr id="748" name="直線コネクタ 747"/>
        <xdr:cNvCxnSpPr/>
      </xdr:nvCxnSpPr>
      <xdr:spPr>
        <a:xfrm>
          <a:off x="19202400" y="651065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37</xdr:row>
      <xdr:rowOff>95885</xdr:rowOff>
    </xdr:from>
    <xdr:ext cx="378460" cy="252730"/>
    <xdr:sp macro="" textlink="">
      <xdr:nvSpPr>
        <xdr:cNvPr id="749" name="諸支出金平均値テキスト"/>
        <xdr:cNvSpPr txBox="1"/>
      </xdr:nvSpPr>
      <xdr:spPr>
        <a:xfrm>
          <a:off x="20002500" y="6302375"/>
          <a:ext cx="378460" cy="25273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73660</xdr:rowOff>
    </xdr:from>
    <xdr:to xmlns:xdr="http://schemas.openxmlformats.org/drawingml/2006/spreadsheetDrawing">
      <xdr:col>116</xdr:col>
      <xdr:colOff>114300</xdr:colOff>
      <xdr:row>39</xdr:row>
      <xdr:rowOff>5715</xdr:rowOff>
    </xdr:to>
    <xdr:sp macro="" textlink="">
      <xdr:nvSpPr>
        <xdr:cNvPr id="750" name="フローチャート: 判断 749"/>
        <xdr:cNvSpPr/>
      </xdr:nvSpPr>
      <xdr:spPr>
        <a:xfrm>
          <a:off x="19900900" y="644779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38</xdr:row>
      <xdr:rowOff>136525</xdr:rowOff>
    </xdr:from>
    <xdr:to xmlns:xdr="http://schemas.openxmlformats.org/drawingml/2006/spreadsheetDrawing">
      <xdr:col>111</xdr:col>
      <xdr:colOff>171450</xdr:colOff>
      <xdr:row>38</xdr:row>
      <xdr:rowOff>136525</xdr:rowOff>
    </xdr:to>
    <xdr:cxnSp macro="">
      <xdr:nvCxnSpPr>
        <xdr:cNvPr id="751" name="直線コネクタ 750"/>
        <xdr:cNvCxnSpPr/>
      </xdr:nvCxnSpPr>
      <xdr:spPr>
        <a:xfrm>
          <a:off x="18395950" y="651065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84455</xdr:rowOff>
    </xdr:from>
    <xdr:to xmlns:xdr="http://schemas.openxmlformats.org/drawingml/2006/spreadsheetDrawing">
      <xdr:col>112</xdr:col>
      <xdr:colOff>38100</xdr:colOff>
      <xdr:row>39</xdr:row>
      <xdr:rowOff>15875</xdr:rowOff>
    </xdr:to>
    <xdr:sp macro="" textlink="">
      <xdr:nvSpPr>
        <xdr:cNvPr id="752" name="フローチャート: 判断 751"/>
        <xdr:cNvSpPr/>
      </xdr:nvSpPr>
      <xdr:spPr>
        <a:xfrm>
          <a:off x="19157950" y="645858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37</xdr:row>
      <xdr:rowOff>31750</xdr:rowOff>
    </xdr:from>
    <xdr:ext cx="308610" cy="245745"/>
    <xdr:sp macro="" textlink="">
      <xdr:nvSpPr>
        <xdr:cNvPr id="753" name="テキスト ボックス 752"/>
        <xdr:cNvSpPr txBox="1"/>
      </xdr:nvSpPr>
      <xdr:spPr>
        <a:xfrm>
          <a:off x="19051905" y="6238240"/>
          <a:ext cx="30861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136525</xdr:rowOff>
    </xdr:from>
    <xdr:to xmlns:xdr="http://schemas.openxmlformats.org/drawingml/2006/spreadsheetDrawing">
      <xdr:col>107</xdr:col>
      <xdr:colOff>50800</xdr:colOff>
      <xdr:row>38</xdr:row>
      <xdr:rowOff>136525</xdr:rowOff>
    </xdr:to>
    <xdr:cxnSp macro="">
      <xdr:nvCxnSpPr>
        <xdr:cNvPr id="754" name="直線コネクタ 753"/>
        <xdr:cNvCxnSpPr/>
      </xdr:nvCxnSpPr>
      <xdr:spPr>
        <a:xfrm>
          <a:off x="17602200" y="651065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85090</xdr:rowOff>
    </xdr:from>
    <xdr:to xmlns:xdr="http://schemas.openxmlformats.org/drawingml/2006/spreadsheetDrawing">
      <xdr:col>107</xdr:col>
      <xdr:colOff>101600</xdr:colOff>
      <xdr:row>39</xdr:row>
      <xdr:rowOff>17145</xdr:rowOff>
    </xdr:to>
    <xdr:sp macro="" textlink="">
      <xdr:nvSpPr>
        <xdr:cNvPr id="755" name="フローチャート: 判断 754"/>
        <xdr:cNvSpPr/>
      </xdr:nvSpPr>
      <xdr:spPr>
        <a:xfrm>
          <a:off x="18345150" y="6459220"/>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37</xdr:row>
      <xdr:rowOff>33020</xdr:rowOff>
    </xdr:from>
    <xdr:ext cx="313690" cy="245745"/>
    <xdr:sp macro="" textlink="">
      <xdr:nvSpPr>
        <xdr:cNvPr id="756" name="テキスト ボックス 755"/>
        <xdr:cNvSpPr txBox="1"/>
      </xdr:nvSpPr>
      <xdr:spPr>
        <a:xfrm>
          <a:off x="18258155" y="6239510"/>
          <a:ext cx="31369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38</xdr:row>
      <xdr:rowOff>136525</xdr:rowOff>
    </xdr:from>
    <xdr:to xmlns:xdr="http://schemas.openxmlformats.org/drawingml/2006/spreadsheetDrawing">
      <xdr:col>102</xdr:col>
      <xdr:colOff>114300</xdr:colOff>
      <xdr:row>38</xdr:row>
      <xdr:rowOff>136525</xdr:rowOff>
    </xdr:to>
    <xdr:cxnSp macro="">
      <xdr:nvCxnSpPr>
        <xdr:cNvPr id="757" name="直線コネクタ 756"/>
        <xdr:cNvCxnSpPr/>
      </xdr:nvCxnSpPr>
      <xdr:spPr>
        <a:xfrm>
          <a:off x="16802100" y="651065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79375</xdr:rowOff>
    </xdr:from>
    <xdr:to xmlns:xdr="http://schemas.openxmlformats.org/drawingml/2006/spreadsheetDrawing">
      <xdr:col>102</xdr:col>
      <xdr:colOff>165100</xdr:colOff>
      <xdr:row>39</xdr:row>
      <xdr:rowOff>11430</xdr:rowOff>
    </xdr:to>
    <xdr:sp macro="" textlink="">
      <xdr:nvSpPr>
        <xdr:cNvPr id="758" name="フローチャート: 判断 757"/>
        <xdr:cNvSpPr/>
      </xdr:nvSpPr>
      <xdr:spPr>
        <a:xfrm>
          <a:off x="17551400" y="6453505"/>
          <a:ext cx="10160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115570</xdr:colOff>
      <xdr:row>37</xdr:row>
      <xdr:rowOff>27305</xdr:rowOff>
    </xdr:from>
    <xdr:ext cx="378460" cy="253365"/>
    <xdr:sp macro="" textlink="">
      <xdr:nvSpPr>
        <xdr:cNvPr id="759" name="テキスト ボックス 758"/>
        <xdr:cNvSpPr txBox="1"/>
      </xdr:nvSpPr>
      <xdr:spPr>
        <a:xfrm>
          <a:off x="17432020" y="6233795"/>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77470</xdr:rowOff>
    </xdr:from>
    <xdr:to xmlns:xdr="http://schemas.openxmlformats.org/drawingml/2006/spreadsheetDrawing">
      <xdr:col>98</xdr:col>
      <xdr:colOff>38100</xdr:colOff>
      <xdr:row>39</xdr:row>
      <xdr:rowOff>8890</xdr:rowOff>
    </xdr:to>
    <xdr:sp macro="" textlink="">
      <xdr:nvSpPr>
        <xdr:cNvPr id="760" name="フローチャート: 判断 759"/>
        <xdr:cNvSpPr/>
      </xdr:nvSpPr>
      <xdr:spPr>
        <a:xfrm>
          <a:off x="16757650" y="6451600"/>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171450</xdr:colOff>
      <xdr:row>37</xdr:row>
      <xdr:rowOff>25400</xdr:rowOff>
    </xdr:from>
    <xdr:ext cx="378460" cy="253365"/>
    <xdr:sp macro="" textlink="">
      <xdr:nvSpPr>
        <xdr:cNvPr id="761" name="テキスト ボックス 760"/>
        <xdr:cNvSpPr txBox="1"/>
      </xdr:nvSpPr>
      <xdr:spPr>
        <a:xfrm>
          <a:off x="16630650" y="6231890"/>
          <a:ext cx="37846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78105</xdr:rowOff>
    </xdr:from>
    <xdr:ext cx="762000" cy="253365"/>
    <xdr:sp macro="" textlink="">
      <xdr:nvSpPr>
        <xdr:cNvPr id="762" name="テキスト ボックス 761"/>
        <xdr:cNvSpPr txBox="1"/>
      </xdr:nvSpPr>
      <xdr:spPr>
        <a:xfrm>
          <a:off x="197802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41</xdr:row>
      <xdr:rowOff>78105</xdr:rowOff>
    </xdr:from>
    <xdr:ext cx="762000" cy="253365"/>
    <xdr:sp macro="" textlink="">
      <xdr:nvSpPr>
        <xdr:cNvPr id="763" name="テキスト ボックス 762"/>
        <xdr:cNvSpPr txBox="1"/>
      </xdr:nvSpPr>
      <xdr:spPr>
        <a:xfrm>
          <a:off x="190309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78105</xdr:rowOff>
    </xdr:from>
    <xdr:ext cx="756920" cy="253365"/>
    <xdr:sp macro="" textlink="">
      <xdr:nvSpPr>
        <xdr:cNvPr id="764" name="テキスト ボックス 763"/>
        <xdr:cNvSpPr txBox="1"/>
      </xdr:nvSpPr>
      <xdr:spPr>
        <a:xfrm>
          <a:off x="18224500" y="69551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78105</xdr:rowOff>
    </xdr:from>
    <xdr:ext cx="762000" cy="253365"/>
    <xdr:sp macro="" textlink="">
      <xdr:nvSpPr>
        <xdr:cNvPr id="765" name="テキスト ボックス 764"/>
        <xdr:cNvSpPr txBox="1"/>
      </xdr:nvSpPr>
      <xdr:spPr>
        <a:xfrm>
          <a:off x="174307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41</xdr:row>
      <xdr:rowOff>78105</xdr:rowOff>
    </xdr:from>
    <xdr:ext cx="762000" cy="253365"/>
    <xdr:sp macro="" textlink="">
      <xdr:nvSpPr>
        <xdr:cNvPr id="766" name="テキスト ボックス 765"/>
        <xdr:cNvSpPr txBox="1"/>
      </xdr:nvSpPr>
      <xdr:spPr>
        <a:xfrm>
          <a:off x="16630650" y="69551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86995</xdr:rowOff>
    </xdr:from>
    <xdr:to xmlns:xdr="http://schemas.openxmlformats.org/drawingml/2006/spreadsheetDrawing">
      <xdr:col>116</xdr:col>
      <xdr:colOff>114300</xdr:colOff>
      <xdr:row>39</xdr:row>
      <xdr:rowOff>18415</xdr:rowOff>
    </xdr:to>
    <xdr:sp macro="" textlink="">
      <xdr:nvSpPr>
        <xdr:cNvPr id="767" name="楕円 766"/>
        <xdr:cNvSpPr/>
      </xdr:nvSpPr>
      <xdr:spPr>
        <a:xfrm>
          <a:off x="199009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38</xdr:row>
      <xdr:rowOff>52705</xdr:rowOff>
    </xdr:from>
    <xdr:ext cx="249555" cy="245745"/>
    <xdr:sp macro="" textlink="">
      <xdr:nvSpPr>
        <xdr:cNvPr id="768" name="諸支出金該当値テキスト"/>
        <xdr:cNvSpPr txBox="1"/>
      </xdr:nvSpPr>
      <xdr:spPr>
        <a:xfrm>
          <a:off x="20002500" y="6426835"/>
          <a:ext cx="249555"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38</xdr:row>
      <xdr:rowOff>86995</xdr:rowOff>
    </xdr:from>
    <xdr:to xmlns:xdr="http://schemas.openxmlformats.org/drawingml/2006/spreadsheetDrawing">
      <xdr:col>112</xdr:col>
      <xdr:colOff>38100</xdr:colOff>
      <xdr:row>39</xdr:row>
      <xdr:rowOff>18415</xdr:rowOff>
    </xdr:to>
    <xdr:sp macro="" textlink="">
      <xdr:nvSpPr>
        <xdr:cNvPr id="769" name="楕円 768"/>
        <xdr:cNvSpPr/>
      </xdr:nvSpPr>
      <xdr:spPr>
        <a:xfrm>
          <a:off x="191579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10160</xdr:rowOff>
    </xdr:from>
    <xdr:ext cx="241935" cy="246380"/>
    <xdr:sp macro="" textlink="">
      <xdr:nvSpPr>
        <xdr:cNvPr id="770" name="テキスト ボックス 769"/>
        <xdr:cNvSpPr txBox="1"/>
      </xdr:nvSpPr>
      <xdr:spPr>
        <a:xfrm>
          <a:off x="19084290" y="65519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86995</xdr:rowOff>
    </xdr:from>
    <xdr:to xmlns:xdr="http://schemas.openxmlformats.org/drawingml/2006/spreadsheetDrawing">
      <xdr:col>107</xdr:col>
      <xdr:colOff>101600</xdr:colOff>
      <xdr:row>39</xdr:row>
      <xdr:rowOff>18415</xdr:rowOff>
    </xdr:to>
    <xdr:sp macro="" textlink="">
      <xdr:nvSpPr>
        <xdr:cNvPr id="771" name="楕円 770"/>
        <xdr:cNvSpPr/>
      </xdr:nvSpPr>
      <xdr:spPr>
        <a:xfrm>
          <a:off x="1834515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10160</xdr:rowOff>
    </xdr:from>
    <xdr:ext cx="241935" cy="246380"/>
    <xdr:sp macro="" textlink="">
      <xdr:nvSpPr>
        <xdr:cNvPr id="772" name="テキスト ボックス 771"/>
        <xdr:cNvSpPr txBox="1"/>
      </xdr:nvSpPr>
      <xdr:spPr>
        <a:xfrm>
          <a:off x="18290540" y="65519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86995</xdr:rowOff>
    </xdr:from>
    <xdr:to xmlns:xdr="http://schemas.openxmlformats.org/drawingml/2006/spreadsheetDrawing">
      <xdr:col>102</xdr:col>
      <xdr:colOff>165100</xdr:colOff>
      <xdr:row>39</xdr:row>
      <xdr:rowOff>18415</xdr:rowOff>
    </xdr:to>
    <xdr:sp macro="" textlink="">
      <xdr:nvSpPr>
        <xdr:cNvPr id="773" name="楕円 772"/>
        <xdr:cNvSpPr/>
      </xdr:nvSpPr>
      <xdr:spPr>
        <a:xfrm>
          <a:off x="17551400" y="646112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39</xdr:row>
      <xdr:rowOff>10160</xdr:rowOff>
    </xdr:from>
    <xdr:ext cx="249555" cy="246380"/>
    <xdr:sp macro="" textlink="">
      <xdr:nvSpPr>
        <xdr:cNvPr id="774" name="テキスト ボックス 773"/>
        <xdr:cNvSpPr txBox="1"/>
      </xdr:nvSpPr>
      <xdr:spPr>
        <a:xfrm>
          <a:off x="17487900" y="655193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86995</xdr:rowOff>
    </xdr:from>
    <xdr:to xmlns:xdr="http://schemas.openxmlformats.org/drawingml/2006/spreadsheetDrawing">
      <xdr:col>98</xdr:col>
      <xdr:colOff>38100</xdr:colOff>
      <xdr:row>39</xdr:row>
      <xdr:rowOff>18415</xdr:rowOff>
    </xdr:to>
    <xdr:sp macro="" textlink="">
      <xdr:nvSpPr>
        <xdr:cNvPr id="775" name="楕円 774"/>
        <xdr:cNvSpPr/>
      </xdr:nvSpPr>
      <xdr:spPr>
        <a:xfrm>
          <a:off x="16757650" y="646112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10160</xdr:rowOff>
    </xdr:from>
    <xdr:ext cx="241935" cy="246380"/>
    <xdr:sp macro="" textlink="">
      <xdr:nvSpPr>
        <xdr:cNvPr id="776" name="テキスト ボックス 775"/>
        <xdr:cNvSpPr txBox="1"/>
      </xdr:nvSpPr>
      <xdr:spPr>
        <a:xfrm>
          <a:off x="16683990" y="655193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55880</xdr:rowOff>
    </xdr:from>
    <xdr:to xmlns:xdr="http://schemas.openxmlformats.org/drawingml/2006/spreadsheetDrawing">
      <xdr:col>120</xdr:col>
      <xdr:colOff>114300</xdr:colOff>
      <xdr:row>45</xdr:row>
      <xdr:rowOff>31115</xdr:rowOff>
    </xdr:to>
    <xdr:sp macro="" textlink="">
      <xdr:nvSpPr>
        <xdr:cNvPr id="777" name="正方形/長方形 776"/>
        <xdr:cNvSpPr/>
      </xdr:nvSpPr>
      <xdr:spPr>
        <a:xfrm>
          <a:off x="16459200" y="7268210"/>
          <a:ext cx="4229100" cy="3105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55880</xdr:rowOff>
    </xdr:from>
    <xdr:to xmlns:xdr="http://schemas.openxmlformats.org/drawingml/2006/spreadsheetDrawing">
      <xdr:col>104</xdr:col>
      <xdr:colOff>127000</xdr:colOff>
      <xdr:row>46</xdr:row>
      <xdr:rowOff>136525</xdr:rowOff>
    </xdr:to>
    <xdr:sp macro="" textlink="">
      <xdr:nvSpPr>
        <xdr:cNvPr id="778" name="正方形/長方形 777"/>
        <xdr:cNvSpPr/>
      </xdr:nvSpPr>
      <xdr:spPr>
        <a:xfrm>
          <a:off x="165862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86995</xdr:rowOff>
    </xdr:from>
    <xdr:to xmlns:xdr="http://schemas.openxmlformats.org/drawingml/2006/spreadsheetDrawing">
      <xdr:col>104</xdr:col>
      <xdr:colOff>127000</xdr:colOff>
      <xdr:row>48</xdr:row>
      <xdr:rowOff>0</xdr:rowOff>
    </xdr:to>
    <xdr:sp macro="" textlink="">
      <xdr:nvSpPr>
        <xdr:cNvPr id="779" name="正方形/長方形 778"/>
        <xdr:cNvSpPr/>
      </xdr:nvSpPr>
      <xdr:spPr>
        <a:xfrm>
          <a:off x="165862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55880</xdr:rowOff>
    </xdr:from>
    <xdr:to xmlns:xdr="http://schemas.openxmlformats.org/drawingml/2006/spreadsheetDrawing">
      <xdr:col>110</xdr:col>
      <xdr:colOff>0</xdr:colOff>
      <xdr:row>46</xdr:row>
      <xdr:rowOff>136525</xdr:rowOff>
    </xdr:to>
    <xdr:sp macro="" textlink="">
      <xdr:nvSpPr>
        <xdr:cNvPr id="780" name="正方形/長方形 779"/>
        <xdr:cNvSpPr/>
      </xdr:nvSpPr>
      <xdr:spPr>
        <a:xfrm>
          <a:off x="174879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86995</xdr:rowOff>
    </xdr:from>
    <xdr:to xmlns:xdr="http://schemas.openxmlformats.org/drawingml/2006/spreadsheetDrawing">
      <xdr:col>110</xdr:col>
      <xdr:colOff>0</xdr:colOff>
      <xdr:row>48</xdr:row>
      <xdr:rowOff>0</xdr:rowOff>
    </xdr:to>
    <xdr:sp macro="" textlink="">
      <xdr:nvSpPr>
        <xdr:cNvPr id="781" name="正方形/長方形 780"/>
        <xdr:cNvSpPr/>
      </xdr:nvSpPr>
      <xdr:spPr>
        <a:xfrm>
          <a:off x="174879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55880</xdr:rowOff>
    </xdr:from>
    <xdr:to xmlns:xdr="http://schemas.openxmlformats.org/drawingml/2006/spreadsheetDrawing">
      <xdr:col>116</xdr:col>
      <xdr:colOff>0</xdr:colOff>
      <xdr:row>46</xdr:row>
      <xdr:rowOff>136525</xdr:rowOff>
    </xdr:to>
    <xdr:sp macro="" textlink="">
      <xdr:nvSpPr>
        <xdr:cNvPr id="782" name="正方形/長方形 781"/>
        <xdr:cNvSpPr/>
      </xdr:nvSpPr>
      <xdr:spPr>
        <a:xfrm>
          <a:off x="18516600" y="7603490"/>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茨城県平均</a:t>
          </a:r>
        </a:p>
      </xdr:txBody>
    </xdr:sp>
    <xdr:clientData/>
  </xdr:twoCellAnchor>
  <xdr:twoCellAnchor>
    <xdr:from xmlns:xdr="http://schemas.openxmlformats.org/drawingml/2006/spreadsheetDrawing">
      <xdr:col>108</xdr:col>
      <xdr:colOff>0</xdr:colOff>
      <xdr:row>46</xdr:row>
      <xdr:rowOff>86995</xdr:rowOff>
    </xdr:from>
    <xdr:to xmlns:xdr="http://schemas.openxmlformats.org/drawingml/2006/spreadsheetDrawing">
      <xdr:col>116</xdr:col>
      <xdr:colOff>0</xdr:colOff>
      <xdr:row>48</xdr:row>
      <xdr:rowOff>0</xdr:rowOff>
    </xdr:to>
    <xdr:sp macro="" textlink="">
      <xdr:nvSpPr>
        <xdr:cNvPr id="783" name="正方形/長方形 782"/>
        <xdr:cNvSpPr/>
      </xdr:nvSpPr>
      <xdr:spPr>
        <a:xfrm>
          <a:off x="18516600" y="7802245"/>
          <a:ext cx="1371600" cy="24828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84" name="正方形/長方形 783"/>
        <xdr:cNvSpPr/>
      </xdr:nvSpPr>
      <xdr:spPr>
        <a:xfrm>
          <a:off x="16459200" y="8075295"/>
          <a:ext cx="4229100" cy="22352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5715</xdr:rowOff>
    </xdr:from>
    <xdr:ext cx="342265" cy="219710"/>
    <xdr:sp macro="" textlink="">
      <xdr:nvSpPr>
        <xdr:cNvPr id="785" name="テキスト ボックス 784"/>
        <xdr:cNvSpPr txBox="1"/>
      </xdr:nvSpPr>
      <xdr:spPr>
        <a:xfrm>
          <a:off x="16440150" y="7888605"/>
          <a:ext cx="342265" cy="2197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80645</xdr:rowOff>
    </xdr:from>
    <xdr:to xmlns:xdr="http://schemas.openxmlformats.org/drawingml/2006/spreadsheetDrawing">
      <xdr:col>120</xdr:col>
      <xdr:colOff>114300</xdr:colOff>
      <xdr:row>61</xdr:row>
      <xdr:rowOff>80645</xdr:rowOff>
    </xdr:to>
    <xdr:cxnSp macro="">
      <xdr:nvCxnSpPr>
        <xdr:cNvPr id="786" name="直線コネクタ 785"/>
        <xdr:cNvCxnSpPr/>
      </xdr:nvCxnSpPr>
      <xdr:spPr>
        <a:xfrm>
          <a:off x="16459200" y="103104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54</xdr:row>
      <xdr:rowOff>136525</xdr:rowOff>
    </xdr:from>
    <xdr:to xmlns:xdr="http://schemas.openxmlformats.org/drawingml/2006/spreadsheetDrawing">
      <xdr:col>120</xdr:col>
      <xdr:colOff>114300</xdr:colOff>
      <xdr:row>54</xdr:row>
      <xdr:rowOff>136525</xdr:rowOff>
    </xdr:to>
    <xdr:cxnSp macro="">
      <xdr:nvCxnSpPr>
        <xdr:cNvPr id="787" name="直線コネクタ 786"/>
        <xdr:cNvCxnSpPr/>
      </xdr:nvCxnSpPr>
      <xdr:spPr>
        <a:xfrm>
          <a:off x="16459200" y="91928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53</xdr:row>
      <xdr:rowOff>165100</xdr:rowOff>
    </xdr:from>
    <xdr:ext cx="241300" cy="245745"/>
    <xdr:sp macro="" textlink="">
      <xdr:nvSpPr>
        <xdr:cNvPr id="788" name="テキスト ボックス 787"/>
        <xdr:cNvSpPr txBox="1"/>
      </xdr:nvSpPr>
      <xdr:spPr>
        <a:xfrm>
          <a:off x="16248380" y="90538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48</xdr:row>
      <xdr:rowOff>24765</xdr:rowOff>
    </xdr:to>
    <xdr:cxnSp macro="">
      <xdr:nvCxnSpPr>
        <xdr:cNvPr id="789" name="直線コネクタ 788"/>
        <xdr:cNvCxnSpPr/>
      </xdr:nvCxnSpPr>
      <xdr:spPr>
        <a:xfrm>
          <a:off x="16459200" y="8075295"/>
          <a:ext cx="42291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47</xdr:row>
      <xdr:rowOff>53340</xdr:rowOff>
    </xdr:from>
    <xdr:ext cx="241300" cy="245745"/>
    <xdr:sp macro="" textlink="">
      <xdr:nvSpPr>
        <xdr:cNvPr id="790" name="テキスト ボックス 789"/>
        <xdr:cNvSpPr txBox="1"/>
      </xdr:nvSpPr>
      <xdr:spPr>
        <a:xfrm>
          <a:off x="16248380" y="7936230"/>
          <a:ext cx="241300" cy="2457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24765</xdr:rowOff>
    </xdr:from>
    <xdr:to xmlns:xdr="http://schemas.openxmlformats.org/drawingml/2006/spreadsheetDrawing">
      <xdr:col>120</xdr:col>
      <xdr:colOff>114300</xdr:colOff>
      <xdr:row>61</xdr:row>
      <xdr:rowOff>80645</xdr:rowOff>
    </xdr:to>
    <xdr:sp macro="" textlink="">
      <xdr:nvSpPr>
        <xdr:cNvPr id="791" name="前年度繰上充用金グラフ枠"/>
        <xdr:cNvSpPr/>
      </xdr:nvSpPr>
      <xdr:spPr>
        <a:xfrm>
          <a:off x="16459200" y="8075295"/>
          <a:ext cx="4229100" cy="22352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54</xdr:row>
      <xdr:rowOff>136525</xdr:rowOff>
    </xdr:from>
    <xdr:to xmlns:xdr="http://schemas.openxmlformats.org/drawingml/2006/spreadsheetDrawing">
      <xdr:col>116</xdr:col>
      <xdr:colOff>62865</xdr:colOff>
      <xdr:row>54</xdr:row>
      <xdr:rowOff>136525</xdr:rowOff>
    </xdr:to>
    <xdr:cxnSp macro="">
      <xdr:nvCxnSpPr>
        <xdr:cNvPr id="792" name="直線コネクタ 791"/>
        <xdr:cNvCxnSpPr/>
      </xdr:nvCxnSpPr>
      <xdr:spPr>
        <a:xfrm>
          <a:off x="19949795" y="919289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55</xdr:row>
      <xdr:rowOff>10160</xdr:rowOff>
    </xdr:from>
    <xdr:ext cx="249555" cy="246380"/>
    <xdr:sp macro="" textlink="">
      <xdr:nvSpPr>
        <xdr:cNvPr id="793" name="前年度繰上充用金最小値テキスト"/>
        <xdr:cNvSpPr txBox="1"/>
      </xdr:nvSpPr>
      <xdr:spPr>
        <a:xfrm>
          <a:off x="200025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4" name="直線コネクタ 793"/>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53</xdr:row>
      <xdr:rowOff>10160</xdr:rowOff>
    </xdr:from>
    <xdr:ext cx="249555" cy="246380"/>
    <xdr:sp macro="" textlink="">
      <xdr:nvSpPr>
        <xdr:cNvPr id="795" name="前年度繰上充用金最大値テキスト"/>
        <xdr:cNvSpPr txBox="1"/>
      </xdr:nvSpPr>
      <xdr:spPr>
        <a:xfrm>
          <a:off x="20002500" y="889889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54</xdr:row>
      <xdr:rowOff>136525</xdr:rowOff>
    </xdr:from>
    <xdr:to xmlns:xdr="http://schemas.openxmlformats.org/drawingml/2006/spreadsheetDrawing">
      <xdr:col>116</xdr:col>
      <xdr:colOff>152400</xdr:colOff>
      <xdr:row>54</xdr:row>
      <xdr:rowOff>136525</xdr:rowOff>
    </xdr:to>
    <xdr:cxnSp macro="">
      <xdr:nvCxnSpPr>
        <xdr:cNvPr id="796" name="直線コネクタ 795"/>
        <xdr:cNvCxnSpPr/>
      </xdr:nvCxnSpPr>
      <xdr:spPr>
        <a:xfrm>
          <a:off x="19881850" y="9192895"/>
          <a:ext cx="15875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171450</xdr:colOff>
      <xdr:row>54</xdr:row>
      <xdr:rowOff>136525</xdr:rowOff>
    </xdr:from>
    <xdr:to xmlns:xdr="http://schemas.openxmlformats.org/drawingml/2006/spreadsheetDrawing">
      <xdr:col>116</xdr:col>
      <xdr:colOff>63500</xdr:colOff>
      <xdr:row>54</xdr:row>
      <xdr:rowOff>136525</xdr:rowOff>
    </xdr:to>
    <xdr:cxnSp macro="">
      <xdr:nvCxnSpPr>
        <xdr:cNvPr id="797" name="直線コネクタ 796"/>
        <xdr:cNvCxnSpPr/>
      </xdr:nvCxnSpPr>
      <xdr:spPr>
        <a:xfrm>
          <a:off x="19202400" y="9192895"/>
          <a:ext cx="7493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54</xdr:row>
      <xdr:rowOff>66040</xdr:rowOff>
    </xdr:from>
    <xdr:ext cx="249555" cy="246380"/>
    <xdr:sp macro="" textlink="">
      <xdr:nvSpPr>
        <xdr:cNvPr id="798" name="前年度繰上充用金平均値テキスト"/>
        <xdr:cNvSpPr txBox="1"/>
      </xdr:nvSpPr>
      <xdr:spPr>
        <a:xfrm>
          <a:off x="20002500" y="9122410"/>
          <a:ext cx="249555" cy="2463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799" name="フローチャート: 判断 798"/>
        <xdr:cNvSpPr/>
      </xdr:nvSpPr>
      <xdr:spPr>
        <a:xfrm>
          <a:off x="199009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54</xdr:row>
      <xdr:rowOff>136525</xdr:rowOff>
    </xdr:from>
    <xdr:to xmlns:xdr="http://schemas.openxmlformats.org/drawingml/2006/spreadsheetDrawing">
      <xdr:col>111</xdr:col>
      <xdr:colOff>171450</xdr:colOff>
      <xdr:row>54</xdr:row>
      <xdr:rowOff>136525</xdr:rowOff>
    </xdr:to>
    <xdr:cxnSp macro="">
      <xdr:nvCxnSpPr>
        <xdr:cNvPr id="800" name="直線コネクタ 799"/>
        <xdr:cNvCxnSpPr/>
      </xdr:nvCxnSpPr>
      <xdr:spPr>
        <a:xfrm>
          <a:off x="18395950" y="9192895"/>
          <a:ext cx="806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01" name="フローチャート: 判断 800"/>
        <xdr:cNvSpPr/>
      </xdr:nvSpPr>
      <xdr:spPr>
        <a:xfrm>
          <a:off x="191579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55</xdr:row>
      <xdr:rowOff>10160</xdr:rowOff>
    </xdr:from>
    <xdr:ext cx="241935" cy="246380"/>
    <xdr:sp macro="" textlink="">
      <xdr:nvSpPr>
        <xdr:cNvPr id="802" name="テキスト ボックス 801"/>
        <xdr:cNvSpPr txBox="1"/>
      </xdr:nvSpPr>
      <xdr:spPr>
        <a:xfrm>
          <a:off x="19084290" y="923417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54</xdr:row>
      <xdr:rowOff>136525</xdr:rowOff>
    </xdr:from>
    <xdr:to xmlns:xdr="http://schemas.openxmlformats.org/drawingml/2006/spreadsheetDrawing">
      <xdr:col>107</xdr:col>
      <xdr:colOff>50800</xdr:colOff>
      <xdr:row>54</xdr:row>
      <xdr:rowOff>136525</xdr:rowOff>
    </xdr:to>
    <xdr:cxnSp macro="">
      <xdr:nvCxnSpPr>
        <xdr:cNvPr id="803" name="直線コネクタ 802"/>
        <xdr:cNvCxnSpPr/>
      </xdr:nvCxnSpPr>
      <xdr:spPr>
        <a:xfrm>
          <a:off x="17602200" y="9192895"/>
          <a:ext cx="7937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04" name="フローチャート: 判断 803"/>
        <xdr:cNvSpPr/>
      </xdr:nvSpPr>
      <xdr:spPr>
        <a:xfrm>
          <a:off x="1834515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55</xdr:row>
      <xdr:rowOff>10160</xdr:rowOff>
    </xdr:from>
    <xdr:ext cx="241935" cy="246380"/>
    <xdr:sp macro="" textlink="">
      <xdr:nvSpPr>
        <xdr:cNvPr id="805" name="テキスト ボックス 804"/>
        <xdr:cNvSpPr txBox="1"/>
      </xdr:nvSpPr>
      <xdr:spPr>
        <a:xfrm>
          <a:off x="18290540" y="923417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171450</xdr:colOff>
      <xdr:row>54</xdr:row>
      <xdr:rowOff>136525</xdr:rowOff>
    </xdr:from>
    <xdr:to xmlns:xdr="http://schemas.openxmlformats.org/drawingml/2006/spreadsheetDrawing">
      <xdr:col>102</xdr:col>
      <xdr:colOff>114300</xdr:colOff>
      <xdr:row>54</xdr:row>
      <xdr:rowOff>136525</xdr:rowOff>
    </xdr:to>
    <xdr:cxnSp macro="">
      <xdr:nvCxnSpPr>
        <xdr:cNvPr id="806" name="直線コネクタ 805"/>
        <xdr:cNvCxnSpPr/>
      </xdr:nvCxnSpPr>
      <xdr:spPr>
        <a:xfrm>
          <a:off x="16802100" y="9192895"/>
          <a:ext cx="8001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07" name="フローチャート: 判断 806"/>
        <xdr:cNvSpPr/>
      </xdr:nvSpPr>
      <xdr:spPr>
        <a:xfrm>
          <a:off x="17551400" y="9143365"/>
          <a:ext cx="10160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55</xdr:row>
      <xdr:rowOff>10160</xdr:rowOff>
    </xdr:from>
    <xdr:ext cx="249555" cy="246380"/>
    <xdr:sp macro="" textlink="">
      <xdr:nvSpPr>
        <xdr:cNvPr id="808" name="テキスト ボックス 807"/>
        <xdr:cNvSpPr txBox="1"/>
      </xdr:nvSpPr>
      <xdr:spPr>
        <a:xfrm>
          <a:off x="17487900" y="923417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09" name="フローチャート: 判断 808"/>
        <xdr:cNvSpPr/>
      </xdr:nvSpPr>
      <xdr:spPr>
        <a:xfrm>
          <a:off x="16757650" y="9143365"/>
          <a:ext cx="82550" cy="9906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55</xdr:row>
      <xdr:rowOff>10160</xdr:rowOff>
    </xdr:from>
    <xdr:ext cx="241935" cy="246380"/>
    <xdr:sp macro="" textlink="">
      <xdr:nvSpPr>
        <xdr:cNvPr id="810" name="テキスト ボックス 809"/>
        <xdr:cNvSpPr txBox="1"/>
      </xdr:nvSpPr>
      <xdr:spPr>
        <a:xfrm>
          <a:off x="16683990" y="9234170"/>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78105</xdr:rowOff>
    </xdr:from>
    <xdr:ext cx="762000" cy="253365"/>
    <xdr:sp macro="" textlink="">
      <xdr:nvSpPr>
        <xdr:cNvPr id="811" name="テキスト ボックス 810"/>
        <xdr:cNvSpPr txBox="1"/>
      </xdr:nvSpPr>
      <xdr:spPr>
        <a:xfrm>
          <a:off x="197802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171450</xdr:colOff>
      <xdr:row>61</xdr:row>
      <xdr:rowOff>78105</xdr:rowOff>
    </xdr:from>
    <xdr:ext cx="762000" cy="253365"/>
    <xdr:sp macro="" textlink="">
      <xdr:nvSpPr>
        <xdr:cNvPr id="812" name="テキスト ボックス 811"/>
        <xdr:cNvSpPr txBox="1"/>
      </xdr:nvSpPr>
      <xdr:spPr>
        <a:xfrm>
          <a:off x="190309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78105</xdr:rowOff>
    </xdr:from>
    <xdr:ext cx="756920" cy="253365"/>
    <xdr:sp macro="" textlink="">
      <xdr:nvSpPr>
        <xdr:cNvPr id="813" name="テキスト ボックス 812"/>
        <xdr:cNvSpPr txBox="1"/>
      </xdr:nvSpPr>
      <xdr:spPr>
        <a:xfrm>
          <a:off x="18224500" y="10307955"/>
          <a:ext cx="75692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78105</xdr:rowOff>
    </xdr:from>
    <xdr:ext cx="762000" cy="253365"/>
    <xdr:sp macro="" textlink="">
      <xdr:nvSpPr>
        <xdr:cNvPr id="814" name="テキスト ボックス 813"/>
        <xdr:cNvSpPr txBox="1"/>
      </xdr:nvSpPr>
      <xdr:spPr>
        <a:xfrm>
          <a:off x="174307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171450</xdr:colOff>
      <xdr:row>61</xdr:row>
      <xdr:rowOff>78105</xdr:rowOff>
    </xdr:from>
    <xdr:ext cx="762000" cy="253365"/>
    <xdr:sp macro="" textlink="">
      <xdr:nvSpPr>
        <xdr:cNvPr id="815" name="テキスト ボックス 814"/>
        <xdr:cNvSpPr txBox="1"/>
      </xdr:nvSpPr>
      <xdr:spPr>
        <a:xfrm>
          <a:off x="16630650" y="10307955"/>
          <a:ext cx="762000" cy="25336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54</xdr:row>
      <xdr:rowOff>86995</xdr:rowOff>
    </xdr:from>
    <xdr:to xmlns:xdr="http://schemas.openxmlformats.org/drawingml/2006/spreadsheetDrawing">
      <xdr:col>116</xdr:col>
      <xdr:colOff>114300</xdr:colOff>
      <xdr:row>55</xdr:row>
      <xdr:rowOff>18415</xdr:rowOff>
    </xdr:to>
    <xdr:sp macro="" textlink="">
      <xdr:nvSpPr>
        <xdr:cNvPr id="816" name="楕円 815"/>
        <xdr:cNvSpPr/>
      </xdr:nvSpPr>
      <xdr:spPr>
        <a:xfrm>
          <a:off x="199009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53</xdr:row>
      <xdr:rowOff>121920</xdr:rowOff>
    </xdr:from>
    <xdr:ext cx="249555" cy="246380"/>
    <xdr:sp macro="" textlink="">
      <xdr:nvSpPr>
        <xdr:cNvPr id="817" name="前年度繰上充用金該当値テキスト"/>
        <xdr:cNvSpPr txBox="1"/>
      </xdr:nvSpPr>
      <xdr:spPr>
        <a:xfrm>
          <a:off x="20002500" y="9010650"/>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54</xdr:row>
      <xdr:rowOff>86995</xdr:rowOff>
    </xdr:from>
    <xdr:to xmlns:xdr="http://schemas.openxmlformats.org/drawingml/2006/spreadsheetDrawing">
      <xdr:col>112</xdr:col>
      <xdr:colOff>38100</xdr:colOff>
      <xdr:row>55</xdr:row>
      <xdr:rowOff>18415</xdr:rowOff>
    </xdr:to>
    <xdr:sp macro="" textlink="">
      <xdr:nvSpPr>
        <xdr:cNvPr id="818" name="楕円 817"/>
        <xdr:cNvSpPr/>
      </xdr:nvSpPr>
      <xdr:spPr>
        <a:xfrm>
          <a:off x="191579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53</xdr:row>
      <xdr:rowOff>34925</xdr:rowOff>
    </xdr:from>
    <xdr:ext cx="241935" cy="246380"/>
    <xdr:sp macro="" textlink="">
      <xdr:nvSpPr>
        <xdr:cNvPr id="819" name="テキスト ボックス 818"/>
        <xdr:cNvSpPr txBox="1"/>
      </xdr:nvSpPr>
      <xdr:spPr>
        <a:xfrm>
          <a:off x="19084290" y="8923655"/>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54</xdr:row>
      <xdr:rowOff>86995</xdr:rowOff>
    </xdr:from>
    <xdr:to xmlns:xdr="http://schemas.openxmlformats.org/drawingml/2006/spreadsheetDrawing">
      <xdr:col>107</xdr:col>
      <xdr:colOff>101600</xdr:colOff>
      <xdr:row>55</xdr:row>
      <xdr:rowOff>18415</xdr:rowOff>
    </xdr:to>
    <xdr:sp macro="" textlink="">
      <xdr:nvSpPr>
        <xdr:cNvPr id="820" name="楕円 819"/>
        <xdr:cNvSpPr/>
      </xdr:nvSpPr>
      <xdr:spPr>
        <a:xfrm>
          <a:off x="1834515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53</xdr:row>
      <xdr:rowOff>34925</xdr:rowOff>
    </xdr:from>
    <xdr:ext cx="241935" cy="246380"/>
    <xdr:sp macro="" textlink="">
      <xdr:nvSpPr>
        <xdr:cNvPr id="821" name="テキスト ボックス 820"/>
        <xdr:cNvSpPr txBox="1"/>
      </xdr:nvSpPr>
      <xdr:spPr>
        <a:xfrm>
          <a:off x="18290540" y="8923655"/>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54</xdr:row>
      <xdr:rowOff>86995</xdr:rowOff>
    </xdr:from>
    <xdr:to xmlns:xdr="http://schemas.openxmlformats.org/drawingml/2006/spreadsheetDrawing">
      <xdr:col>102</xdr:col>
      <xdr:colOff>165100</xdr:colOff>
      <xdr:row>55</xdr:row>
      <xdr:rowOff>18415</xdr:rowOff>
    </xdr:to>
    <xdr:sp macro="" textlink="">
      <xdr:nvSpPr>
        <xdr:cNvPr id="822" name="楕円 821"/>
        <xdr:cNvSpPr/>
      </xdr:nvSpPr>
      <xdr:spPr>
        <a:xfrm>
          <a:off x="17551400" y="9143365"/>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171450</xdr:colOff>
      <xdr:row>53</xdr:row>
      <xdr:rowOff>34925</xdr:rowOff>
    </xdr:from>
    <xdr:ext cx="249555" cy="246380"/>
    <xdr:sp macro="" textlink="">
      <xdr:nvSpPr>
        <xdr:cNvPr id="823" name="テキスト ボックス 822"/>
        <xdr:cNvSpPr txBox="1"/>
      </xdr:nvSpPr>
      <xdr:spPr>
        <a:xfrm>
          <a:off x="17487900" y="8923655"/>
          <a:ext cx="24955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54</xdr:row>
      <xdr:rowOff>86995</xdr:rowOff>
    </xdr:from>
    <xdr:to xmlns:xdr="http://schemas.openxmlformats.org/drawingml/2006/spreadsheetDrawing">
      <xdr:col>98</xdr:col>
      <xdr:colOff>38100</xdr:colOff>
      <xdr:row>55</xdr:row>
      <xdr:rowOff>18415</xdr:rowOff>
    </xdr:to>
    <xdr:sp macro="" textlink="">
      <xdr:nvSpPr>
        <xdr:cNvPr id="824" name="楕円 823"/>
        <xdr:cNvSpPr/>
      </xdr:nvSpPr>
      <xdr:spPr>
        <a:xfrm>
          <a:off x="16757650" y="9143365"/>
          <a:ext cx="8255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53</xdr:row>
      <xdr:rowOff>34925</xdr:rowOff>
    </xdr:from>
    <xdr:ext cx="241935" cy="246380"/>
    <xdr:sp macro="" textlink="">
      <xdr:nvSpPr>
        <xdr:cNvPr id="825" name="テキスト ボックス 824"/>
        <xdr:cNvSpPr txBox="1"/>
      </xdr:nvSpPr>
      <xdr:spPr>
        <a:xfrm>
          <a:off x="16683990" y="8923655"/>
          <a:ext cx="241935" cy="2463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26" name="正方形/長方形 825"/>
        <xdr:cNvSpPr/>
      </xdr:nvSpPr>
      <xdr:spPr>
        <a:xfrm>
          <a:off x="685800" y="17437100"/>
          <a:ext cx="200025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27" name="正方形/長方形 826"/>
        <xdr:cNvSpPr/>
      </xdr:nvSpPr>
      <xdr:spPr>
        <a:xfrm>
          <a:off x="685800" y="17500600"/>
          <a:ext cx="3467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28" name="テキスト ボックス 827"/>
        <xdr:cNvSpPr txBox="1"/>
      </xdr:nvSpPr>
      <xdr:spPr>
        <a:xfrm>
          <a:off x="711200" y="17754600"/>
          <a:ext cx="199517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類似団体との比較では、消防費、農林水産業費、商工費、土木費、公債費などが類似団体平均を上回っており、特に栗や笠間焼などの地場産業が盛んな市の特性により、農林水産業費や商工費は、類似団体平均を大きく上回っている。</a:t>
          </a:r>
          <a:endParaRPr kumimoji="1" lang="ja-JP" altLang="en-US" sz="1100">
            <a:latin typeface="ＭＳ Ｐゴシック"/>
            <a:ea typeface="ＭＳ Ｐゴシック"/>
          </a:endParaRPr>
        </a:p>
        <a:p>
          <a:r>
            <a:rPr kumimoji="1" lang="ja-JP" altLang="en-US" sz="1100">
              <a:latin typeface="ＭＳ Ｐゴシック"/>
              <a:ea typeface="ＭＳ Ｐゴシック"/>
            </a:rPr>
            <a:t>・消防費が類似団体平均を上回っている要因は、当市は市単独で消防事務を行っていることによる。</a:t>
          </a:r>
          <a:endParaRPr kumimoji="1" lang="ja-JP" altLang="en-US" sz="1100">
            <a:latin typeface="ＭＳ Ｐゴシック"/>
            <a:ea typeface="ＭＳ Ｐゴシック"/>
          </a:endParaRPr>
        </a:p>
        <a:p>
          <a:r>
            <a:rPr kumimoji="1" lang="ja-JP" altLang="en-US" sz="1100">
              <a:latin typeface="ＭＳ Ｐゴシック"/>
              <a:ea typeface="ＭＳ Ｐゴシック"/>
            </a:rPr>
            <a:t>・土木費は、令和５年度及び６年度において類似団体平均を上回っているが、これは、近年、来栖本戸線整備事業や安居工業地域整備推進事業などの比較的大規模な事業を進めたためである。</a:t>
          </a:r>
          <a:endParaRPr kumimoji="1" lang="ja-JP" altLang="en-US" sz="1100">
            <a:latin typeface="ＭＳ Ｐゴシック"/>
            <a:ea typeface="ＭＳ Ｐゴシック"/>
          </a:endParaRPr>
        </a:p>
        <a:p>
          <a:r>
            <a:rPr kumimoji="1" lang="ja-JP" altLang="en-US" sz="1100">
              <a:latin typeface="ＭＳ Ｐゴシック"/>
              <a:ea typeface="ＭＳ Ｐゴシック"/>
            </a:rPr>
            <a:t>・民生費は、障害者自立支援給付事業や生活保護事業、民間認定こども園運営事業の増などにより、特に令和６年度は前年度から大幅に増加している。</a:t>
          </a:r>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895985</xdr:colOff>
      <xdr:row>46</xdr:row>
      <xdr:rowOff>618490</xdr:rowOff>
    </xdr:to>
    <xdr:sp macro="" textlink="">
      <xdr:nvSpPr>
        <xdr:cNvPr id="3" name="Rectangle 2"/>
        <xdr:cNvSpPr>
          <a:spLocks noChangeArrowheads="1"/>
        </xdr:cNvSpPr>
      </xdr:nvSpPr>
      <xdr:spPr>
        <a:xfrm>
          <a:off x="766445" y="10066655"/>
          <a:ext cx="695325"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895985</xdr:colOff>
      <xdr:row>47</xdr:row>
      <xdr:rowOff>618490</xdr:rowOff>
    </xdr:to>
    <xdr:sp macro="" textlink="">
      <xdr:nvSpPr>
        <xdr:cNvPr id="4" name="Rectangle 3"/>
        <xdr:cNvSpPr>
          <a:spLocks noChangeArrowheads="1"/>
        </xdr:cNvSpPr>
      </xdr:nvSpPr>
      <xdr:spPr>
        <a:xfrm>
          <a:off x="766445" y="10811510"/>
          <a:ext cx="695325"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895985</xdr:colOff>
      <xdr:row>48</xdr:row>
      <xdr:rowOff>370840</xdr:rowOff>
    </xdr:to>
    <xdr:sp macro="" textlink="">
      <xdr:nvSpPr>
        <xdr:cNvPr id="5" name="Line 4"/>
        <xdr:cNvSpPr>
          <a:spLocks noChangeShapeType="1"/>
        </xdr:cNvSpPr>
      </xdr:nvSpPr>
      <xdr:spPr>
        <a:xfrm>
          <a:off x="766445" y="11800840"/>
          <a:ext cx="6953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13460"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9912985" y="9601835"/>
          <a:ext cx="5414645"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323215</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9912985" y="9601835"/>
          <a:ext cx="78422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8568055"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565785" y="9591675"/>
          <a:ext cx="401066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627380</xdr:colOff>
      <xdr:row>1</xdr:row>
      <xdr:rowOff>76200</xdr:rowOff>
    </xdr:from>
    <xdr:to xmlns:xdr="http://schemas.openxmlformats.org/drawingml/2006/spreadsheetDrawing">
      <xdr:col>11</xdr:col>
      <xdr:colOff>932815</xdr:colOff>
      <xdr:row>3</xdr:row>
      <xdr:rowOff>76200</xdr:rowOff>
    </xdr:to>
    <xdr:sp macro="" textlink="">
      <xdr:nvSpPr>
        <xdr:cNvPr id="11" name="年度ボックス"/>
        <xdr:cNvSpPr>
          <a:spLocks noChangeArrowheads="1"/>
        </xdr:cNvSpPr>
      </xdr:nvSpPr>
      <xdr:spPr>
        <a:xfrm>
          <a:off x="9214485" y="285750"/>
          <a:ext cx="231076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220345</xdr:colOff>
      <xdr:row>1</xdr:row>
      <xdr:rowOff>76200</xdr:rowOff>
    </xdr:from>
    <xdr:to xmlns:xdr="http://schemas.openxmlformats.org/drawingml/2006/spreadsheetDrawing">
      <xdr:col>15</xdr:col>
      <xdr:colOff>685800</xdr:colOff>
      <xdr:row>3</xdr:row>
      <xdr:rowOff>76200</xdr:rowOff>
    </xdr:to>
    <xdr:sp macro="" textlink="">
      <xdr:nvSpPr>
        <xdr:cNvPr id="12" name="団体名称ボックス"/>
        <xdr:cNvSpPr>
          <a:spLocks noChangeArrowheads="1"/>
        </xdr:cNvSpPr>
      </xdr:nvSpPr>
      <xdr:spPr>
        <a:xfrm>
          <a:off x="11815445" y="285750"/>
          <a:ext cx="34734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茨城県笠間市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2837815"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487045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0076815" y="9933940"/>
          <a:ext cx="506857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000">
              <a:latin typeface="ＭＳ ゴシック"/>
              <a:ea typeface="ＭＳ ゴシック"/>
            </a:rPr>
            <a:t>　標準財政規模比の財政調整基金残高は、令和５年度及び令和６年度において基金を取り崩したことにより</a:t>
          </a:r>
          <a:r>
            <a:rPr kumimoji="1" lang="ja-JP" altLang="en-US" sz="1000">
              <a:latin typeface="ＭＳ ゴシック"/>
              <a:ea typeface="ＭＳ ゴシック"/>
            </a:rPr>
            <a:t>残高が減少したため、比率が低下している。</a:t>
          </a:r>
          <a:endParaRPr kumimoji="1" lang="ja-JP" altLang="en-US" sz="1000">
            <a:latin typeface="ＭＳ ゴシック"/>
            <a:ea typeface="ＭＳ ゴシック"/>
          </a:endParaRPr>
        </a:p>
        <a:p>
          <a:r>
            <a:rPr kumimoji="1" lang="ja-JP" altLang="en-US" sz="1000">
              <a:latin typeface="ＭＳ ゴシック"/>
              <a:ea typeface="ＭＳ ゴシック"/>
            </a:rPr>
            <a:t>　実質収支は、令和６年度は前年度より０.５２ポイント増加した。これは、令和６年度においては、税収が予算額を大きく上回ったこと、歳出において不用額が大きく生じた事業があったことなどが要因である。</a:t>
          </a:r>
          <a:endParaRPr kumimoji="1" lang="ja-JP" altLang="en-US" sz="1000">
            <a:latin typeface="ＭＳ ゴシック"/>
            <a:ea typeface="ＭＳ ゴシック"/>
          </a:endParaRPr>
        </a:p>
        <a:p>
          <a:r>
            <a:rPr kumimoji="1" lang="ja-JP" altLang="en-US" sz="1000">
              <a:latin typeface="ＭＳ ゴシック"/>
              <a:ea typeface="ＭＳ ゴシック"/>
            </a:rPr>
            <a:t>　実質単年度収支は、令和４年度以降マイナスが続いている。</a:t>
          </a:r>
          <a:r>
            <a:rPr kumimoji="1" lang="ja-JP" altLang="en-US" sz="1000">
              <a:latin typeface="ＭＳ ゴシック"/>
              <a:ea typeface="ＭＳ ゴシック"/>
            </a:rPr>
            <a:t>令和５年度及び令和６年度において財政調整基金を取り崩しているが、今後も、財政調整基金の残高を考慮しながら、企業誘致などの税収増加の取組みや、</a:t>
          </a:r>
          <a:r>
            <a:rPr kumimoji="1" lang="ja-JP" altLang="en-US" sz="1000">
              <a:latin typeface="ＭＳ ゴシック"/>
              <a:ea typeface="ＭＳ ゴシック"/>
            </a:rPr>
            <a:t>事業の選択と集中による経費削減を進め、</a:t>
          </a:r>
          <a:r>
            <a:rPr kumimoji="1" lang="ja-JP" altLang="en-US" sz="1000">
              <a:latin typeface="ＭＳ ゴシック"/>
              <a:ea typeface="ＭＳ ゴシック"/>
            </a:rPr>
            <a:t>適正な財政運営に努める。</a:t>
          </a:r>
          <a:endParaRPr kumimoji="1" lang="ja-JP" altLang="en-US" sz="10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1057275</xdr:colOff>
      <xdr:row>43</xdr:row>
      <xdr:rowOff>0</xdr:rowOff>
    </xdr:to>
    <xdr:sp macro="" textlink="">
      <xdr:nvSpPr>
        <xdr:cNvPr id="3" name="正方形/長方形 3"/>
        <xdr:cNvSpPr>
          <a:spLocks noChangeArrowheads="1"/>
        </xdr:cNvSpPr>
      </xdr:nvSpPr>
      <xdr:spPr>
        <a:xfrm>
          <a:off x="10264140" y="6896100"/>
          <a:ext cx="5734050"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0330180" y="6925310"/>
          <a:ext cx="14097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5" name="直線コネクタ 4"/>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934974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1028700</xdr:colOff>
      <xdr:row>1</xdr:row>
      <xdr:rowOff>28575</xdr:rowOff>
    </xdr:from>
    <xdr:to xmlns:xdr="http://schemas.openxmlformats.org/drawingml/2006/spreadsheetDrawing">
      <xdr:col>12</xdr:col>
      <xdr:colOff>172085</xdr:colOff>
      <xdr:row>3</xdr:row>
      <xdr:rowOff>66675</xdr:rowOff>
    </xdr:to>
    <xdr:sp macro="" textlink="">
      <xdr:nvSpPr>
        <xdr:cNvPr id="7" name="年度ボックス"/>
        <xdr:cNvSpPr>
          <a:spLocks noChangeArrowheads="1"/>
        </xdr:cNvSpPr>
      </xdr:nvSpPr>
      <xdr:spPr>
        <a:xfrm>
          <a:off x="9797415" y="238125"/>
          <a:ext cx="222948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657860</xdr:colOff>
      <xdr:row>1</xdr:row>
      <xdr:rowOff>28575</xdr:rowOff>
    </xdr:from>
    <xdr:to xmlns:xdr="http://schemas.openxmlformats.org/drawingml/2006/spreadsheetDrawing">
      <xdr:col>15</xdr:col>
      <xdr:colOff>1037590</xdr:colOff>
      <xdr:row>3</xdr:row>
      <xdr:rowOff>66675</xdr:rowOff>
    </xdr:to>
    <xdr:sp macro="" textlink="">
      <xdr:nvSpPr>
        <xdr:cNvPr id="8" name="団体名称ボックス"/>
        <xdr:cNvSpPr>
          <a:spLocks noChangeArrowheads="1"/>
        </xdr:cNvSpPr>
      </xdr:nvSpPr>
      <xdr:spPr>
        <a:xfrm>
          <a:off x="12512675" y="238125"/>
          <a:ext cx="346583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茨城県笠間市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915035</xdr:colOff>
      <xdr:row>4</xdr:row>
      <xdr:rowOff>199390</xdr:rowOff>
    </xdr:to>
    <xdr:sp macro="" textlink="">
      <xdr:nvSpPr>
        <xdr:cNvPr id="9" name="テキスト ボックス 6"/>
        <xdr:cNvSpPr txBox="1">
          <a:spLocks noChangeArrowheads="1"/>
        </xdr:cNvSpPr>
      </xdr:nvSpPr>
      <xdr:spPr>
        <a:xfrm>
          <a:off x="454025" y="657225"/>
          <a:ext cx="397510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922020</xdr:colOff>
      <xdr:row>42</xdr:row>
      <xdr:rowOff>275590</xdr:rowOff>
    </xdr:to>
    <xdr:sp macro="" textlink="" fLocksText="0">
      <xdr:nvSpPr>
        <xdr:cNvPr id="10" name="テキスト ボックス 9"/>
        <xdr:cNvSpPr txBox="1"/>
      </xdr:nvSpPr>
      <xdr:spPr>
        <a:xfrm>
          <a:off x="10397490" y="7247890"/>
          <a:ext cx="5465445"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400">
              <a:latin typeface="ＭＳ ゴシック"/>
              <a:ea typeface="ＭＳ ゴシック"/>
            </a:rPr>
            <a:t>　全会計について、毎年度黒字を維持している。</a:t>
          </a:r>
          <a:endParaRPr kumimoji="1" lang="ja-JP" altLang="en-US" sz="1400">
            <a:latin typeface="ＭＳ ゴシック"/>
            <a:ea typeface="ＭＳ ゴシック"/>
          </a:endParaRPr>
        </a:p>
        <a:p>
          <a:r>
            <a:rPr kumimoji="1" lang="ja-JP" altLang="en-US" sz="1400">
              <a:latin typeface="ＭＳ ゴシック"/>
              <a:ea typeface="ＭＳ ゴシック"/>
            </a:rPr>
            <a:t>　黒字額の構成比が最も高いのは水道事業会計であり、令和６年度については、流動負債における未払金の減少などにより、前年度よりも数値が高くなっている。</a:t>
          </a:r>
          <a:endParaRPr kumimoji="1" lang="ja-JP" altLang="en-US" sz="1400">
            <a:latin typeface="ＭＳ ゴシック"/>
            <a:ea typeface="ＭＳ ゴシック"/>
          </a:endParaRPr>
        </a:p>
        <a:p>
          <a:r>
            <a:rPr kumimoji="1" lang="ja-JP" altLang="en-US" sz="1400">
              <a:latin typeface="ＭＳ ゴシック"/>
              <a:ea typeface="ＭＳ ゴシック"/>
            </a:rPr>
            <a:t>　一般会計については、令和３年度以降５％～６％で推移しており、</a:t>
          </a:r>
          <a:r>
            <a:rPr kumimoji="1" lang="ja-JP" altLang="en-US" sz="1400">
              <a:latin typeface="ＭＳ ゴシック"/>
              <a:ea typeface="ＭＳ ゴシック"/>
            </a:rPr>
            <a:t>令和６年度においては、事業者の増収などによる法人市民税の増などにより税収が予算額を大きく上回ったこと、歳出において不用額が大きく生じた事業があったことから、前年度よりも数値が増加した。</a:t>
          </a:r>
          <a:endParaRPr kumimoji="1" lang="ja-JP" altLang="en-US" sz="1400">
            <a:latin typeface="ＭＳ ゴシック"/>
            <a:ea typeface="ＭＳ ゴシック"/>
          </a:endParaRPr>
        </a:p>
        <a:p>
          <a:r>
            <a:rPr kumimoji="1" lang="ja-JP" altLang="en-US" sz="1400">
              <a:latin typeface="ＭＳ ゴシック"/>
              <a:ea typeface="ＭＳ ゴシック"/>
            </a:rPr>
            <a:t>　今後も全会計で黒字を維持できるよう、経費の適正化や</a:t>
          </a:r>
          <a:r>
            <a:rPr kumimoji="1" lang="ja-JP" altLang="en-US" sz="1400">
              <a:latin typeface="ＭＳ ゴシック"/>
              <a:ea typeface="ＭＳ ゴシック"/>
            </a:rPr>
            <a:t>収入の確保に努める。</a:t>
          </a:r>
          <a:endParaRPr kumimoji="1" lang="ja-JP" altLang="en-US" sz="1400">
            <a:latin typeface="ＭＳ ゴシック"/>
            <a:ea typeface="ＭＳ 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8890</xdr:colOff>
      <xdr:row>33</xdr:row>
      <xdr:rowOff>0</xdr:rowOff>
    </xdr:to>
    <xdr:cxnSp macro="">
      <xdr:nvCxnSpPr>
        <xdr:cNvPr id="11" name="直線コネクタ 10"/>
        <xdr:cNvCxnSpPr/>
      </xdr:nvCxnSpPr>
      <xdr:spPr>
        <a:xfrm>
          <a:off x="454025" y="6896100"/>
          <a:ext cx="420878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130810</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584835" y="7480935"/>
          <a:ext cx="507365"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584835" y="7976235"/>
          <a:ext cx="507365"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584835" y="8471535"/>
          <a:ext cx="507365"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584835" y="8966835"/>
          <a:ext cx="507365"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584835" y="9462135"/>
          <a:ext cx="507365"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584835" y="9957435"/>
          <a:ext cx="507365"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584835" y="10452735"/>
          <a:ext cx="507365"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584835" y="10948035"/>
          <a:ext cx="507365"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584835" y="11443335"/>
          <a:ext cx="507365"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130810</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584835" y="11938635"/>
          <a:ext cx="507365"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Relationships xmlns="http://schemas.openxmlformats.org/package/2006/relationships"><Relationship Id="rId1" Type="http://schemas.openxmlformats.org/officeDocument/2006/relationships/externalLinkPath" Target="\&#22577;&#21578;&#26360;&#65288;&#26360;&#24335;&#65289;\&#36001;&#25919;&#29366;&#27841;&#36039;&#26009;&#38598;\&#24066;&#30010;&#26449;\&#21508;&#31278;&#12501;&#12449;&#12452;&#12523;&#32080;&#21512;&#12484;&#12540;&#12523;(&#24066;&#30010;&#26449;).xlsm" TargetMode="External" /></Relationships>
</file>

<file path=xl/externalLinks/_rels/externalLink2.xml.rels><?xml version="1.0" encoding="UTF-8"?><Relationships xmlns="http://schemas.openxmlformats.org/package/2006/relationships"><Relationship Id="rId1" Type="http://schemas.openxmlformats.org/officeDocument/2006/relationships/externalLinkPath" Target="ZJ05_082163_&#31520;&#38291;&#24066;_2024.xlsx" TargetMode="External" /></Relationships>
</file>

<file path=xl/externalLinks/externalLink1.xml><?xml version="1.0" encoding="utf-8"?>
<externalLink xmlns="http://schemas.openxmlformats.org/spreadsheetml/2006/main">
  <externalBook xmlns:r="http://schemas.openxmlformats.org/officeDocument/2006/relationships" r:id="rId1">
    <sheetNames>
      <sheetName val="実質収支比率等に係る経年分析"/>
      <sheetName val="連結実質赤字比率に係る赤字・黒字の構成分析"/>
      <sheetName val="実質公債費比率（分子）の構造"/>
      <sheetName val="将来負担比率（分子）の構造"/>
      <sheetName val="基金残高に係る経年分析"/>
      <sheetName val="データシート"/>
      <sheetName val="設定シート"/>
    </sheetNames>
    <sheetDataSet>
      <sheetData sheetId="0"/>
      <sheetData sheetId="1"/>
      <sheetData sheetId="2"/>
      <sheetData sheetId="3"/>
      <sheetData sheetId="4"/>
      <sheetData sheetId="5"/>
      <sheetData sheetId="6"/>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経常経費分析表（人件費・公債費・普通建設事業費の分析）"/>
      <sheetName val="データシート"/>
    </sheetNames>
    <sheetDataSet>
      <sheetData sheetId="0"/>
      <sheetData sheetId="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showGridLines="0" tabSelected="1" workbookViewId="0"/>
  </sheetViews>
  <sheetFormatPr defaultColWidth="0" defaultRowHeight="10.8"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122</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15">
      <c r="B2" s="4" t="s">
        <v>123</v>
      </c>
      <c r="C2" s="4"/>
      <c r="D2" s="40"/>
    </row>
    <row r="3" spans="1:119" ht="18.75" customHeight="1">
      <c r="A3" s="2"/>
      <c r="B3" s="5" t="s">
        <v>124</v>
      </c>
      <c r="C3" s="22"/>
      <c r="D3" s="22"/>
      <c r="E3" s="44"/>
      <c r="F3" s="44"/>
      <c r="G3" s="44"/>
      <c r="H3" s="44"/>
      <c r="I3" s="44"/>
      <c r="J3" s="44"/>
      <c r="K3" s="44"/>
      <c r="L3" s="44" t="s">
        <v>27</v>
      </c>
      <c r="M3" s="44"/>
      <c r="N3" s="44"/>
      <c r="O3" s="44"/>
      <c r="P3" s="44"/>
      <c r="Q3" s="44"/>
      <c r="R3" s="94"/>
      <c r="S3" s="94"/>
      <c r="T3" s="94"/>
      <c r="U3" s="94"/>
      <c r="V3" s="112"/>
      <c r="W3" s="127" t="s">
        <v>125</v>
      </c>
      <c r="X3" s="137"/>
      <c r="Y3" s="137"/>
      <c r="Z3" s="137"/>
      <c r="AA3" s="137"/>
      <c r="AB3" s="22"/>
      <c r="AC3" s="94" t="s">
        <v>126</v>
      </c>
      <c r="AD3" s="137"/>
      <c r="AE3" s="137"/>
      <c r="AF3" s="137"/>
      <c r="AG3" s="137"/>
      <c r="AH3" s="137"/>
      <c r="AI3" s="137"/>
      <c r="AJ3" s="137"/>
      <c r="AK3" s="137"/>
      <c r="AL3" s="164"/>
      <c r="AM3" s="127" t="s">
        <v>129</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58</v>
      </c>
      <c r="BO3" s="137"/>
      <c r="BP3" s="137"/>
      <c r="BQ3" s="137"/>
      <c r="BR3" s="137"/>
      <c r="BS3" s="137"/>
      <c r="BT3" s="137"/>
      <c r="BU3" s="164"/>
      <c r="BV3" s="127" t="s">
        <v>133</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135</v>
      </c>
      <c r="CU3" s="137"/>
      <c r="CV3" s="137"/>
      <c r="CW3" s="137"/>
      <c r="CX3" s="137"/>
      <c r="CY3" s="137"/>
      <c r="CZ3" s="137"/>
      <c r="DA3" s="164"/>
      <c r="DB3" s="127" t="s">
        <v>137</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138</v>
      </c>
      <c r="AZ4" s="197"/>
      <c r="BA4" s="197"/>
      <c r="BB4" s="197"/>
      <c r="BC4" s="197"/>
      <c r="BD4" s="197"/>
      <c r="BE4" s="197"/>
      <c r="BF4" s="197"/>
      <c r="BG4" s="197"/>
      <c r="BH4" s="197"/>
      <c r="BI4" s="197"/>
      <c r="BJ4" s="197"/>
      <c r="BK4" s="197"/>
      <c r="BL4" s="197"/>
      <c r="BM4" s="208"/>
      <c r="BN4" s="213">
        <v>36773353</v>
      </c>
      <c r="BO4" s="216"/>
      <c r="BP4" s="216"/>
      <c r="BQ4" s="216"/>
      <c r="BR4" s="216"/>
      <c r="BS4" s="216"/>
      <c r="BT4" s="216"/>
      <c r="BU4" s="219"/>
      <c r="BV4" s="213">
        <v>36000799</v>
      </c>
      <c r="BW4" s="216"/>
      <c r="BX4" s="216"/>
      <c r="BY4" s="216"/>
      <c r="BZ4" s="216"/>
      <c r="CA4" s="216"/>
      <c r="CB4" s="216"/>
      <c r="CC4" s="219"/>
      <c r="CD4" s="222" t="s">
        <v>139</v>
      </c>
      <c r="CE4" s="223"/>
      <c r="CF4" s="223"/>
      <c r="CG4" s="223"/>
      <c r="CH4" s="223"/>
      <c r="CI4" s="223"/>
      <c r="CJ4" s="223"/>
      <c r="CK4" s="223"/>
      <c r="CL4" s="223"/>
      <c r="CM4" s="223"/>
      <c r="CN4" s="223"/>
      <c r="CO4" s="223"/>
      <c r="CP4" s="223"/>
      <c r="CQ4" s="223"/>
      <c r="CR4" s="223"/>
      <c r="CS4" s="226"/>
      <c r="CT4" s="229">
        <v>5.9</v>
      </c>
      <c r="CU4" s="237"/>
      <c r="CV4" s="237"/>
      <c r="CW4" s="237"/>
      <c r="CX4" s="237"/>
      <c r="CY4" s="237"/>
      <c r="CZ4" s="237"/>
      <c r="DA4" s="245"/>
      <c r="DB4" s="229">
        <v>5.4</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141</v>
      </c>
      <c r="AN5" s="58"/>
      <c r="AO5" s="58"/>
      <c r="AP5" s="58"/>
      <c r="AQ5" s="58"/>
      <c r="AR5" s="58"/>
      <c r="AS5" s="58"/>
      <c r="AT5" s="63"/>
      <c r="AU5" s="182" t="s">
        <v>142</v>
      </c>
      <c r="AV5" s="139"/>
      <c r="AW5" s="139"/>
      <c r="AX5" s="139"/>
      <c r="AY5" s="190" t="s">
        <v>143</v>
      </c>
      <c r="AZ5" s="198"/>
      <c r="BA5" s="198"/>
      <c r="BB5" s="198"/>
      <c r="BC5" s="198"/>
      <c r="BD5" s="198"/>
      <c r="BE5" s="198"/>
      <c r="BF5" s="198"/>
      <c r="BG5" s="198"/>
      <c r="BH5" s="198"/>
      <c r="BI5" s="198"/>
      <c r="BJ5" s="198"/>
      <c r="BK5" s="198"/>
      <c r="BL5" s="198"/>
      <c r="BM5" s="209"/>
      <c r="BN5" s="214">
        <v>35019280</v>
      </c>
      <c r="BO5" s="217"/>
      <c r="BP5" s="217"/>
      <c r="BQ5" s="217"/>
      <c r="BR5" s="217"/>
      <c r="BS5" s="217"/>
      <c r="BT5" s="217"/>
      <c r="BU5" s="220"/>
      <c r="BV5" s="214">
        <v>34003274</v>
      </c>
      <c r="BW5" s="217"/>
      <c r="BX5" s="217"/>
      <c r="BY5" s="217"/>
      <c r="BZ5" s="217"/>
      <c r="CA5" s="217"/>
      <c r="CB5" s="217"/>
      <c r="CC5" s="220"/>
      <c r="CD5" s="192" t="s">
        <v>144</v>
      </c>
      <c r="CE5" s="111"/>
      <c r="CF5" s="111"/>
      <c r="CG5" s="111"/>
      <c r="CH5" s="111"/>
      <c r="CI5" s="111"/>
      <c r="CJ5" s="111"/>
      <c r="CK5" s="111"/>
      <c r="CL5" s="111"/>
      <c r="CM5" s="111"/>
      <c r="CN5" s="111"/>
      <c r="CO5" s="111"/>
      <c r="CP5" s="111"/>
      <c r="CQ5" s="111"/>
      <c r="CR5" s="111"/>
      <c r="CS5" s="211"/>
      <c r="CT5" s="230">
        <v>91.3</v>
      </c>
      <c r="CU5" s="238"/>
      <c r="CV5" s="238"/>
      <c r="CW5" s="238"/>
      <c r="CX5" s="238"/>
      <c r="CY5" s="238"/>
      <c r="CZ5" s="238"/>
      <c r="DA5" s="246"/>
      <c r="DB5" s="230">
        <v>89.1</v>
      </c>
      <c r="DC5" s="238"/>
      <c r="DD5" s="238"/>
      <c r="DE5" s="238"/>
      <c r="DF5" s="238"/>
      <c r="DG5" s="238"/>
      <c r="DH5" s="238"/>
      <c r="DI5" s="246"/>
    </row>
    <row r="6" spans="1:119" ht="18.75" customHeight="1">
      <c r="A6" s="2"/>
      <c r="B6" s="8" t="s">
        <v>147</v>
      </c>
      <c r="C6" s="25"/>
      <c r="D6" s="25"/>
      <c r="E6" s="47"/>
      <c r="F6" s="47"/>
      <c r="G6" s="47"/>
      <c r="H6" s="47"/>
      <c r="I6" s="47"/>
      <c r="J6" s="47"/>
      <c r="K6" s="47"/>
      <c r="L6" s="47" t="s">
        <v>148</v>
      </c>
      <c r="M6" s="47"/>
      <c r="N6" s="47"/>
      <c r="O6" s="47"/>
      <c r="P6" s="47"/>
      <c r="Q6" s="47"/>
      <c r="R6" s="50"/>
      <c r="S6" s="50"/>
      <c r="T6" s="50"/>
      <c r="U6" s="50"/>
      <c r="V6" s="115"/>
      <c r="W6" s="130" t="s">
        <v>150</v>
      </c>
      <c r="X6" s="56"/>
      <c r="Y6" s="56"/>
      <c r="Z6" s="56"/>
      <c r="AA6" s="56"/>
      <c r="AB6" s="25"/>
      <c r="AC6" s="145" t="s">
        <v>152</v>
      </c>
      <c r="AD6" s="153"/>
      <c r="AE6" s="153"/>
      <c r="AF6" s="153"/>
      <c r="AG6" s="153"/>
      <c r="AH6" s="153"/>
      <c r="AI6" s="153"/>
      <c r="AJ6" s="153"/>
      <c r="AK6" s="153"/>
      <c r="AL6" s="167"/>
      <c r="AM6" s="175" t="s">
        <v>153</v>
      </c>
      <c r="AN6" s="58"/>
      <c r="AO6" s="58"/>
      <c r="AP6" s="58"/>
      <c r="AQ6" s="58"/>
      <c r="AR6" s="58"/>
      <c r="AS6" s="58"/>
      <c r="AT6" s="63"/>
      <c r="AU6" s="182" t="s">
        <v>142</v>
      </c>
      <c r="AV6" s="139"/>
      <c r="AW6" s="139"/>
      <c r="AX6" s="139"/>
      <c r="AY6" s="190" t="s">
        <v>155</v>
      </c>
      <c r="AZ6" s="198"/>
      <c r="BA6" s="198"/>
      <c r="BB6" s="198"/>
      <c r="BC6" s="198"/>
      <c r="BD6" s="198"/>
      <c r="BE6" s="198"/>
      <c r="BF6" s="198"/>
      <c r="BG6" s="198"/>
      <c r="BH6" s="198"/>
      <c r="BI6" s="198"/>
      <c r="BJ6" s="198"/>
      <c r="BK6" s="198"/>
      <c r="BL6" s="198"/>
      <c r="BM6" s="209"/>
      <c r="BN6" s="214">
        <v>1754073</v>
      </c>
      <c r="BO6" s="217"/>
      <c r="BP6" s="217"/>
      <c r="BQ6" s="217"/>
      <c r="BR6" s="217"/>
      <c r="BS6" s="217"/>
      <c r="BT6" s="217"/>
      <c r="BU6" s="220"/>
      <c r="BV6" s="214">
        <v>1997525</v>
      </c>
      <c r="BW6" s="217"/>
      <c r="BX6" s="217"/>
      <c r="BY6" s="217"/>
      <c r="BZ6" s="217"/>
      <c r="CA6" s="217"/>
      <c r="CB6" s="217"/>
      <c r="CC6" s="220"/>
      <c r="CD6" s="192" t="s">
        <v>157</v>
      </c>
      <c r="CE6" s="111"/>
      <c r="CF6" s="111"/>
      <c r="CG6" s="111"/>
      <c r="CH6" s="111"/>
      <c r="CI6" s="111"/>
      <c r="CJ6" s="111"/>
      <c r="CK6" s="111"/>
      <c r="CL6" s="111"/>
      <c r="CM6" s="111"/>
      <c r="CN6" s="111"/>
      <c r="CO6" s="111"/>
      <c r="CP6" s="111"/>
      <c r="CQ6" s="111"/>
      <c r="CR6" s="111"/>
      <c r="CS6" s="211"/>
      <c r="CT6" s="231">
        <v>91.7</v>
      </c>
      <c r="CU6" s="239"/>
      <c r="CV6" s="239"/>
      <c r="CW6" s="239"/>
      <c r="CX6" s="239"/>
      <c r="CY6" s="239"/>
      <c r="CZ6" s="239"/>
      <c r="DA6" s="247"/>
      <c r="DB6" s="231">
        <v>89.8</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66</v>
      </c>
      <c r="AN7" s="58"/>
      <c r="AO7" s="58"/>
      <c r="AP7" s="58"/>
      <c r="AQ7" s="58"/>
      <c r="AR7" s="58"/>
      <c r="AS7" s="58"/>
      <c r="AT7" s="63"/>
      <c r="AU7" s="182" t="s">
        <v>142</v>
      </c>
      <c r="AV7" s="139"/>
      <c r="AW7" s="139"/>
      <c r="AX7" s="139"/>
      <c r="AY7" s="190" t="s">
        <v>161</v>
      </c>
      <c r="AZ7" s="198"/>
      <c r="BA7" s="198"/>
      <c r="BB7" s="198"/>
      <c r="BC7" s="198"/>
      <c r="BD7" s="198"/>
      <c r="BE7" s="198"/>
      <c r="BF7" s="198"/>
      <c r="BG7" s="198"/>
      <c r="BH7" s="198"/>
      <c r="BI7" s="198"/>
      <c r="BJ7" s="198"/>
      <c r="BK7" s="198"/>
      <c r="BL7" s="198"/>
      <c r="BM7" s="209"/>
      <c r="BN7" s="214">
        <v>572273</v>
      </c>
      <c r="BO7" s="217"/>
      <c r="BP7" s="217"/>
      <c r="BQ7" s="217"/>
      <c r="BR7" s="217"/>
      <c r="BS7" s="217"/>
      <c r="BT7" s="217"/>
      <c r="BU7" s="220"/>
      <c r="BV7" s="214">
        <v>930767</v>
      </c>
      <c r="BW7" s="217"/>
      <c r="BX7" s="217"/>
      <c r="BY7" s="217"/>
      <c r="BZ7" s="217"/>
      <c r="CA7" s="217"/>
      <c r="CB7" s="217"/>
      <c r="CC7" s="220"/>
      <c r="CD7" s="192" t="s">
        <v>163</v>
      </c>
      <c r="CE7" s="111"/>
      <c r="CF7" s="111"/>
      <c r="CG7" s="111"/>
      <c r="CH7" s="111"/>
      <c r="CI7" s="111"/>
      <c r="CJ7" s="111"/>
      <c r="CK7" s="111"/>
      <c r="CL7" s="111"/>
      <c r="CM7" s="111"/>
      <c r="CN7" s="111"/>
      <c r="CO7" s="111"/>
      <c r="CP7" s="111"/>
      <c r="CQ7" s="111"/>
      <c r="CR7" s="111"/>
      <c r="CS7" s="211"/>
      <c r="CT7" s="214">
        <v>20036322</v>
      </c>
      <c r="CU7" s="217"/>
      <c r="CV7" s="217"/>
      <c r="CW7" s="217"/>
      <c r="CX7" s="217"/>
      <c r="CY7" s="217"/>
      <c r="CZ7" s="217"/>
      <c r="DA7" s="220"/>
      <c r="DB7" s="214">
        <v>19818212</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165</v>
      </c>
      <c r="AN8" s="58"/>
      <c r="AO8" s="58"/>
      <c r="AP8" s="58"/>
      <c r="AQ8" s="58"/>
      <c r="AR8" s="58"/>
      <c r="AS8" s="58"/>
      <c r="AT8" s="63"/>
      <c r="AU8" s="182" t="s">
        <v>142</v>
      </c>
      <c r="AV8" s="139"/>
      <c r="AW8" s="139"/>
      <c r="AX8" s="139"/>
      <c r="AY8" s="190" t="s">
        <v>167</v>
      </c>
      <c r="AZ8" s="198"/>
      <c r="BA8" s="198"/>
      <c r="BB8" s="198"/>
      <c r="BC8" s="198"/>
      <c r="BD8" s="198"/>
      <c r="BE8" s="198"/>
      <c r="BF8" s="198"/>
      <c r="BG8" s="198"/>
      <c r="BH8" s="198"/>
      <c r="BI8" s="198"/>
      <c r="BJ8" s="198"/>
      <c r="BK8" s="198"/>
      <c r="BL8" s="198"/>
      <c r="BM8" s="209"/>
      <c r="BN8" s="214">
        <v>1181800</v>
      </c>
      <c r="BO8" s="217"/>
      <c r="BP8" s="217"/>
      <c r="BQ8" s="217"/>
      <c r="BR8" s="217"/>
      <c r="BS8" s="217"/>
      <c r="BT8" s="217"/>
      <c r="BU8" s="220"/>
      <c r="BV8" s="214">
        <v>1066758</v>
      </c>
      <c r="BW8" s="217"/>
      <c r="BX8" s="217"/>
      <c r="BY8" s="217"/>
      <c r="BZ8" s="217"/>
      <c r="CA8" s="217"/>
      <c r="CB8" s="217"/>
      <c r="CC8" s="220"/>
      <c r="CD8" s="192" t="s">
        <v>169</v>
      </c>
      <c r="CE8" s="111"/>
      <c r="CF8" s="111"/>
      <c r="CG8" s="111"/>
      <c r="CH8" s="111"/>
      <c r="CI8" s="111"/>
      <c r="CJ8" s="111"/>
      <c r="CK8" s="111"/>
      <c r="CL8" s="111"/>
      <c r="CM8" s="111"/>
      <c r="CN8" s="111"/>
      <c r="CO8" s="111"/>
      <c r="CP8" s="111"/>
      <c r="CQ8" s="111"/>
      <c r="CR8" s="111"/>
      <c r="CS8" s="211"/>
      <c r="CT8" s="232">
        <v>0.59</v>
      </c>
      <c r="CU8" s="240"/>
      <c r="CV8" s="240"/>
      <c r="CW8" s="240"/>
      <c r="CX8" s="240"/>
      <c r="CY8" s="240"/>
      <c r="CZ8" s="240"/>
      <c r="DA8" s="248"/>
      <c r="DB8" s="232">
        <v>0.57999999999999996</v>
      </c>
      <c r="DC8" s="240"/>
      <c r="DD8" s="240"/>
      <c r="DE8" s="240"/>
      <c r="DF8" s="240"/>
      <c r="DG8" s="240"/>
      <c r="DH8" s="240"/>
      <c r="DI8" s="248"/>
    </row>
    <row r="9" spans="1:119" ht="18.75" customHeight="1">
      <c r="A9" s="2"/>
      <c r="B9" s="10" t="s">
        <v>171</v>
      </c>
      <c r="C9" s="27"/>
      <c r="D9" s="27"/>
      <c r="E9" s="27"/>
      <c r="F9" s="27"/>
      <c r="G9" s="27"/>
      <c r="H9" s="27"/>
      <c r="I9" s="27"/>
      <c r="J9" s="27"/>
      <c r="K9" s="31"/>
      <c r="L9" s="65" t="s">
        <v>172</v>
      </c>
      <c r="M9" s="74"/>
      <c r="N9" s="74"/>
      <c r="O9" s="74"/>
      <c r="P9" s="74"/>
      <c r="Q9" s="86"/>
      <c r="R9" s="97">
        <v>73173</v>
      </c>
      <c r="S9" s="106"/>
      <c r="T9" s="106"/>
      <c r="U9" s="106"/>
      <c r="V9" s="117"/>
      <c r="W9" s="127" t="s">
        <v>176</v>
      </c>
      <c r="X9" s="137"/>
      <c r="Y9" s="137"/>
      <c r="Z9" s="137"/>
      <c r="AA9" s="137"/>
      <c r="AB9" s="137"/>
      <c r="AC9" s="137"/>
      <c r="AD9" s="137"/>
      <c r="AE9" s="137"/>
      <c r="AF9" s="137"/>
      <c r="AG9" s="137"/>
      <c r="AH9" s="137"/>
      <c r="AI9" s="137"/>
      <c r="AJ9" s="137"/>
      <c r="AK9" s="137"/>
      <c r="AL9" s="164"/>
      <c r="AM9" s="175" t="s">
        <v>178</v>
      </c>
      <c r="AN9" s="58"/>
      <c r="AO9" s="58"/>
      <c r="AP9" s="58"/>
      <c r="AQ9" s="58"/>
      <c r="AR9" s="58"/>
      <c r="AS9" s="58"/>
      <c r="AT9" s="63"/>
      <c r="AU9" s="182" t="s">
        <v>142</v>
      </c>
      <c r="AV9" s="139"/>
      <c r="AW9" s="139"/>
      <c r="AX9" s="139"/>
      <c r="AY9" s="190" t="s">
        <v>180</v>
      </c>
      <c r="AZ9" s="198"/>
      <c r="BA9" s="198"/>
      <c r="BB9" s="198"/>
      <c r="BC9" s="198"/>
      <c r="BD9" s="198"/>
      <c r="BE9" s="198"/>
      <c r="BF9" s="198"/>
      <c r="BG9" s="198"/>
      <c r="BH9" s="198"/>
      <c r="BI9" s="198"/>
      <c r="BJ9" s="198"/>
      <c r="BK9" s="198"/>
      <c r="BL9" s="198"/>
      <c r="BM9" s="209"/>
      <c r="BN9" s="214">
        <v>115042</v>
      </c>
      <c r="BO9" s="217"/>
      <c r="BP9" s="217"/>
      <c r="BQ9" s="217"/>
      <c r="BR9" s="217"/>
      <c r="BS9" s="217"/>
      <c r="BT9" s="217"/>
      <c r="BU9" s="220"/>
      <c r="BV9" s="214">
        <v>-74070</v>
      </c>
      <c r="BW9" s="217"/>
      <c r="BX9" s="217"/>
      <c r="BY9" s="217"/>
      <c r="BZ9" s="217"/>
      <c r="CA9" s="217"/>
      <c r="CB9" s="217"/>
      <c r="CC9" s="220"/>
      <c r="CD9" s="192" t="s">
        <v>47</v>
      </c>
      <c r="CE9" s="111"/>
      <c r="CF9" s="111"/>
      <c r="CG9" s="111"/>
      <c r="CH9" s="111"/>
      <c r="CI9" s="111"/>
      <c r="CJ9" s="111"/>
      <c r="CK9" s="111"/>
      <c r="CL9" s="111"/>
      <c r="CM9" s="111"/>
      <c r="CN9" s="111"/>
      <c r="CO9" s="111"/>
      <c r="CP9" s="111"/>
      <c r="CQ9" s="111"/>
      <c r="CR9" s="111"/>
      <c r="CS9" s="211"/>
      <c r="CT9" s="230">
        <v>14</v>
      </c>
      <c r="CU9" s="238"/>
      <c r="CV9" s="238"/>
      <c r="CW9" s="238"/>
      <c r="CX9" s="238"/>
      <c r="CY9" s="238"/>
      <c r="CZ9" s="238"/>
      <c r="DA9" s="246"/>
      <c r="DB9" s="230">
        <v>14.9</v>
      </c>
      <c r="DC9" s="238"/>
      <c r="DD9" s="238"/>
      <c r="DE9" s="238"/>
      <c r="DF9" s="238"/>
      <c r="DG9" s="238"/>
      <c r="DH9" s="238"/>
      <c r="DI9" s="246"/>
    </row>
    <row r="10" spans="1:119" ht="18.75" customHeight="1">
      <c r="A10" s="2"/>
      <c r="B10" s="10"/>
      <c r="C10" s="27"/>
      <c r="D10" s="27"/>
      <c r="E10" s="27"/>
      <c r="F10" s="27"/>
      <c r="G10" s="27"/>
      <c r="H10" s="27"/>
      <c r="I10" s="27"/>
      <c r="J10" s="27"/>
      <c r="K10" s="31"/>
      <c r="L10" s="52" t="s">
        <v>182</v>
      </c>
      <c r="M10" s="58"/>
      <c r="N10" s="58"/>
      <c r="O10" s="58"/>
      <c r="P10" s="58"/>
      <c r="Q10" s="63"/>
      <c r="R10" s="72">
        <v>76739</v>
      </c>
      <c r="S10" s="80"/>
      <c r="T10" s="80"/>
      <c r="U10" s="80"/>
      <c r="V10" s="118"/>
      <c r="W10" s="128"/>
      <c r="X10" s="54"/>
      <c r="Y10" s="54"/>
      <c r="Z10" s="54"/>
      <c r="AA10" s="54"/>
      <c r="AB10" s="54"/>
      <c r="AC10" s="54"/>
      <c r="AD10" s="54"/>
      <c r="AE10" s="54"/>
      <c r="AF10" s="54"/>
      <c r="AG10" s="54"/>
      <c r="AH10" s="54"/>
      <c r="AI10" s="54"/>
      <c r="AJ10" s="54"/>
      <c r="AK10" s="54"/>
      <c r="AL10" s="165"/>
      <c r="AM10" s="175" t="s">
        <v>183</v>
      </c>
      <c r="AN10" s="58"/>
      <c r="AO10" s="58"/>
      <c r="AP10" s="58"/>
      <c r="AQ10" s="58"/>
      <c r="AR10" s="58"/>
      <c r="AS10" s="58"/>
      <c r="AT10" s="63"/>
      <c r="AU10" s="182" t="s">
        <v>142</v>
      </c>
      <c r="AV10" s="139"/>
      <c r="AW10" s="139"/>
      <c r="AX10" s="139"/>
      <c r="AY10" s="190" t="s">
        <v>184</v>
      </c>
      <c r="AZ10" s="198"/>
      <c r="BA10" s="198"/>
      <c r="BB10" s="198"/>
      <c r="BC10" s="198"/>
      <c r="BD10" s="198"/>
      <c r="BE10" s="198"/>
      <c r="BF10" s="198"/>
      <c r="BG10" s="198"/>
      <c r="BH10" s="198"/>
      <c r="BI10" s="198"/>
      <c r="BJ10" s="198"/>
      <c r="BK10" s="198"/>
      <c r="BL10" s="198"/>
      <c r="BM10" s="209"/>
      <c r="BN10" s="214">
        <v>7612</v>
      </c>
      <c r="BO10" s="217"/>
      <c r="BP10" s="217"/>
      <c r="BQ10" s="217"/>
      <c r="BR10" s="217"/>
      <c r="BS10" s="217"/>
      <c r="BT10" s="217"/>
      <c r="BU10" s="220"/>
      <c r="BV10" s="214">
        <v>1194</v>
      </c>
      <c r="BW10" s="217"/>
      <c r="BX10" s="217"/>
      <c r="BY10" s="217"/>
      <c r="BZ10" s="217"/>
      <c r="CA10" s="217"/>
      <c r="CB10" s="217"/>
      <c r="CC10" s="220"/>
      <c r="CD10" s="222" t="s">
        <v>187</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189</v>
      </c>
      <c r="M11" s="59"/>
      <c r="N11" s="59"/>
      <c r="O11" s="59"/>
      <c r="P11" s="59"/>
      <c r="Q11" s="64"/>
      <c r="R11" s="98" t="s">
        <v>191</v>
      </c>
      <c r="S11" s="107"/>
      <c r="T11" s="107"/>
      <c r="U11" s="107"/>
      <c r="V11" s="119"/>
      <c r="W11" s="128"/>
      <c r="X11" s="54"/>
      <c r="Y11" s="54"/>
      <c r="Z11" s="54"/>
      <c r="AA11" s="54"/>
      <c r="AB11" s="54"/>
      <c r="AC11" s="54"/>
      <c r="AD11" s="54"/>
      <c r="AE11" s="54"/>
      <c r="AF11" s="54"/>
      <c r="AG11" s="54"/>
      <c r="AH11" s="54"/>
      <c r="AI11" s="54"/>
      <c r="AJ11" s="54"/>
      <c r="AK11" s="54"/>
      <c r="AL11" s="165"/>
      <c r="AM11" s="175" t="s">
        <v>193</v>
      </c>
      <c r="AN11" s="58"/>
      <c r="AO11" s="58"/>
      <c r="AP11" s="58"/>
      <c r="AQ11" s="58"/>
      <c r="AR11" s="58"/>
      <c r="AS11" s="58"/>
      <c r="AT11" s="63"/>
      <c r="AU11" s="182" t="s">
        <v>142</v>
      </c>
      <c r="AV11" s="139"/>
      <c r="AW11" s="139"/>
      <c r="AX11" s="139"/>
      <c r="AY11" s="190" t="s">
        <v>196</v>
      </c>
      <c r="AZ11" s="198"/>
      <c r="BA11" s="198"/>
      <c r="BB11" s="198"/>
      <c r="BC11" s="198"/>
      <c r="BD11" s="198"/>
      <c r="BE11" s="198"/>
      <c r="BF11" s="198"/>
      <c r="BG11" s="198"/>
      <c r="BH11" s="198"/>
      <c r="BI11" s="198"/>
      <c r="BJ11" s="198"/>
      <c r="BK11" s="198"/>
      <c r="BL11" s="198"/>
      <c r="BM11" s="209"/>
      <c r="BN11" s="214">
        <v>0</v>
      </c>
      <c r="BO11" s="217"/>
      <c r="BP11" s="217"/>
      <c r="BQ11" s="217"/>
      <c r="BR11" s="217"/>
      <c r="BS11" s="217"/>
      <c r="BT11" s="217"/>
      <c r="BU11" s="220"/>
      <c r="BV11" s="214">
        <v>0</v>
      </c>
      <c r="BW11" s="217"/>
      <c r="BX11" s="217"/>
      <c r="BY11" s="217"/>
      <c r="BZ11" s="217"/>
      <c r="CA11" s="217"/>
      <c r="CB11" s="217"/>
      <c r="CC11" s="220"/>
      <c r="CD11" s="192" t="s">
        <v>198</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200</v>
      </c>
      <c r="C12" s="28"/>
      <c r="D12" s="28"/>
      <c r="E12" s="28"/>
      <c r="F12" s="28"/>
      <c r="G12" s="28"/>
      <c r="H12" s="28"/>
      <c r="I12" s="28"/>
      <c r="J12" s="28"/>
      <c r="K12" s="60"/>
      <c r="L12" s="66" t="s">
        <v>203</v>
      </c>
      <c r="M12" s="75"/>
      <c r="N12" s="75"/>
      <c r="O12" s="75"/>
      <c r="P12" s="75"/>
      <c r="Q12" s="87"/>
      <c r="R12" s="99">
        <v>72567</v>
      </c>
      <c r="S12" s="108"/>
      <c r="T12" s="108"/>
      <c r="U12" s="108"/>
      <c r="V12" s="120"/>
      <c r="W12" s="132" t="s">
        <v>3</v>
      </c>
      <c r="X12" s="139"/>
      <c r="Y12" s="139"/>
      <c r="Z12" s="139"/>
      <c r="AA12" s="139"/>
      <c r="AB12" s="144"/>
      <c r="AC12" s="148" t="s">
        <v>205</v>
      </c>
      <c r="AD12" s="155"/>
      <c r="AE12" s="155"/>
      <c r="AF12" s="155"/>
      <c r="AG12" s="158"/>
      <c r="AH12" s="148" t="s">
        <v>207</v>
      </c>
      <c r="AI12" s="155"/>
      <c r="AJ12" s="155"/>
      <c r="AK12" s="155"/>
      <c r="AL12" s="170"/>
      <c r="AM12" s="175" t="s">
        <v>210</v>
      </c>
      <c r="AN12" s="58"/>
      <c r="AO12" s="58"/>
      <c r="AP12" s="58"/>
      <c r="AQ12" s="58"/>
      <c r="AR12" s="58"/>
      <c r="AS12" s="58"/>
      <c r="AT12" s="63"/>
      <c r="AU12" s="182" t="s">
        <v>142</v>
      </c>
      <c r="AV12" s="139"/>
      <c r="AW12" s="139"/>
      <c r="AX12" s="139"/>
      <c r="AY12" s="190" t="s">
        <v>213</v>
      </c>
      <c r="AZ12" s="198"/>
      <c r="BA12" s="198"/>
      <c r="BB12" s="198"/>
      <c r="BC12" s="198"/>
      <c r="BD12" s="198"/>
      <c r="BE12" s="198"/>
      <c r="BF12" s="198"/>
      <c r="BG12" s="198"/>
      <c r="BH12" s="198"/>
      <c r="BI12" s="198"/>
      <c r="BJ12" s="198"/>
      <c r="BK12" s="198"/>
      <c r="BL12" s="198"/>
      <c r="BM12" s="209"/>
      <c r="BN12" s="214">
        <v>274944</v>
      </c>
      <c r="BO12" s="217"/>
      <c r="BP12" s="217"/>
      <c r="BQ12" s="217"/>
      <c r="BR12" s="217"/>
      <c r="BS12" s="217"/>
      <c r="BT12" s="217"/>
      <c r="BU12" s="220"/>
      <c r="BV12" s="214">
        <v>517098</v>
      </c>
      <c r="BW12" s="217"/>
      <c r="BX12" s="217"/>
      <c r="BY12" s="217"/>
      <c r="BZ12" s="217"/>
      <c r="CA12" s="217"/>
      <c r="CB12" s="217"/>
      <c r="CC12" s="220"/>
      <c r="CD12" s="192" t="s">
        <v>215</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217</v>
      </c>
      <c r="N13" s="82"/>
      <c r="O13" s="82"/>
      <c r="P13" s="82"/>
      <c r="Q13" s="88"/>
      <c r="R13" s="100">
        <v>71321</v>
      </c>
      <c r="S13" s="109"/>
      <c r="T13" s="109"/>
      <c r="U13" s="109"/>
      <c r="V13" s="121"/>
      <c r="W13" s="130" t="s">
        <v>219</v>
      </c>
      <c r="X13" s="56"/>
      <c r="Y13" s="56"/>
      <c r="Z13" s="56"/>
      <c r="AA13" s="56"/>
      <c r="AB13" s="25"/>
      <c r="AC13" s="72">
        <v>2016</v>
      </c>
      <c r="AD13" s="80"/>
      <c r="AE13" s="80"/>
      <c r="AF13" s="80"/>
      <c r="AG13" s="84"/>
      <c r="AH13" s="72">
        <v>2223</v>
      </c>
      <c r="AI13" s="80"/>
      <c r="AJ13" s="80"/>
      <c r="AK13" s="80"/>
      <c r="AL13" s="118"/>
      <c r="AM13" s="175" t="s">
        <v>220</v>
      </c>
      <c r="AN13" s="58"/>
      <c r="AO13" s="58"/>
      <c r="AP13" s="58"/>
      <c r="AQ13" s="58"/>
      <c r="AR13" s="58"/>
      <c r="AS13" s="58"/>
      <c r="AT13" s="63"/>
      <c r="AU13" s="182" t="s">
        <v>221</v>
      </c>
      <c r="AV13" s="139"/>
      <c r="AW13" s="139"/>
      <c r="AX13" s="139"/>
      <c r="AY13" s="190" t="s">
        <v>222</v>
      </c>
      <c r="AZ13" s="198"/>
      <c r="BA13" s="198"/>
      <c r="BB13" s="198"/>
      <c r="BC13" s="198"/>
      <c r="BD13" s="198"/>
      <c r="BE13" s="198"/>
      <c r="BF13" s="198"/>
      <c r="BG13" s="198"/>
      <c r="BH13" s="198"/>
      <c r="BI13" s="198"/>
      <c r="BJ13" s="198"/>
      <c r="BK13" s="198"/>
      <c r="BL13" s="198"/>
      <c r="BM13" s="209"/>
      <c r="BN13" s="214">
        <v>-152290</v>
      </c>
      <c r="BO13" s="217"/>
      <c r="BP13" s="217"/>
      <c r="BQ13" s="217"/>
      <c r="BR13" s="217"/>
      <c r="BS13" s="217"/>
      <c r="BT13" s="217"/>
      <c r="BU13" s="220"/>
      <c r="BV13" s="214">
        <v>-589974</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5.9</v>
      </c>
      <c r="CU13" s="238"/>
      <c r="CV13" s="238"/>
      <c r="CW13" s="238"/>
      <c r="CX13" s="238"/>
      <c r="CY13" s="238"/>
      <c r="CZ13" s="238"/>
      <c r="DA13" s="246"/>
      <c r="DB13" s="230">
        <v>6.4</v>
      </c>
      <c r="DC13" s="238"/>
      <c r="DD13" s="238"/>
      <c r="DE13" s="238"/>
      <c r="DF13" s="238"/>
      <c r="DG13" s="238"/>
      <c r="DH13" s="238"/>
      <c r="DI13" s="246"/>
    </row>
    <row r="14" spans="1:119" ht="18.75" customHeight="1">
      <c r="A14" s="2"/>
      <c r="B14" s="12"/>
      <c r="C14" s="29"/>
      <c r="D14" s="29"/>
      <c r="E14" s="29"/>
      <c r="F14" s="29"/>
      <c r="G14" s="29"/>
      <c r="H14" s="29"/>
      <c r="I14" s="29"/>
      <c r="J14" s="29"/>
      <c r="K14" s="61"/>
      <c r="L14" s="68" t="s">
        <v>223</v>
      </c>
      <c r="M14" s="77"/>
      <c r="N14" s="77"/>
      <c r="O14" s="77"/>
      <c r="P14" s="77"/>
      <c r="Q14" s="89"/>
      <c r="R14" s="100">
        <v>73183</v>
      </c>
      <c r="S14" s="109"/>
      <c r="T14" s="109"/>
      <c r="U14" s="109"/>
      <c r="V14" s="121"/>
      <c r="W14" s="129"/>
      <c r="X14" s="57"/>
      <c r="Y14" s="57"/>
      <c r="Z14" s="57"/>
      <c r="AA14" s="57"/>
      <c r="AB14" s="24"/>
      <c r="AC14" s="149">
        <v>6</v>
      </c>
      <c r="AD14" s="156"/>
      <c r="AE14" s="156"/>
      <c r="AF14" s="156"/>
      <c r="AG14" s="159"/>
      <c r="AH14" s="149">
        <v>6.2</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224</v>
      </c>
      <c r="CE14" s="200"/>
      <c r="CF14" s="200"/>
      <c r="CG14" s="200"/>
      <c r="CH14" s="200"/>
      <c r="CI14" s="200"/>
      <c r="CJ14" s="200"/>
      <c r="CK14" s="200"/>
      <c r="CL14" s="200"/>
      <c r="CM14" s="200"/>
      <c r="CN14" s="200"/>
      <c r="CO14" s="200"/>
      <c r="CP14" s="200"/>
      <c r="CQ14" s="200"/>
      <c r="CR14" s="200"/>
      <c r="CS14" s="212"/>
      <c r="CT14" s="234" t="s">
        <v>33</v>
      </c>
      <c r="CU14" s="242"/>
      <c r="CV14" s="242"/>
      <c r="CW14" s="242"/>
      <c r="CX14" s="242"/>
      <c r="CY14" s="242"/>
      <c r="CZ14" s="242"/>
      <c r="DA14" s="250"/>
      <c r="DB14" s="234" t="s">
        <v>33</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217</v>
      </c>
      <c r="N15" s="82"/>
      <c r="O15" s="82"/>
      <c r="P15" s="82"/>
      <c r="Q15" s="88"/>
      <c r="R15" s="100">
        <v>72079</v>
      </c>
      <c r="S15" s="109"/>
      <c r="T15" s="109"/>
      <c r="U15" s="109"/>
      <c r="V15" s="121"/>
      <c r="W15" s="130" t="s">
        <v>228</v>
      </c>
      <c r="X15" s="56"/>
      <c r="Y15" s="56"/>
      <c r="Z15" s="56"/>
      <c r="AA15" s="56"/>
      <c r="AB15" s="25"/>
      <c r="AC15" s="72">
        <v>8808</v>
      </c>
      <c r="AD15" s="80"/>
      <c r="AE15" s="80"/>
      <c r="AF15" s="80"/>
      <c r="AG15" s="84"/>
      <c r="AH15" s="72">
        <v>9763</v>
      </c>
      <c r="AI15" s="80"/>
      <c r="AJ15" s="80"/>
      <c r="AK15" s="80"/>
      <c r="AL15" s="118"/>
      <c r="AM15" s="175"/>
      <c r="AN15" s="58"/>
      <c r="AO15" s="58"/>
      <c r="AP15" s="58"/>
      <c r="AQ15" s="58"/>
      <c r="AR15" s="58"/>
      <c r="AS15" s="58"/>
      <c r="AT15" s="63"/>
      <c r="AU15" s="182"/>
      <c r="AV15" s="139"/>
      <c r="AW15" s="139"/>
      <c r="AX15" s="139"/>
      <c r="AY15" s="189" t="s">
        <v>229</v>
      </c>
      <c r="AZ15" s="197"/>
      <c r="BA15" s="197"/>
      <c r="BB15" s="197"/>
      <c r="BC15" s="197"/>
      <c r="BD15" s="197"/>
      <c r="BE15" s="197"/>
      <c r="BF15" s="197"/>
      <c r="BG15" s="197"/>
      <c r="BH15" s="197"/>
      <c r="BI15" s="197"/>
      <c r="BJ15" s="197"/>
      <c r="BK15" s="197"/>
      <c r="BL15" s="197"/>
      <c r="BM15" s="208"/>
      <c r="BN15" s="213">
        <v>10509972</v>
      </c>
      <c r="BO15" s="216"/>
      <c r="BP15" s="216"/>
      <c r="BQ15" s="216"/>
      <c r="BR15" s="216"/>
      <c r="BS15" s="216"/>
      <c r="BT15" s="216"/>
      <c r="BU15" s="219"/>
      <c r="BV15" s="213">
        <v>10050318</v>
      </c>
      <c r="BW15" s="216"/>
      <c r="BX15" s="216"/>
      <c r="BY15" s="216"/>
      <c r="BZ15" s="216"/>
      <c r="CA15" s="216"/>
      <c r="CB15" s="216"/>
      <c r="CC15" s="219"/>
      <c r="CD15" s="222" t="s">
        <v>231</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225</v>
      </c>
      <c r="M16" s="78"/>
      <c r="N16" s="78"/>
      <c r="O16" s="78"/>
      <c r="P16" s="78"/>
      <c r="Q16" s="90"/>
      <c r="R16" s="101" t="s">
        <v>233</v>
      </c>
      <c r="S16" s="110"/>
      <c r="T16" s="110"/>
      <c r="U16" s="110"/>
      <c r="V16" s="122"/>
      <c r="W16" s="129"/>
      <c r="X16" s="57"/>
      <c r="Y16" s="57"/>
      <c r="Z16" s="57"/>
      <c r="AA16" s="57"/>
      <c r="AB16" s="24"/>
      <c r="AC16" s="149">
        <v>26</v>
      </c>
      <c r="AD16" s="156"/>
      <c r="AE16" s="156"/>
      <c r="AF16" s="156"/>
      <c r="AG16" s="159"/>
      <c r="AH16" s="149">
        <v>27.1</v>
      </c>
      <c r="AI16" s="156"/>
      <c r="AJ16" s="156"/>
      <c r="AK16" s="156"/>
      <c r="AL16" s="171"/>
      <c r="AM16" s="175"/>
      <c r="AN16" s="58"/>
      <c r="AO16" s="58"/>
      <c r="AP16" s="58"/>
      <c r="AQ16" s="58"/>
      <c r="AR16" s="58"/>
      <c r="AS16" s="58"/>
      <c r="AT16" s="63"/>
      <c r="AU16" s="182"/>
      <c r="AV16" s="139"/>
      <c r="AW16" s="139"/>
      <c r="AX16" s="139"/>
      <c r="AY16" s="190" t="s">
        <v>234</v>
      </c>
      <c r="AZ16" s="198"/>
      <c r="BA16" s="198"/>
      <c r="BB16" s="198"/>
      <c r="BC16" s="198"/>
      <c r="BD16" s="198"/>
      <c r="BE16" s="198"/>
      <c r="BF16" s="198"/>
      <c r="BG16" s="198"/>
      <c r="BH16" s="198"/>
      <c r="BI16" s="198"/>
      <c r="BJ16" s="198"/>
      <c r="BK16" s="198"/>
      <c r="BL16" s="198"/>
      <c r="BM16" s="209"/>
      <c r="BN16" s="214">
        <v>17218229</v>
      </c>
      <c r="BO16" s="217"/>
      <c r="BP16" s="217"/>
      <c r="BQ16" s="217"/>
      <c r="BR16" s="217"/>
      <c r="BS16" s="217"/>
      <c r="BT16" s="217"/>
      <c r="BU16" s="220"/>
      <c r="BV16" s="214">
        <v>17043770</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235</v>
      </c>
      <c r="N17" s="83"/>
      <c r="O17" s="83"/>
      <c r="P17" s="83"/>
      <c r="Q17" s="91"/>
      <c r="R17" s="101" t="s">
        <v>236</v>
      </c>
      <c r="S17" s="110"/>
      <c r="T17" s="110"/>
      <c r="U17" s="110"/>
      <c r="V17" s="122"/>
      <c r="W17" s="130" t="s">
        <v>60</v>
      </c>
      <c r="X17" s="56"/>
      <c r="Y17" s="56"/>
      <c r="Z17" s="56"/>
      <c r="AA17" s="56"/>
      <c r="AB17" s="25"/>
      <c r="AC17" s="72">
        <v>22990</v>
      </c>
      <c r="AD17" s="80"/>
      <c r="AE17" s="80"/>
      <c r="AF17" s="80"/>
      <c r="AG17" s="84"/>
      <c r="AH17" s="72">
        <v>23977</v>
      </c>
      <c r="AI17" s="80"/>
      <c r="AJ17" s="80"/>
      <c r="AK17" s="80"/>
      <c r="AL17" s="118"/>
      <c r="AM17" s="175"/>
      <c r="AN17" s="58"/>
      <c r="AO17" s="58"/>
      <c r="AP17" s="58"/>
      <c r="AQ17" s="58"/>
      <c r="AR17" s="58"/>
      <c r="AS17" s="58"/>
      <c r="AT17" s="63"/>
      <c r="AU17" s="182"/>
      <c r="AV17" s="139"/>
      <c r="AW17" s="139"/>
      <c r="AX17" s="139"/>
      <c r="AY17" s="190" t="s">
        <v>237</v>
      </c>
      <c r="AZ17" s="198"/>
      <c r="BA17" s="198"/>
      <c r="BB17" s="198"/>
      <c r="BC17" s="198"/>
      <c r="BD17" s="198"/>
      <c r="BE17" s="198"/>
      <c r="BF17" s="198"/>
      <c r="BG17" s="198"/>
      <c r="BH17" s="198"/>
      <c r="BI17" s="198"/>
      <c r="BJ17" s="198"/>
      <c r="BK17" s="198"/>
      <c r="BL17" s="198"/>
      <c r="BM17" s="209"/>
      <c r="BN17" s="214">
        <v>13270266</v>
      </c>
      <c r="BO17" s="217"/>
      <c r="BP17" s="217"/>
      <c r="BQ17" s="217"/>
      <c r="BR17" s="217"/>
      <c r="BS17" s="217"/>
      <c r="BT17" s="217"/>
      <c r="BU17" s="220"/>
      <c r="BV17" s="214">
        <v>12662671</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162</v>
      </c>
      <c r="C18" s="31"/>
      <c r="D18" s="31"/>
      <c r="E18" s="49"/>
      <c r="F18" s="49"/>
      <c r="G18" s="49"/>
      <c r="H18" s="49"/>
      <c r="I18" s="49"/>
      <c r="J18" s="49"/>
      <c r="K18" s="49"/>
      <c r="L18" s="70">
        <v>240.4</v>
      </c>
      <c r="M18" s="70"/>
      <c r="N18" s="70"/>
      <c r="O18" s="70"/>
      <c r="P18" s="70"/>
      <c r="Q18" s="70"/>
      <c r="R18" s="102"/>
      <c r="S18" s="102"/>
      <c r="T18" s="102"/>
      <c r="U18" s="102"/>
      <c r="V18" s="123"/>
      <c r="W18" s="131"/>
      <c r="X18" s="138"/>
      <c r="Y18" s="138"/>
      <c r="Z18" s="138"/>
      <c r="AA18" s="138"/>
      <c r="AB18" s="26"/>
      <c r="AC18" s="150">
        <v>68</v>
      </c>
      <c r="AD18" s="157"/>
      <c r="AE18" s="157"/>
      <c r="AF18" s="157"/>
      <c r="AG18" s="160"/>
      <c r="AH18" s="150">
        <v>66.7</v>
      </c>
      <c r="AI18" s="157"/>
      <c r="AJ18" s="157"/>
      <c r="AK18" s="157"/>
      <c r="AL18" s="172"/>
      <c r="AM18" s="175"/>
      <c r="AN18" s="58"/>
      <c r="AO18" s="58"/>
      <c r="AP18" s="58"/>
      <c r="AQ18" s="58"/>
      <c r="AR18" s="58"/>
      <c r="AS18" s="58"/>
      <c r="AT18" s="63"/>
      <c r="AU18" s="182"/>
      <c r="AV18" s="139"/>
      <c r="AW18" s="139"/>
      <c r="AX18" s="139"/>
      <c r="AY18" s="190" t="s">
        <v>239</v>
      </c>
      <c r="AZ18" s="198"/>
      <c r="BA18" s="198"/>
      <c r="BB18" s="198"/>
      <c r="BC18" s="198"/>
      <c r="BD18" s="198"/>
      <c r="BE18" s="198"/>
      <c r="BF18" s="198"/>
      <c r="BG18" s="198"/>
      <c r="BH18" s="198"/>
      <c r="BI18" s="198"/>
      <c r="BJ18" s="198"/>
      <c r="BK18" s="198"/>
      <c r="BL18" s="198"/>
      <c r="BM18" s="209"/>
      <c r="BN18" s="214">
        <v>18575454</v>
      </c>
      <c r="BO18" s="217"/>
      <c r="BP18" s="217"/>
      <c r="BQ18" s="217"/>
      <c r="BR18" s="217"/>
      <c r="BS18" s="217"/>
      <c r="BT18" s="217"/>
      <c r="BU18" s="220"/>
      <c r="BV18" s="214">
        <v>18060289</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85</v>
      </c>
      <c r="C19" s="31"/>
      <c r="D19" s="31"/>
      <c r="E19" s="49"/>
      <c r="F19" s="49"/>
      <c r="G19" s="49"/>
      <c r="H19" s="49"/>
      <c r="I19" s="49"/>
      <c r="J19" s="49"/>
      <c r="K19" s="49"/>
      <c r="L19" s="71">
        <v>304</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241</v>
      </c>
      <c r="AZ19" s="198"/>
      <c r="BA19" s="198"/>
      <c r="BB19" s="198"/>
      <c r="BC19" s="198"/>
      <c r="BD19" s="198"/>
      <c r="BE19" s="198"/>
      <c r="BF19" s="198"/>
      <c r="BG19" s="198"/>
      <c r="BH19" s="198"/>
      <c r="BI19" s="198"/>
      <c r="BJ19" s="198"/>
      <c r="BK19" s="198"/>
      <c r="BL19" s="198"/>
      <c r="BM19" s="209"/>
      <c r="BN19" s="214">
        <v>24032777</v>
      </c>
      <c r="BO19" s="217"/>
      <c r="BP19" s="217"/>
      <c r="BQ19" s="217"/>
      <c r="BR19" s="217"/>
      <c r="BS19" s="217"/>
      <c r="BT19" s="217"/>
      <c r="BU19" s="220"/>
      <c r="BV19" s="214">
        <v>24304118</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242</v>
      </c>
      <c r="C20" s="31"/>
      <c r="D20" s="31"/>
      <c r="E20" s="49"/>
      <c r="F20" s="49"/>
      <c r="G20" s="49"/>
      <c r="H20" s="49"/>
      <c r="I20" s="49"/>
      <c r="J20" s="49"/>
      <c r="K20" s="49"/>
      <c r="L20" s="71">
        <v>28918</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243</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211</v>
      </c>
      <c r="C22" s="33"/>
      <c r="D22" s="41"/>
      <c r="E22" s="50" t="s">
        <v>3</v>
      </c>
      <c r="F22" s="56"/>
      <c r="G22" s="56"/>
      <c r="H22" s="56"/>
      <c r="I22" s="56"/>
      <c r="J22" s="56"/>
      <c r="K22" s="25"/>
      <c r="L22" s="50" t="s">
        <v>88</v>
      </c>
      <c r="M22" s="56"/>
      <c r="N22" s="56"/>
      <c r="O22" s="56"/>
      <c r="P22" s="25"/>
      <c r="Q22" s="92" t="s">
        <v>246</v>
      </c>
      <c r="R22" s="104"/>
      <c r="S22" s="104"/>
      <c r="T22" s="104"/>
      <c r="U22" s="104"/>
      <c r="V22" s="125"/>
      <c r="W22" s="133" t="s">
        <v>248</v>
      </c>
      <c r="X22" s="33"/>
      <c r="Y22" s="41"/>
      <c r="Z22" s="50" t="s">
        <v>3</v>
      </c>
      <c r="AA22" s="56"/>
      <c r="AB22" s="56"/>
      <c r="AC22" s="56"/>
      <c r="AD22" s="56"/>
      <c r="AE22" s="56"/>
      <c r="AF22" s="56"/>
      <c r="AG22" s="25"/>
      <c r="AH22" s="163" t="s">
        <v>249</v>
      </c>
      <c r="AI22" s="56"/>
      <c r="AJ22" s="56"/>
      <c r="AK22" s="56"/>
      <c r="AL22" s="25"/>
      <c r="AM22" s="163" t="s">
        <v>253</v>
      </c>
      <c r="AN22" s="178"/>
      <c r="AO22" s="178"/>
      <c r="AP22" s="178"/>
      <c r="AQ22" s="178"/>
      <c r="AR22" s="180"/>
      <c r="AS22" s="92" t="s">
        <v>246</v>
      </c>
      <c r="AT22" s="104"/>
      <c r="AU22" s="104"/>
      <c r="AV22" s="104"/>
      <c r="AW22" s="104"/>
      <c r="AX22" s="187"/>
      <c r="AY22" s="189" t="s">
        <v>82</v>
      </c>
      <c r="AZ22" s="197"/>
      <c r="BA22" s="197"/>
      <c r="BB22" s="197"/>
      <c r="BC22" s="197"/>
      <c r="BD22" s="197"/>
      <c r="BE22" s="197"/>
      <c r="BF22" s="197"/>
      <c r="BG22" s="197"/>
      <c r="BH22" s="197"/>
      <c r="BI22" s="197"/>
      <c r="BJ22" s="197"/>
      <c r="BK22" s="197"/>
      <c r="BL22" s="197"/>
      <c r="BM22" s="208"/>
      <c r="BN22" s="213">
        <v>27128618</v>
      </c>
      <c r="BO22" s="216"/>
      <c r="BP22" s="216"/>
      <c r="BQ22" s="216"/>
      <c r="BR22" s="216"/>
      <c r="BS22" s="216"/>
      <c r="BT22" s="216"/>
      <c r="BU22" s="219"/>
      <c r="BV22" s="213">
        <v>28559746</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256</v>
      </c>
      <c r="AZ23" s="198"/>
      <c r="BA23" s="198"/>
      <c r="BB23" s="198"/>
      <c r="BC23" s="198"/>
      <c r="BD23" s="198"/>
      <c r="BE23" s="198"/>
      <c r="BF23" s="198"/>
      <c r="BG23" s="198"/>
      <c r="BH23" s="198"/>
      <c r="BI23" s="198"/>
      <c r="BJ23" s="198"/>
      <c r="BK23" s="198"/>
      <c r="BL23" s="198"/>
      <c r="BM23" s="209"/>
      <c r="BN23" s="214">
        <v>17804312</v>
      </c>
      <c r="BO23" s="217"/>
      <c r="BP23" s="217"/>
      <c r="BQ23" s="217"/>
      <c r="BR23" s="217"/>
      <c r="BS23" s="217"/>
      <c r="BT23" s="217"/>
      <c r="BU23" s="220"/>
      <c r="BV23" s="214">
        <v>19298789</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192</v>
      </c>
      <c r="F24" s="58"/>
      <c r="G24" s="58"/>
      <c r="H24" s="58"/>
      <c r="I24" s="58"/>
      <c r="J24" s="58"/>
      <c r="K24" s="63"/>
      <c r="L24" s="72">
        <v>1</v>
      </c>
      <c r="M24" s="80"/>
      <c r="N24" s="80"/>
      <c r="O24" s="80"/>
      <c r="P24" s="84"/>
      <c r="Q24" s="72">
        <v>8100</v>
      </c>
      <c r="R24" s="80"/>
      <c r="S24" s="80"/>
      <c r="T24" s="80"/>
      <c r="U24" s="80"/>
      <c r="V24" s="84"/>
      <c r="W24" s="134"/>
      <c r="X24" s="34"/>
      <c r="Y24" s="42"/>
      <c r="Z24" s="52" t="s">
        <v>257</v>
      </c>
      <c r="AA24" s="58"/>
      <c r="AB24" s="58"/>
      <c r="AC24" s="58"/>
      <c r="AD24" s="58"/>
      <c r="AE24" s="58"/>
      <c r="AF24" s="58"/>
      <c r="AG24" s="63"/>
      <c r="AH24" s="72">
        <v>606</v>
      </c>
      <c r="AI24" s="80"/>
      <c r="AJ24" s="80"/>
      <c r="AK24" s="80"/>
      <c r="AL24" s="84"/>
      <c r="AM24" s="72">
        <v>1918596</v>
      </c>
      <c r="AN24" s="80"/>
      <c r="AO24" s="80"/>
      <c r="AP24" s="80"/>
      <c r="AQ24" s="80"/>
      <c r="AR24" s="84"/>
      <c r="AS24" s="72">
        <v>3166</v>
      </c>
      <c r="AT24" s="80"/>
      <c r="AU24" s="80"/>
      <c r="AV24" s="80"/>
      <c r="AW24" s="80"/>
      <c r="AX24" s="118"/>
      <c r="AY24" s="191" t="s">
        <v>258</v>
      </c>
      <c r="AZ24" s="199"/>
      <c r="BA24" s="199"/>
      <c r="BB24" s="199"/>
      <c r="BC24" s="199"/>
      <c r="BD24" s="199"/>
      <c r="BE24" s="199"/>
      <c r="BF24" s="199"/>
      <c r="BG24" s="199"/>
      <c r="BH24" s="199"/>
      <c r="BI24" s="199"/>
      <c r="BJ24" s="199"/>
      <c r="BK24" s="199"/>
      <c r="BL24" s="199"/>
      <c r="BM24" s="210"/>
      <c r="BN24" s="214">
        <v>15241983</v>
      </c>
      <c r="BO24" s="217"/>
      <c r="BP24" s="217"/>
      <c r="BQ24" s="217"/>
      <c r="BR24" s="217"/>
      <c r="BS24" s="217"/>
      <c r="BT24" s="217"/>
      <c r="BU24" s="220"/>
      <c r="BV24" s="214">
        <v>15505572</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260</v>
      </c>
      <c r="F25" s="58"/>
      <c r="G25" s="58"/>
      <c r="H25" s="58"/>
      <c r="I25" s="58"/>
      <c r="J25" s="58"/>
      <c r="K25" s="63"/>
      <c r="L25" s="72">
        <v>1</v>
      </c>
      <c r="M25" s="80"/>
      <c r="N25" s="80"/>
      <c r="O25" s="80"/>
      <c r="P25" s="84"/>
      <c r="Q25" s="72">
        <v>7200</v>
      </c>
      <c r="R25" s="80"/>
      <c r="S25" s="80"/>
      <c r="T25" s="80"/>
      <c r="U25" s="80"/>
      <c r="V25" s="84"/>
      <c r="W25" s="134"/>
      <c r="X25" s="34"/>
      <c r="Y25" s="42"/>
      <c r="Z25" s="52" t="s">
        <v>261</v>
      </c>
      <c r="AA25" s="58"/>
      <c r="AB25" s="58"/>
      <c r="AC25" s="58"/>
      <c r="AD25" s="58"/>
      <c r="AE25" s="58"/>
      <c r="AF25" s="58"/>
      <c r="AG25" s="63"/>
      <c r="AH25" s="72">
        <v>133</v>
      </c>
      <c r="AI25" s="80"/>
      <c r="AJ25" s="80"/>
      <c r="AK25" s="80"/>
      <c r="AL25" s="84"/>
      <c r="AM25" s="72">
        <v>414428</v>
      </c>
      <c r="AN25" s="80"/>
      <c r="AO25" s="80"/>
      <c r="AP25" s="80"/>
      <c r="AQ25" s="80"/>
      <c r="AR25" s="84"/>
      <c r="AS25" s="72">
        <v>3116</v>
      </c>
      <c r="AT25" s="80"/>
      <c r="AU25" s="80"/>
      <c r="AV25" s="80"/>
      <c r="AW25" s="80"/>
      <c r="AX25" s="118"/>
      <c r="AY25" s="189" t="s">
        <v>262</v>
      </c>
      <c r="AZ25" s="197"/>
      <c r="BA25" s="197"/>
      <c r="BB25" s="197"/>
      <c r="BC25" s="197"/>
      <c r="BD25" s="197"/>
      <c r="BE25" s="197"/>
      <c r="BF25" s="197"/>
      <c r="BG25" s="197"/>
      <c r="BH25" s="197"/>
      <c r="BI25" s="197"/>
      <c r="BJ25" s="197"/>
      <c r="BK25" s="197"/>
      <c r="BL25" s="197"/>
      <c r="BM25" s="208"/>
      <c r="BN25" s="213">
        <v>6380612</v>
      </c>
      <c r="BO25" s="216"/>
      <c r="BP25" s="216"/>
      <c r="BQ25" s="216"/>
      <c r="BR25" s="216"/>
      <c r="BS25" s="216"/>
      <c r="BT25" s="216"/>
      <c r="BU25" s="219"/>
      <c r="BV25" s="213">
        <v>5406497</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265</v>
      </c>
      <c r="F26" s="58"/>
      <c r="G26" s="58"/>
      <c r="H26" s="58"/>
      <c r="I26" s="58"/>
      <c r="J26" s="58"/>
      <c r="K26" s="63"/>
      <c r="L26" s="72">
        <v>1</v>
      </c>
      <c r="M26" s="80"/>
      <c r="N26" s="80"/>
      <c r="O26" s="80"/>
      <c r="P26" s="84"/>
      <c r="Q26" s="72">
        <v>6500</v>
      </c>
      <c r="R26" s="80"/>
      <c r="S26" s="80"/>
      <c r="T26" s="80"/>
      <c r="U26" s="80"/>
      <c r="V26" s="84"/>
      <c r="W26" s="134"/>
      <c r="X26" s="34"/>
      <c r="Y26" s="42"/>
      <c r="Z26" s="52" t="s">
        <v>267</v>
      </c>
      <c r="AA26" s="143"/>
      <c r="AB26" s="143"/>
      <c r="AC26" s="143"/>
      <c r="AD26" s="143"/>
      <c r="AE26" s="143"/>
      <c r="AF26" s="143"/>
      <c r="AG26" s="161"/>
      <c r="AH26" s="72">
        <v>14</v>
      </c>
      <c r="AI26" s="80"/>
      <c r="AJ26" s="80"/>
      <c r="AK26" s="80"/>
      <c r="AL26" s="84"/>
      <c r="AM26" s="72">
        <v>40964</v>
      </c>
      <c r="AN26" s="80"/>
      <c r="AO26" s="80"/>
      <c r="AP26" s="80"/>
      <c r="AQ26" s="80"/>
      <c r="AR26" s="84"/>
      <c r="AS26" s="72">
        <v>2926</v>
      </c>
      <c r="AT26" s="80"/>
      <c r="AU26" s="80"/>
      <c r="AV26" s="80"/>
      <c r="AW26" s="80"/>
      <c r="AX26" s="118"/>
      <c r="AY26" s="192" t="s">
        <v>166</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156</v>
      </c>
      <c r="F27" s="58"/>
      <c r="G27" s="58"/>
      <c r="H27" s="58"/>
      <c r="I27" s="58"/>
      <c r="J27" s="58"/>
      <c r="K27" s="63"/>
      <c r="L27" s="72">
        <v>1</v>
      </c>
      <c r="M27" s="80"/>
      <c r="N27" s="80"/>
      <c r="O27" s="80"/>
      <c r="P27" s="84"/>
      <c r="Q27" s="72">
        <v>4600</v>
      </c>
      <c r="R27" s="80"/>
      <c r="S27" s="80"/>
      <c r="T27" s="80"/>
      <c r="U27" s="80"/>
      <c r="V27" s="84"/>
      <c r="W27" s="134"/>
      <c r="X27" s="34"/>
      <c r="Y27" s="42"/>
      <c r="Z27" s="52" t="s">
        <v>209</v>
      </c>
      <c r="AA27" s="58"/>
      <c r="AB27" s="58"/>
      <c r="AC27" s="58"/>
      <c r="AD27" s="58"/>
      <c r="AE27" s="58"/>
      <c r="AF27" s="58"/>
      <c r="AG27" s="63"/>
      <c r="AH27" s="72" t="s">
        <v>33</v>
      </c>
      <c r="AI27" s="80"/>
      <c r="AJ27" s="80"/>
      <c r="AK27" s="80"/>
      <c r="AL27" s="84"/>
      <c r="AM27" s="72" t="s">
        <v>33</v>
      </c>
      <c r="AN27" s="80"/>
      <c r="AO27" s="80"/>
      <c r="AP27" s="80"/>
      <c r="AQ27" s="80"/>
      <c r="AR27" s="84"/>
      <c r="AS27" s="72" t="s">
        <v>33</v>
      </c>
      <c r="AT27" s="80"/>
      <c r="AU27" s="80"/>
      <c r="AV27" s="80"/>
      <c r="AW27" s="80"/>
      <c r="AX27" s="118"/>
      <c r="AY27" s="193" t="s">
        <v>268</v>
      </c>
      <c r="AZ27" s="200"/>
      <c r="BA27" s="200"/>
      <c r="BB27" s="200"/>
      <c r="BC27" s="200"/>
      <c r="BD27" s="200"/>
      <c r="BE27" s="200"/>
      <c r="BF27" s="200"/>
      <c r="BG27" s="200"/>
      <c r="BH27" s="200"/>
      <c r="BI27" s="200"/>
      <c r="BJ27" s="200"/>
      <c r="BK27" s="200"/>
      <c r="BL27" s="200"/>
      <c r="BM27" s="212"/>
      <c r="BN27" s="215">
        <v>1490292</v>
      </c>
      <c r="BO27" s="218"/>
      <c r="BP27" s="218"/>
      <c r="BQ27" s="218"/>
      <c r="BR27" s="218"/>
      <c r="BS27" s="218"/>
      <c r="BT27" s="218"/>
      <c r="BU27" s="221"/>
      <c r="BV27" s="215">
        <v>1487048</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271</v>
      </c>
      <c r="F28" s="58"/>
      <c r="G28" s="58"/>
      <c r="H28" s="58"/>
      <c r="I28" s="58"/>
      <c r="J28" s="58"/>
      <c r="K28" s="63"/>
      <c r="L28" s="72">
        <v>1</v>
      </c>
      <c r="M28" s="80"/>
      <c r="N28" s="80"/>
      <c r="O28" s="80"/>
      <c r="P28" s="84"/>
      <c r="Q28" s="72">
        <v>4250</v>
      </c>
      <c r="R28" s="80"/>
      <c r="S28" s="80"/>
      <c r="T28" s="80"/>
      <c r="U28" s="80"/>
      <c r="V28" s="84"/>
      <c r="W28" s="134"/>
      <c r="X28" s="34"/>
      <c r="Y28" s="42"/>
      <c r="Z28" s="52" t="s">
        <v>272</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173</v>
      </c>
      <c r="AZ28" s="201"/>
      <c r="BA28" s="201"/>
      <c r="BB28" s="204"/>
      <c r="BC28" s="189" t="s">
        <v>56</v>
      </c>
      <c r="BD28" s="197"/>
      <c r="BE28" s="197"/>
      <c r="BF28" s="197"/>
      <c r="BG28" s="197"/>
      <c r="BH28" s="197"/>
      <c r="BI28" s="197"/>
      <c r="BJ28" s="197"/>
      <c r="BK28" s="197"/>
      <c r="BL28" s="197"/>
      <c r="BM28" s="208"/>
      <c r="BN28" s="213">
        <v>6666271</v>
      </c>
      <c r="BO28" s="216"/>
      <c r="BP28" s="216"/>
      <c r="BQ28" s="216"/>
      <c r="BR28" s="216"/>
      <c r="BS28" s="216"/>
      <c r="BT28" s="216"/>
      <c r="BU28" s="219"/>
      <c r="BV28" s="213">
        <v>6933603</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273</v>
      </c>
      <c r="F29" s="58"/>
      <c r="G29" s="58"/>
      <c r="H29" s="58"/>
      <c r="I29" s="58"/>
      <c r="J29" s="58"/>
      <c r="K29" s="63"/>
      <c r="L29" s="72">
        <v>20</v>
      </c>
      <c r="M29" s="80"/>
      <c r="N29" s="80"/>
      <c r="O29" s="80"/>
      <c r="P29" s="84"/>
      <c r="Q29" s="72">
        <v>4000</v>
      </c>
      <c r="R29" s="80"/>
      <c r="S29" s="80"/>
      <c r="T29" s="80"/>
      <c r="U29" s="80"/>
      <c r="V29" s="84"/>
      <c r="W29" s="135"/>
      <c r="X29" s="140"/>
      <c r="Y29" s="142"/>
      <c r="Z29" s="52" t="s">
        <v>96</v>
      </c>
      <c r="AA29" s="58"/>
      <c r="AB29" s="58"/>
      <c r="AC29" s="58"/>
      <c r="AD29" s="58"/>
      <c r="AE29" s="58"/>
      <c r="AF29" s="58"/>
      <c r="AG29" s="63"/>
      <c r="AH29" s="72">
        <v>606</v>
      </c>
      <c r="AI29" s="80"/>
      <c r="AJ29" s="80"/>
      <c r="AK29" s="80"/>
      <c r="AL29" s="84"/>
      <c r="AM29" s="72">
        <v>1918596</v>
      </c>
      <c r="AN29" s="80"/>
      <c r="AO29" s="80"/>
      <c r="AP29" s="80"/>
      <c r="AQ29" s="80"/>
      <c r="AR29" s="84"/>
      <c r="AS29" s="72">
        <v>3166</v>
      </c>
      <c r="AT29" s="80"/>
      <c r="AU29" s="80"/>
      <c r="AV29" s="80"/>
      <c r="AW29" s="80"/>
      <c r="AX29" s="118"/>
      <c r="AY29" s="195"/>
      <c r="AZ29" s="202"/>
      <c r="BA29" s="202"/>
      <c r="BB29" s="205"/>
      <c r="BC29" s="190" t="s">
        <v>274</v>
      </c>
      <c r="BD29" s="198"/>
      <c r="BE29" s="198"/>
      <c r="BF29" s="198"/>
      <c r="BG29" s="198"/>
      <c r="BH29" s="198"/>
      <c r="BI29" s="198"/>
      <c r="BJ29" s="198"/>
      <c r="BK29" s="198"/>
      <c r="BL29" s="198"/>
      <c r="BM29" s="209"/>
      <c r="BN29" s="214">
        <v>1806116</v>
      </c>
      <c r="BO29" s="217"/>
      <c r="BP29" s="217"/>
      <c r="BQ29" s="217"/>
      <c r="BR29" s="217"/>
      <c r="BS29" s="217"/>
      <c r="BT29" s="217"/>
      <c r="BU29" s="220"/>
      <c r="BV29" s="214">
        <v>1718695</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175</v>
      </c>
      <c r="X30" s="141"/>
      <c r="Y30" s="141"/>
      <c r="Z30" s="141"/>
      <c r="AA30" s="141"/>
      <c r="AB30" s="141"/>
      <c r="AC30" s="141"/>
      <c r="AD30" s="141"/>
      <c r="AE30" s="141"/>
      <c r="AF30" s="141"/>
      <c r="AG30" s="162"/>
      <c r="AH30" s="150">
        <v>96</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98</v>
      </c>
      <c r="BD30" s="199"/>
      <c r="BE30" s="199"/>
      <c r="BF30" s="199"/>
      <c r="BG30" s="199"/>
      <c r="BH30" s="199"/>
      <c r="BI30" s="199"/>
      <c r="BJ30" s="199"/>
      <c r="BK30" s="199"/>
      <c r="BL30" s="199"/>
      <c r="BM30" s="210"/>
      <c r="BN30" s="215">
        <v>5904069</v>
      </c>
      <c r="BO30" s="218"/>
      <c r="BP30" s="218"/>
      <c r="BQ30" s="218"/>
      <c r="BR30" s="218"/>
      <c r="BS30" s="218"/>
      <c r="BT30" s="218"/>
      <c r="BU30" s="221"/>
      <c r="BV30" s="215">
        <v>6203755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275</v>
      </c>
      <c r="D32" s="36"/>
      <c r="E32" s="36"/>
      <c r="F32" s="36"/>
      <c r="G32" s="36"/>
      <c r="H32" s="36"/>
      <c r="I32" s="36"/>
      <c r="J32" s="36"/>
      <c r="K32" s="36"/>
      <c r="L32" s="36"/>
      <c r="M32" s="36"/>
      <c r="N32" s="36"/>
      <c r="O32" s="36"/>
      <c r="P32" s="36"/>
      <c r="Q32" s="36"/>
      <c r="R32" s="36"/>
      <c r="S32" s="36"/>
      <c r="U32" s="111" t="s">
        <v>277</v>
      </c>
      <c r="V32" s="111"/>
      <c r="W32" s="111"/>
      <c r="X32" s="111"/>
      <c r="Y32" s="111"/>
      <c r="Z32" s="111"/>
      <c r="AA32" s="111"/>
      <c r="AB32" s="111"/>
      <c r="AC32" s="111"/>
      <c r="AD32" s="111"/>
      <c r="AE32" s="111"/>
      <c r="AF32" s="111"/>
      <c r="AG32" s="111"/>
      <c r="AH32" s="111"/>
      <c r="AI32" s="111"/>
      <c r="AJ32" s="111"/>
      <c r="AK32" s="111"/>
      <c r="AM32" s="111" t="s">
        <v>190</v>
      </c>
      <c r="AN32" s="111"/>
      <c r="AO32" s="111"/>
      <c r="AP32" s="111"/>
      <c r="AQ32" s="111"/>
      <c r="AR32" s="111"/>
      <c r="AS32" s="111"/>
      <c r="AT32" s="111"/>
      <c r="AU32" s="111"/>
      <c r="AV32" s="111"/>
      <c r="AW32" s="111"/>
      <c r="AX32" s="111"/>
      <c r="AY32" s="111"/>
      <c r="AZ32" s="111"/>
      <c r="BA32" s="111"/>
      <c r="BB32" s="111"/>
      <c r="BC32" s="111"/>
      <c r="BE32" s="111" t="s">
        <v>279</v>
      </c>
      <c r="BF32" s="111"/>
      <c r="BG32" s="111"/>
      <c r="BH32" s="111"/>
      <c r="BI32" s="111"/>
      <c r="BJ32" s="111"/>
      <c r="BK32" s="111"/>
      <c r="BL32" s="111"/>
      <c r="BM32" s="111"/>
      <c r="BN32" s="111"/>
      <c r="BO32" s="111"/>
      <c r="BP32" s="111"/>
      <c r="BQ32" s="111"/>
      <c r="BR32" s="111"/>
      <c r="BS32" s="111"/>
      <c r="BT32" s="111"/>
      <c r="BU32" s="111"/>
      <c r="BW32" s="111" t="s">
        <v>281</v>
      </c>
      <c r="BX32" s="111"/>
      <c r="BY32" s="111"/>
      <c r="BZ32" s="111"/>
      <c r="CA32" s="111"/>
      <c r="CB32" s="111"/>
      <c r="CC32" s="111"/>
      <c r="CD32" s="111"/>
      <c r="CE32" s="111"/>
      <c r="CF32" s="111"/>
      <c r="CG32" s="111"/>
      <c r="CH32" s="111"/>
      <c r="CI32" s="111"/>
      <c r="CJ32" s="111"/>
      <c r="CK32" s="111"/>
      <c r="CL32" s="111"/>
      <c r="CM32" s="111"/>
      <c r="CO32" s="111" t="s">
        <v>283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284</v>
      </c>
      <c r="D33" s="37"/>
      <c r="E33" s="54" t="s">
        <v>285</v>
      </c>
      <c r="F33" s="54"/>
      <c r="G33" s="54"/>
      <c r="H33" s="54"/>
      <c r="I33" s="54"/>
      <c r="J33" s="54"/>
      <c r="K33" s="54"/>
      <c r="L33" s="54"/>
      <c r="M33" s="54"/>
      <c r="N33" s="54"/>
      <c r="O33" s="54"/>
      <c r="P33" s="54"/>
      <c r="Q33" s="54"/>
      <c r="R33" s="54"/>
      <c r="S33" s="54"/>
      <c r="T33" s="54"/>
      <c r="U33" s="37" t="s">
        <v>284</v>
      </c>
      <c r="V33" s="37"/>
      <c r="W33" s="54" t="s">
        <v>285</v>
      </c>
      <c r="X33" s="54"/>
      <c r="Y33" s="54"/>
      <c r="Z33" s="54"/>
      <c r="AA33" s="54"/>
      <c r="AB33" s="54"/>
      <c r="AC33" s="54"/>
      <c r="AD33" s="54"/>
      <c r="AE33" s="54"/>
      <c r="AF33" s="54"/>
      <c r="AG33" s="54"/>
      <c r="AH33" s="54"/>
      <c r="AI33" s="54"/>
      <c r="AJ33" s="54"/>
      <c r="AK33" s="54"/>
      <c r="AL33" s="54"/>
      <c r="AM33" s="37" t="s">
        <v>284</v>
      </c>
      <c r="AN33" s="37"/>
      <c r="AO33" s="54" t="s">
        <v>285</v>
      </c>
      <c r="AP33" s="54"/>
      <c r="AQ33" s="54"/>
      <c r="AR33" s="54"/>
      <c r="AS33" s="54"/>
      <c r="AT33" s="54"/>
      <c r="AU33" s="54"/>
      <c r="AV33" s="54"/>
      <c r="AW33" s="54"/>
      <c r="AX33" s="54"/>
      <c r="AY33" s="54"/>
      <c r="AZ33" s="54"/>
      <c r="BA33" s="54"/>
      <c r="BB33" s="54"/>
      <c r="BC33" s="54"/>
      <c r="BD33" s="37"/>
      <c r="BE33" s="54" t="s">
        <v>286</v>
      </c>
      <c r="BF33" s="54"/>
      <c r="BG33" s="54" t="s">
        <v>289</v>
      </c>
      <c r="BH33" s="54"/>
      <c r="BI33" s="54"/>
      <c r="BJ33" s="54"/>
      <c r="BK33" s="54"/>
      <c r="BL33" s="54"/>
      <c r="BM33" s="54"/>
      <c r="BN33" s="54"/>
      <c r="BO33" s="54"/>
      <c r="BP33" s="54"/>
      <c r="BQ33" s="54"/>
      <c r="BR33" s="54"/>
      <c r="BS33" s="54"/>
      <c r="BT33" s="54"/>
      <c r="BU33" s="54"/>
      <c r="BV33" s="37"/>
      <c r="BW33" s="37" t="s">
        <v>286</v>
      </c>
      <c r="BX33" s="37"/>
      <c r="BY33" s="54" t="s">
        <v>290</v>
      </c>
      <c r="BZ33" s="54"/>
      <c r="CA33" s="54"/>
      <c r="CB33" s="54"/>
      <c r="CC33" s="54"/>
      <c r="CD33" s="54"/>
      <c r="CE33" s="54"/>
      <c r="CF33" s="54"/>
      <c r="CG33" s="54"/>
      <c r="CH33" s="54"/>
      <c r="CI33" s="54"/>
      <c r="CJ33" s="54"/>
      <c r="CK33" s="54"/>
      <c r="CL33" s="54"/>
      <c r="CM33" s="54"/>
      <c r="CN33" s="54"/>
      <c r="CO33" s="37" t="s">
        <v>284</v>
      </c>
      <c r="CP33" s="37"/>
      <c r="CQ33" s="54" t="s">
        <v>226</v>
      </c>
      <c r="CR33" s="54"/>
      <c r="CS33" s="54"/>
      <c r="CT33" s="54"/>
      <c r="CU33" s="54"/>
      <c r="CV33" s="54"/>
      <c r="CW33" s="54"/>
      <c r="CX33" s="54"/>
      <c r="CY33" s="54"/>
      <c r="CZ33" s="54"/>
      <c r="DA33" s="54"/>
      <c r="DB33" s="54"/>
      <c r="DC33" s="54"/>
      <c r="DD33" s="54"/>
      <c r="DE33" s="54"/>
      <c r="DF33" s="54"/>
      <c r="DG33" s="253" t="s">
        <v>293</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2</v>
      </c>
      <c r="V34" s="38"/>
      <c r="W34" s="55" t="str">
        <f>IF('各会計、関係団体の財政状況及び健全化判断比率'!B28="","",'各会計、関係団体の財政状況及び健全化判断比率'!B28)</f>
        <v>笠間市国民健康保険特別会計</v>
      </c>
      <c r="X34" s="55"/>
      <c r="Y34" s="55"/>
      <c r="Z34" s="55"/>
      <c r="AA34" s="55"/>
      <c r="AB34" s="55"/>
      <c r="AC34" s="55"/>
      <c r="AD34" s="55"/>
      <c r="AE34" s="55"/>
      <c r="AF34" s="55"/>
      <c r="AG34" s="55"/>
      <c r="AH34" s="55"/>
      <c r="AI34" s="55"/>
      <c r="AJ34" s="55"/>
      <c r="AK34" s="55"/>
      <c r="AL34" s="2"/>
      <c r="AM34" s="38">
        <f>IF(AO34="","",MAX(C34:D43,U34:V43)+1)</f>
        <v>6</v>
      </c>
      <c r="AN34" s="38"/>
      <c r="AO34" s="55" t="str">
        <f>IF('各会計、関係団体の財政状況及び健全化判断比率'!B32="","",'各会計、関係団体の財政状況及び健全化判断比率'!B32)</f>
        <v>笠間市水道事業会計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10</v>
      </c>
      <c r="BX34" s="38"/>
      <c r="BY34" s="55" t="str">
        <f>IF('各会計、関係団体の財政状況及び健全化判断比率'!B68="","",'各会計、関係団体の財政状況及び健全化判断比率'!B68)</f>
        <v>茨城県市町村総合事務組合（一般会計）</v>
      </c>
      <c r="BZ34" s="55"/>
      <c r="CA34" s="55"/>
      <c r="CB34" s="55"/>
      <c r="CC34" s="55"/>
      <c r="CD34" s="55"/>
      <c r="CE34" s="55"/>
      <c r="CF34" s="55"/>
      <c r="CG34" s="55"/>
      <c r="CH34" s="55"/>
      <c r="CI34" s="55"/>
      <c r="CJ34" s="55"/>
      <c r="CK34" s="55"/>
      <c r="CL34" s="55"/>
      <c r="CM34" s="55"/>
      <c r="CN34" s="2"/>
      <c r="CO34" s="38">
        <f>IF(CQ34="","",MAX(C34:D43,U34:V43,AM34:AN43,BE34:BF43,BW34:BX43)+1)</f>
        <v>19</v>
      </c>
      <c r="CP34" s="38"/>
      <c r="CQ34" s="55" t="str">
        <f>IF('各会計、関係団体の財政状況及び健全化判断比率'!BS7="","",'各会計、関係団体の財政状況及び健全化判断比率'!BS7)</f>
        <v>笠間市開発公社</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t="str">
        <f t="shared" ref="C35:C43" si="0">IF(E35="","",C34+1)</f>
        <v/>
      </c>
      <c r="D35" s="38"/>
      <c r="E35" s="55" t="str">
        <f>IF('各会計、関係団体の財政状況及び健全化判断比率'!B8="","",'各会計、関係団体の財政状況及び健全化判断比率'!B8)</f>
        <v/>
      </c>
      <c r="F35" s="55"/>
      <c r="G35" s="55"/>
      <c r="H35" s="55"/>
      <c r="I35" s="55"/>
      <c r="J35" s="55"/>
      <c r="K35" s="55"/>
      <c r="L35" s="55"/>
      <c r="M35" s="55"/>
      <c r="N35" s="55"/>
      <c r="O35" s="55"/>
      <c r="P35" s="55"/>
      <c r="Q35" s="55"/>
      <c r="R35" s="55"/>
      <c r="S35" s="55"/>
      <c r="T35" s="2"/>
      <c r="U35" s="38">
        <f t="shared" ref="U35:U43" si="1">IF(W35="","",U34+1)</f>
        <v>3</v>
      </c>
      <c r="V35" s="38"/>
      <c r="W35" s="55" t="str">
        <f>IF('各会計、関係団体の財政状況及び健全化判断比率'!B29="","",'各会計、関係団体の財政状況及び健全化判断比率'!B29)</f>
        <v>笠間市介護保険特別会計</v>
      </c>
      <c r="X35" s="55"/>
      <c r="Y35" s="55"/>
      <c r="Z35" s="55"/>
      <c r="AA35" s="55"/>
      <c r="AB35" s="55"/>
      <c r="AC35" s="55"/>
      <c r="AD35" s="55"/>
      <c r="AE35" s="55"/>
      <c r="AF35" s="55"/>
      <c r="AG35" s="55"/>
      <c r="AH35" s="55"/>
      <c r="AI35" s="55"/>
      <c r="AJ35" s="55"/>
      <c r="AK35" s="55"/>
      <c r="AL35" s="2"/>
      <c r="AM35" s="38">
        <f t="shared" ref="AM35:AM43" si="2">IF(AO35="","",AM34+1)</f>
        <v>7</v>
      </c>
      <c r="AN35" s="38"/>
      <c r="AO35" s="55" t="str">
        <f>IF('各会計、関係団体の財政状況及び健全化判断比率'!B33="","",'各会計、関係団体の財政状況及び健全化判断比率'!B33)</f>
        <v>笠間市工業用水道事業会計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11</v>
      </c>
      <c r="BX35" s="38"/>
      <c r="BY35" s="55" t="str">
        <f>IF('各会計、関係団体の財政状況及び健全化判断比率'!B69="","",'各会計、関係団体の財政状況及び健全化判断比率'!B69)</f>
        <v>茨城県市町村総合事務組合（県民交通災害共済事業特別会計）</v>
      </c>
      <c r="BZ35" s="55"/>
      <c r="CA35" s="55"/>
      <c r="CB35" s="55"/>
      <c r="CC35" s="55"/>
      <c r="CD35" s="55"/>
      <c r="CE35" s="55"/>
      <c r="CF35" s="55"/>
      <c r="CG35" s="55"/>
      <c r="CH35" s="55"/>
      <c r="CI35" s="55"/>
      <c r="CJ35" s="55"/>
      <c r="CK35" s="55"/>
      <c r="CL35" s="55"/>
      <c r="CM35" s="55"/>
      <c r="CN35" s="2"/>
      <c r="CO35" s="38">
        <f t="shared" ref="CO35:CO43" si="5">IF(CQ35="","",CO34+1)</f>
        <v>20</v>
      </c>
      <c r="CP35" s="38"/>
      <c r="CQ35" s="55" t="str">
        <f>IF('各会計、関係団体の財政状況及び健全化判断比率'!BS8="","",'各会計、関係団体の財政状況及び健全化判断比率'!BS8)</f>
        <v>笠間工芸の丘</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f t="shared" si="1"/>
        <v>4</v>
      </c>
      <c r="V36" s="38"/>
      <c r="W36" s="55" t="str">
        <f>IF('各会計、関係団体の財政状況及び健全化判断比率'!B30="","",'各会計、関係団体の財政状況及び健全化判断比率'!B30)</f>
        <v>笠間市後期高齢者医療特別会計</v>
      </c>
      <c r="X36" s="55"/>
      <c r="Y36" s="55"/>
      <c r="Z36" s="55"/>
      <c r="AA36" s="55"/>
      <c r="AB36" s="55"/>
      <c r="AC36" s="55"/>
      <c r="AD36" s="55"/>
      <c r="AE36" s="55"/>
      <c r="AF36" s="55"/>
      <c r="AG36" s="55"/>
      <c r="AH36" s="55"/>
      <c r="AI36" s="55"/>
      <c r="AJ36" s="55"/>
      <c r="AK36" s="55"/>
      <c r="AL36" s="2"/>
      <c r="AM36" s="38">
        <f t="shared" si="2"/>
        <v>8</v>
      </c>
      <c r="AN36" s="38"/>
      <c r="AO36" s="55" t="str">
        <f>IF('各会計、関係団体の財政状況及び健全化判断比率'!B34="","",'各会計、関係団体の財政状況及び健全化判断比率'!B34)</f>
        <v>笠間市立病院事業会計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12</v>
      </c>
      <c r="BX36" s="38"/>
      <c r="BY36" s="55" t="str">
        <f>IF('各会計、関係団体の財政状況及び健全化判断比率'!B70="","",'各会計、関係団体の財政状況及び健全化判断比率'!B70)</f>
        <v>茨城租税債権管理機構</v>
      </c>
      <c r="BZ36" s="55"/>
      <c r="CA36" s="55"/>
      <c r="CB36" s="55"/>
      <c r="CC36" s="55"/>
      <c r="CD36" s="55"/>
      <c r="CE36" s="55"/>
      <c r="CF36" s="55"/>
      <c r="CG36" s="55"/>
      <c r="CH36" s="55"/>
      <c r="CI36" s="55"/>
      <c r="CJ36" s="55"/>
      <c r="CK36" s="55"/>
      <c r="CL36" s="55"/>
      <c r="CM36" s="55"/>
      <c r="CN36" s="2"/>
      <c r="CO36" s="38">
        <f t="shared" si="5"/>
        <v>21</v>
      </c>
      <c r="CP36" s="38"/>
      <c r="CQ36" s="55" t="str">
        <f>IF('各会計、関係団体の財政状況及び健全化判断比率'!BS9="","",'各会計、関係団体の財政状況及び健全化判断比率'!BS9)</f>
        <v>笠間市農業公社</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f t="shared" si="1"/>
        <v>5</v>
      </c>
      <c r="V37" s="38"/>
      <c r="W37" s="55" t="str">
        <f>IF('各会計、関係団体の財政状況及び健全化判断比率'!B31="","",'各会計、関係団体の財政状況及び健全化判断比率'!B31)</f>
        <v>笠間市介護サービス事業特別会計</v>
      </c>
      <c r="X37" s="55"/>
      <c r="Y37" s="55"/>
      <c r="Z37" s="55"/>
      <c r="AA37" s="55"/>
      <c r="AB37" s="55"/>
      <c r="AC37" s="55"/>
      <c r="AD37" s="55"/>
      <c r="AE37" s="55"/>
      <c r="AF37" s="55"/>
      <c r="AG37" s="55"/>
      <c r="AH37" s="55"/>
      <c r="AI37" s="55"/>
      <c r="AJ37" s="55"/>
      <c r="AK37" s="55"/>
      <c r="AL37" s="2"/>
      <c r="AM37" s="38">
        <f t="shared" si="2"/>
        <v>9</v>
      </c>
      <c r="AN37" s="38"/>
      <c r="AO37" s="55" t="str">
        <f>IF('各会計、関係団体の財政状況及び健全化判断比率'!B35="","",'各会計、関係団体の財政状況及び健全化判断比率'!B35)</f>
        <v>笠間市下水道事業会計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13</v>
      </c>
      <c r="BX37" s="38"/>
      <c r="BY37" s="55" t="str">
        <f>IF('各会計、関係団体の財政状況及び健全化判断比率'!B71="","",'各会計、関係団体の財政状況及び健全化判断比率'!B71)</f>
        <v>茨城県後期高齢者医療広域連合（一般会計）</v>
      </c>
      <c r="BZ37" s="55"/>
      <c r="CA37" s="55"/>
      <c r="CB37" s="55"/>
      <c r="CC37" s="55"/>
      <c r="CD37" s="55"/>
      <c r="CE37" s="55"/>
      <c r="CF37" s="55"/>
      <c r="CG37" s="55"/>
      <c r="CH37" s="55"/>
      <c r="CI37" s="55"/>
      <c r="CJ37" s="55"/>
      <c r="CK37" s="55"/>
      <c r="CL37" s="55"/>
      <c r="CM37" s="55"/>
      <c r="CN37" s="2"/>
      <c r="CO37" s="38">
        <f t="shared" si="5"/>
        <v>22</v>
      </c>
      <c r="CP37" s="38"/>
      <c r="CQ37" s="55" t="str">
        <f>IF('各会計、関係団体の財政状況及び健全化判断比率'!BS10="","",'各会計、関係団体の財政状況及び健全化判断比率'!BS10)</f>
        <v>道の駅笠間</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14</v>
      </c>
      <c r="BX38" s="38"/>
      <c r="BY38" s="55" t="str">
        <f>IF('各会計、関係団体の財政状況及び健全化判断比率'!B72="","",'各会計、関係団体の財政状況及び健全化判断比率'!B72)</f>
        <v>茨城県後期高齢者医療広域連合（後期高齢医療特別会計）</v>
      </c>
      <c r="BZ38" s="55"/>
      <c r="CA38" s="55"/>
      <c r="CB38" s="55"/>
      <c r="CC38" s="55"/>
      <c r="CD38" s="55"/>
      <c r="CE38" s="55"/>
      <c r="CF38" s="55"/>
      <c r="CG38" s="55"/>
      <c r="CH38" s="55"/>
      <c r="CI38" s="55"/>
      <c r="CJ38" s="55"/>
      <c r="CK38" s="55"/>
      <c r="CL38" s="55"/>
      <c r="CM38" s="55"/>
      <c r="CN38" s="2"/>
      <c r="CO38" s="38">
        <f t="shared" si="5"/>
        <v>23</v>
      </c>
      <c r="CP38" s="38"/>
      <c r="CQ38" s="55" t="str">
        <f>IF('各会計、関係団体の財政状況及び健全化判断比率'!BS11="","",'各会計、関係団体の財政状況及び健全化判断比率'!BS11)</f>
        <v>笠間栗ファクトリー</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15</v>
      </c>
      <c r="BX39" s="38"/>
      <c r="BY39" s="55" t="str">
        <f>IF('各会計、関係団体の財政状況及び健全化判断比率'!B73="","",'各会計、関係団体の財政状況及び健全化判断比率'!B73)</f>
        <v>茨城地方広域環境事務組合</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16</v>
      </c>
      <c r="BX40" s="38"/>
      <c r="BY40" s="55" t="str">
        <f>IF('各会計、関係団体の財政状況及び健全化判断比率'!B74="","",'各会計、関係団体の財政状況及び健全化判断比率'!B74)</f>
        <v>笠間地方広域事務組合</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f t="shared" si="4"/>
        <v>17</v>
      </c>
      <c r="BX41" s="38"/>
      <c r="BY41" s="55" t="str">
        <f>IF('各会計、関係団体の財政状況及び健全化判断比率'!B75="","",'各会計、関係団体の財政状況及び健全化判断比率'!B75)</f>
        <v>筑北環境衛生組合</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f t="shared" si="4"/>
        <v>18</v>
      </c>
      <c r="BX42" s="38"/>
      <c r="BY42" s="55" t="str">
        <f>IF('各会計、関係団体の財政状況及び健全化判断比率'!B76="","",'各会計、関係団体の財政状況及び健全化判断比率'!B76)</f>
        <v>茨城県央環境衛生組合</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296</v>
      </c>
      <c r="E46" s="1" t="s">
        <v>298</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300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302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134</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304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305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307</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mYJXg6ApJ9EUYUvuX14NbLf6ZjXGP5A6IjwuVfLBQqKHF6Do9JY083yuq/fc8BnQE5/b6nyGL4GQhxmTp6ZReQ==" saltValue="nN6D80m1rnmLMweicnt/M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5"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showGridLines="0" zoomScale="70" zoomScaleNormal="70" zoomScaleSheetLayoutView="100"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1</v>
      </c>
      <c r="K32" s="862"/>
      <c r="L32" s="862"/>
      <c r="M32" s="862"/>
      <c r="N32" s="862"/>
      <c r="O32" s="862"/>
      <c r="P32" s="862"/>
    </row>
    <row r="33" spans="1:16" ht="39" customHeight="1">
      <c r="A33" s="862"/>
      <c r="B33" s="863" t="s">
        <v>13</v>
      </c>
      <c r="C33" s="869"/>
      <c r="D33" s="869"/>
      <c r="E33" s="874" t="s">
        <v>5</v>
      </c>
      <c r="F33" s="878" t="s">
        <v>208</v>
      </c>
      <c r="G33" s="883" t="s">
        <v>531</v>
      </c>
      <c r="H33" s="883" t="s">
        <v>132</v>
      </c>
      <c r="I33" s="883" t="s">
        <v>318</v>
      </c>
      <c r="J33" s="887" t="s">
        <v>57</v>
      </c>
      <c r="K33" s="862"/>
      <c r="L33" s="862"/>
      <c r="M33" s="862"/>
      <c r="N33" s="862"/>
      <c r="O33" s="862"/>
      <c r="P33" s="862"/>
    </row>
    <row r="34" spans="1:16" ht="39" customHeight="1">
      <c r="A34" s="862"/>
      <c r="B34" s="864"/>
      <c r="C34" s="870" t="s">
        <v>473</v>
      </c>
      <c r="D34" s="870"/>
      <c r="E34" s="875"/>
      <c r="F34" s="879">
        <v>9.74</v>
      </c>
      <c r="G34" s="884">
        <v>10.44</v>
      </c>
      <c r="H34" s="884">
        <v>8.9700000000000006</v>
      </c>
      <c r="I34" s="884">
        <v>9.0399999999999991</v>
      </c>
      <c r="J34" s="888">
        <v>11.82</v>
      </c>
      <c r="K34" s="862"/>
      <c r="L34" s="862"/>
      <c r="M34" s="862"/>
      <c r="N34" s="862"/>
      <c r="O34" s="862"/>
      <c r="P34" s="862"/>
    </row>
    <row r="35" spans="1:16" ht="39" customHeight="1">
      <c r="A35" s="862"/>
      <c r="B35" s="865"/>
      <c r="C35" s="871" t="s">
        <v>462</v>
      </c>
      <c r="D35" s="871"/>
      <c r="E35" s="876"/>
      <c r="F35" s="880">
        <v>4.22</v>
      </c>
      <c r="G35" s="885">
        <v>6.23</v>
      </c>
      <c r="H35" s="885">
        <v>5.78</v>
      </c>
      <c r="I35" s="885">
        <v>5.38</v>
      </c>
      <c r="J35" s="889">
        <v>5.89</v>
      </c>
      <c r="K35" s="862"/>
      <c r="L35" s="862"/>
      <c r="M35" s="862"/>
      <c r="N35" s="862"/>
      <c r="O35" s="862"/>
      <c r="P35" s="862"/>
    </row>
    <row r="36" spans="1:16" ht="39" customHeight="1">
      <c r="A36" s="862"/>
      <c r="B36" s="865"/>
      <c r="C36" s="871" t="s">
        <v>475</v>
      </c>
      <c r="D36" s="871"/>
      <c r="E36" s="876"/>
      <c r="F36" s="880" t="s">
        <v>33</v>
      </c>
      <c r="G36" s="885" t="s">
        <v>33</v>
      </c>
      <c r="H36" s="885" t="s">
        <v>33</v>
      </c>
      <c r="I36" s="885">
        <v>3.14</v>
      </c>
      <c r="J36" s="889">
        <v>2.75</v>
      </c>
      <c r="K36" s="862"/>
      <c r="L36" s="862"/>
      <c r="M36" s="862"/>
      <c r="N36" s="862"/>
      <c r="O36" s="862"/>
      <c r="P36" s="862"/>
    </row>
    <row r="37" spans="1:16" ht="39" customHeight="1">
      <c r="A37" s="862"/>
      <c r="B37" s="865"/>
      <c r="C37" s="871" t="s">
        <v>38</v>
      </c>
      <c r="D37" s="871"/>
      <c r="E37" s="876"/>
      <c r="F37" s="880">
        <v>1.58</v>
      </c>
      <c r="G37" s="885">
        <v>1.76</v>
      </c>
      <c r="H37" s="885">
        <v>2.0099999999999998</v>
      </c>
      <c r="I37" s="885">
        <v>1.9300000000000002</v>
      </c>
      <c r="J37" s="889">
        <v>1.71</v>
      </c>
      <c r="K37" s="862"/>
      <c r="L37" s="862"/>
      <c r="M37" s="862"/>
      <c r="N37" s="862"/>
      <c r="O37" s="862"/>
      <c r="P37" s="862"/>
    </row>
    <row r="38" spans="1:16" ht="39" customHeight="1">
      <c r="A38" s="862"/>
      <c r="B38" s="865"/>
      <c r="C38" s="871" t="s">
        <v>474</v>
      </c>
      <c r="D38" s="871"/>
      <c r="E38" s="876"/>
      <c r="F38" s="880">
        <v>1.5699999999999998</v>
      </c>
      <c r="G38" s="885">
        <v>1.48</v>
      </c>
      <c r="H38" s="885">
        <v>1.58</v>
      </c>
      <c r="I38" s="885">
        <v>1.64</v>
      </c>
      <c r="J38" s="889">
        <v>1.7</v>
      </c>
      <c r="K38" s="862"/>
      <c r="L38" s="862"/>
      <c r="M38" s="862"/>
      <c r="N38" s="862"/>
      <c r="O38" s="862"/>
      <c r="P38" s="862"/>
    </row>
    <row r="39" spans="1:16" ht="39" customHeight="1">
      <c r="A39" s="862"/>
      <c r="B39" s="865"/>
      <c r="C39" s="871" t="s">
        <v>357</v>
      </c>
      <c r="D39" s="871"/>
      <c r="E39" s="876"/>
      <c r="F39" s="880">
        <v>0.26</v>
      </c>
      <c r="G39" s="885">
        <v>0.59</v>
      </c>
      <c r="H39" s="885">
        <v>1.7</v>
      </c>
      <c r="I39" s="885">
        <v>0.89</v>
      </c>
      <c r="J39" s="889">
        <v>1.22</v>
      </c>
      <c r="K39" s="862"/>
      <c r="L39" s="862"/>
      <c r="M39" s="862"/>
      <c r="N39" s="862"/>
      <c r="O39" s="862"/>
      <c r="P39" s="862"/>
    </row>
    <row r="40" spans="1:16" ht="39" customHeight="1">
      <c r="A40" s="862"/>
      <c r="B40" s="865"/>
      <c r="C40" s="871" t="s">
        <v>471</v>
      </c>
      <c r="D40" s="871"/>
      <c r="E40" s="876"/>
      <c r="F40" s="880">
        <v>1.43</v>
      </c>
      <c r="G40" s="885">
        <v>1.53</v>
      </c>
      <c r="H40" s="885">
        <v>0.28000000000000003</v>
      </c>
      <c r="I40" s="885">
        <v>0.12</v>
      </c>
      <c r="J40" s="889">
        <v>0.2</v>
      </c>
      <c r="K40" s="862"/>
      <c r="L40" s="862"/>
      <c r="M40" s="862"/>
      <c r="N40" s="862"/>
      <c r="O40" s="862"/>
      <c r="P40" s="862"/>
    </row>
    <row r="41" spans="1:16" ht="39" customHeight="1">
      <c r="A41" s="862"/>
      <c r="B41" s="865"/>
      <c r="C41" s="871" t="s">
        <v>59</v>
      </c>
      <c r="D41" s="871"/>
      <c r="E41" s="876"/>
      <c r="F41" s="880">
        <v>0</v>
      </c>
      <c r="G41" s="885">
        <v>0</v>
      </c>
      <c r="H41" s="885">
        <v>0</v>
      </c>
      <c r="I41" s="885">
        <v>1.e-002</v>
      </c>
      <c r="J41" s="889">
        <v>0</v>
      </c>
      <c r="K41" s="862"/>
      <c r="L41" s="862"/>
      <c r="M41" s="862"/>
      <c r="N41" s="862"/>
      <c r="O41" s="862"/>
      <c r="P41" s="862"/>
    </row>
    <row r="42" spans="1:16" ht="39" customHeight="1">
      <c r="A42" s="862"/>
      <c r="B42" s="866"/>
      <c r="C42" s="871" t="s">
        <v>496</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252</v>
      </c>
      <c r="D43" s="872"/>
      <c r="E43" s="877"/>
      <c r="F43" s="881">
        <v>1.58</v>
      </c>
      <c r="G43" s="886">
        <v>1.8199999999999998</v>
      </c>
      <c r="H43" s="886">
        <v>3.74</v>
      </c>
      <c r="I43" s="886">
        <v>0</v>
      </c>
      <c r="J43" s="890">
        <v>0</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6.2">
      <c r="A45" s="862"/>
      <c r="B45" s="862"/>
      <c r="C45" s="862"/>
      <c r="D45" s="862"/>
      <c r="E45" s="862"/>
      <c r="F45" s="862"/>
      <c r="G45" s="862"/>
      <c r="H45" s="862"/>
      <c r="I45" s="862"/>
      <c r="J45" s="862"/>
      <c r="K45" s="862"/>
      <c r="L45" s="862"/>
      <c r="M45" s="862"/>
      <c r="N45" s="862"/>
      <c r="O45" s="862"/>
      <c r="P45" s="862"/>
    </row>
  </sheetData>
  <sheetProtection algorithmName="SHA-512" hashValue="0LJGQLun25SftBkKOwj//wls9hPWp4D6kPC80Md2omvMTIVAFG5hmvqpWfIP9t+yBQwHumcslEghp2O8Ez5Y4A==" saltValue="WtXGsreeQsYRaNlAXs9X7Q=="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showGridLines="0" topLeftCell="A19" zoomScale="70" zoomScaleNormal="70" zoomScaleSheetLayoutView="55" workbookViewId="0"/>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12</v>
      </c>
      <c r="P43" s="734"/>
      <c r="Q43" s="734"/>
      <c r="R43" s="734"/>
      <c r="S43" s="734"/>
      <c r="T43" s="734"/>
      <c r="U43" s="734"/>
    </row>
    <row r="44" spans="1:21" ht="30.75" customHeight="1">
      <c r="A44" s="734"/>
      <c r="B44" s="891" t="s">
        <v>15</v>
      </c>
      <c r="C44" s="905"/>
      <c r="D44" s="905"/>
      <c r="E44" s="924"/>
      <c r="F44" s="924"/>
      <c r="G44" s="924"/>
      <c r="H44" s="924"/>
      <c r="I44" s="924"/>
      <c r="J44" s="933" t="s">
        <v>5</v>
      </c>
      <c r="K44" s="941" t="s">
        <v>208</v>
      </c>
      <c r="L44" s="950" t="s">
        <v>531</v>
      </c>
      <c r="M44" s="950" t="s">
        <v>132</v>
      </c>
      <c r="N44" s="950" t="s">
        <v>318</v>
      </c>
      <c r="O44" s="959" t="s">
        <v>57</v>
      </c>
      <c r="P44" s="734"/>
      <c r="Q44" s="734"/>
      <c r="R44" s="734"/>
      <c r="S44" s="734"/>
      <c r="T44" s="734"/>
      <c r="U44" s="734"/>
    </row>
    <row r="45" spans="1:21" ht="30.75" customHeight="1">
      <c r="A45" s="734"/>
      <c r="B45" s="892" t="s">
        <v>16</v>
      </c>
      <c r="C45" s="906"/>
      <c r="D45" s="916"/>
      <c r="E45" s="925" t="s">
        <v>21</v>
      </c>
      <c r="F45" s="925"/>
      <c r="G45" s="925"/>
      <c r="H45" s="925"/>
      <c r="I45" s="925"/>
      <c r="J45" s="934"/>
      <c r="K45" s="942">
        <v>3353</v>
      </c>
      <c r="L45" s="951">
        <v>3597</v>
      </c>
      <c r="M45" s="951">
        <v>3771</v>
      </c>
      <c r="N45" s="951">
        <v>3658</v>
      </c>
      <c r="O45" s="960">
        <v>3404</v>
      </c>
      <c r="P45" s="734"/>
      <c r="Q45" s="734"/>
      <c r="R45" s="734"/>
      <c r="S45" s="734"/>
      <c r="T45" s="734"/>
      <c r="U45" s="734"/>
    </row>
    <row r="46" spans="1:21" ht="30.75" customHeight="1">
      <c r="A46" s="734"/>
      <c r="B46" s="893"/>
      <c r="C46" s="907"/>
      <c r="D46" s="917"/>
      <c r="E46" s="926" t="s">
        <v>24</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25</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23</v>
      </c>
      <c r="F48" s="926"/>
      <c r="G48" s="926"/>
      <c r="H48" s="926"/>
      <c r="I48" s="926"/>
      <c r="J48" s="935"/>
      <c r="K48" s="943">
        <v>997</v>
      </c>
      <c r="L48" s="952">
        <v>924</v>
      </c>
      <c r="M48" s="952">
        <v>791</v>
      </c>
      <c r="N48" s="952">
        <v>615</v>
      </c>
      <c r="O48" s="961">
        <v>606</v>
      </c>
      <c r="P48" s="734"/>
      <c r="Q48" s="734"/>
      <c r="R48" s="734"/>
      <c r="S48" s="734"/>
      <c r="T48" s="734"/>
      <c r="U48" s="734"/>
    </row>
    <row r="49" spans="1:21" ht="30.75" customHeight="1">
      <c r="A49" s="734"/>
      <c r="B49" s="893"/>
      <c r="C49" s="907"/>
      <c r="D49" s="917"/>
      <c r="E49" s="926" t="s">
        <v>28</v>
      </c>
      <c r="F49" s="926"/>
      <c r="G49" s="926"/>
      <c r="H49" s="926"/>
      <c r="I49" s="926"/>
      <c r="J49" s="935"/>
      <c r="K49" s="943">
        <v>23</v>
      </c>
      <c r="L49" s="952">
        <v>15</v>
      </c>
      <c r="M49" s="952">
        <v>17</v>
      </c>
      <c r="N49" s="952" t="s">
        <v>33</v>
      </c>
      <c r="O49" s="961" t="s">
        <v>33</v>
      </c>
      <c r="P49" s="734"/>
      <c r="Q49" s="734"/>
      <c r="R49" s="734"/>
      <c r="S49" s="734"/>
      <c r="T49" s="734"/>
      <c r="U49" s="734"/>
    </row>
    <row r="50" spans="1:21" ht="30.75" customHeight="1">
      <c r="A50" s="734"/>
      <c r="B50" s="893"/>
      <c r="C50" s="907"/>
      <c r="D50" s="917"/>
      <c r="E50" s="926" t="s">
        <v>30</v>
      </c>
      <c r="F50" s="926"/>
      <c r="G50" s="926"/>
      <c r="H50" s="926"/>
      <c r="I50" s="926"/>
      <c r="J50" s="935"/>
      <c r="K50" s="943">
        <v>20</v>
      </c>
      <c r="L50" s="952">
        <v>20</v>
      </c>
      <c r="M50" s="952">
        <v>20</v>
      </c>
      <c r="N50" s="952">
        <v>21</v>
      </c>
      <c r="O50" s="961">
        <v>11</v>
      </c>
      <c r="P50" s="734"/>
      <c r="Q50" s="734"/>
      <c r="R50" s="734"/>
      <c r="S50" s="734"/>
      <c r="T50" s="734"/>
      <c r="U50" s="734"/>
    </row>
    <row r="51" spans="1:21" ht="30.75" customHeight="1">
      <c r="A51" s="734"/>
      <c r="B51" s="894"/>
      <c r="C51" s="908"/>
      <c r="D51" s="918"/>
      <c r="E51" s="926" t="s">
        <v>31</v>
      </c>
      <c r="F51" s="926"/>
      <c r="G51" s="926"/>
      <c r="H51" s="926"/>
      <c r="I51" s="926"/>
      <c r="J51" s="935"/>
      <c r="K51" s="943" t="s">
        <v>33</v>
      </c>
      <c r="L51" s="952" t="s">
        <v>33</v>
      </c>
      <c r="M51" s="952" t="s">
        <v>33</v>
      </c>
      <c r="N51" s="952" t="s">
        <v>33</v>
      </c>
      <c r="O51" s="961" t="s">
        <v>33</v>
      </c>
      <c r="P51" s="734"/>
      <c r="Q51" s="734"/>
      <c r="R51" s="734"/>
      <c r="S51" s="734"/>
      <c r="T51" s="734"/>
      <c r="U51" s="734"/>
    </row>
    <row r="52" spans="1:21" ht="30.75" customHeight="1">
      <c r="A52" s="734"/>
      <c r="B52" s="895" t="s">
        <v>32</v>
      </c>
      <c r="C52" s="909"/>
      <c r="D52" s="918"/>
      <c r="E52" s="926" t="s">
        <v>37</v>
      </c>
      <c r="F52" s="926"/>
      <c r="G52" s="926"/>
      <c r="H52" s="926"/>
      <c r="I52" s="926"/>
      <c r="J52" s="935"/>
      <c r="K52" s="943">
        <v>3306</v>
      </c>
      <c r="L52" s="952">
        <v>3450</v>
      </c>
      <c r="M52" s="952">
        <v>3483</v>
      </c>
      <c r="N52" s="952">
        <v>3342</v>
      </c>
      <c r="O52" s="961">
        <v>3123</v>
      </c>
      <c r="P52" s="734"/>
      <c r="Q52" s="734"/>
      <c r="R52" s="734"/>
      <c r="S52" s="734"/>
      <c r="T52" s="734"/>
      <c r="U52" s="734"/>
    </row>
    <row r="53" spans="1:21" ht="30.75" customHeight="1">
      <c r="A53" s="734"/>
      <c r="B53" s="896" t="s">
        <v>44</v>
      </c>
      <c r="C53" s="910"/>
      <c r="D53" s="919"/>
      <c r="E53" s="927" t="s">
        <v>45</v>
      </c>
      <c r="F53" s="927"/>
      <c r="G53" s="927"/>
      <c r="H53" s="927"/>
      <c r="I53" s="927"/>
      <c r="J53" s="936"/>
      <c r="K53" s="944">
        <v>1087</v>
      </c>
      <c r="L53" s="953">
        <v>1106</v>
      </c>
      <c r="M53" s="953">
        <v>1116</v>
      </c>
      <c r="N53" s="953">
        <v>952</v>
      </c>
      <c r="O53" s="962">
        <v>898</v>
      </c>
      <c r="P53" s="734"/>
      <c r="Q53" s="734"/>
      <c r="R53" s="734"/>
      <c r="S53" s="734"/>
      <c r="T53" s="734"/>
      <c r="U53" s="734"/>
    </row>
    <row r="54" spans="1:21" ht="24" customHeight="1">
      <c r="A54" s="734"/>
      <c r="B54" s="897" t="s">
        <v>0</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48</v>
      </c>
      <c r="C56" s="911"/>
      <c r="D56" s="911"/>
      <c r="E56" s="911"/>
      <c r="F56" s="911"/>
      <c r="G56" s="911"/>
      <c r="H56" s="911"/>
      <c r="I56" s="911"/>
      <c r="J56" s="911"/>
      <c r="K56" s="945"/>
      <c r="L56" s="945"/>
      <c r="M56" s="945"/>
      <c r="N56" s="945"/>
      <c r="O56" s="963" t="s">
        <v>52</v>
      </c>
      <c r="P56" s="734"/>
      <c r="Q56" s="734"/>
      <c r="R56" s="734"/>
      <c r="S56" s="734"/>
      <c r="T56" s="734"/>
      <c r="U56" s="734"/>
    </row>
    <row r="57" spans="1:21" ht="31.5" customHeight="1">
      <c r="A57" s="734"/>
      <c r="B57" s="899"/>
      <c r="C57" s="912"/>
      <c r="D57" s="912"/>
      <c r="E57" s="928"/>
      <c r="F57" s="928"/>
      <c r="G57" s="928"/>
      <c r="H57" s="928"/>
      <c r="I57" s="928"/>
      <c r="J57" s="937" t="s">
        <v>5</v>
      </c>
      <c r="K57" s="946" t="s">
        <v>208</v>
      </c>
      <c r="L57" s="954" t="s">
        <v>531</v>
      </c>
      <c r="M57" s="954" t="s">
        <v>132</v>
      </c>
      <c r="N57" s="954" t="s">
        <v>318</v>
      </c>
      <c r="O57" s="964" t="s">
        <v>57</v>
      </c>
      <c r="P57" s="734"/>
      <c r="Q57" s="734"/>
      <c r="R57" s="734"/>
      <c r="S57" s="734"/>
      <c r="T57" s="734"/>
      <c r="U57" s="734"/>
    </row>
    <row r="58" spans="1:21" ht="31.5" customHeight="1">
      <c r="B58" s="900" t="s">
        <v>54</v>
      </c>
      <c r="C58" s="913"/>
      <c r="D58" s="920" t="s">
        <v>61</v>
      </c>
      <c r="E58" s="929"/>
      <c r="F58" s="929"/>
      <c r="G58" s="929"/>
      <c r="H58" s="929"/>
      <c r="I58" s="929"/>
      <c r="J58" s="938"/>
      <c r="K58" s="947" t="s">
        <v>33</v>
      </c>
      <c r="L58" s="955" t="s">
        <v>33</v>
      </c>
      <c r="M58" s="955" t="s">
        <v>33</v>
      </c>
      <c r="N58" s="955" t="s">
        <v>33</v>
      </c>
      <c r="O58" s="965" t="s">
        <v>33</v>
      </c>
    </row>
    <row r="59" spans="1:21" ht="31.5" customHeight="1">
      <c r="B59" s="901"/>
      <c r="C59" s="914"/>
      <c r="D59" s="921" t="s">
        <v>63</v>
      </c>
      <c r="E59" s="930"/>
      <c r="F59" s="930"/>
      <c r="G59" s="930"/>
      <c r="H59" s="930"/>
      <c r="I59" s="930"/>
      <c r="J59" s="939"/>
      <c r="K59" s="948" t="s">
        <v>33</v>
      </c>
      <c r="L59" s="956" t="s">
        <v>33</v>
      </c>
      <c r="M59" s="956" t="s">
        <v>33</v>
      </c>
      <c r="N59" s="956" t="s">
        <v>33</v>
      </c>
      <c r="O59" s="966" t="s">
        <v>33</v>
      </c>
    </row>
    <row r="60" spans="1:21" ht="31.5" customHeight="1">
      <c r="B60" s="902"/>
      <c r="C60" s="915"/>
      <c r="D60" s="922" t="s">
        <v>50</v>
      </c>
      <c r="E60" s="931"/>
      <c r="F60" s="931"/>
      <c r="G60" s="931"/>
      <c r="H60" s="931"/>
      <c r="I60" s="931"/>
      <c r="J60" s="940"/>
      <c r="K60" s="949" t="s">
        <v>33</v>
      </c>
      <c r="L60" s="957" t="s">
        <v>33</v>
      </c>
      <c r="M60" s="957" t="s">
        <v>33</v>
      </c>
      <c r="N60" s="957" t="s">
        <v>33</v>
      </c>
      <c r="O60" s="967" t="s">
        <v>33</v>
      </c>
    </row>
    <row r="61" spans="1:21" ht="24" customHeight="1">
      <c r="B61" s="903"/>
      <c r="C61" s="903"/>
      <c r="D61" s="923" t="s">
        <v>39</v>
      </c>
      <c r="E61" s="932"/>
      <c r="F61" s="932"/>
      <c r="G61" s="932"/>
      <c r="H61" s="932"/>
      <c r="I61" s="932"/>
      <c r="J61" s="932"/>
      <c r="K61" s="932"/>
      <c r="L61" s="932"/>
      <c r="M61" s="932"/>
      <c r="N61" s="932"/>
      <c r="O61" s="932"/>
    </row>
    <row r="62" spans="1:21" ht="24" customHeight="1">
      <c r="B62" s="904"/>
      <c r="C62" s="904"/>
      <c r="D62" s="923" t="s">
        <v>65</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KKQ5vKT1khkn3YRlShCO61iZaSi0npJRDmC1BO/4lE093aqvziGygWQRsQtUtdaiSFCxDWUxyr9bJDYzXPIO6w==" saltValue="McOeJVMqUS3l48p5QSaMKw=="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6"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showGridLines="0" zoomScale="70" zoomScaleNormal="70" zoomScaleSheetLayoutView="100" workbookViewId="0"/>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12</v>
      </c>
    </row>
    <row r="40" spans="2:13" ht="27.75" customHeight="1">
      <c r="B40" s="891" t="s">
        <v>15</v>
      </c>
      <c r="C40" s="905"/>
      <c r="D40" s="905"/>
      <c r="E40" s="924"/>
      <c r="F40" s="924"/>
      <c r="G40" s="924"/>
      <c r="H40" s="933" t="s">
        <v>5</v>
      </c>
      <c r="I40" s="941" t="s">
        <v>208</v>
      </c>
      <c r="J40" s="950" t="s">
        <v>531</v>
      </c>
      <c r="K40" s="950" t="s">
        <v>132</v>
      </c>
      <c r="L40" s="950" t="s">
        <v>318</v>
      </c>
      <c r="M40" s="990" t="s">
        <v>57</v>
      </c>
    </row>
    <row r="41" spans="2:13" ht="27.75" customHeight="1">
      <c r="B41" s="892" t="s">
        <v>68</v>
      </c>
      <c r="C41" s="906"/>
      <c r="D41" s="916"/>
      <c r="E41" s="973" t="s">
        <v>69</v>
      </c>
      <c r="F41" s="973"/>
      <c r="G41" s="973"/>
      <c r="H41" s="979"/>
      <c r="I41" s="983">
        <v>31588</v>
      </c>
      <c r="J41" s="987">
        <v>32261</v>
      </c>
      <c r="K41" s="987">
        <v>30361</v>
      </c>
      <c r="L41" s="987">
        <v>28560</v>
      </c>
      <c r="M41" s="991">
        <v>27129</v>
      </c>
    </row>
    <row r="42" spans="2:13" ht="27.75" customHeight="1">
      <c r="B42" s="893"/>
      <c r="C42" s="907"/>
      <c r="D42" s="917"/>
      <c r="E42" s="974" t="s">
        <v>71</v>
      </c>
      <c r="F42" s="974"/>
      <c r="G42" s="974"/>
      <c r="H42" s="980"/>
      <c r="I42" s="984">
        <v>243</v>
      </c>
      <c r="J42" s="988">
        <v>224</v>
      </c>
      <c r="K42" s="988">
        <v>203</v>
      </c>
      <c r="L42" s="988">
        <v>79</v>
      </c>
      <c r="M42" s="992">
        <v>65</v>
      </c>
    </row>
    <row r="43" spans="2:13" ht="27.75" customHeight="1">
      <c r="B43" s="893"/>
      <c r="C43" s="907"/>
      <c r="D43" s="917"/>
      <c r="E43" s="974" t="s">
        <v>7</v>
      </c>
      <c r="F43" s="974"/>
      <c r="G43" s="974"/>
      <c r="H43" s="980"/>
      <c r="I43" s="984">
        <v>14719</v>
      </c>
      <c r="J43" s="988">
        <v>13666</v>
      </c>
      <c r="K43" s="988">
        <v>11854</v>
      </c>
      <c r="L43" s="988">
        <v>9952</v>
      </c>
      <c r="M43" s="992">
        <v>9492</v>
      </c>
    </row>
    <row r="44" spans="2:13" ht="27.75" customHeight="1">
      <c r="B44" s="893"/>
      <c r="C44" s="907"/>
      <c r="D44" s="917"/>
      <c r="E44" s="974" t="s">
        <v>2</v>
      </c>
      <c r="F44" s="974"/>
      <c r="G44" s="974"/>
      <c r="H44" s="980"/>
      <c r="I44" s="984">
        <v>37</v>
      </c>
      <c r="J44" s="988">
        <v>17</v>
      </c>
      <c r="K44" s="988" t="s">
        <v>33</v>
      </c>
      <c r="L44" s="988" t="s">
        <v>33</v>
      </c>
      <c r="M44" s="992">
        <v>19</v>
      </c>
    </row>
    <row r="45" spans="2:13" ht="27.75" customHeight="1">
      <c r="B45" s="893"/>
      <c r="C45" s="907"/>
      <c r="D45" s="917"/>
      <c r="E45" s="974" t="s">
        <v>73</v>
      </c>
      <c r="F45" s="974"/>
      <c r="G45" s="974"/>
      <c r="H45" s="980"/>
      <c r="I45" s="984">
        <v>4843</v>
      </c>
      <c r="J45" s="988">
        <v>4739</v>
      </c>
      <c r="K45" s="988">
        <v>4680</v>
      </c>
      <c r="L45" s="988">
        <v>4769</v>
      </c>
      <c r="M45" s="992">
        <v>4727</v>
      </c>
    </row>
    <row r="46" spans="2:13" ht="27.75" customHeight="1">
      <c r="B46" s="893"/>
      <c r="C46" s="907"/>
      <c r="D46" s="918"/>
      <c r="E46" s="974" t="s">
        <v>77</v>
      </c>
      <c r="F46" s="974"/>
      <c r="G46" s="974"/>
      <c r="H46" s="980"/>
      <c r="I46" s="984">
        <v>4</v>
      </c>
      <c r="J46" s="988">
        <v>4</v>
      </c>
      <c r="K46" s="988" t="s">
        <v>33</v>
      </c>
      <c r="L46" s="988" t="s">
        <v>33</v>
      </c>
      <c r="M46" s="992" t="s">
        <v>33</v>
      </c>
    </row>
    <row r="47" spans="2:13" ht="27.75" customHeight="1">
      <c r="B47" s="893"/>
      <c r="C47" s="907"/>
      <c r="D47" s="971"/>
      <c r="E47" s="975" t="s">
        <v>79</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29</v>
      </c>
      <c r="F49" s="974"/>
      <c r="G49" s="974"/>
      <c r="H49" s="980"/>
      <c r="I49" s="984" t="s">
        <v>33</v>
      </c>
      <c r="J49" s="988" t="s">
        <v>33</v>
      </c>
      <c r="K49" s="988" t="s">
        <v>33</v>
      </c>
      <c r="L49" s="988" t="s">
        <v>33</v>
      </c>
      <c r="M49" s="992" t="s">
        <v>33</v>
      </c>
    </row>
    <row r="50" spans="2:13" ht="27.75" customHeight="1">
      <c r="B50" s="968" t="s">
        <v>84</v>
      </c>
      <c r="C50" s="970"/>
      <c r="D50" s="972"/>
      <c r="E50" s="974" t="s">
        <v>70</v>
      </c>
      <c r="F50" s="974"/>
      <c r="G50" s="974"/>
      <c r="H50" s="980"/>
      <c r="I50" s="984">
        <v>15068</v>
      </c>
      <c r="J50" s="988">
        <v>16994</v>
      </c>
      <c r="K50" s="988">
        <v>17691</v>
      </c>
      <c r="L50" s="988">
        <v>17536</v>
      </c>
      <c r="M50" s="992">
        <v>16986</v>
      </c>
    </row>
    <row r="51" spans="2:13" ht="27.75" customHeight="1">
      <c r="B51" s="893"/>
      <c r="C51" s="907"/>
      <c r="D51" s="917"/>
      <c r="E51" s="974" t="s">
        <v>87</v>
      </c>
      <c r="F51" s="974"/>
      <c r="G51" s="974"/>
      <c r="H51" s="980"/>
      <c r="I51" s="984">
        <v>273</v>
      </c>
      <c r="J51" s="988">
        <v>276</v>
      </c>
      <c r="K51" s="988">
        <v>263</v>
      </c>
      <c r="L51" s="988">
        <v>234</v>
      </c>
      <c r="M51" s="992">
        <v>215</v>
      </c>
    </row>
    <row r="52" spans="2:13" ht="27.75" customHeight="1">
      <c r="B52" s="894"/>
      <c r="C52" s="908"/>
      <c r="D52" s="917"/>
      <c r="E52" s="974" t="s">
        <v>34</v>
      </c>
      <c r="F52" s="974"/>
      <c r="G52" s="974"/>
      <c r="H52" s="980"/>
      <c r="I52" s="984">
        <v>36173</v>
      </c>
      <c r="J52" s="988">
        <v>35915</v>
      </c>
      <c r="K52" s="988">
        <v>34081</v>
      </c>
      <c r="L52" s="988">
        <v>32528</v>
      </c>
      <c r="M52" s="992">
        <v>30441</v>
      </c>
    </row>
    <row r="53" spans="2:13" ht="27.75" customHeight="1">
      <c r="B53" s="896" t="s">
        <v>44</v>
      </c>
      <c r="C53" s="910"/>
      <c r="D53" s="919"/>
      <c r="E53" s="976" t="s">
        <v>91</v>
      </c>
      <c r="F53" s="976"/>
      <c r="G53" s="976"/>
      <c r="H53" s="982"/>
      <c r="I53" s="985">
        <v>-79</v>
      </c>
      <c r="J53" s="989">
        <v>-2274</v>
      </c>
      <c r="K53" s="989">
        <v>-4936</v>
      </c>
      <c r="L53" s="989">
        <v>-6938</v>
      </c>
      <c r="M53" s="993">
        <v>-6209</v>
      </c>
    </row>
    <row r="54" spans="2:13" ht="27.75" customHeight="1">
      <c r="B54" s="969"/>
      <c r="C54" s="868"/>
      <c r="D54" s="868"/>
      <c r="E54" s="977"/>
      <c r="F54" s="977"/>
      <c r="G54" s="977"/>
      <c r="H54" s="977"/>
      <c r="I54" s="986"/>
      <c r="J54" s="986"/>
      <c r="K54" s="986"/>
      <c r="L54" s="986"/>
      <c r="M54" s="986"/>
    </row>
    <row r="55" spans="2:13" ht="13.2"/>
  </sheetData>
  <sheetProtection algorithmName="SHA-512" hashValue="MQ+qLP5RVPUPzjlueCGnGofGa9XjEPmrtNC+zUT7t7ZlfKpuIZ3g57eBgfnPN9kz54FoG3+7PlH/+cfALaoilw==" saltValue="Lyk/AqAnBiIgyjTh20+9cw=="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0"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showGridLines="0" zoomScale="55" zoomScaleNormal="55" zoomScaleSheetLayoutView="100" workbookViewId="0"/>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132</v>
      </c>
      <c r="G54" s="1016" t="s">
        <v>318</v>
      </c>
      <c r="H54" s="1024" t="s">
        <v>57</v>
      </c>
    </row>
    <row r="55" spans="2:8" ht="52.5" customHeight="1">
      <c r="B55" s="995"/>
      <c r="C55" s="1001" t="s">
        <v>56</v>
      </c>
      <c r="D55" s="1001"/>
      <c r="E55" s="1010"/>
      <c r="F55" s="1017">
        <v>7450</v>
      </c>
      <c r="G55" s="1017">
        <v>6934</v>
      </c>
      <c r="H55" s="1025">
        <v>6666</v>
      </c>
    </row>
    <row r="56" spans="2:8" ht="52.5" customHeight="1">
      <c r="B56" s="996"/>
      <c r="C56" s="1002" t="s">
        <v>17</v>
      </c>
      <c r="D56" s="1002"/>
      <c r="E56" s="1011"/>
      <c r="F56" s="1018">
        <v>1623</v>
      </c>
      <c r="G56" s="1018">
        <v>1719</v>
      </c>
      <c r="H56" s="1026">
        <v>1806</v>
      </c>
    </row>
    <row r="57" spans="2:8" ht="53.25" customHeight="1">
      <c r="B57" s="996"/>
      <c r="C57" s="1003" t="s">
        <v>98</v>
      </c>
      <c r="D57" s="1003"/>
      <c r="E57" s="1012"/>
      <c r="F57" s="1019">
        <v>6026</v>
      </c>
      <c r="G57" s="1019">
        <v>6204</v>
      </c>
      <c r="H57" s="1027">
        <v>5904</v>
      </c>
    </row>
    <row r="58" spans="2:8" ht="45.75" customHeight="1">
      <c r="B58" s="997"/>
      <c r="C58" s="1004" t="s">
        <v>404</v>
      </c>
      <c r="D58" s="1007"/>
      <c r="E58" s="1013"/>
      <c r="F58" s="1020">
        <v>2025</v>
      </c>
      <c r="G58" s="1020">
        <v>2020</v>
      </c>
      <c r="H58" s="1028">
        <v>1994</v>
      </c>
    </row>
    <row r="59" spans="2:8" ht="45.75" customHeight="1">
      <c r="B59" s="997"/>
      <c r="C59" s="1004" t="s">
        <v>280</v>
      </c>
      <c r="D59" s="1007"/>
      <c r="E59" s="1013"/>
      <c r="F59" s="1020">
        <v>673</v>
      </c>
      <c r="G59" s="1020">
        <v>949</v>
      </c>
      <c r="H59" s="1028">
        <v>984</v>
      </c>
    </row>
    <row r="60" spans="2:8" ht="45.75" customHeight="1">
      <c r="B60" s="997"/>
      <c r="C60" s="1004" t="s">
        <v>543</v>
      </c>
      <c r="D60" s="1007"/>
      <c r="E60" s="1013"/>
      <c r="F60" s="1020">
        <v>685</v>
      </c>
      <c r="G60" s="1020">
        <v>673</v>
      </c>
      <c r="H60" s="1028">
        <v>660</v>
      </c>
    </row>
    <row r="61" spans="2:8" ht="45.75" customHeight="1">
      <c r="B61" s="997"/>
      <c r="C61" s="1004" t="s">
        <v>105</v>
      </c>
      <c r="D61" s="1007"/>
      <c r="E61" s="1013"/>
      <c r="F61" s="1020">
        <v>465</v>
      </c>
      <c r="G61" s="1020">
        <v>671</v>
      </c>
      <c r="H61" s="1028">
        <v>598</v>
      </c>
    </row>
    <row r="62" spans="2:8" ht="45.75" customHeight="1">
      <c r="B62" s="998"/>
      <c r="C62" s="1005" t="s">
        <v>194</v>
      </c>
      <c r="D62" s="1008"/>
      <c r="E62" s="1014"/>
      <c r="F62" s="1021">
        <v>350</v>
      </c>
      <c r="G62" s="1021">
        <v>398</v>
      </c>
      <c r="H62" s="1029">
        <v>454</v>
      </c>
    </row>
    <row r="63" spans="2:8" ht="52.5" customHeight="1">
      <c r="B63" s="999"/>
      <c r="C63" s="1006" t="s">
        <v>100</v>
      </c>
      <c r="D63" s="1006"/>
      <c r="E63" s="1015"/>
      <c r="F63" s="1022">
        <v>15098</v>
      </c>
      <c r="G63" s="1022">
        <v>14856</v>
      </c>
      <c r="H63" s="1030">
        <v>14376</v>
      </c>
    </row>
    <row r="64" spans="2:8" ht="13.2"/>
  </sheetData>
  <sheetProtection algorithmName="SHA-512" hashValue="ZMzmHwSepgmpWpHFTpPp/1cnmd8BwwWsuLGd74cr75XA8emFe3ChaOlBsBjvwFS5+kqsjXEW2j9ciqBFruptmA==" saltValue="dCuM2iISex5Gw8aZw2BsH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99</v>
      </c>
      <c r="G2" s="818"/>
      <c r="H2" s="828"/>
    </row>
    <row r="3" spans="1:8">
      <c r="A3" s="782" t="s">
        <v>527</v>
      </c>
      <c r="B3" s="767"/>
      <c r="C3" s="1039"/>
      <c r="D3" s="1042">
        <v>68798</v>
      </c>
      <c r="E3" s="1044"/>
      <c r="F3" s="1047">
        <v>70329</v>
      </c>
      <c r="G3" s="1049"/>
      <c r="H3" s="1052"/>
    </row>
    <row r="4" spans="1:8">
      <c r="A4" s="754"/>
      <c r="B4" s="766"/>
      <c r="C4" s="1040"/>
      <c r="D4" s="1043">
        <v>38770</v>
      </c>
      <c r="E4" s="1045"/>
      <c r="F4" s="1048">
        <v>39403</v>
      </c>
      <c r="G4" s="1050"/>
      <c r="H4" s="1053"/>
    </row>
    <row r="5" spans="1:8">
      <c r="A5" s="782" t="s">
        <v>303</v>
      </c>
      <c r="B5" s="767"/>
      <c r="C5" s="1039"/>
      <c r="D5" s="1042">
        <v>77410</v>
      </c>
      <c r="E5" s="1044"/>
      <c r="F5" s="1047">
        <v>45945</v>
      </c>
      <c r="G5" s="1049"/>
      <c r="H5" s="1052"/>
    </row>
    <row r="6" spans="1:8">
      <c r="A6" s="754"/>
      <c r="B6" s="766"/>
      <c r="C6" s="1040"/>
      <c r="D6" s="1043">
        <v>42775</v>
      </c>
      <c r="E6" s="1045"/>
      <c r="F6" s="1048">
        <v>25180</v>
      </c>
      <c r="G6" s="1050"/>
      <c r="H6" s="1053"/>
    </row>
    <row r="7" spans="1:8">
      <c r="A7" s="782" t="s">
        <v>294</v>
      </c>
      <c r="B7" s="767"/>
      <c r="C7" s="1039"/>
      <c r="D7" s="1042">
        <v>48846</v>
      </c>
      <c r="E7" s="1044"/>
      <c r="F7" s="1047">
        <v>44475</v>
      </c>
      <c r="G7" s="1049"/>
      <c r="H7" s="1052"/>
    </row>
    <row r="8" spans="1:8">
      <c r="A8" s="754"/>
      <c r="B8" s="766"/>
      <c r="C8" s="1040"/>
      <c r="D8" s="1043">
        <v>19276</v>
      </c>
      <c r="E8" s="1045"/>
      <c r="F8" s="1048">
        <v>24780</v>
      </c>
      <c r="G8" s="1050"/>
      <c r="H8" s="1053"/>
    </row>
    <row r="9" spans="1:8">
      <c r="A9" s="782" t="s">
        <v>53</v>
      </c>
      <c r="B9" s="767"/>
      <c r="C9" s="1039"/>
      <c r="D9" s="1042">
        <v>46446</v>
      </c>
      <c r="E9" s="1044"/>
      <c r="F9" s="1047">
        <v>45982</v>
      </c>
      <c r="G9" s="1049"/>
      <c r="H9" s="1052"/>
    </row>
    <row r="10" spans="1:8">
      <c r="A10" s="754"/>
      <c r="B10" s="766"/>
      <c r="C10" s="1040"/>
      <c r="D10" s="1043">
        <v>26941</v>
      </c>
      <c r="E10" s="1045"/>
      <c r="F10" s="1048">
        <v>25583</v>
      </c>
      <c r="G10" s="1050"/>
      <c r="H10" s="1053"/>
    </row>
    <row r="11" spans="1:8">
      <c r="A11" s="782" t="s">
        <v>529</v>
      </c>
      <c r="B11" s="767"/>
      <c r="C11" s="1039"/>
      <c r="D11" s="1042">
        <v>51841</v>
      </c>
      <c r="E11" s="1044"/>
      <c r="F11" s="1047">
        <v>50538</v>
      </c>
      <c r="G11" s="1049"/>
      <c r="H11" s="1052"/>
    </row>
    <row r="12" spans="1:8">
      <c r="A12" s="754"/>
      <c r="B12" s="766"/>
      <c r="C12" s="1041"/>
      <c r="D12" s="1043">
        <v>31049</v>
      </c>
      <c r="E12" s="1045"/>
      <c r="F12" s="1048">
        <v>29053</v>
      </c>
      <c r="G12" s="1050"/>
      <c r="H12" s="1053"/>
    </row>
    <row r="13" spans="1:8">
      <c r="A13" s="782"/>
      <c r="B13" s="767"/>
      <c r="C13" s="1039"/>
      <c r="D13" s="1042">
        <v>58668</v>
      </c>
      <c r="E13" s="1044"/>
      <c r="F13" s="1047">
        <v>51454</v>
      </c>
      <c r="G13" s="1051"/>
      <c r="H13" s="1052"/>
    </row>
    <row r="14" spans="1:8">
      <c r="A14" s="754"/>
      <c r="B14" s="766"/>
      <c r="C14" s="1040"/>
      <c r="D14" s="1043">
        <v>31762</v>
      </c>
      <c r="E14" s="1045"/>
      <c r="F14" s="1048">
        <v>28800</v>
      </c>
      <c r="G14" s="1050"/>
      <c r="H14" s="1053"/>
    </row>
    <row r="17" spans="1:11">
      <c r="A17" s="1031" t="s">
        <v>101</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103</v>
      </c>
      <c r="B19" s="1032">
        <f>ROUND(VALUE(SUBSTITUTE(実質収支比率等に係る経年分析!F$48,"▲","-")),2)</f>
        <v>4.2300000000000004</v>
      </c>
      <c r="C19" s="1032">
        <f>ROUND(VALUE(SUBSTITUTE(実質収支比率等に係る経年分析!G$48,"▲","-")),2)</f>
        <v>6.23</v>
      </c>
      <c r="D19" s="1032">
        <f>ROUND(VALUE(SUBSTITUTE(実質収支比率等に係る経年分析!H$48,"▲","-")),2)</f>
        <v>5.79</v>
      </c>
      <c r="E19" s="1032">
        <f>ROUND(VALUE(SUBSTITUTE(実質収支比率等に係る経年分析!I$48,"▲","-")),2)</f>
        <v>5.38</v>
      </c>
      <c r="F19" s="1032">
        <f>ROUND(VALUE(SUBSTITUTE(実質収支比率等に係る経年分析!J$48,"▲","-")),2)</f>
        <v>5.9</v>
      </c>
    </row>
    <row r="20" spans="1:11">
      <c r="A20" s="1032" t="s">
        <v>102</v>
      </c>
      <c r="B20" s="1032">
        <f>ROUND(VALUE(SUBSTITUTE(実質収支比率等に係る経年分析!F$47,"▲","-")),2)</f>
        <v>34.83</v>
      </c>
      <c r="C20" s="1032">
        <f>ROUND(VALUE(SUBSTITUTE(実質収支比率等に係る経年分析!G$47,"▲","-")),2)</f>
        <v>36.97</v>
      </c>
      <c r="D20" s="1032">
        <f>ROUND(VALUE(SUBSTITUTE(実質収支比率等に係る経年分析!H$47,"▲","-")),2)</f>
        <v>37.799999999999997</v>
      </c>
      <c r="E20" s="1032">
        <f>ROUND(VALUE(SUBSTITUTE(実質収支比率等に係る経年分析!I$47,"▲","-")),2)</f>
        <v>34.99</v>
      </c>
      <c r="F20" s="1032">
        <f>ROUND(VALUE(SUBSTITUTE(実質収支比率等に係る経年分析!J$47,"▲","-")),2)</f>
        <v>33.270000000000003</v>
      </c>
    </row>
    <row r="21" spans="1:11">
      <c r="A21" s="1032" t="s">
        <v>36</v>
      </c>
      <c r="B21" s="1032">
        <f>IF(ISNUMBER(VALUE(SUBSTITUTE(実質収支比率等に係る経年分析!F$49,"▲","-"))),ROUND(VALUE(SUBSTITUTE(実質収支比率等に係る経年分析!F$49,"▲","-")),2),NA())</f>
        <v>-0.39</v>
      </c>
      <c r="C21" s="1032">
        <f>IF(ISNUMBER(VALUE(SUBSTITUTE(実質収支比率等に係る経年分析!G$49,"▲","-"))),ROUND(VALUE(SUBSTITUTE(実質収支比率等に係る経年分析!G$49,"▲","-")),2),NA())</f>
        <v>5.94</v>
      </c>
      <c r="D21" s="1032">
        <f>IF(ISNUMBER(VALUE(SUBSTITUTE(実質収支比率等に係る経年分析!H$49,"▲","-"))),ROUND(VALUE(SUBSTITUTE(実質収支比率等に係る経年分析!H$49,"▲","-")),2),NA())</f>
        <v>-0.48</v>
      </c>
      <c r="E21" s="1032">
        <f>IF(ISNUMBER(VALUE(SUBSTITUTE(実質収支比率等に係る経年分析!I$49,"▲","-"))),ROUND(VALUE(SUBSTITUTE(実質収支比率等に係る経年分析!I$49,"▲","-")),2),NA())</f>
        <v>-2.98</v>
      </c>
      <c r="F21" s="1032">
        <f>IF(ISNUMBER(VALUE(SUBSTITUTE(実質収支比率等に係る経年分析!J$49,"▲","-"))),ROUND(VALUE(SUBSTITUTE(実質収支比率等に係る経年分析!J$49,"▲","-")),2),NA())</f>
        <v>-0.76</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104</v>
      </c>
      <c r="C26" s="1033" t="s">
        <v>43</v>
      </c>
      <c r="D26" s="1033" t="s">
        <v>104</v>
      </c>
      <c r="E26" s="1033" t="s">
        <v>43</v>
      </c>
      <c r="F26" s="1033" t="s">
        <v>104</v>
      </c>
      <c r="G26" s="1033" t="s">
        <v>43</v>
      </c>
      <c r="H26" s="1033" t="s">
        <v>104</v>
      </c>
      <c r="I26" s="1033" t="s">
        <v>43</v>
      </c>
      <c r="J26" s="1033" t="s">
        <v>104</v>
      </c>
      <c r="K26" s="1033" t="s">
        <v>43</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1.58</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1.8199999999999998</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3.74</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v>
      </c>
      <c r="J27" s="1033" t="e">
        <f>IF(ROUND(VALUE(SUBSTITUTE('連結実質赤字比率に係る赤字・黒字の構成分析'!J$43,"▲","-")),2)&lt;0,ABS(ROUND(VALUE(SUBSTITUTE('連結実質赤字比率に係る赤字・黒字の構成分析'!J$43,"▲","-")),2)),NA())</f>
        <v>#N/A</v>
      </c>
      <c r="K27" s="1033">
        <f>IF(ROUND(VALUE(SUBSTITUTE('連結実質赤字比率に係る赤字・黒字の構成分析'!J$43,"▲","-")),2)&gt;=0,ABS(ROUND(VALUE(SUBSTITUTE('連結実質赤字比率に係る赤字・黒字の構成分析'!J$43,"▲","-")),2)),NA())</f>
        <v>0</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笠間市介護サービス事業特別会計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1.e-002</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笠間市国民健康保険特別会計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1.43</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1.53</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0.28000000000000003</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0.12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0.2</v>
      </c>
    </row>
    <row r="31" spans="1:11">
      <c r="A31" s="1033" t="str">
        <f>IF('連結実質赤字比率に係る赤字・黒字の構成分析'!C$39="",NA(),'連結実質赤字比率に係る赤字・黒字の構成分析'!C$39)</f>
        <v>笠間市介護保険特別会計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0.26</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0.59</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1.7</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0.89</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1.22</v>
      </c>
    </row>
    <row r="32" spans="1:11">
      <c r="A32" s="1033" t="str">
        <f>IF('連結実質赤字比率に係る赤字・黒字の構成分析'!C$38="",NA(),'連結実質赤字比率に係る赤字・黒字の構成分析'!C$38)</f>
        <v>笠間市工業用水道事業会計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1.5699999999999998</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1.48</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1.58</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1.64</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1.7</v>
      </c>
    </row>
    <row r="33" spans="1:16">
      <c r="A33" s="1033" t="str">
        <f>IF('連結実質赤字比率に係る赤字・黒字の構成分析'!C$37="",NA(),'連結実質赤字比率に係る赤字・黒字の構成分析'!C$37)</f>
        <v>笠間市立病院事業会計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1.58</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1.76</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2.0099999999999998</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1.9300000000000002</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1.71</v>
      </c>
    </row>
    <row r="34" spans="1:16">
      <c r="A34" s="1033" t="str">
        <f>IF('連結実質赤字比率に係る赤字・黒字の構成分析'!C$36="",NA(),'連結実質赤字比率に係る赤字・黒字の構成分析'!C$36)</f>
        <v>笠間市下水道事業会計</v>
      </c>
      <c r="B34" s="1033" t="e">
        <f>IF(ROUND(VALUE(SUBSTITUTE('連結実質赤字比率に係る赤字・黒字の構成分析'!F$36,"▲","-")),2)&lt;0,ABS(ROUND(VALUE(SUBSTITUTE('連結実質赤字比率に係る赤字・黒字の構成分析'!F$36,"▲","-")),2)),NA())</f>
        <v>#VALUE!</v>
      </c>
      <c r="C34" s="1033" t="e">
        <f>IF(ROUND(VALUE(SUBSTITUTE('連結実質赤字比率に係る赤字・黒字の構成分析'!F$36,"▲","-")),2)&gt;=0,ABS(ROUND(VALUE(SUBSTITUTE('連結実質赤字比率に係る赤字・黒字の構成分析'!F$36,"▲","-")),2)),NA())</f>
        <v>#VALUE!</v>
      </c>
      <c r="D34" s="1033" t="e">
        <f>IF(ROUND(VALUE(SUBSTITUTE('連結実質赤字比率に係る赤字・黒字の構成分析'!G$36,"▲","-")),2)&lt;0,ABS(ROUND(VALUE(SUBSTITUTE('連結実質赤字比率に係る赤字・黒字の構成分析'!G$36,"▲","-")),2)),NA())</f>
        <v>#VALUE!</v>
      </c>
      <c r="E34" s="1033" t="e">
        <f>IF(ROUND(VALUE(SUBSTITUTE('連結実質赤字比率に係る赤字・黒字の構成分析'!G$36,"▲","-")),2)&gt;=0,ABS(ROUND(VALUE(SUBSTITUTE('連結実質赤字比率に係る赤字・黒字の構成分析'!G$36,"▲","-")),2)),NA())</f>
        <v>#VALUE!</v>
      </c>
      <c r="F34" s="1033" t="e">
        <f>IF(ROUND(VALUE(SUBSTITUTE('連結実質赤字比率に係る赤字・黒字の構成分析'!H$36,"▲","-")),2)&lt;0,ABS(ROUND(VALUE(SUBSTITUTE('連結実質赤字比率に係る赤字・黒字の構成分析'!H$36,"▲","-")),2)),NA())</f>
        <v>#VALUE!</v>
      </c>
      <c r="G34" s="1033" t="e">
        <f>IF(ROUND(VALUE(SUBSTITUTE('連結実質赤字比率に係る赤字・黒字の構成分析'!H$36,"▲","-")),2)&gt;=0,ABS(ROUND(VALUE(SUBSTITUTE('連結実質赤字比率に係る赤字・黒字の構成分析'!H$36,"▲","-")),2)),NA())</f>
        <v>#VALUE!</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3.14</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2.75</v>
      </c>
    </row>
    <row r="35" spans="1:16">
      <c r="A35" s="1033" t="str">
        <f>IF('連結実質赤字比率に係る赤字・黒字の構成分析'!C$35="",NA(),'連結実質赤字比率に係る赤字・黒字の構成分析'!C$35)</f>
        <v>一般会計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4.22</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6.23</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5.78</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5.38</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5.89</v>
      </c>
    </row>
    <row r="36" spans="1:16">
      <c r="A36" s="1033" t="str">
        <f>IF('連結実質赤字比率に係る赤字・黒字の構成分析'!C$34="",NA(),'連結実質赤字比率に係る赤字・黒字の構成分析'!C$34)</f>
        <v>笠間市水道事業会計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9.74</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10.44</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8.9700000000000006</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9.0399999999999991</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11.82</v>
      </c>
    </row>
    <row r="39" spans="1:16">
      <c r="A39" s="1031" t="s">
        <v>106</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19</v>
      </c>
      <c r="C41" s="1034"/>
      <c r="D41" s="1034" t="s">
        <v>108</v>
      </c>
      <c r="E41" s="1034" t="s">
        <v>19</v>
      </c>
      <c r="F41" s="1034"/>
      <c r="G41" s="1034" t="s">
        <v>108</v>
      </c>
      <c r="H41" s="1034" t="s">
        <v>19</v>
      </c>
      <c r="I41" s="1034"/>
      <c r="J41" s="1034" t="s">
        <v>108</v>
      </c>
      <c r="K41" s="1034" t="s">
        <v>19</v>
      </c>
      <c r="L41" s="1034"/>
      <c r="M41" s="1034" t="s">
        <v>108</v>
      </c>
      <c r="N41" s="1034" t="s">
        <v>19</v>
      </c>
      <c r="O41" s="1034"/>
      <c r="P41" s="1034" t="s">
        <v>108</v>
      </c>
    </row>
    <row r="42" spans="1:16">
      <c r="A42" s="1034" t="s">
        <v>90</v>
      </c>
      <c r="B42" s="1034"/>
      <c r="C42" s="1034"/>
      <c r="D42" s="1034">
        <f>'実質公債費比率（分子）の構造'!K$52</f>
        <v>3306</v>
      </c>
      <c r="E42" s="1034"/>
      <c r="F42" s="1034"/>
      <c r="G42" s="1034">
        <f>'実質公債費比率（分子）の構造'!L$52</f>
        <v>3450</v>
      </c>
      <c r="H42" s="1034"/>
      <c r="I42" s="1034"/>
      <c r="J42" s="1034">
        <f>'実質公債費比率（分子）の構造'!M$52</f>
        <v>3483</v>
      </c>
      <c r="K42" s="1034"/>
      <c r="L42" s="1034"/>
      <c r="M42" s="1034">
        <f>'実質公債費比率（分子）の構造'!N$52</f>
        <v>3342</v>
      </c>
      <c r="N42" s="1034"/>
      <c r="O42" s="1034"/>
      <c r="P42" s="1034">
        <f>'実質公債費比率（分子）の構造'!O$52</f>
        <v>3123</v>
      </c>
    </row>
    <row r="43" spans="1:16">
      <c r="A43" s="1034" t="s">
        <v>31</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30</v>
      </c>
      <c r="B44" s="1034">
        <f>'実質公債費比率（分子）の構造'!K$50</f>
        <v>20</v>
      </c>
      <c r="C44" s="1034"/>
      <c r="D44" s="1034"/>
      <c r="E44" s="1034">
        <f>'実質公債費比率（分子）の構造'!L$50</f>
        <v>20</v>
      </c>
      <c r="F44" s="1034"/>
      <c r="G44" s="1034"/>
      <c r="H44" s="1034">
        <f>'実質公債費比率（分子）の構造'!M$50</f>
        <v>20</v>
      </c>
      <c r="I44" s="1034"/>
      <c r="J44" s="1034"/>
      <c r="K44" s="1034">
        <f>'実質公債費比率（分子）の構造'!N$50</f>
        <v>21</v>
      </c>
      <c r="L44" s="1034"/>
      <c r="M44" s="1034"/>
      <c r="N44" s="1034">
        <f>'実質公債費比率（分子）の構造'!O$50</f>
        <v>11</v>
      </c>
      <c r="O44" s="1034"/>
      <c r="P44" s="1034"/>
    </row>
    <row r="45" spans="1:16">
      <c r="A45" s="1034" t="s">
        <v>28</v>
      </c>
      <c r="B45" s="1034">
        <f>'実質公債費比率（分子）の構造'!K$49</f>
        <v>23</v>
      </c>
      <c r="C45" s="1034"/>
      <c r="D45" s="1034"/>
      <c r="E45" s="1034">
        <f>'実質公債費比率（分子）の構造'!L$49</f>
        <v>15</v>
      </c>
      <c r="F45" s="1034"/>
      <c r="G45" s="1034"/>
      <c r="H45" s="1034">
        <f>'実質公債費比率（分子）の構造'!M$49</f>
        <v>17</v>
      </c>
      <c r="I45" s="1034"/>
      <c r="J45" s="1034"/>
      <c r="K45" s="1034" t="str">
        <f>'実質公債費比率（分子）の構造'!N$49</f>
        <v>-</v>
      </c>
      <c r="L45" s="1034"/>
      <c r="M45" s="1034"/>
      <c r="N45" s="1034" t="str">
        <f>'実質公債費比率（分子）の構造'!O$49</f>
        <v>-</v>
      </c>
      <c r="O45" s="1034"/>
      <c r="P45" s="1034"/>
    </row>
    <row r="46" spans="1:16">
      <c r="A46" s="1034" t="s">
        <v>23</v>
      </c>
      <c r="B46" s="1034">
        <f>'実質公債費比率（分子）の構造'!K$48</f>
        <v>997</v>
      </c>
      <c r="C46" s="1034"/>
      <c r="D46" s="1034"/>
      <c r="E46" s="1034">
        <f>'実質公債費比率（分子）の構造'!L$48</f>
        <v>924</v>
      </c>
      <c r="F46" s="1034"/>
      <c r="G46" s="1034"/>
      <c r="H46" s="1034">
        <f>'実質公債費比率（分子）の構造'!M$48</f>
        <v>791</v>
      </c>
      <c r="I46" s="1034"/>
      <c r="J46" s="1034"/>
      <c r="K46" s="1034">
        <f>'実質公債費比率（分子）の構造'!N$48</f>
        <v>615</v>
      </c>
      <c r="L46" s="1034"/>
      <c r="M46" s="1034"/>
      <c r="N46" s="1034">
        <f>'実質公債費比率（分子）の構造'!O$48</f>
        <v>606</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110</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21</v>
      </c>
      <c r="B49" s="1034">
        <f>'実質公債費比率（分子）の構造'!K$45</f>
        <v>3353</v>
      </c>
      <c r="C49" s="1034"/>
      <c r="D49" s="1034"/>
      <c r="E49" s="1034">
        <f>'実質公債費比率（分子）の構造'!L$45</f>
        <v>3597</v>
      </c>
      <c r="F49" s="1034"/>
      <c r="G49" s="1034"/>
      <c r="H49" s="1034">
        <f>'実質公債費比率（分子）の構造'!M$45</f>
        <v>3771</v>
      </c>
      <c r="I49" s="1034"/>
      <c r="J49" s="1034"/>
      <c r="K49" s="1034">
        <f>'実質公債費比率（分子）の構造'!N$45</f>
        <v>3658</v>
      </c>
      <c r="L49" s="1034"/>
      <c r="M49" s="1034"/>
      <c r="N49" s="1034">
        <f>'実質公債費比率（分子）の構造'!O$45</f>
        <v>3404</v>
      </c>
      <c r="O49" s="1034"/>
      <c r="P49" s="1034"/>
    </row>
    <row r="50" spans="1:16">
      <c r="A50" s="1034" t="s">
        <v>45</v>
      </c>
      <c r="B50" s="1034" t="e">
        <f>NA()</f>
        <v>#N/A</v>
      </c>
      <c r="C50" s="1034">
        <f>IF(ISNUMBER('実質公債費比率（分子）の構造'!K$53),'実質公債費比率（分子）の構造'!K$53,NA())</f>
        <v>1087</v>
      </c>
      <c r="D50" s="1034" t="e">
        <f>NA()</f>
        <v>#N/A</v>
      </c>
      <c r="E50" s="1034" t="e">
        <f>NA()</f>
        <v>#N/A</v>
      </c>
      <c r="F50" s="1034">
        <f>IF(ISNUMBER('実質公債費比率（分子）の構造'!L$53),'実質公債費比率（分子）の構造'!L$53,NA())</f>
        <v>1106</v>
      </c>
      <c r="G50" s="1034" t="e">
        <f>NA()</f>
        <v>#N/A</v>
      </c>
      <c r="H50" s="1034" t="e">
        <f>NA()</f>
        <v>#N/A</v>
      </c>
      <c r="I50" s="1034">
        <f>IF(ISNUMBER('実質公債費比率（分子）の構造'!M$53),'実質公債費比率（分子）の構造'!M$53,NA())</f>
        <v>1116</v>
      </c>
      <c r="J50" s="1034" t="e">
        <f>NA()</f>
        <v>#N/A</v>
      </c>
      <c r="K50" s="1034" t="e">
        <f>NA()</f>
        <v>#N/A</v>
      </c>
      <c r="L50" s="1034">
        <f>IF(ISNUMBER('実質公債費比率（分子）の構造'!N$53),'実質公債費比率（分子）の構造'!N$53,NA())</f>
        <v>952</v>
      </c>
      <c r="M50" s="1034" t="e">
        <f>NA()</f>
        <v>#N/A</v>
      </c>
      <c r="N50" s="1034" t="e">
        <f>NA()</f>
        <v>#N/A</v>
      </c>
      <c r="O50" s="1034">
        <f>IF(ISNUMBER('実質公債費比率（分子）の構造'!O$53),'実質公債費比率（分子）の構造'!O$53,NA())</f>
        <v>898</v>
      </c>
      <c r="P50" s="1034" t="e">
        <f>NA()</f>
        <v>#N/A</v>
      </c>
    </row>
    <row r="53" spans="1:16">
      <c r="A53" s="1031" t="s">
        <v>111</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113</v>
      </c>
      <c r="C55" s="1033"/>
      <c r="D55" s="1033" t="s">
        <v>114</v>
      </c>
      <c r="E55" s="1033" t="s">
        <v>113</v>
      </c>
      <c r="F55" s="1033"/>
      <c r="G55" s="1033" t="s">
        <v>114</v>
      </c>
      <c r="H55" s="1033" t="s">
        <v>113</v>
      </c>
      <c r="I55" s="1033"/>
      <c r="J55" s="1033" t="s">
        <v>114</v>
      </c>
      <c r="K55" s="1033" t="s">
        <v>113</v>
      </c>
      <c r="L55" s="1033"/>
      <c r="M55" s="1033" t="s">
        <v>114</v>
      </c>
      <c r="N55" s="1033" t="s">
        <v>113</v>
      </c>
      <c r="O55" s="1033"/>
      <c r="P55" s="1033" t="s">
        <v>114</v>
      </c>
    </row>
    <row r="56" spans="1:16">
      <c r="A56" s="1033" t="s">
        <v>34</v>
      </c>
      <c r="B56" s="1033"/>
      <c r="C56" s="1033"/>
      <c r="D56" s="1033">
        <f>'将来負担比率（分子）の構造'!I$52</f>
        <v>36173</v>
      </c>
      <c r="E56" s="1033"/>
      <c r="F56" s="1033"/>
      <c r="G56" s="1033">
        <f>'将来負担比率（分子）の構造'!J$52</f>
        <v>35915</v>
      </c>
      <c r="H56" s="1033"/>
      <c r="I56" s="1033"/>
      <c r="J56" s="1033">
        <f>'将来負担比率（分子）の構造'!K$52</f>
        <v>34081</v>
      </c>
      <c r="K56" s="1033"/>
      <c r="L56" s="1033"/>
      <c r="M56" s="1033">
        <f>'将来負担比率（分子）の構造'!L$52</f>
        <v>32528</v>
      </c>
      <c r="N56" s="1033"/>
      <c r="O56" s="1033"/>
      <c r="P56" s="1033">
        <f>'将来負担比率（分子）の構造'!M$52</f>
        <v>30441</v>
      </c>
    </row>
    <row r="57" spans="1:16">
      <c r="A57" s="1033" t="s">
        <v>87</v>
      </c>
      <c r="B57" s="1033"/>
      <c r="C57" s="1033"/>
      <c r="D57" s="1033">
        <f>'将来負担比率（分子）の構造'!I$51</f>
        <v>273</v>
      </c>
      <c r="E57" s="1033"/>
      <c r="F57" s="1033"/>
      <c r="G57" s="1033">
        <f>'将来負担比率（分子）の構造'!J$51</f>
        <v>276</v>
      </c>
      <c r="H57" s="1033"/>
      <c r="I57" s="1033"/>
      <c r="J57" s="1033">
        <f>'将来負担比率（分子）の構造'!K$51</f>
        <v>263</v>
      </c>
      <c r="K57" s="1033"/>
      <c r="L57" s="1033"/>
      <c r="M57" s="1033">
        <f>'将来負担比率（分子）の構造'!L$51</f>
        <v>234</v>
      </c>
      <c r="N57" s="1033"/>
      <c r="O57" s="1033"/>
      <c r="P57" s="1033">
        <f>'将来負担比率（分子）の構造'!M$51</f>
        <v>215</v>
      </c>
    </row>
    <row r="58" spans="1:16">
      <c r="A58" s="1033" t="s">
        <v>70</v>
      </c>
      <c r="B58" s="1033"/>
      <c r="C58" s="1033"/>
      <c r="D58" s="1033">
        <f>'将来負担比率（分子）の構造'!I$50</f>
        <v>15068</v>
      </c>
      <c r="E58" s="1033"/>
      <c r="F58" s="1033"/>
      <c r="G58" s="1033">
        <f>'将来負担比率（分子）の構造'!J$50</f>
        <v>16994</v>
      </c>
      <c r="H58" s="1033"/>
      <c r="I58" s="1033"/>
      <c r="J58" s="1033">
        <f>'将来負担比率（分子）の構造'!K$50</f>
        <v>17691</v>
      </c>
      <c r="K58" s="1033"/>
      <c r="L58" s="1033"/>
      <c r="M58" s="1033">
        <f>'将来負担比率（分子）の構造'!L$50</f>
        <v>17536</v>
      </c>
      <c r="N58" s="1033"/>
      <c r="O58" s="1033"/>
      <c r="P58" s="1033">
        <f>'将来負担比率（分子）の構造'!M$50</f>
        <v>16986</v>
      </c>
    </row>
    <row r="59" spans="1:16">
      <c r="A59" s="1033" t="s">
        <v>29</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77</v>
      </c>
      <c r="B61" s="1033">
        <f>'将来負担比率（分子）の構造'!I$46</f>
        <v>4</v>
      </c>
      <c r="C61" s="1033"/>
      <c r="D61" s="1033"/>
      <c r="E61" s="1033">
        <f>'将来負担比率（分子）の構造'!J$46</f>
        <v>4</v>
      </c>
      <c r="F61" s="1033"/>
      <c r="G61" s="1033"/>
      <c r="H61" s="1033" t="str">
        <f>'将来負担比率（分子）の構造'!K$46</f>
        <v>-</v>
      </c>
      <c r="I61" s="1033"/>
      <c r="J61" s="1033"/>
      <c r="K61" s="1033" t="str">
        <f>'将来負担比率（分子）の構造'!L$46</f>
        <v>-</v>
      </c>
      <c r="L61" s="1033"/>
      <c r="M61" s="1033"/>
      <c r="N61" s="1033" t="str">
        <f>'将来負担比率（分子）の構造'!M$46</f>
        <v>-</v>
      </c>
      <c r="O61" s="1033"/>
      <c r="P61" s="1033"/>
    </row>
    <row r="62" spans="1:16">
      <c r="A62" s="1033" t="s">
        <v>73</v>
      </c>
      <c r="B62" s="1033">
        <f>'将来負担比率（分子）の構造'!I$45</f>
        <v>4843</v>
      </c>
      <c r="C62" s="1033"/>
      <c r="D62" s="1033"/>
      <c r="E62" s="1033">
        <f>'将来負担比率（分子）の構造'!J$45</f>
        <v>4739</v>
      </c>
      <c r="F62" s="1033"/>
      <c r="G62" s="1033"/>
      <c r="H62" s="1033">
        <f>'将来負担比率（分子）の構造'!K$45</f>
        <v>4680</v>
      </c>
      <c r="I62" s="1033"/>
      <c r="J62" s="1033"/>
      <c r="K62" s="1033">
        <f>'将来負担比率（分子）の構造'!L$45</f>
        <v>4769</v>
      </c>
      <c r="L62" s="1033"/>
      <c r="M62" s="1033"/>
      <c r="N62" s="1033">
        <f>'将来負担比率（分子）の構造'!M$45</f>
        <v>4727</v>
      </c>
      <c r="O62" s="1033"/>
      <c r="P62" s="1033"/>
    </row>
    <row r="63" spans="1:16">
      <c r="A63" s="1033" t="s">
        <v>2</v>
      </c>
      <c r="B63" s="1033">
        <f>'将来負担比率（分子）の構造'!I$44</f>
        <v>37</v>
      </c>
      <c r="C63" s="1033"/>
      <c r="D63" s="1033"/>
      <c r="E63" s="1033">
        <f>'将来負担比率（分子）の構造'!J$44</f>
        <v>17</v>
      </c>
      <c r="F63" s="1033"/>
      <c r="G63" s="1033"/>
      <c r="H63" s="1033" t="str">
        <f>'将来負担比率（分子）の構造'!K$44</f>
        <v>-</v>
      </c>
      <c r="I63" s="1033"/>
      <c r="J63" s="1033"/>
      <c r="K63" s="1033" t="str">
        <f>'将来負担比率（分子）の構造'!L$44</f>
        <v>-</v>
      </c>
      <c r="L63" s="1033"/>
      <c r="M63" s="1033"/>
      <c r="N63" s="1033">
        <f>'将来負担比率（分子）の構造'!M$44</f>
        <v>19</v>
      </c>
      <c r="O63" s="1033"/>
      <c r="P63" s="1033"/>
    </row>
    <row r="64" spans="1:16">
      <c r="A64" s="1033" t="s">
        <v>7</v>
      </c>
      <c r="B64" s="1033">
        <f>'将来負担比率（分子）の構造'!I$43</f>
        <v>14719</v>
      </c>
      <c r="C64" s="1033"/>
      <c r="D64" s="1033"/>
      <c r="E64" s="1033">
        <f>'将来負担比率（分子）の構造'!J$43</f>
        <v>13666</v>
      </c>
      <c r="F64" s="1033"/>
      <c r="G64" s="1033"/>
      <c r="H64" s="1033">
        <f>'将来負担比率（分子）の構造'!K$43</f>
        <v>11854</v>
      </c>
      <c r="I64" s="1033"/>
      <c r="J64" s="1033"/>
      <c r="K64" s="1033">
        <f>'将来負担比率（分子）の構造'!L$43</f>
        <v>9952</v>
      </c>
      <c r="L64" s="1033"/>
      <c r="M64" s="1033"/>
      <c r="N64" s="1033">
        <f>'将来負担比率（分子）の構造'!M$43</f>
        <v>9492</v>
      </c>
      <c r="O64" s="1033"/>
      <c r="P64" s="1033"/>
    </row>
    <row r="65" spans="1:16">
      <c r="A65" s="1033" t="s">
        <v>71</v>
      </c>
      <c r="B65" s="1033">
        <f>'将来負担比率（分子）の構造'!I$42</f>
        <v>243</v>
      </c>
      <c r="C65" s="1033"/>
      <c r="D65" s="1033"/>
      <c r="E65" s="1033">
        <f>'将来負担比率（分子）の構造'!J$42</f>
        <v>224</v>
      </c>
      <c r="F65" s="1033"/>
      <c r="G65" s="1033"/>
      <c r="H65" s="1033">
        <f>'将来負担比率（分子）の構造'!K$42</f>
        <v>203</v>
      </c>
      <c r="I65" s="1033"/>
      <c r="J65" s="1033"/>
      <c r="K65" s="1033">
        <f>'将来負担比率（分子）の構造'!L$42</f>
        <v>79</v>
      </c>
      <c r="L65" s="1033"/>
      <c r="M65" s="1033"/>
      <c r="N65" s="1033">
        <f>'将来負担比率（分子）の構造'!M$42</f>
        <v>65</v>
      </c>
      <c r="O65" s="1033"/>
      <c r="P65" s="1033"/>
    </row>
    <row r="66" spans="1:16">
      <c r="A66" s="1033" t="s">
        <v>69</v>
      </c>
      <c r="B66" s="1033">
        <f>'将来負担比率（分子）の構造'!I$41</f>
        <v>31588</v>
      </c>
      <c r="C66" s="1033"/>
      <c r="D66" s="1033"/>
      <c r="E66" s="1033">
        <f>'将来負担比率（分子）の構造'!J$41</f>
        <v>32261</v>
      </c>
      <c r="F66" s="1033"/>
      <c r="G66" s="1033"/>
      <c r="H66" s="1033">
        <f>'将来負担比率（分子）の構造'!K$41</f>
        <v>30361</v>
      </c>
      <c r="I66" s="1033"/>
      <c r="J66" s="1033"/>
      <c r="K66" s="1033">
        <f>'将来負担比率（分子）の構造'!L$41</f>
        <v>28560</v>
      </c>
      <c r="L66" s="1033"/>
      <c r="M66" s="1033"/>
      <c r="N66" s="1033">
        <f>'将来負担比率（分子）の構造'!M$41</f>
        <v>27129</v>
      </c>
      <c r="O66" s="1033"/>
      <c r="P66" s="1033"/>
    </row>
    <row r="67" spans="1:16">
      <c r="A67" s="1033" t="s">
        <v>91</v>
      </c>
      <c r="B67" s="1033" t="e">
        <f>NA()</f>
        <v>#N/A</v>
      </c>
      <c r="C67" s="1033">
        <f>IF(ISNUMBER('将来負担比率（分子）の構造'!I$53),IF('将来負担比率（分子）の構造'!I$53&lt;0,0,'将来負担比率（分子）の構造'!I$53),NA())</f>
        <v>0</v>
      </c>
      <c r="D67" s="1033" t="e">
        <f>NA()</f>
        <v>#N/A</v>
      </c>
      <c r="E67" s="1033" t="e">
        <f>NA()</f>
        <v>#N/A</v>
      </c>
      <c r="F67" s="1033">
        <f>IF(ISNUMBER('将来負担比率（分子）の構造'!J$53),IF('将来負担比率（分子）の構造'!J$53&lt;0,0,'将来負担比率（分子）の構造'!J$53),NA())</f>
        <v>0</v>
      </c>
      <c r="G67" s="1033" t="e">
        <f>NA()</f>
        <v>#N/A</v>
      </c>
      <c r="H67" s="1033" t="e">
        <f>NA()</f>
        <v>#N/A</v>
      </c>
      <c r="I67" s="1033">
        <f>IF(ISNUMBER('将来負担比率（分子）の構造'!K$53),IF('将来負担比率（分子）の構造'!K$53&lt;0,0,'将来負担比率（分子）の構造'!K$53),NA())</f>
        <v>0</v>
      </c>
      <c r="J67" s="1033" t="e">
        <f>NA()</f>
        <v>#N/A</v>
      </c>
      <c r="K67" s="1033" t="e">
        <f>NA()</f>
        <v>#N/A</v>
      </c>
      <c r="L67" s="1033">
        <f>IF(ISNUMBER('将来負担比率（分子）の構造'!L$53),IF('将来負担比率（分子）の構造'!L$53&lt;0,0,'将来負担比率（分子）の構造'!L$53),NA())</f>
        <v>0</v>
      </c>
      <c r="M67" s="1033" t="e">
        <f>NA()</f>
        <v>#N/A</v>
      </c>
      <c r="N67" s="1033" t="e">
        <f>NA()</f>
        <v>#N/A</v>
      </c>
      <c r="O67" s="1033">
        <f>IF(ISNUMBER('将来負担比率（分子）の構造'!M$53),IF('将来負担比率（分子）の構造'!M$53&lt;0,0,'将来負担比率（分子）の構造'!M$53),NA())</f>
        <v>0</v>
      </c>
      <c r="P67" s="1033" t="e">
        <f>NA()</f>
        <v>#N/A</v>
      </c>
    </row>
    <row r="70" spans="1:16">
      <c r="A70" s="1036" t="s">
        <v>116</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118</v>
      </c>
      <c r="B72" s="1037">
        <f>基金残高に係る経年分析!F55</f>
        <v>7450</v>
      </c>
      <c r="C72" s="1037">
        <f>基金残高に係る経年分析!G55</f>
        <v>6934</v>
      </c>
      <c r="D72" s="1037">
        <f>基金残高に係る経年分析!H55</f>
        <v>6666</v>
      </c>
    </row>
    <row r="73" spans="1:16">
      <c r="A73" s="1035" t="s">
        <v>120</v>
      </c>
      <c r="B73" s="1037">
        <f>基金残高に係る経年分析!F56</f>
        <v>1623</v>
      </c>
      <c r="C73" s="1037">
        <f>基金残高に係る経年分析!G56</f>
        <v>1719</v>
      </c>
      <c r="D73" s="1037">
        <f>基金残高に係る経年分析!H56</f>
        <v>1806</v>
      </c>
    </row>
    <row r="74" spans="1:16">
      <c r="A74" s="1035" t="s">
        <v>121</v>
      </c>
      <c r="B74" s="1037">
        <f>基金残高に係る経年分析!F57</f>
        <v>6026</v>
      </c>
      <c r="C74" s="1037">
        <f>基金残高に係る経年分析!G57</f>
        <v>6204</v>
      </c>
      <c r="D74" s="1037">
        <f>基金残高に係る経年分析!H57</f>
        <v>5904</v>
      </c>
    </row>
  </sheetData>
  <sheetProtection algorithmName="SHA-512" hashValue="ccnYqndvtZxUAJJdx6uBvEP4E6iFhxDTjzDOxsyDN0FHjtm1p8PILQLTky7pl+av/ta55xaI/U07o1GF9y0/Yw==" saltValue="Ky/mbXEiL0MSzG/JaMW6X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showGridLines="0"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201</v>
      </c>
      <c r="DI1" s="344"/>
      <c r="DJ1" s="344"/>
      <c r="DK1" s="344"/>
      <c r="DL1" s="344"/>
      <c r="DM1" s="344"/>
      <c r="DN1" s="351"/>
      <c r="DO1" s="1"/>
      <c r="DP1" s="343" t="s">
        <v>309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259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149</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80</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145</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174</v>
      </c>
      <c r="S4" s="139"/>
      <c r="T4" s="139"/>
      <c r="U4" s="139"/>
      <c r="V4" s="139"/>
      <c r="W4" s="139"/>
      <c r="X4" s="139"/>
      <c r="Y4" s="144"/>
      <c r="Z4" s="182" t="s">
        <v>311</v>
      </c>
      <c r="AA4" s="139"/>
      <c r="AB4" s="139"/>
      <c r="AC4" s="144"/>
      <c r="AD4" s="182" t="s">
        <v>313</v>
      </c>
      <c r="AE4" s="139"/>
      <c r="AF4" s="139"/>
      <c r="AG4" s="139"/>
      <c r="AH4" s="139"/>
      <c r="AI4" s="139"/>
      <c r="AJ4" s="139"/>
      <c r="AK4" s="144"/>
      <c r="AL4" s="182" t="s">
        <v>311</v>
      </c>
      <c r="AM4" s="139"/>
      <c r="AN4" s="139"/>
      <c r="AO4" s="144"/>
      <c r="AP4" s="298" t="s">
        <v>158</v>
      </c>
      <c r="AQ4" s="298"/>
      <c r="AR4" s="298"/>
      <c r="AS4" s="298"/>
      <c r="AT4" s="298"/>
      <c r="AU4" s="298"/>
      <c r="AV4" s="298"/>
      <c r="AW4" s="298"/>
      <c r="AX4" s="298"/>
      <c r="AY4" s="298"/>
      <c r="AZ4" s="298"/>
      <c r="BA4" s="298"/>
      <c r="BB4" s="298"/>
      <c r="BC4" s="298"/>
      <c r="BD4" s="298"/>
      <c r="BE4" s="298"/>
      <c r="BF4" s="298"/>
      <c r="BG4" s="298" t="s">
        <v>22</v>
      </c>
      <c r="BH4" s="298"/>
      <c r="BI4" s="298"/>
      <c r="BJ4" s="298"/>
      <c r="BK4" s="298"/>
      <c r="BL4" s="298"/>
      <c r="BM4" s="298"/>
      <c r="BN4" s="298"/>
      <c r="BO4" s="298" t="s">
        <v>311</v>
      </c>
      <c r="BP4" s="298"/>
      <c r="BQ4" s="298"/>
      <c r="BR4" s="298"/>
      <c r="BS4" s="298" t="s">
        <v>315</v>
      </c>
      <c r="BT4" s="298"/>
      <c r="BU4" s="298"/>
      <c r="BV4" s="298"/>
      <c r="BW4" s="298"/>
      <c r="BX4" s="298"/>
      <c r="BY4" s="298"/>
      <c r="BZ4" s="298"/>
      <c r="CA4" s="298"/>
      <c r="CB4" s="298"/>
      <c r="CD4" s="182" t="s">
        <v>317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10163752</v>
      </c>
      <c r="S5" s="276"/>
      <c r="T5" s="276"/>
      <c r="U5" s="276"/>
      <c r="V5" s="276"/>
      <c r="W5" s="276"/>
      <c r="X5" s="276"/>
      <c r="Y5" s="278"/>
      <c r="Z5" s="281">
        <v>27.6</v>
      </c>
      <c r="AA5" s="281"/>
      <c r="AB5" s="281"/>
      <c r="AC5" s="281"/>
      <c r="AD5" s="286">
        <v>10163752</v>
      </c>
      <c r="AE5" s="286"/>
      <c r="AF5" s="286"/>
      <c r="AG5" s="286"/>
      <c r="AH5" s="286"/>
      <c r="AI5" s="286"/>
      <c r="AJ5" s="286"/>
      <c r="AK5" s="286"/>
      <c r="AL5" s="291">
        <v>50.1</v>
      </c>
      <c r="AM5" s="293"/>
      <c r="AN5" s="293"/>
      <c r="AO5" s="295"/>
      <c r="AP5" s="260" t="s">
        <v>177</v>
      </c>
      <c r="AQ5" s="265"/>
      <c r="AR5" s="265"/>
      <c r="AS5" s="265"/>
      <c r="AT5" s="265"/>
      <c r="AU5" s="265"/>
      <c r="AV5" s="265"/>
      <c r="AW5" s="265"/>
      <c r="AX5" s="265"/>
      <c r="AY5" s="265"/>
      <c r="AZ5" s="265"/>
      <c r="BA5" s="265"/>
      <c r="BB5" s="265"/>
      <c r="BC5" s="265"/>
      <c r="BD5" s="265"/>
      <c r="BE5" s="265"/>
      <c r="BF5" s="268"/>
      <c r="BG5" s="274">
        <v>10163752</v>
      </c>
      <c r="BH5" s="217"/>
      <c r="BI5" s="217"/>
      <c r="BJ5" s="217"/>
      <c r="BK5" s="217"/>
      <c r="BL5" s="217"/>
      <c r="BM5" s="217"/>
      <c r="BN5" s="279"/>
      <c r="BO5" s="282">
        <v>100</v>
      </c>
      <c r="BP5" s="282"/>
      <c r="BQ5" s="282"/>
      <c r="BR5" s="282"/>
      <c r="BS5" s="287">
        <v>153403</v>
      </c>
      <c r="BT5" s="287"/>
      <c r="BU5" s="287"/>
      <c r="BV5" s="287"/>
      <c r="BW5" s="287"/>
      <c r="BX5" s="287"/>
      <c r="BY5" s="287"/>
      <c r="BZ5" s="287"/>
      <c r="CA5" s="287"/>
      <c r="CB5" s="325"/>
      <c r="CD5" s="182" t="s">
        <v>158</v>
      </c>
      <c r="CE5" s="139"/>
      <c r="CF5" s="139"/>
      <c r="CG5" s="139"/>
      <c r="CH5" s="139"/>
      <c r="CI5" s="139"/>
      <c r="CJ5" s="139"/>
      <c r="CK5" s="139"/>
      <c r="CL5" s="139"/>
      <c r="CM5" s="139"/>
      <c r="CN5" s="139"/>
      <c r="CO5" s="139"/>
      <c r="CP5" s="139"/>
      <c r="CQ5" s="144"/>
      <c r="CR5" s="182" t="s">
        <v>319</v>
      </c>
      <c r="CS5" s="139"/>
      <c r="CT5" s="139"/>
      <c r="CU5" s="139"/>
      <c r="CV5" s="139"/>
      <c r="CW5" s="139"/>
      <c r="CX5" s="139"/>
      <c r="CY5" s="144"/>
      <c r="CZ5" s="182" t="s">
        <v>311</v>
      </c>
      <c r="DA5" s="139"/>
      <c r="DB5" s="139"/>
      <c r="DC5" s="144"/>
      <c r="DD5" s="182" t="s">
        <v>159</v>
      </c>
      <c r="DE5" s="139"/>
      <c r="DF5" s="139"/>
      <c r="DG5" s="139"/>
      <c r="DH5" s="139"/>
      <c r="DI5" s="139"/>
      <c r="DJ5" s="139"/>
      <c r="DK5" s="139"/>
      <c r="DL5" s="139"/>
      <c r="DM5" s="139"/>
      <c r="DN5" s="139"/>
      <c r="DO5" s="139"/>
      <c r="DP5" s="144"/>
      <c r="DQ5" s="182" t="s">
        <v>321</v>
      </c>
      <c r="DR5" s="139"/>
      <c r="DS5" s="139"/>
      <c r="DT5" s="139"/>
      <c r="DU5" s="139"/>
      <c r="DV5" s="139"/>
      <c r="DW5" s="139"/>
      <c r="DX5" s="139"/>
      <c r="DY5" s="139"/>
      <c r="DZ5" s="139"/>
      <c r="EA5" s="139"/>
      <c r="EB5" s="139"/>
      <c r="EC5" s="144"/>
    </row>
    <row r="6" spans="2:143" ht="11.25" customHeight="1">
      <c r="B6" s="261" t="s">
        <v>212</v>
      </c>
      <c r="C6" s="1"/>
      <c r="D6" s="1"/>
      <c r="E6" s="1"/>
      <c r="F6" s="1"/>
      <c r="G6" s="1"/>
      <c r="H6" s="1"/>
      <c r="I6" s="1"/>
      <c r="J6" s="1"/>
      <c r="K6" s="1"/>
      <c r="L6" s="1"/>
      <c r="M6" s="1"/>
      <c r="N6" s="1"/>
      <c r="O6" s="1"/>
      <c r="P6" s="1"/>
      <c r="Q6" s="269"/>
      <c r="R6" s="274">
        <v>406357</v>
      </c>
      <c r="S6" s="217"/>
      <c r="T6" s="217"/>
      <c r="U6" s="217"/>
      <c r="V6" s="217"/>
      <c r="W6" s="217"/>
      <c r="X6" s="217"/>
      <c r="Y6" s="279"/>
      <c r="Z6" s="282">
        <v>1.1000000000000001</v>
      </c>
      <c r="AA6" s="282"/>
      <c r="AB6" s="282"/>
      <c r="AC6" s="282"/>
      <c r="AD6" s="287">
        <v>406357</v>
      </c>
      <c r="AE6" s="287"/>
      <c r="AF6" s="287"/>
      <c r="AG6" s="287"/>
      <c r="AH6" s="287"/>
      <c r="AI6" s="287"/>
      <c r="AJ6" s="287"/>
      <c r="AK6" s="287"/>
      <c r="AL6" s="283">
        <v>2</v>
      </c>
      <c r="AM6" s="238"/>
      <c r="AN6" s="238"/>
      <c r="AO6" s="296"/>
      <c r="AP6" s="261" t="s">
        <v>323</v>
      </c>
      <c r="AQ6" s="1"/>
      <c r="AR6" s="1"/>
      <c r="AS6" s="1"/>
      <c r="AT6" s="1"/>
      <c r="AU6" s="1"/>
      <c r="AV6" s="1"/>
      <c r="AW6" s="1"/>
      <c r="AX6" s="1"/>
      <c r="AY6" s="1"/>
      <c r="AZ6" s="1"/>
      <c r="BA6" s="1"/>
      <c r="BB6" s="1"/>
      <c r="BC6" s="1"/>
      <c r="BD6" s="1"/>
      <c r="BE6" s="1"/>
      <c r="BF6" s="269"/>
      <c r="BG6" s="274">
        <v>10163752</v>
      </c>
      <c r="BH6" s="217"/>
      <c r="BI6" s="217"/>
      <c r="BJ6" s="217"/>
      <c r="BK6" s="217"/>
      <c r="BL6" s="217"/>
      <c r="BM6" s="217"/>
      <c r="BN6" s="279"/>
      <c r="BO6" s="282">
        <v>100</v>
      </c>
      <c r="BP6" s="282"/>
      <c r="BQ6" s="282"/>
      <c r="BR6" s="282"/>
      <c r="BS6" s="287">
        <v>153403</v>
      </c>
      <c r="BT6" s="287"/>
      <c r="BU6" s="287"/>
      <c r="BV6" s="287"/>
      <c r="BW6" s="287"/>
      <c r="BX6" s="287"/>
      <c r="BY6" s="287"/>
      <c r="BZ6" s="287"/>
      <c r="CA6" s="287"/>
      <c r="CB6" s="325"/>
      <c r="CD6" s="260" t="s">
        <v>188</v>
      </c>
      <c r="CE6" s="265"/>
      <c r="CF6" s="265"/>
      <c r="CG6" s="265"/>
      <c r="CH6" s="265"/>
      <c r="CI6" s="265"/>
      <c r="CJ6" s="265"/>
      <c r="CK6" s="265"/>
      <c r="CL6" s="265"/>
      <c r="CM6" s="265"/>
      <c r="CN6" s="265"/>
      <c r="CO6" s="265"/>
      <c r="CP6" s="265"/>
      <c r="CQ6" s="268"/>
      <c r="CR6" s="274">
        <v>250394</v>
      </c>
      <c r="CS6" s="217"/>
      <c r="CT6" s="217"/>
      <c r="CU6" s="217"/>
      <c r="CV6" s="217"/>
      <c r="CW6" s="217"/>
      <c r="CX6" s="217"/>
      <c r="CY6" s="279"/>
      <c r="CZ6" s="291">
        <v>0.7</v>
      </c>
      <c r="DA6" s="293"/>
      <c r="DB6" s="293"/>
      <c r="DC6" s="337"/>
      <c r="DD6" s="288" t="s">
        <v>33</v>
      </c>
      <c r="DE6" s="217"/>
      <c r="DF6" s="217"/>
      <c r="DG6" s="217"/>
      <c r="DH6" s="217"/>
      <c r="DI6" s="217"/>
      <c r="DJ6" s="217"/>
      <c r="DK6" s="217"/>
      <c r="DL6" s="217"/>
      <c r="DM6" s="217"/>
      <c r="DN6" s="217"/>
      <c r="DO6" s="217"/>
      <c r="DP6" s="279"/>
      <c r="DQ6" s="288">
        <v>250394</v>
      </c>
      <c r="DR6" s="217"/>
      <c r="DS6" s="217"/>
      <c r="DT6" s="217"/>
      <c r="DU6" s="217"/>
      <c r="DV6" s="217"/>
      <c r="DW6" s="217"/>
      <c r="DX6" s="217"/>
      <c r="DY6" s="217"/>
      <c r="DZ6" s="217"/>
      <c r="EA6" s="217"/>
      <c r="EB6" s="217"/>
      <c r="EC6" s="326"/>
    </row>
    <row r="7" spans="2:143" ht="11.25" customHeight="1">
      <c r="B7" s="261" t="s">
        <v>263</v>
      </c>
      <c r="C7" s="1"/>
      <c r="D7" s="1"/>
      <c r="E7" s="1"/>
      <c r="F7" s="1"/>
      <c r="G7" s="1"/>
      <c r="H7" s="1"/>
      <c r="I7" s="1"/>
      <c r="J7" s="1"/>
      <c r="K7" s="1"/>
      <c r="L7" s="1"/>
      <c r="M7" s="1"/>
      <c r="N7" s="1"/>
      <c r="O7" s="1"/>
      <c r="P7" s="1"/>
      <c r="Q7" s="269"/>
      <c r="R7" s="274">
        <v>3599</v>
      </c>
      <c r="S7" s="217"/>
      <c r="T7" s="217"/>
      <c r="U7" s="217"/>
      <c r="V7" s="217"/>
      <c r="W7" s="217"/>
      <c r="X7" s="217"/>
      <c r="Y7" s="279"/>
      <c r="Z7" s="282">
        <v>0</v>
      </c>
      <c r="AA7" s="282"/>
      <c r="AB7" s="282"/>
      <c r="AC7" s="282"/>
      <c r="AD7" s="287">
        <v>3599</v>
      </c>
      <c r="AE7" s="287"/>
      <c r="AF7" s="287"/>
      <c r="AG7" s="287"/>
      <c r="AH7" s="287"/>
      <c r="AI7" s="287"/>
      <c r="AJ7" s="287"/>
      <c r="AK7" s="287"/>
      <c r="AL7" s="283">
        <v>0</v>
      </c>
      <c r="AM7" s="238"/>
      <c r="AN7" s="238"/>
      <c r="AO7" s="296"/>
      <c r="AP7" s="261" t="s">
        <v>325</v>
      </c>
      <c r="AQ7" s="1"/>
      <c r="AR7" s="1"/>
      <c r="AS7" s="1"/>
      <c r="AT7" s="1"/>
      <c r="AU7" s="1"/>
      <c r="AV7" s="1"/>
      <c r="AW7" s="1"/>
      <c r="AX7" s="1"/>
      <c r="AY7" s="1"/>
      <c r="AZ7" s="1"/>
      <c r="BA7" s="1"/>
      <c r="BB7" s="1"/>
      <c r="BC7" s="1"/>
      <c r="BD7" s="1"/>
      <c r="BE7" s="1"/>
      <c r="BF7" s="269"/>
      <c r="BG7" s="274">
        <v>4046499</v>
      </c>
      <c r="BH7" s="217"/>
      <c r="BI7" s="217"/>
      <c r="BJ7" s="217"/>
      <c r="BK7" s="217"/>
      <c r="BL7" s="217"/>
      <c r="BM7" s="217"/>
      <c r="BN7" s="279"/>
      <c r="BO7" s="282">
        <v>39.799999999999997</v>
      </c>
      <c r="BP7" s="282"/>
      <c r="BQ7" s="282"/>
      <c r="BR7" s="282"/>
      <c r="BS7" s="287">
        <v>153403</v>
      </c>
      <c r="BT7" s="287"/>
      <c r="BU7" s="287"/>
      <c r="BV7" s="287"/>
      <c r="BW7" s="287"/>
      <c r="BX7" s="287"/>
      <c r="BY7" s="287"/>
      <c r="BZ7" s="287"/>
      <c r="CA7" s="287"/>
      <c r="CB7" s="325"/>
      <c r="CD7" s="261" t="s">
        <v>206</v>
      </c>
      <c r="CE7" s="1"/>
      <c r="CF7" s="1"/>
      <c r="CG7" s="1"/>
      <c r="CH7" s="1"/>
      <c r="CI7" s="1"/>
      <c r="CJ7" s="1"/>
      <c r="CK7" s="1"/>
      <c r="CL7" s="1"/>
      <c r="CM7" s="1"/>
      <c r="CN7" s="1"/>
      <c r="CO7" s="1"/>
      <c r="CP7" s="1"/>
      <c r="CQ7" s="269"/>
      <c r="CR7" s="274">
        <v>3956669</v>
      </c>
      <c r="CS7" s="217"/>
      <c r="CT7" s="217"/>
      <c r="CU7" s="217"/>
      <c r="CV7" s="217"/>
      <c r="CW7" s="217"/>
      <c r="CX7" s="217"/>
      <c r="CY7" s="279"/>
      <c r="CZ7" s="282">
        <v>11.3</v>
      </c>
      <c r="DA7" s="282"/>
      <c r="DB7" s="282"/>
      <c r="DC7" s="282"/>
      <c r="DD7" s="288">
        <v>32689</v>
      </c>
      <c r="DE7" s="217"/>
      <c r="DF7" s="217"/>
      <c r="DG7" s="217"/>
      <c r="DH7" s="217"/>
      <c r="DI7" s="217"/>
      <c r="DJ7" s="217"/>
      <c r="DK7" s="217"/>
      <c r="DL7" s="217"/>
      <c r="DM7" s="217"/>
      <c r="DN7" s="217"/>
      <c r="DO7" s="217"/>
      <c r="DP7" s="279"/>
      <c r="DQ7" s="288">
        <v>2845339</v>
      </c>
      <c r="DR7" s="217"/>
      <c r="DS7" s="217"/>
      <c r="DT7" s="217"/>
      <c r="DU7" s="217"/>
      <c r="DV7" s="217"/>
      <c r="DW7" s="217"/>
      <c r="DX7" s="217"/>
      <c r="DY7" s="217"/>
      <c r="DZ7" s="217"/>
      <c r="EA7" s="217"/>
      <c r="EB7" s="217"/>
      <c r="EC7" s="326"/>
    </row>
    <row r="8" spans="2:143" ht="11.25" customHeight="1">
      <c r="B8" s="261" t="s">
        <v>328</v>
      </c>
      <c r="C8" s="1"/>
      <c r="D8" s="1"/>
      <c r="E8" s="1"/>
      <c r="F8" s="1"/>
      <c r="G8" s="1"/>
      <c r="H8" s="1"/>
      <c r="I8" s="1"/>
      <c r="J8" s="1"/>
      <c r="K8" s="1"/>
      <c r="L8" s="1"/>
      <c r="M8" s="1"/>
      <c r="N8" s="1"/>
      <c r="O8" s="1"/>
      <c r="P8" s="1"/>
      <c r="Q8" s="269"/>
      <c r="R8" s="274">
        <v>72692</v>
      </c>
      <c r="S8" s="217"/>
      <c r="T8" s="217"/>
      <c r="U8" s="217"/>
      <c r="V8" s="217"/>
      <c r="W8" s="217"/>
      <c r="X8" s="217"/>
      <c r="Y8" s="279"/>
      <c r="Z8" s="282">
        <v>0.2</v>
      </c>
      <c r="AA8" s="282"/>
      <c r="AB8" s="282"/>
      <c r="AC8" s="282"/>
      <c r="AD8" s="287">
        <v>72692</v>
      </c>
      <c r="AE8" s="287"/>
      <c r="AF8" s="287"/>
      <c r="AG8" s="287"/>
      <c r="AH8" s="287"/>
      <c r="AI8" s="287"/>
      <c r="AJ8" s="287"/>
      <c r="AK8" s="287"/>
      <c r="AL8" s="283">
        <v>0.4</v>
      </c>
      <c r="AM8" s="238"/>
      <c r="AN8" s="238"/>
      <c r="AO8" s="296"/>
      <c r="AP8" s="261" t="s">
        <v>330</v>
      </c>
      <c r="AQ8" s="1"/>
      <c r="AR8" s="1"/>
      <c r="AS8" s="1"/>
      <c r="AT8" s="1"/>
      <c r="AU8" s="1"/>
      <c r="AV8" s="1"/>
      <c r="AW8" s="1"/>
      <c r="AX8" s="1"/>
      <c r="AY8" s="1"/>
      <c r="AZ8" s="1"/>
      <c r="BA8" s="1"/>
      <c r="BB8" s="1"/>
      <c r="BC8" s="1"/>
      <c r="BD8" s="1"/>
      <c r="BE8" s="1"/>
      <c r="BF8" s="269"/>
      <c r="BG8" s="274">
        <v>117637</v>
      </c>
      <c r="BH8" s="217"/>
      <c r="BI8" s="217"/>
      <c r="BJ8" s="217"/>
      <c r="BK8" s="217"/>
      <c r="BL8" s="217"/>
      <c r="BM8" s="217"/>
      <c r="BN8" s="279"/>
      <c r="BO8" s="282">
        <v>1.2</v>
      </c>
      <c r="BP8" s="282"/>
      <c r="BQ8" s="282"/>
      <c r="BR8" s="282"/>
      <c r="BS8" s="287" t="s">
        <v>33</v>
      </c>
      <c r="BT8" s="287"/>
      <c r="BU8" s="287"/>
      <c r="BV8" s="287"/>
      <c r="BW8" s="287"/>
      <c r="BX8" s="287"/>
      <c r="BY8" s="287"/>
      <c r="BZ8" s="287"/>
      <c r="CA8" s="287"/>
      <c r="CB8" s="325"/>
      <c r="CD8" s="261" t="s">
        <v>331</v>
      </c>
      <c r="CE8" s="1"/>
      <c r="CF8" s="1"/>
      <c r="CG8" s="1"/>
      <c r="CH8" s="1"/>
      <c r="CI8" s="1"/>
      <c r="CJ8" s="1"/>
      <c r="CK8" s="1"/>
      <c r="CL8" s="1"/>
      <c r="CM8" s="1"/>
      <c r="CN8" s="1"/>
      <c r="CO8" s="1"/>
      <c r="CP8" s="1"/>
      <c r="CQ8" s="269"/>
      <c r="CR8" s="274">
        <v>13859124</v>
      </c>
      <c r="CS8" s="217"/>
      <c r="CT8" s="217"/>
      <c r="CU8" s="217"/>
      <c r="CV8" s="217"/>
      <c r="CW8" s="217"/>
      <c r="CX8" s="217"/>
      <c r="CY8" s="279"/>
      <c r="CZ8" s="282">
        <v>39.6</v>
      </c>
      <c r="DA8" s="282"/>
      <c r="DB8" s="282"/>
      <c r="DC8" s="282"/>
      <c r="DD8" s="288">
        <v>18233</v>
      </c>
      <c r="DE8" s="217"/>
      <c r="DF8" s="217"/>
      <c r="DG8" s="217"/>
      <c r="DH8" s="217"/>
      <c r="DI8" s="217"/>
      <c r="DJ8" s="217"/>
      <c r="DK8" s="217"/>
      <c r="DL8" s="217"/>
      <c r="DM8" s="217"/>
      <c r="DN8" s="217"/>
      <c r="DO8" s="217"/>
      <c r="DP8" s="279"/>
      <c r="DQ8" s="288">
        <v>7002487</v>
      </c>
      <c r="DR8" s="217"/>
      <c r="DS8" s="217"/>
      <c r="DT8" s="217"/>
      <c r="DU8" s="217"/>
      <c r="DV8" s="217"/>
      <c r="DW8" s="217"/>
      <c r="DX8" s="217"/>
      <c r="DY8" s="217"/>
      <c r="DZ8" s="217"/>
      <c r="EA8" s="217"/>
      <c r="EB8" s="217"/>
      <c r="EC8" s="326"/>
    </row>
    <row r="9" spans="2:143" ht="11.25" customHeight="1">
      <c r="B9" s="261" t="s">
        <v>334</v>
      </c>
      <c r="C9" s="1"/>
      <c r="D9" s="1"/>
      <c r="E9" s="1"/>
      <c r="F9" s="1"/>
      <c r="G9" s="1"/>
      <c r="H9" s="1"/>
      <c r="I9" s="1"/>
      <c r="J9" s="1"/>
      <c r="K9" s="1"/>
      <c r="L9" s="1"/>
      <c r="M9" s="1"/>
      <c r="N9" s="1"/>
      <c r="O9" s="1"/>
      <c r="P9" s="1"/>
      <c r="Q9" s="269"/>
      <c r="R9" s="274">
        <v>101174</v>
      </c>
      <c r="S9" s="217"/>
      <c r="T9" s="217"/>
      <c r="U9" s="217"/>
      <c r="V9" s="217"/>
      <c r="W9" s="217"/>
      <c r="X9" s="217"/>
      <c r="Y9" s="279"/>
      <c r="Z9" s="282">
        <v>0.3</v>
      </c>
      <c r="AA9" s="282"/>
      <c r="AB9" s="282"/>
      <c r="AC9" s="282"/>
      <c r="AD9" s="287">
        <v>101174</v>
      </c>
      <c r="AE9" s="287"/>
      <c r="AF9" s="287"/>
      <c r="AG9" s="287"/>
      <c r="AH9" s="287"/>
      <c r="AI9" s="287"/>
      <c r="AJ9" s="287"/>
      <c r="AK9" s="287"/>
      <c r="AL9" s="283">
        <v>0.5</v>
      </c>
      <c r="AM9" s="238"/>
      <c r="AN9" s="238"/>
      <c r="AO9" s="296"/>
      <c r="AP9" s="261" t="s">
        <v>322</v>
      </c>
      <c r="AQ9" s="1"/>
      <c r="AR9" s="1"/>
      <c r="AS9" s="1"/>
      <c r="AT9" s="1"/>
      <c r="AU9" s="1"/>
      <c r="AV9" s="1"/>
      <c r="AW9" s="1"/>
      <c r="AX9" s="1"/>
      <c r="AY9" s="1"/>
      <c r="AZ9" s="1"/>
      <c r="BA9" s="1"/>
      <c r="BB9" s="1"/>
      <c r="BC9" s="1"/>
      <c r="BD9" s="1"/>
      <c r="BE9" s="1"/>
      <c r="BF9" s="269"/>
      <c r="BG9" s="274">
        <v>3196732</v>
      </c>
      <c r="BH9" s="217"/>
      <c r="BI9" s="217"/>
      <c r="BJ9" s="217"/>
      <c r="BK9" s="217"/>
      <c r="BL9" s="217"/>
      <c r="BM9" s="217"/>
      <c r="BN9" s="279"/>
      <c r="BO9" s="282">
        <v>31.5</v>
      </c>
      <c r="BP9" s="282"/>
      <c r="BQ9" s="282"/>
      <c r="BR9" s="282"/>
      <c r="BS9" s="287" t="s">
        <v>33</v>
      </c>
      <c r="BT9" s="287"/>
      <c r="BU9" s="287"/>
      <c r="BV9" s="287"/>
      <c r="BW9" s="287"/>
      <c r="BX9" s="287"/>
      <c r="BY9" s="287"/>
      <c r="BZ9" s="287"/>
      <c r="CA9" s="287"/>
      <c r="CB9" s="325"/>
      <c r="CD9" s="261" t="s">
        <v>181</v>
      </c>
      <c r="CE9" s="1"/>
      <c r="CF9" s="1"/>
      <c r="CG9" s="1"/>
      <c r="CH9" s="1"/>
      <c r="CI9" s="1"/>
      <c r="CJ9" s="1"/>
      <c r="CK9" s="1"/>
      <c r="CL9" s="1"/>
      <c r="CM9" s="1"/>
      <c r="CN9" s="1"/>
      <c r="CO9" s="1"/>
      <c r="CP9" s="1"/>
      <c r="CQ9" s="269"/>
      <c r="CR9" s="274">
        <v>2553148</v>
      </c>
      <c r="CS9" s="217"/>
      <c r="CT9" s="217"/>
      <c r="CU9" s="217"/>
      <c r="CV9" s="217"/>
      <c r="CW9" s="217"/>
      <c r="CX9" s="217"/>
      <c r="CY9" s="279"/>
      <c r="CZ9" s="282">
        <v>7.3</v>
      </c>
      <c r="DA9" s="282"/>
      <c r="DB9" s="282"/>
      <c r="DC9" s="282"/>
      <c r="DD9" s="288">
        <v>85835</v>
      </c>
      <c r="DE9" s="217"/>
      <c r="DF9" s="217"/>
      <c r="DG9" s="217"/>
      <c r="DH9" s="217"/>
      <c r="DI9" s="217"/>
      <c r="DJ9" s="217"/>
      <c r="DK9" s="217"/>
      <c r="DL9" s="217"/>
      <c r="DM9" s="217"/>
      <c r="DN9" s="217"/>
      <c r="DO9" s="217"/>
      <c r="DP9" s="279"/>
      <c r="DQ9" s="288">
        <v>2014452</v>
      </c>
      <c r="DR9" s="217"/>
      <c r="DS9" s="217"/>
      <c r="DT9" s="217"/>
      <c r="DU9" s="217"/>
      <c r="DV9" s="217"/>
      <c r="DW9" s="217"/>
      <c r="DX9" s="217"/>
      <c r="DY9" s="217"/>
      <c r="DZ9" s="217"/>
      <c r="EA9" s="217"/>
      <c r="EB9" s="217"/>
      <c r="EC9" s="326"/>
    </row>
    <row r="10" spans="2:143" ht="11.25" customHeight="1">
      <c r="B10" s="261" t="s">
        <v>336</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337</v>
      </c>
      <c r="AQ10" s="1"/>
      <c r="AR10" s="1"/>
      <c r="AS10" s="1"/>
      <c r="AT10" s="1"/>
      <c r="AU10" s="1"/>
      <c r="AV10" s="1"/>
      <c r="AW10" s="1"/>
      <c r="AX10" s="1"/>
      <c r="AY10" s="1"/>
      <c r="AZ10" s="1"/>
      <c r="BA10" s="1"/>
      <c r="BB10" s="1"/>
      <c r="BC10" s="1"/>
      <c r="BD10" s="1"/>
      <c r="BE10" s="1"/>
      <c r="BF10" s="269"/>
      <c r="BG10" s="274">
        <v>197272</v>
      </c>
      <c r="BH10" s="217"/>
      <c r="BI10" s="217"/>
      <c r="BJ10" s="217"/>
      <c r="BK10" s="217"/>
      <c r="BL10" s="217"/>
      <c r="BM10" s="217"/>
      <c r="BN10" s="279"/>
      <c r="BO10" s="282">
        <v>1.9</v>
      </c>
      <c r="BP10" s="282"/>
      <c r="BQ10" s="282"/>
      <c r="BR10" s="282"/>
      <c r="BS10" s="287" t="s">
        <v>33</v>
      </c>
      <c r="BT10" s="287"/>
      <c r="BU10" s="287"/>
      <c r="BV10" s="287"/>
      <c r="BW10" s="287"/>
      <c r="BX10" s="287"/>
      <c r="BY10" s="287"/>
      <c r="BZ10" s="287"/>
      <c r="CA10" s="287"/>
      <c r="CB10" s="325"/>
      <c r="CD10" s="261" t="s">
        <v>338</v>
      </c>
      <c r="CE10" s="1"/>
      <c r="CF10" s="1"/>
      <c r="CG10" s="1"/>
      <c r="CH10" s="1"/>
      <c r="CI10" s="1"/>
      <c r="CJ10" s="1"/>
      <c r="CK10" s="1"/>
      <c r="CL10" s="1"/>
      <c r="CM10" s="1"/>
      <c r="CN10" s="1"/>
      <c r="CO10" s="1"/>
      <c r="CP10" s="1"/>
      <c r="CQ10" s="269"/>
      <c r="CR10" s="274" t="s">
        <v>33</v>
      </c>
      <c r="CS10" s="217"/>
      <c r="CT10" s="217"/>
      <c r="CU10" s="217"/>
      <c r="CV10" s="217"/>
      <c r="CW10" s="217"/>
      <c r="CX10" s="217"/>
      <c r="CY10" s="279"/>
      <c r="CZ10" s="282" t="s">
        <v>33</v>
      </c>
      <c r="DA10" s="282"/>
      <c r="DB10" s="282"/>
      <c r="DC10" s="282"/>
      <c r="DD10" s="288" t="s">
        <v>33</v>
      </c>
      <c r="DE10" s="217"/>
      <c r="DF10" s="217"/>
      <c r="DG10" s="217"/>
      <c r="DH10" s="217"/>
      <c r="DI10" s="217"/>
      <c r="DJ10" s="217"/>
      <c r="DK10" s="217"/>
      <c r="DL10" s="217"/>
      <c r="DM10" s="217"/>
      <c r="DN10" s="217"/>
      <c r="DO10" s="217"/>
      <c r="DP10" s="279"/>
      <c r="DQ10" s="288" t="s">
        <v>33</v>
      </c>
      <c r="DR10" s="217"/>
      <c r="DS10" s="217"/>
      <c r="DT10" s="217"/>
      <c r="DU10" s="217"/>
      <c r="DV10" s="217"/>
      <c r="DW10" s="217"/>
      <c r="DX10" s="217"/>
      <c r="DY10" s="217"/>
      <c r="DZ10" s="217"/>
      <c r="EA10" s="217"/>
      <c r="EB10" s="217"/>
      <c r="EC10" s="326"/>
    </row>
    <row r="11" spans="2:143" ht="11.25" customHeight="1">
      <c r="B11" s="261" t="s">
        <v>340</v>
      </c>
      <c r="C11" s="1"/>
      <c r="D11" s="1"/>
      <c r="E11" s="1"/>
      <c r="F11" s="1"/>
      <c r="G11" s="1"/>
      <c r="H11" s="1"/>
      <c r="I11" s="1"/>
      <c r="J11" s="1"/>
      <c r="K11" s="1"/>
      <c r="L11" s="1"/>
      <c r="M11" s="1"/>
      <c r="N11" s="1"/>
      <c r="O11" s="1"/>
      <c r="P11" s="1"/>
      <c r="Q11" s="269"/>
      <c r="R11" s="274">
        <v>1861728</v>
      </c>
      <c r="S11" s="217"/>
      <c r="T11" s="217"/>
      <c r="U11" s="217"/>
      <c r="V11" s="217"/>
      <c r="W11" s="217"/>
      <c r="X11" s="217"/>
      <c r="Y11" s="279"/>
      <c r="Z11" s="283">
        <v>5.0999999999999996</v>
      </c>
      <c r="AA11" s="238"/>
      <c r="AB11" s="238"/>
      <c r="AC11" s="285"/>
      <c r="AD11" s="288">
        <v>1861728</v>
      </c>
      <c r="AE11" s="217"/>
      <c r="AF11" s="217"/>
      <c r="AG11" s="217"/>
      <c r="AH11" s="217"/>
      <c r="AI11" s="217"/>
      <c r="AJ11" s="217"/>
      <c r="AK11" s="279"/>
      <c r="AL11" s="283">
        <v>9.1999999999999993</v>
      </c>
      <c r="AM11" s="238"/>
      <c r="AN11" s="238"/>
      <c r="AO11" s="296"/>
      <c r="AP11" s="261" t="s">
        <v>342</v>
      </c>
      <c r="AQ11" s="1"/>
      <c r="AR11" s="1"/>
      <c r="AS11" s="1"/>
      <c r="AT11" s="1"/>
      <c r="AU11" s="1"/>
      <c r="AV11" s="1"/>
      <c r="AW11" s="1"/>
      <c r="AX11" s="1"/>
      <c r="AY11" s="1"/>
      <c r="AZ11" s="1"/>
      <c r="BA11" s="1"/>
      <c r="BB11" s="1"/>
      <c r="BC11" s="1"/>
      <c r="BD11" s="1"/>
      <c r="BE11" s="1"/>
      <c r="BF11" s="269"/>
      <c r="BG11" s="274">
        <v>534858</v>
      </c>
      <c r="BH11" s="217"/>
      <c r="BI11" s="217"/>
      <c r="BJ11" s="217"/>
      <c r="BK11" s="217"/>
      <c r="BL11" s="217"/>
      <c r="BM11" s="217"/>
      <c r="BN11" s="279"/>
      <c r="BO11" s="282">
        <v>5.3</v>
      </c>
      <c r="BP11" s="282"/>
      <c r="BQ11" s="282"/>
      <c r="BR11" s="282"/>
      <c r="BS11" s="287">
        <v>153403</v>
      </c>
      <c r="BT11" s="287"/>
      <c r="BU11" s="287"/>
      <c r="BV11" s="287"/>
      <c r="BW11" s="287"/>
      <c r="BX11" s="287"/>
      <c r="BY11" s="287"/>
      <c r="BZ11" s="287"/>
      <c r="CA11" s="287"/>
      <c r="CB11" s="325"/>
      <c r="CD11" s="261" t="s">
        <v>345</v>
      </c>
      <c r="CE11" s="1"/>
      <c r="CF11" s="1"/>
      <c r="CG11" s="1"/>
      <c r="CH11" s="1"/>
      <c r="CI11" s="1"/>
      <c r="CJ11" s="1"/>
      <c r="CK11" s="1"/>
      <c r="CL11" s="1"/>
      <c r="CM11" s="1"/>
      <c r="CN11" s="1"/>
      <c r="CO11" s="1"/>
      <c r="CP11" s="1"/>
      <c r="CQ11" s="269"/>
      <c r="CR11" s="274">
        <v>985058</v>
      </c>
      <c r="CS11" s="217"/>
      <c r="CT11" s="217"/>
      <c r="CU11" s="217"/>
      <c r="CV11" s="217"/>
      <c r="CW11" s="217"/>
      <c r="CX11" s="217"/>
      <c r="CY11" s="279"/>
      <c r="CZ11" s="282">
        <v>2.8</v>
      </c>
      <c r="DA11" s="282"/>
      <c r="DB11" s="282"/>
      <c r="DC11" s="282"/>
      <c r="DD11" s="288">
        <v>345105</v>
      </c>
      <c r="DE11" s="217"/>
      <c r="DF11" s="217"/>
      <c r="DG11" s="217"/>
      <c r="DH11" s="217"/>
      <c r="DI11" s="217"/>
      <c r="DJ11" s="217"/>
      <c r="DK11" s="217"/>
      <c r="DL11" s="217"/>
      <c r="DM11" s="217"/>
      <c r="DN11" s="217"/>
      <c r="DO11" s="217"/>
      <c r="DP11" s="279"/>
      <c r="DQ11" s="288">
        <v>586732</v>
      </c>
      <c r="DR11" s="217"/>
      <c r="DS11" s="217"/>
      <c r="DT11" s="217"/>
      <c r="DU11" s="217"/>
      <c r="DV11" s="217"/>
      <c r="DW11" s="217"/>
      <c r="DX11" s="217"/>
      <c r="DY11" s="217"/>
      <c r="DZ11" s="217"/>
      <c r="EA11" s="217"/>
      <c r="EB11" s="217"/>
      <c r="EC11" s="326"/>
    </row>
    <row r="12" spans="2:143" ht="11.25" customHeight="1">
      <c r="B12" s="261" t="s">
        <v>269</v>
      </c>
      <c r="C12" s="1"/>
      <c r="D12" s="1"/>
      <c r="E12" s="1"/>
      <c r="F12" s="1"/>
      <c r="G12" s="1"/>
      <c r="H12" s="1"/>
      <c r="I12" s="1"/>
      <c r="J12" s="1"/>
      <c r="K12" s="1"/>
      <c r="L12" s="1"/>
      <c r="M12" s="1"/>
      <c r="N12" s="1"/>
      <c r="O12" s="1"/>
      <c r="P12" s="1"/>
      <c r="Q12" s="269"/>
      <c r="R12" s="274">
        <v>179541</v>
      </c>
      <c r="S12" s="217"/>
      <c r="T12" s="217"/>
      <c r="U12" s="217"/>
      <c r="V12" s="217"/>
      <c r="W12" s="217"/>
      <c r="X12" s="217"/>
      <c r="Y12" s="279"/>
      <c r="Z12" s="282">
        <v>0.5</v>
      </c>
      <c r="AA12" s="282"/>
      <c r="AB12" s="282"/>
      <c r="AC12" s="282"/>
      <c r="AD12" s="287">
        <v>179541</v>
      </c>
      <c r="AE12" s="287"/>
      <c r="AF12" s="287"/>
      <c r="AG12" s="287"/>
      <c r="AH12" s="287"/>
      <c r="AI12" s="287"/>
      <c r="AJ12" s="287"/>
      <c r="AK12" s="287"/>
      <c r="AL12" s="283">
        <v>0.9</v>
      </c>
      <c r="AM12" s="238"/>
      <c r="AN12" s="238"/>
      <c r="AO12" s="296"/>
      <c r="AP12" s="261" t="s">
        <v>346</v>
      </c>
      <c r="AQ12" s="1"/>
      <c r="AR12" s="1"/>
      <c r="AS12" s="1"/>
      <c r="AT12" s="1"/>
      <c r="AU12" s="1"/>
      <c r="AV12" s="1"/>
      <c r="AW12" s="1"/>
      <c r="AX12" s="1"/>
      <c r="AY12" s="1"/>
      <c r="AZ12" s="1"/>
      <c r="BA12" s="1"/>
      <c r="BB12" s="1"/>
      <c r="BC12" s="1"/>
      <c r="BD12" s="1"/>
      <c r="BE12" s="1"/>
      <c r="BF12" s="269"/>
      <c r="BG12" s="274">
        <v>5280651</v>
      </c>
      <c r="BH12" s="217"/>
      <c r="BI12" s="217"/>
      <c r="BJ12" s="217"/>
      <c r="BK12" s="217"/>
      <c r="BL12" s="217"/>
      <c r="BM12" s="217"/>
      <c r="BN12" s="279"/>
      <c r="BO12" s="282">
        <v>52</v>
      </c>
      <c r="BP12" s="282"/>
      <c r="BQ12" s="282"/>
      <c r="BR12" s="282"/>
      <c r="BS12" s="287" t="s">
        <v>33</v>
      </c>
      <c r="BT12" s="287"/>
      <c r="BU12" s="287"/>
      <c r="BV12" s="287"/>
      <c r="BW12" s="287"/>
      <c r="BX12" s="287"/>
      <c r="BY12" s="287"/>
      <c r="BZ12" s="287"/>
      <c r="CA12" s="287"/>
      <c r="CB12" s="325"/>
      <c r="CD12" s="261" t="s">
        <v>348</v>
      </c>
      <c r="CE12" s="1"/>
      <c r="CF12" s="1"/>
      <c r="CG12" s="1"/>
      <c r="CH12" s="1"/>
      <c r="CI12" s="1"/>
      <c r="CJ12" s="1"/>
      <c r="CK12" s="1"/>
      <c r="CL12" s="1"/>
      <c r="CM12" s="1"/>
      <c r="CN12" s="1"/>
      <c r="CO12" s="1"/>
      <c r="CP12" s="1"/>
      <c r="CQ12" s="269"/>
      <c r="CR12" s="274">
        <v>986315</v>
      </c>
      <c r="CS12" s="217"/>
      <c r="CT12" s="217"/>
      <c r="CU12" s="217"/>
      <c r="CV12" s="217"/>
      <c r="CW12" s="217"/>
      <c r="CX12" s="217"/>
      <c r="CY12" s="279"/>
      <c r="CZ12" s="282">
        <v>2.8</v>
      </c>
      <c r="DA12" s="282"/>
      <c r="DB12" s="282"/>
      <c r="DC12" s="282"/>
      <c r="DD12" s="288">
        <v>349933</v>
      </c>
      <c r="DE12" s="217"/>
      <c r="DF12" s="217"/>
      <c r="DG12" s="217"/>
      <c r="DH12" s="217"/>
      <c r="DI12" s="217"/>
      <c r="DJ12" s="217"/>
      <c r="DK12" s="217"/>
      <c r="DL12" s="217"/>
      <c r="DM12" s="217"/>
      <c r="DN12" s="217"/>
      <c r="DO12" s="217"/>
      <c r="DP12" s="279"/>
      <c r="DQ12" s="288">
        <v>505650</v>
      </c>
      <c r="DR12" s="217"/>
      <c r="DS12" s="217"/>
      <c r="DT12" s="217"/>
      <c r="DU12" s="217"/>
      <c r="DV12" s="217"/>
      <c r="DW12" s="217"/>
      <c r="DX12" s="217"/>
      <c r="DY12" s="217"/>
      <c r="DZ12" s="217"/>
      <c r="EA12" s="217"/>
      <c r="EB12" s="217"/>
      <c r="EC12" s="326"/>
    </row>
    <row r="13" spans="2:143" ht="11.25" customHeight="1">
      <c r="B13" s="261" t="s">
        <v>350</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351</v>
      </c>
      <c r="AQ13" s="1"/>
      <c r="AR13" s="1"/>
      <c r="AS13" s="1"/>
      <c r="AT13" s="1"/>
      <c r="AU13" s="1"/>
      <c r="AV13" s="1"/>
      <c r="AW13" s="1"/>
      <c r="AX13" s="1"/>
      <c r="AY13" s="1"/>
      <c r="AZ13" s="1"/>
      <c r="BA13" s="1"/>
      <c r="BB13" s="1"/>
      <c r="BC13" s="1"/>
      <c r="BD13" s="1"/>
      <c r="BE13" s="1"/>
      <c r="BF13" s="269"/>
      <c r="BG13" s="274">
        <v>5265111</v>
      </c>
      <c r="BH13" s="217"/>
      <c r="BI13" s="217"/>
      <c r="BJ13" s="217"/>
      <c r="BK13" s="217"/>
      <c r="BL13" s="217"/>
      <c r="BM13" s="217"/>
      <c r="BN13" s="279"/>
      <c r="BO13" s="282">
        <v>51.8</v>
      </c>
      <c r="BP13" s="282"/>
      <c r="BQ13" s="282"/>
      <c r="BR13" s="282"/>
      <c r="BS13" s="287" t="s">
        <v>33</v>
      </c>
      <c r="BT13" s="287"/>
      <c r="BU13" s="287"/>
      <c r="BV13" s="287"/>
      <c r="BW13" s="287"/>
      <c r="BX13" s="287"/>
      <c r="BY13" s="287"/>
      <c r="BZ13" s="287"/>
      <c r="CA13" s="287"/>
      <c r="CB13" s="325"/>
      <c r="CD13" s="261" t="s">
        <v>353</v>
      </c>
      <c r="CE13" s="1"/>
      <c r="CF13" s="1"/>
      <c r="CG13" s="1"/>
      <c r="CH13" s="1"/>
      <c r="CI13" s="1"/>
      <c r="CJ13" s="1"/>
      <c r="CK13" s="1"/>
      <c r="CL13" s="1"/>
      <c r="CM13" s="1"/>
      <c r="CN13" s="1"/>
      <c r="CO13" s="1"/>
      <c r="CP13" s="1"/>
      <c r="CQ13" s="269"/>
      <c r="CR13" s="274">
        <v>3644291</v>
      </c>
      <c r="CS13" s="217"/>
      <c r="CT13" s="217"/>
      <c r="CU13" s="217"/>
      <c r="CV13" s="217"/>
      <c r="CW13" s="217"/>
      <c r="CX13" s="217"/>
      <c r="CY13" s="279"/>
      <c r="CZ13" s="282">
        <v>10.4</v>
      </c>
      <c r="DA13" s="282"/>
      <c r="DB13" s="282"/>
      <c r="DC13" s="282"/>
      <c r="DD13" s="288">
        <v>2174678</v>
      </c>
      <c r="DE13" s="217"/>
      <c r="DF13" s="217"/>
      <c r="DG13" s="217"/>
      <c r="DH13" s="217"/>
      <c r="DI13" s="217"/>
      <c r="DJ13" s="217"/>
      <c r="DK13" s="217"/>
      <c r="DL13" s="217"/>
      <c r="DM13" s="217"/>
      <c r="DN13" s="217"/>
      <c r="DO13" s="217"/>
      <c r="DP13" s="279"/>
      <c r="DQ13" s="288">
        <v>1737764</v>
      </c>
      <c r="DR13" s="217"/>
      <c r="DS13" s="217"/>
      <c r="DT13" s="217"/>
      <c r="DU13" s="217"/>
      <c r="DV13" s="217"/>
      <c r="DW13" s="217"/>
      <c r="DX13" s="217"/>
      <c r="DY13" s="217"/>
      <c r="DZ13" s="217"/>
      <c r="EA13" s="217"/>
      <c r="EB13" s="217"/>
      <c r="EC13" s="326"/>
    </row>
    <row r="14" spans="2:143" ht="11.25" customHeight="1">
      <c r="B14" s="261" t="s">
        <v>308</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355</v>
      </c>
      <c r="AQ14" s="1"/>
      <c r="AR14" s="1"/>
      <c r="AS14" s="1"/>
      <c r="AT14" s="1"/>
      <c r="AU14" s="1"/>
      <c r="AV14" s="1"/>
      <c r="AW14" s="1"/>
      <c r="AX14" s="1"/>
      <c r="AY14" s="1"/>
      <c r="AZ14" s="1"/>
      <c r="BA14" s="1"/>
      <c r="BB14" s="1"/>
      <c r="BC14" s="1"/>
      <c r="BD14" s="1"/>
      <c r="BE14" s="1"/>
      <c r="BF14" s="269"/>
      <c r="BG14" s="274">
        <v>271467</v>
      </c>
      <c r="BH14" s="217"/>
      <c r="BI14" s="217"/>
      <c r="BJ14" s="217"/>
      <c r="BK14" s="217"/>
      <c r="BL14" s="217"/>
      <c r="BM14" s="217"/>
      <c r="BN14" s="279"/>
      <c r="BO14" s="282">
        <v>2.7</v>
      </c>
      <c r="BP14" s="282"/>
      <c r="BQ14" s="282"/>
      <c r="BR14" s="282"/>
      <c r="BS14" s="287" t="s">
        <v>33</v>
      </c>
      <c r="BT14" s="287"/>
      <c r="BU14" s="287"/>
      <c r="BV14" s="287"/>
      <c r="BW14" s="287"/>
      <c r="BX14" s="287"/>
      <c r="BY14" s="287"/>
      <c r="BZ14" s="287"/>
      <c r="CA14" s="287"/>
      <c r="CB14" s="325"/>
      <c r="CD14" s="261" t="s">
        <v>356</v>
      </c>
      <c r="CE14" s="1"/>
      <c r="CF14" s="1"/>
      <c r="CG14" s="1"/>
      <c r="CH14" s="1"/>
      <c r="CI14" s="1"/>
      <c r="CJ14" s="1"/>
      <c r="CK14" s="1"/>
      <c r="CL14" s="1"/>
      <c r="CM14" s="1"/>
      <c r="CN14" s="1"/>
      <c r="CO14" s="1"/>
      <c r="CP14" s="1"/>
      <c r="CQ14" s="269"/>
      <c r="CR14" s="274">
        <v>1541401</v>
      </c>
      <c r="CS14" s="217"/>
      <c r="CT14" s="217"/>
      <c r="CU14" s="217"/>
      <c r="CV14" s="217"/>
      <c r="CW14" s="217"/>
      <c r="CX14" s="217"/>
      <c r="CY14" s="279"/>
      <c r="CZ14" s="282">
        <v>4.4000000000000004</v>
      </c>
      <c r="DA14" s="282"/>
      <c r="DB14" s="282"/>
      <c r="DC14" s="282"/>
      <c r="DD14" s="288">
        <v>291890</v>
      </c>
      <c r="DE14" s="217"/>
      <c r="DF14" s="217"/>
      <c r="DG14" s="217"/>
      <c r="DH14" s="217"/>
      <c r="DI14" s="217"/>
      <c r="DJ14" s="217"/>
      <c r="DK14" s="217"/>
      <c r="DL14" s="217"/>
      <c r="DM14" s="217"/>
      <c r="DN14" s="217"/>
      <c r="DO14" s="217"/>
      <c r="DP14" s="279"/>
      <c r="DQ14" s="288">
        <v>1259688</v>
      </c>
      <c r="DR14" s="217"/>
      <c r="DS14" s="217"/>
      <c r="DT14" s="217"/>
      <c r="DU14" s="217"/>
      <c r="DV14" s="217"/>
      <c r="DW14" s="217"/>
      <c r="DX14" s="217"/>
      <c r="DY14" s="217"/>
      <c r="DZ14" s="217"/>
      <c r="EA14" s="217"/>
      <c r="EB14" s="217"/>
      <c r="EC14" s="326"/>
    </row>
    <row r="15" spans="2:143" ht="11.25" customHeight="1">
      <c r="B15" s="261" t="s">
        <v>358</v>
      </c>
      <c r="C15" s="1"/>
      <c r="D15" s="1"/>
      <c r="E15" s="1"/>
      <c r="F15" s="1"/>
      <c r="G15" s="1"/>
      <c r="H15" s="1"/>
      <c r="I15" s="1"/>
      <c r="J15" s="1"/>
      <c r="K15" s="1"/>
      <c r="L15" s="1"/>
      <c r="M15" s="1"/>
      <c r="N15" s="1"/>
      <c r="O15" s="1"/>
      <c r="P15" s="1"/>
      <c r="Q15" s="269"/>
      <c r="R15" s="274">
        <v>44885</v>
      </c>
      <c r="S15" s="217"/>
      <c r="T15" s="217"/>
      <c r="U15" s="217"/>
      <c r="V15" s="217"/>
      <c r="W15" s="217"/>
      <c r="X15" s="217"/>
      <c r="Y15" s="279"/>
      <c r="Z15" s="282">
        <v>0.1</v>
      </c>
      <c r="AA15" s="282"/>
      <c r="AB15" s="282"/>
      <c r="AC15" s="282"/>
      <c r="AD15" s="287">
        <v>44885</v>
      </c>
      <c r="AE15" s="287"/>
      <c r="AF15" s="287"/>
      <c r="AG15" s="287"/>
      <c r="AH15" s="287"/>
      <c r="AI15" s="287"/>
      <c r="AJ15" s="287"/>
      <c r="AK15" s="287"/>
      <c r="AL15" s="283">
        <v>0.2</v>
      </c>
      <c r="AM15" s="238"/>
      <c r="AN15" s="238"/>
      <c r="AO15" s="296"/>
      <c r="AP15" s="261" t="s">
        <v>359</v>
      </c>
      <c r="AQ15" s="1"/>
      <c r="AR15" s="1"/>
      <c r="AS15" s="1"/>
      <c r="AT15" s="1"/>
      <c r="AU15" s="1"/>
      <c r="AV15" s="1"/>
      <c r="AW15" s="1"/>
      <c r="AX15" s="1"/>
      <c r="AY15" s="1"/>
      <c r="AZ15" s="1"/>
      <c r="BA15" s="1"/>
      <c r="BB15" s="1"/>
      <c r="BC15" s="1"/>
      <c r="BD15" s="1"/>
      <c r="BE15" s="1"/>
      <c r="BF15" s="269"/>
      <c r="BG15" s="274">
        <v>565135</v>
      </c>
      <c r="BH15" s="217"/>
      <c r="BI15" s="217"/>
      <c r="BJ15" s="217"/>
      <c r="BK15" s="217"/>
      <c r="BL15" s="217"/>
      <c r="BM15" s="217"/>
      <c r="BN15" s="279"/>
      <c r="BO15" s="282">
        <v>5.6</v>
      </c>
      <c r="BP15" s="282"/>
      <c r="BQ15" s="282"/>
      <c r="BR15" s="282"/>
      <c r="BS15" s="287" t="s">
        <v>33</v>
      </c>
      <c r="BT15" s="287"/>
      <c r="BU15" s="287"/>
      <c r="BV15" s="287"/>
      <c r="BW15" s="287"/>
      <c r="BX15" s="287"/>
      <c r="BY15" s="287"/>
      <c r="BZ15" s="287"/>
      <c r="CA15" s="287"/>
      <c r="CB15" s="325"/>
      <c r="CD15" s="261" t="s">
        <v>361</v>
      </c>
      <c r="CE15" s="1"/>
      <c r="CF15" s="1"/>
      <c r="CG15" s="1"/>
      <c r="CH15" s="1"/>
      <c r="CI15" s="1"/>
      <c r="CJ15" s="1"/>
      <c r="CK15" s="1"/>
      <c r="CL15" s="1"/>
      <c r="CM15" s="1"/>
      <c r="CN15" s="1"/>
      <c r="CO15" s="1"/>
      <c r="CP15" s="1"/>
      <c r="CQ15" s="269"/>
      <c r="CR15" s="274">
        <v>3839332</v>
      </c>
      <c r="CS15" s="217"/>
      <c r="CT15" s="217"/>
      <c r="CU15" s="217"/>
      <c r="CV15" s="217"/>
      <c r="CW15" s="217"/>
      <c r="CX15" s="217"/>
      <c r="CY15" s="279"/>
      <c r="CZ15" s="282">
        <v>11</v>
      </c>
      <c r="DA15" s="282"/>
      <c r="DB15" s="282"/>
      <c r="DC15" s="282"/>
      <c r="DD15" s="288">
        <v>463619</v>
      </c>
      <c r="DE15" s="217"/>
      <c r="DF15" s="217"/>
      <c r="DG15" s="217"/>
      <c r="DH15" s="217"/>
      <c r="DI15" s="217"/>
      <c r="DJ15" s="217"/>
      <c r="DK15" s="217"/>
      <c r="DL15" s="217"/>
      <c r="DM15" s="217"/>
      <c r="DN15" s="217"/>
      <c r="DO15" s="217"/>
      <c r="DP15" s="279"/>
      <c r="DQ15" s="288">
        <v>2709967</v>
      </c>
      <c r="DR15" s="217"/>
      <c r="DS15" s="217"/>
      <c r="DT15" s="217"/>
      <c r="DU15" s="217"/>
      <c r="DV15" s="217"/>
      <c r="DW15" s="217"/>
      <c r="DX15" s="217"/>
      <c r="DY15" s="217"/>
      <c r="DZ15" s="217"/>
      <c r="EA15" s="217"/>
      <c r="EB15" s="217"/>
      <c r="EC15" s="326"/>
    </row>
    <row r="16" spans="2:143" ht="11.25" customHeight="1">
      <c r="B16" s="261" t="s">
        <v>363</v>
      </c>
      <c r="C16" s="1"/>
      <c r="D16" s="1"/>
      <c r="E16" s="1"/>
      <c r="F16" s="1"/>
      <c r="G16" s="1"/>
      <c r="H16" s="1"/>
      <c r="I16" s="1"/>
      <c r="J16" s="1"/>
      <c r="K16" s="1"/>
      <c r="L16" s="1"/>
      <c r="M16" s="1"/>
      <c r="N16" s="1"/>
      <c r="O16" s="1"/>
      <c r="P16" s="1"/>
      <c r="Q16" s="269"/>
      <c r="R16" s="274">
        <v>189978</v>
      </c>
      <c r="S16" s="217"/>
      <c r="T16" s="217"/>
      <c r="U16" s="217"/>
      <c r="V16" s="217"/>
      <c r="W16" s="217"/>
      <c r="X16" s="217"/>
      <c r="Y16" s="279"/>
      <c r="Z16" s="282">
        <v>0.5</v>
      </c>
      <c r="AA16" s="282"/>
      <c r="AB16" s="282"/>
      <c r="AC16" s="282"/>
      <c r="AD16" s="287">
        <v>189978</v>
      </c>
      <c r="AE16" s="287"/>
      <c r="AF16" s="287"/>
      <c r="AG16" s="287"/>
      <c r="AH16" s="287"/>
      <c r="AI16" s="287"/>
      <c r="AJ16" s="287"/>
      <c r="AK16" s="287"/>
      <c r="AL16" s="283">
        <v>0.9</v>
      </c>
      <c r="AM16" s="238"/>
      <c r="AN16" s="238"/>
      <c r="AO16" s="296"/>
      <c r="AP16" s="261" t="s">
        <v>365</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332</v>
      </c>
      <c r="CE16" s="1"/>
      <c r="CF16" s="1"/>
      <c r="CG16" s="1"/>
      <c r="CH16" s="1"/>
      <c r="CI16" s="1"/>
      <c r="CJ16" s="1"/>
      <c r="CK16" s="1"/>
      <c r="CL16" s="1"/>
      <c r="CM16" s="1"/>
      <c r="CN16" s="1"/>
      <c r="CO16" s="1"/>
      <c r="CP16" s="1"/>
      <c r="CQ16" s="269"/>
      <c r="CR16" s="274" t="s">
        <v>33</v>
      </c>
      <c r="CS16" s="217"/>
      <c r="CT16" s="217"/>
      <c r="CU16" s="217"/>
      <c r="CV16" s="217"/>
      <c r="CW16" s="217"/>
      <c r="CX16" s="217"/>
      <c r="CY16" s="279"/>
      <c r="CZ16" s="282" t="s">
        <v>33</v>
      </c>
      <c r="DA16" s="282"/>
      <c r="DB16" s="282"/>
      <c r="DC16" s="282"/>
      <c r="DD16" s="288" t="s">
        <v>33</v>
      </c>
      <c r="DE16" s="217"/>
      <c r="DF16" s="217"/>
      <c r="DG16" s="217"/>
      <c r="DH16" s="217"/>
      <c r="DI16" s="217"/>
      <c r="DJ16" s="217"/>
      <c r="DK16" s="217"/>
      <c r="DL16" s="217"/>
      <c r="DM16" s="217"/>
      <c r="DN16" s="217"/>
      <c r="DO16" s="217"/>
      <c r="DP16" s="279"/>
      <c r="DQ16" s="288" t="s">
        <v>33</v>
      </c>
      <c r="DR16" s="217"/>
      <c r="DS16" s="217"/>
      <c r="DT16" s="217"/>
      <c r="DU16" s="217"/>
      <c r="DV16" s="217"/>
      <c r="DW16" s="217"/>
      <c r="DX16" s="217"/>
      <c r="DY16" s="217"/>
      <c r="DZ16" s="217"/>
      <c r="EA16" s="217"/>
      <c r="EB16" s="217"/>
      <c r="EC16" s="326"/>
    </row>
    <row r="17" spans="2:133" ht="11.25" customHeight="1">
      <c r="B17" s="261" t="s">
        <v>366</v>
      </c>
      <c r="C17" s="1"/>
      <c r="D17" s="1"/>
      <c r="E17" s="1"/>
      <c r="F17" s="1"/>
      <c r="G17" s="1"/>
      <c r="H17" s="1"/>
      <c r="I17" s="1"/>
      <c r="J17" s="1"/>
      <c r="K17" s="1"/>
      <c r="L17" s="1"/>
      <c r="M17" s="1"/>
      <c r="N17" s="1"/>
      <c r="O17" s="1"/>
      <c r="P17" s="1"/>
      <c r="Q17" s="269"/>
      <c r="R17" s="274">
        <v>396914</v>
      </c>
      <c r="S17" s="217"/>
      <c r="T17" s="217"/>
      <c r="U17" s="217"/>
      <c r="V17" s="217"/>
      <c r="W17" s="217"/>
      <c r="X17" s="217"/>
      <c r="Y17" s="279"/>
      <c r="Z17" s="282">
        <v>1.1000000000000001</v>
      </c>
      <c r="AA17" s="282"/>
      <c r="AB17" s="282"/>
      <c r="AC17" s="282"/>
      <c r="AD17" s="287">
        <v>396914</v>
      </c>
      <c r="AE17" s="287"/>
      <c r="AF17" s="287"/>
      <c r="AG17" s="287"/>
      <c r="AH17" s="287"/>
      <c r="AI17" s="287"/>
      <c r="AJ17" s="287"/>
      <c r="AK17" s="287"/>
      <c r="AL17" s="283">
        <v>2</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62</v>
      </c>
      <c r="CE17" s="1"/>
      <c r="CF17" s="1"/>
      <c r="CG17" s="1"/>
      <c r="CH17" s="1"/>
      <c r="CI17" s="1"/>
      <c r="CJ17" s="1"/>
      <c r="CK17" s="1"/>
      <c r="CL17" s="1"/>
      <c r="CM17" s="1"/>
      <c r="CN17" s="1"/>
      <c r="CO17" s="1"/>
      <c r="CP17" s="1"/>
      <c r="CQ17" s="269"/>
      <c r="CR17" s="274">
        <v>3403548</v>
      </c>
      <c r="CS17" s="217"/>
      <c r="CT17" s="217"/>
      <c r="CU17" s="217"/>
      <c r="CV17" s="217"/>
      <c r="CW17" s="217"/>
      <c r="CX17" s="217"/>
      <c r="CY17" s="279"/>
      <c r="CZ17" s="282">
        <v>9.6999999999999993</v>
      </c>
      <c r="DA17" s="282"/>
      <c r="DB17" s="282"/>
      <c r="DC17" s="282"/>
      <c r="DD17" s="288" t="s">
        <v>33</v>
      </c>
      <c r="DE17" s="217"/>
      <c r="DF17" s="217"/>
      <c r="DG17" s="217"/>
      <c r="DH17" s="217"/>
      <c r="DI17" s="217"/>
      <c r="DJ17" s="217"/>
      <c r="DK17" s="217"/>
      <c r="DL17" s="217"/>
      <c r="DM17" s="217"/>
      <c r="DN17" s="217"/>
      <c r="DO17" s="217"/>
      <c r="DP17" s="279"/>
      <c r="DQ17" s="288">
        <v>3366231</v>
      </c>
      <c r="DR17" s="217"/>
      <c r="DS17" s="217"/>
      <c r="DT17" s="217"/>
      <c r="DU17" s="217"/>
      <c r="DV17" s="217"/>
      <c r="DW17" s="217"/>
      <c r="DX17" s="217"/>
      <c r="DY17" s="217"/>
      <c r="DZ17" s="217"/>
      <c r="EA17" s="217"/>
      <c r="EB17" s="217"/>
      <c r="EC17" s="326"/>
    </row>
    <row r="18" spans="2:133" ht="11.25" customHeight="1">
      <c r="B18" s="261" t="s">
        <v>367</v>
      </c>
      <c r="C18" s="1"/>
      <c r="D18" s="1"/>
      <c r="E18" s="1"/>
      <c r="F18" s="1"/>
      <c r="G18" s="1"/>
      <c r="H18" s="1"/>
      <c r="I18" s="1"/>
      <c r="J18" s="1"/>
      <c r="K18" s="1"/>
      <c r="L18" s="1"/>
      <c r="M18" s="1"/>
      <c r="N18" s="1"/>
      <c r="O18" s="1"/>
      <c r="P18" s="1"/>
      <c r="Q18" s="269"/>
      <c r="R18" s="274">
        <v>68325</v>
      </c>
      <c r="S18" s="217"/>
      <c r="T18" s="217"/>
      <c r="U18" s="217"/>
      <c r="V18" s="217"/>
      <c r="W18" s="217"/>
      <c r="X18" s="217"/>
      <c r="Y18" s="279"/>
      <c r="Z18" s="282">
        <v>0.2</v>
      </c>
      <c r="AA18" s="282"/>
      <c r="AB18" s="282"/>
      <c r="AC18" s="282"/>
      <c r="AD18" s="287">
        <v>68325</v>
      </c>
      <c r="AE18" s="287"/>
      <c r="AF18" s="287"/>
      <c r="AG18" s="287"/>
      <c r="AH18" s="287"/>
      <c r="AI18" s="287"/>
      <c r="AJ18" s="287"/>
      <c r="AK18" s="287"/>
      <c r="AL18" s="283">
        <v>0.3</v>
      </c>
      <c r="AM18" s="238"/>
      <c r="AN18" s="238"/>
      <c r="AO18" s="296"/>
      <c r="AP18" s="261" t="s">
        <v>46</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368</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371</v>
      </c>
      <c r="C19" s="1"/>
      <c r="D19" s="1"/>
      <c r="E19" s="1"/>
      <c r="F19" s="1"/>
      <c r="G19" s="1"/>
      <c r="H19" s="1"/>
      <c r="I19" s="1"/>
      <c r="J19" s="1"/>
      <c r="K19" s="1"/>
      <c r="L19" s="1"/>
      <c r="M19" s="1"/>
      <c r="N19" s="1"/>
      <c r="O19" s="1"/>
      <c r="P19" s="1"/>
      <c r="Q19" s="269"/>
      <c r="R19" s="274">
        <v>320269</v>
      </c>
      <c r="S19" s="217"/>
      <c r="T19" s="217"/>
      <c r="U19" s="217"/>
      <c r="V19" s="217"/>
      <c r="W19" s="217"/>
      <c r="X19" s="217"/>
      <c r="Y19" s="279"/>
      <c r="Z19" s="282">
        <v>0.9</v>
      </c>
      <c r="AA19" s="282"/>
      <c r="AB19" s="282"/>
      <c r="AC19" s="282"/>
      <c r="AD19" s="287">
        <v>320269</v>
      </c>
      <c r="AE19" s="287"/>
      <c r="AF19" s="287"/>
      <c r="AG19" s="287"/>
      <c r="AH19" s="287"/>
      <c r="AI19" s="287"/>
      <c r="AJ19" s="287"/>
      <c r="AK19" s="287"/>
      <c r="AL19" s="283">
        <v>1.6</v>
      </c>
      <c r="AM19" s="238"/>
      <c r="AN19" s="238"/>
      <c r="AO19" s="296"/>
      <c r="AP19" s="261" t="s">
        <v>372</v>
      </c>
      <c r="AQ19" s="1"/>
      <c r="AR19" s="1"/>
      <c r="AS19" s="1"/>
      <c r="AT19" s="1"/>
      <c r="AU19" s="1"/>
      <c r="AV19" s="1"/>
      <c r="AW19" s="1"/>
      <c r="AX19" s="1"/>
      <c r="AY19" s="1"/>
      <c r="AZ19" s="1"/>
      <c r="BA19" s="1"/>
      <c r="BB19" s="1"/>
      <c r="BC19" s="1"/>
      <c r="BD19" s="1"/>
      <c r="BE19" s="1"/>
      <c r="BF19" s="269"/>
      <c r="BG19" s="274" t="s">
        <v>33</v>
      </c>
      <c r="BH19" s="217"/>
      <c r="BI19" s="217"/>
      <c r="BJ19" s="217"/>
      <c r="BK19" s="217"/>
      <c r="BL19" s="217"/>
      <c r="BM19" s="217"/>
      <c r="BN19" s="279"/>
      <c r="BO19" s="282" t="s">
        <v>33</v>
      </c>
      <c r="BP19" s="282"/>
      <c r="BQ19" s="282"/>
      <c r="BR19" s="282"/>
      <c r="BS19" s="287" t="s">
        <v>33</v>
      </c>
      <c r="BT19" s="287"/>
      <c r="BU19" s="287"/>
      <c r="BV19" s="287"/>
      <c r="BW19" s="287"/>
      <c r="BX19" s="287"/>
      <c r="BY19" s="287"/>
      <c r="BZ19" s="287"/>
      <c r="CA19" s="287"/>
      <c r="CB19" s="325"/>
      <c r="CD19" s="261" t="s">
        <v>343</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374</v>
      </c>
      <c r="C20" s="266"/>
      <c r="D20" s="266"/>
      <c r="E20" s="266"/>
      <c r="F20" s="266"/>
      <c r="G20" s="266"/>
      <c r="H20" s="266"/>
      <c r="I20" s="266"/>
      <c r="J20" s="266"/>
      <c r="K20" s="266"/>
      <c r="L20" s="266"/>
      <c r="M20" s="266"/>
      <c r="N20" s="266"/>
      <c r="O20" s="266"/>
      <c r="P20" s="266"/>
      <c r="Q20" s="270"/>
      <c r="R20" s="274">
        <v>8320</v>
      </c>
      <c r="S20" s="217"/>
      <c r="T20" s="217"/>
      <c r="U20" s="217"/>
      <c r="V20" s="217"/>
      <c r="W20" s="217"/>
      <c r="X20" s="217"/>
      <c r="Y20" s="279"/>
      <c r="Z20" s="282">
        <v>0</v>
      </c>
      <c r="AA20" s="282"/>
      <c r="AB20" s="282"/>
      <c r="AC20" s="282"/>
      <c r="AD20" s="287">
        <v>8320</v>
      </c>
      <c r="AE20" s="287"/>
      <c r="AF20" s="287"/>
      <c r="AG20" s="287"/>
      <c r="AH20" s="287"/>
      <c r="AI20" s="287"/>
      <c r="AJ20" s="287"/>
      <c r="AK20" s="287"/>
      <c r="AL20" s="283">
        <v>0</v>
      </c>
      <c r="AM20" s="238"/>
      <c r="AN20" s="238"/>
      <c r="AO20" s="296"/>
      <c r="AP20" s="261" t="s">
        <v>375</v>
      </c>
      <c r="AQ20" s="1"/>
      <c r="AR20" s="1"/>
      <c r="AS20" s="1"/>
      <c r="AT20" s="1"/>
      <c r="AU20" s="1"/>
      <c r="AV20" s="1"/>
      <c r="AW20" s="1"/>
      <c r="AX20" s="1"/>
      <c r="AY20" s="1"/>
      <c r="AZ20" s="1"/>
      <c r="BA20" s="1"/>
      <c r="BB20" s="1"/>
      <c r="BC20" s="1"/>
      <c r="BD20" s="1"/>
      <c r="BE20" s="1"/>
      <c r="BF20" s="269"/>
      <c r="BG20" s="274" t="s">
        <v>33</v>
      </c>
      <c r="BH20" s="217"/>
      <c r="BI20" s="217"/>
      <c r="BJ20" s="217"/>
      <c r="BK20" s="217"/>
      <c r="BL20" s="217"/>
      <c r="BM20" s="217"/>
      <c r="BN20" s="279"/>
      <c r="BO20" s="282" t="s">
        <v>33</v>
      </c>
      <c r="BP20" s="282"/>
      <c r="BQ20" s="282"/>
      <c r="BR20" s="282"/>
      <c r="BS20" s="287" t="s">
        <v>33</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35019280</v>
      </c>
      <c r="CS20" s="217"/>
      <c r="CT20" s="217"/>
      <c r="CU20" s="217"/>
      <c r="CV20" s="217"/>
      <c r="CW20" s="217"/>
      <c r="CX20" s="217"/>
      <c r="CY20" s="279"/>
      <c r="CZ20" s="282">
        <v>100</v>
      </c>
      <c r="DA20" s="282"/>
      <c r="DB20" s="282"/>
      <c r="DC20" s="282"/>
      <c r="DD20" s="288">
        <v>3761982</v>
      </c>
      <c r="DE20" s="217"/>
      <c r="DF20" s="217"/>
      <c r="DG20" s="217"/>
      <c r="DH20" s="217"/>
      <c r="DI20" s="217"/>
      <c r="DJ20" s="217"/>
      <c r="DK20" s="217"/>
      <c r="DL20" s="217"/>
      <c r="DM20" s="217"/>
      <c r="DN20" s="217"/>
      <c r="DO20" s="217"/>
      <c r="DP20" s="279"/>
      <c r="DQ20" s="288">
        <v>22278704</v>
      </c>
      <c r="DR20" s="217"/>
      <c r="DS20" s="217"/>
      <c r="DT20" s="217"/>
      <c r="DU20" s="217"/>
      <c r="DV20" s="217"/>
      <c r="DW20" s="217"/>
      <c r="DX20" s="217"/>
      <c r="DY20" s="217"/>
      <c r="DZ20" s="217"/>
      <c r="EA20" s="217"/>
      <c r="EB20" s="217"/>
      <c r="EC20" s="326"/>
    </row>
    <row r="21" spans="2:133" ht="11.25" customHeight="1">
      <c r="B21" s="261" t="s">
        <v>377</v>
      </c>
      <c r="C21" s="1"/>
      <c r="D21" s="1"/>
      <c r="E21" s="1"/>
      <c r="F21" s="1"/>
      <c r="G21" s="1"/>
      <c r="H21" s="1"/>
      <c r="I21" s="1"/>
      <c r="J21" s="1"/>
      <c r="K21" s="1"/>
      <c r="L21" s="1"/>
      <c r="M21" s="1"/>
      <c r="N21" s="1"/>
      <c r="O21" s="1"/>
      <c r="P21" s="1"/>
      <c r="Q21" s="269"/>
      <c r="R21" s="274">
        <v>7306539</v>
      </c>
      <c r="S21" s="217"/>
      <c r="T21" s="217"/>
      <c r="U21" s="217"/>
      <c r="V21" s="217"/>
      <c r="W21" s="217"/>
      <c r="X21" s="217"/>
      <c r="Y21" s="279"/>
      <c r="Z21" s="282">
        <v>19.899999999999999</v>
      </c>
      <c r="AA21" s="282"/>
      <c r="AB21" s="282"/>
      <c r="AC21" s="282"/>
      <c r="AD21" s="287">
        <v>6695865</v>
      </c>
      <c r="AE21" s="287"/>
      <c r="AF21" s="287"/>
      <c r="AG21" s="287"/>
      <c r="AH21" s="287"/>
      <c r="AI21" s="287"/>
      <c r="AJ21" s="287"/>
      <c r="AK21" s="287"/>
      <c r="AL21" s="283">
        <v>33</v>
      </c>
      <c r="AM21" s="238"/>
      <c r="AN21" s="238"/>
      <c r="AO21" s="296"/>
      <c r="AP21" s="261" t="s">
        <v>379</v>
      </c>
      <c r="AQ21" s="300"/>
      <c r="AR21" s="300"/>
      <c r="AS21" s="300"/>
      <c r="AT21" s="300"/>
      <c r="AU21" s="300"/>
      <c r="AV21" s="300"/>
      <c r="AW21" s="300"/>
      <c r="AX21" s="300"/>
      <c r="AY21" s="300"/>
      <c r="AZ21" s="300"/>
      <c r="BA21" s="300"/>
      <c r="BB21" s="300"/>
      <c r="BC21" s="300"/>
      <c r="BD21" s="300"/>
      <c r="BE21" s="300"/>
      <c r="BF21" s="314"/>
      <c r="BG21" s="274" t="s">
        <v>33</v>
      </c>
      <c r="BH21" s="217"/>
      <c r="BI21" s="217"/>
      <c r="BJ21" s="217"/>
      <c r="BK21" s="217"/>
      <c r="BL21" s="217"/>
      <c r="BM21" s="217"/>
      <c r="BN21" s="279"/>
      <c r="BO21" s="282" t="s">
        <v>33</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381</v>
      </c>
      <c r="C22" s="1"/>
      <c r="D22" s="1"/>
      <c r="E22" s="1"/>
      <c r="F22" s="1"/>
      <c r="G22" s="1"/>
      <c r="H22" s="1"/>
      <c r="I22" s="1"/>
      <c r="J22" s="1"/>
      <c r="K22" s="1"/>
      <c r="L22" s="1"/>
      <c r="M22" s="1"/>
      <c r="N22" s="1"/>
      <c r="O22" s="1"/>
      <c r="P22" s="1"/>
      <c r="Q22" s="269"/>
      <c r="R22" s="274">
        <v>6695865</v>
      </c>
      <c r="S22" s="217"/>
      <c r="T22" s="217"/>
      <c r="U22" s="217"/>
      <c r="V22" s="217"/>
      <c r="W22" s="217"/>
      <c r="X22" s="217"/>
      <c r="Y22" s="279"/>
      <c r="Z22" s="282">
        <v>18.2</v>
      </c>
      <c r="AA22" s="282"/>
      <c r="AB22" s="282"/>
      <c r="AC22" s="282"/>
      <c r="AD22" s="287">
        <v>6695865</v>
      </c>
      <c r="AE22" s="287"/>
      <c r="AF22" s="287"/>
      <c r="AG22" s="287"/>
      <c r="AH22" s="287"/>
      <c r="AI22" s="287"/>
      <c r="AJ22" s="287"/>
      <c r="AK22" s="287"/>
      <c r="AL22" s="283">
        <v>33</v>
      </c>
      <c r="AM22" s="238"/>
      <c r="AN22" s="238"/>
      <c r="AO22" s="296"/>
      <c r="AP22" s="261" t="s">
        <v>130</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382</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384</v>
      </c>
      <c r="C23" s="1"/>
      <c r="D23" s="1"/>
      <c r="E23" s="1"/>
      <c r="F23" s="1"/>
      <c r="G23" s="1"/>
      <c r="H23" s="1"/>
      <c r="I23" s="1"/>
      <c r="J23" s="1"/>
      <c r="K23" s="1"/>
      <c r="L23" s="1"/>
      <c r="M23" s="1"/>
      <c r="N23" s="1"/>
      <c r="O23" s="1"/>
      <c r="P23" s="1"/>
      <c r="Q23" s="269"/>
      <c r="R23" s="274">
        <v>609936</v>
      </c>
      <c r="S23" s="217"/>
      <c r="T23" s="217"/>
      <c r="U23" s="217"/>
      <c r="V23" s="217"/>
      <c r="W23" s="217"/>
      <c r="X23" s="217"/>
      <c r="Y23" s="279"/>
      <c r="Z23" s="282">
        <v>1.7</v>
      </c>
      <c r="AA23" s="282"/>
      <c r="AB23" s="282"/>
      <c r="AC23" s="282"/>
      <c r="AD23" s="287" t="s">
        <v>33</v>
      </c>
      <c r="AE23" s="287"/>
      <c r="AF23" s="287"/>
      <c r="AG23" s="287"/>
      <c r="AH23" s="287"/>
      <c r="AI23" s="287"/>
      <c r="AJ23" s="287"/>
      <c r="AK23" s="287"/>
      <c r="AL23" s="283" t="s">
        <v>33</v>
      </c>
      <c r="AM23" s="238"/>
      <c r="AN23" s="238"/>
      <c r="AO23" s="296"/>
      <c r="AP23" s="261" t="s">
        <v>179</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158</v>
      </c>
      <c r="CE23" s="139"/>
      <c r="CF23" s="139"/>
      <c r="CG23" s="139"/>
      <c r="CH23" s="139"/>
      <c r="CI23" s="139"/>
      <c r="CJ23" s="139"/>
      <c r="CK23" s="139"/>
      <c r="CL23" s="139"/>
      <c r="CM23" s="139"/>
      <c r="CN23" s="139"/>
      <c r="CO23" s="139"/>
      <c r="CP23" s="139"/>
      <c r="CQ23" s="144"/>
      <c r="CR23" s="182" t="s">
        <v>385</v>
      </c>
      <c r="CS23" s="139"/>
      <c r="CT23" s="139"/>
      <c r="CU23" s="139"/>
      <c r="CV23" s="139"/>
      <c r="CW23" s="139"/>
      <c r="CX23" s="139"/>
      <c r="CY23" s="144"/>
      <c r="CZ23" s="182" t="s">
        <v>387</v>
      </c>
      <c r="DA23" s="139"/>
      <c r="DB23" s="139"/>
      <c r="DC23" s="144"/>
      <c r="DD23" s="182" t="s">
        <v>389</v>
      </c>
      <c r="DE23" s="139"/>
      <c r="DF23" s="139"/>
      <c r="DG23" s="139"/>
      <c r="DH23" s="139"/>
      <c r="DI23" s="139"/>
      <c r="DJ23" s="139"/>
      <c r="DK23" s="144"/>
      <c r="DL23" s="345" t="s">
        <v>391</v>
      </c>
      <c r="DM23" s="348"/>
      <c r="DN23" s="348"/>
      <c r="DO23" s="348"/>
      <c r="DP23" s="348"/>
      <c r="DQ23" s="348"/>
      <c r="DR23" s="348"/>
      <c r="DS23" s="348"/>
      <c r="DT23" s="348"/>
      <c r="DU23" s="348"/>
      <c r="DV23" s="352"/>
      <c r="DW23" s="182" t="s">
        <v>392</v>
      </c>
      <c r="DX23" s="139"/>
      <c r="DY23" s="139"/>
      <c r="DZ23" s="139"/>
      <c r="EA23" s="139"/>
      <c r="EB23" s="139"/>
      <c r="EC23" s="144"/>
    </row>
    <row r="24" spans="2:133" ht="11.25" customHeight="1">
      <c r="B24" s="261" t="s">
        <v>394</v>
      </c>
      <c r="C24" s="1"/>
      <c r="D24" s="1"/>
      <c r="E24" s="1"/>
      <c r="F24" s="1"/>
      <c r="G24" s="1"/>
      <c r="H24" s="1"/>
      <c r="I24" s="1"/>
      <c r="J24" s="1"/>
      <c r="K24" s="1"/>
      <c r="L24" s="1"/>
      <c r="M24" s="1"/>
      <c r="N24" s="1"/>
      <c r="O24" s="1"/>
      <c r="P24" s="1"/>
      <c r="Q24" s="269"/>
      <c r="R24" s="274">
        <v>738</v>
      </c>
      <c r="S24" s="217"/>
      <c r="T24" s="217"/>
      <c r="U24" s="217"/>
      <c r="V24" s="217"/>
      <c r="W24" s="217"/>
      <c r="X24" s="217"/>
      <c r="Y24" s="279"/>
      <c r="Z24" s="282">
        <v>0</v>
      </c>
      <c r="AA24" s="282"/>
      <c r="AB24" s="282"/>
      <c r="AC24" s="282"/>
      <c r="AD24" s="287" t="s">
        <v>33</v>
      </c>
      <c r="AE24" s="287"/>
      <c r="AF24" s="287"/>
      <c r="AG24" s="287"/>
      <c r="AH24" s="287"/>
      <c r="AI24" s="287"/>
      <c r="AJ24" s="287"/>
      <c r="AK24" s="287"/>
      <c r="AL24" s="283" t="s">
        <v>33</v>
      </c>
      <c r="AM24" s="238"/>
      <c r="AN24" s="238"/>
      <c r="AO24" s="296"/>
      <c r="AP24" s="261" t="s">
        <v>115</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395</v>
      </c>
      <c r="CE24" s="265"/>
      <c r="CF24" s="265"/>
      <c r="CG24" s="265"/>
      <c r="CH24" s="265"/>
      <c r="CI24" s="265"/>
      <c r="CJ24" s="265"/>
      <c r="CK24" s="265"/>
      <c r="CL24" s="265"/>
      <c r="CM24" s="265"/>
      <c r="CN24" s="265"/>
      <c r="CO24" s="265"/>
      <c r="CP24" s="265"/>
      <c r="CQ24" s="268"/>
      <c r="CR24" s="273">
        <v>19219367</v>
      </c>
      <c r="CS24" s="276"/>
      <c r="CT24" s="276"/>
      <c r="CU24" s="276"/>
      <c r="CV24" s="276"/>
      <c r="CW24" s="276"/>
      <c r="CX24" s="276"/>
      <c r="CY24" s="278"/>
      <c r="CZ24" s="291">
        <v>54.9</v>
      </c>
      <c r="DA24" s="293"/>
      <c r="DB24" s="293"/>
      <c r="DC24" s="337"/>
      <c r="DD24" s="341">
        <v>12656831</v>
      </c>
      <c r="DE24" s="276"/>
      <c r="DF24" s="276"/>
      <c r="DG24" s="276"/>
      <c r="DH24" s="276"/>
      <c r="DI24" s="276"/>
      <c r="DJ24" s="276"/>
      <c r="DK24" s="278"/>
      <c r="DL24" s="341">
        <v>11476841</v>
      </c>
      <c r="DM24" s="276"/>
      <c r="DN24" s="276"/>
      <c r="DO24" s="276"/>
      <c r="DP24" s="276"/>
      <c r="DQ24" s="276"/>
      <c r="DR24" s="276"/>
      <c r="DS24" s="276"/>
      <c r="DT24" s="276"/>
      <c r="DU24" s="276"/>
      <c r="DV24" s="278"/>
      <c r="DW24" s="291">
        <v>56.4</v>
      </c>
      <c r="DX24" s="293"/>
      <c r="DY24" s="293"/>
      <c r="DZ24" s="293"/>
      <c r="EA24" s="293"/>
      <c r="EB24" s="293"/>
      <c r="EC24" s="295"/>
    </row>
    <row r="25" spans="2:133" ht="11.25" customHeight="1">
      <c r="B25" s="261" t="s">
        <v>74</v>
      </c>
      <c r="C25" s="1"/>
      <c r="D25" s="1"/>
      <c r="E25" s="1"/>
      <c r="F25" s="1"/>
      <c r="G25" s="1"/>
      <c r="H25" s="1"/>
      <c r="I25" s="1"/>
      <c r="J25" s="1"/>
      <c r="K25" s="1"/>
      <c r="L25" s="1"/>
      <c r="M25" s="1"/>
      <c r="N25" s="1"/>
      <c r="O25" s="1"/>
      <c r="P25" s="1"/>
      <c r="Q25" s="269"/>
      <c r="R25" s="274">
        <v>20727159</v>
      </c>
      <c r="S25" s="217"/>
      <c r="T25" s="217"/>
      <c r="U25" s="217"/>
      <c r="V25" s="217"/>
      <c r="W25" s="217"/>
      <c r="X25" s="217"/>
      <c r="Y25" s="279"/>
      <c r="Z25" s="282">
        <v>56.4</v>
      </c>
      <c r="AA25" s="282"/>
      <c r="AB25" s="282"/>
      <c r="AC25" s="282"/>
      <c r="AD25" s="287">
        <v>20116485</v>
      </c>
      <c r="AE25" s="287"/>
      <c r="AF25" s="287"/>
      <c r="AG25" s="287"/>
      <c r="AH25" s="287"/>
      <c r="AI25" s="287"/>
      <c r="AJ25" s="287"/>
      <c r="AK25" s="287"/>
      <c r="AL25" s="283">
        <v>99.3</v>
      </c>
      <c r="AM25" s="238"/>
      <c r="AN25" s="238"/>
      <c r="AO25" s="296"/>
      <c r="AP25" s="261" t="s">
        <v>396</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244</v>
      </c>
      <c r="CE25" s="1"/>
      <c r="CF25" s="1"/>
      <c r="CG25" s="1"/>
      <c r="CH25" s="1"/>
      <c r="CI25" s="1"/>
      <c r="CJ25" s="1"/>
      <c r="CK25" s="1"/>
      <c r="CL25" s="1"/>
      <c r="CM25" s="1"/>
      <c r="CN25" s="1"/>
      <c r="CO25" s="1"/>
      <c r="CP25" s="1"/>
      <c r="CQ25" s="269"/>
      <c r="CR25" s="274">
        <v>6308346</v>
      </c>
      <c r="CS25" s="313"/>
      <c r="CT25" s="313"/>
      <c r="CU25" s="313"/>
      <c r="CV25" s="313"/>
      <c r="CW25" s="313"/>
      <c r="CX25" s="313"/>
      <c r="CY25" s="332"/>
      <c r="CZ25" s="283">
        <v>18</v>
      </c>
      <c r="DA25" s="335"/>
      <c r="DB25" s="335"/>
      <c r="DC25" s="338"/>
      <c r="DD25" s="288">
        <v>5998231</v>
      </c>
      <c r="DE25" s="313"/>
      <c r="DF25" s="313"/>
      <c r="DG25" s="313"/>
      <c r="DH25" s="313"/>
      <c r="DI25" s="313"/>
      <c r="DJ25" s="313"/>
      <c r="DK25" s="332"/>
      <c r="DL25" s="288">
        <v>5785725</v>
      </c>
      <c r="DM25" s="313"/>
      <c r="DN25" s="313"/>
      <c r="DO25" s="313"/>
      <c r="DP25" s="313"/>
      <c r="DQ25" s="313"/>
      <c r="DR25" s="313"/>
      <c r="DS25" s="313"/>
      <c r="DT25" s="313"/>
      <c r="DU25" s="313"/>
      <c r="DV25" s="332"/>
      <c r="DW25" s="283">
        <v>28.4</v>
      </c>
      <c r="DX25" s="335"/>
      <c r="DY25" s="335"/>
      <c r="DZ25" s="335"/>
      <c r="EA25" s="335"/>
      <c r="EB25" s="335"/>
      <c r="EC25" s="360"/>
    </row>
    <row r="26" spans="2:133" ht="11.25" customHeight="1">
      <c r="B26" s="261" t="s">
        <v>347</v>
      </c>
      <c r="C26" s="1"/>
      <c r="D26" s="1"/>
      <c r="E26" s="1"/>
      <c r="F26" s="1"/>
      <c r="G26" s="1"/>
      <c r="H26" s="1"/>
      <c r="I26" s="1"/>
      <c r="J26" s="1"/>
      <c r="K26" s="1"/>
      <c r="L26" s="1"/>
      <c r="M26" s="1"/>
      <c r="N26" s="1"/>
      <c r="O26" s="1"/>
      <c r="P26" s="1"/>
      <c r="Q26" s="269"/>
      <c r="R26" s="274">
        <v>6320</v>
      </c>
      <c r="S26" s="217"/>
      <c r="T26" s="217"/>
      <c r="U26" s="217"/>
      <c r="V26" s="217"/>
      <c r="W26" s="217"/>
      <c r="X26" s="217"/>
      <c r="Y26" s="279"/>
      <c r="Z26" s="282">
        <v>0</v>
      </c>
      <c r="AA26" s="282"/>
      <c r="AB26" s="282"/>
      <c r="AC26" s="282"/>
      <c r="AD26" s="287">
        <v>6320</v>
      </c>
      <c r="AE26" s="287"/>
      <c r="AF26" s="287"/>
      <c r="AG26" s="287"/>
      <c r="AH26" s="287"/>
      <c r="AI26" s="287"/>
      <c r="AJ26" s="287"/>
      <c r="AK26" s="287"/>
      <c r="AL26" s="283">
        <v>0</v>
      </c>
      <c r="AM26" s="238"/>
      <c r="AN26" s="238"/>
      <c r="AO26" s="296"/>
      <c r="AP26" s="261" t="s">
        <v>397</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250</v>
      </c>
      <c r="CE26" s="1"/>
      <c r="CF26" s="1"/>
      <c r="CG26" s="1"/>
      <c r="CH26" s="1"/>
      <c r="CI26" s="1"/>
      <c r="CJ26" s="1"/>
      <c r="CK26" s="1"/>
      <c r="CL26" s="1"/>
      <c r="CM26" s="1"/>
      <c r="CN26" s="1"/>
      <c r="CO26" s="1"/>
      <c r="CP26" s="1"/>
      <c r="CQ26" s="269"/>
      <c r="CR26" s="274">
        <v>3826890</v>
      </c>
      <c r="CS26" s="217"/>
      <c r="CT26" s="217"/>
      <c r="CU26" s="217"/>
      <c r="CV26" s="217"/>
      <c r="CW26" s="217"/>
      <c r="CX26" s="217"/>
      <c r="CY26" s="279"/>
      <c r="CZ26" s="283">
        <v>10.9</v>
      </c>
      <c r="DA26" s="335"/>
      <c r="DB26" s="335"/>
      <c r="DC26" s="338"/>
      <c r="DD26" s="288">
        <v>3631738</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40</v>
      </c>
      <c r="C27" s="1"/>
      <c r="D27" s="1"/>
      <c r="E27" s="1"/>
      <c r="F27" s="1"/>
      <c r="G27" s="1"/>
      <c r="H27" s="1"/>
      <c r="I27" s="1"/>
      <c r="J27" s="1"/>
      <c r="K27" s="1"/>
      <c r="L27" s="1"/>
      <c r="M27" s="1"/>
      <c r="N27" s="1"/>
      <c r="O27" s="1"/>
      <c r="P27" s="1"/>
      <c r="Q27" s="269"/>
      <c r="R27" s="274">
        <v>188290</v>
      </c>
      <c r="S27" s="217"/>
      <c r="T27" s="217"/>
      <c r="U27" s="217"/>
      <c r="V27" s="217"/>
      <c r="W27" s="217"/>
      <c r="X27" s="217"/>
      <c r="Y27" s="279"/>
      <c r="Z27" s="282">
        <v>0.5</v>
      </c>
      <c r="AA27" s="282"/>
      <c r="AB27" s="282"/>
      <c r="AC27" s="282"/>
      <c r="AD27" s="287" t="s">
        <v>33</v>
      </c>
      <c r="AE27" s="287"/>
      <c r="AF27" s="287"/>
      <c r="AG27" s="287"/>
      <c r="AH27" s="287"/>
      <c r="AI27" s="287"/>
      <c r="AJ27" s="287"/>
      <c r="AK27" s="287"/>
      <c r="AL27" s="283" t="s">
        <v>33</v>
      </c>
      <c r="AM27" s="238"/>
      <c r="AN27" s="238"/>
      <c r="AO27" s="296"/>
      <c r="AP27" s="261" t="s">
        <v>131</v>
      </c>
      <c r="AQ27" s="1"/>
      <c r="AR27" s="1"/>
      <c r="AS27" s="1"/>
      <c r="AT27" s="1"/>
      <c r="AU27" s="1"/>
      <c r="AV27" s="1"/>
      <c r="AW27" s="1"/>
      <c r="AX27" s="1"/>
      <c r="AY27" s="1"/>
      <c r="AZ27" s="1"/>
      <c r="BA27" s="1"/>
      <c r="BB27" s="1"/>
      <c r="BC27" s="1"/>
      <c r="BD27" s="1"/>
      <c r="BE27" s="1"/>
      <c r="BF27" s="269"/>
      <c r="BG27" s="274">
        <v>10163752</v>
      </c>
      <c r="BH27" s="217"/>
      <c r="BI27" s="217"/>
      <c r="BJ27" s="217"/>
      <c r="BK27" s="217"/>
      <c r="BL27" s="217"/>
      <c r="BM27" s="217"/>
      <c r="BN27" s="279"/>
      <c r="BO27" s="282">
        <v>100</v>
      </c>
      <c r="BP27" s="282"/>
      <c r="BQ27" s="282"/>
      <c r="BR27" s="282"/>
      <c r="BS27" s="287">
        <v>153403</v>
      </c>
      <c r="BT27" s="287"/>
      <c r="BU27" s="287"/>
      <c r="BV27" s="287"/>
      <c r="BW27" s="287"/>
      <c r="BX27" s="287"/>
      <c r="BY27" s="287"/>
      <c r="BZ27" s="287"/>
      <c r="CA27" s="287"/>
      <c r="CB27" s="325"/>
      <c r="CD27" s="261" t="s">
        <v>398</v>
      </c>
      <c r="CE27" s="1"/>
      <c r="CF27" s="1"/>
      <c r="CG27" s="1"/>
      <c r="CH27" s="1"/>
      <c r="CI27" s="1"/>
      <c r="CJ27" s="1"/>
      <c r="CK27" s="1"/>
      <c r="CL27" s="1"/>
      <c r="CM27" s="1"/>
      <c r="CN27" s="1"/>
      <c r="CO27" s="1"/>
      <c r="CP27" s="1"/>
      <c r="CQ27" s="269"/>
      <c r="CR27" s="274">
        <v>9507473</v>
      </c>
      <c r="CS27" s="313"/>
      <c r="CT27" s="313"/>
      <c r="CU27" s="313"/>
      <c r="CV27" s="313"/>
      <c r="CW27" s="313"/>
      <c r="CX27" s="313"/>
      <c r="CY27" s="332"/>
      <c r="CZ27" s="283">
        <v>27.1</v>
      </c>
      <c r="DA27" s="335"/>
      <c r="DB27" s="335"/>
      <c r="DC27" s="338"/>
      <c r="DD27" s="288">
        <v>3292369</v>
      </c>
      <c r="DE27" s="313"/>
      <c r="DF27" s="313"/>
      <c r="DG27" s="313"/>
      <c r="DH27" s="313"/>
      <c r="DI27" s="313"/>
      <c r="DJ27" s="313"/>
      <c r="DK27" s="332"/>
      <c r="DL27" s="288">
        <v>2324885</v>
      </c>
      <c r="DM27" s="313"/>
      <c r="DN27" s="313"/>
      <c r="DO27" s="313"/>
      <c r="DP27" s="313"/>
      <c r="DQ27" s="313"/>
      <c r="DR27" s="313"/>
      <c r="DS27" s="313"/>
      <c r="DT27" s="313"/>
      <c r="DU27" s="313"/>
      <c r="DV27" s="332"/>
      <c r="DW27" s="283">
        <v>11.4</v>
      </c>
      <c r="DX27" s="335"/>
      <c r="DY27" s="335"/>
      <c r="DZ27" s="335"/>
      <c r="EA27" s="335"/>
      <c r="EB27" s="335"/>
      <c r="EC27" s="360"/>
    </row>
    <row r="28" spans="2:133" ht="11.25" customHeight="1">
      <c r="B28" s="261" t="s">
        <v>399</v>
      </c>
      <c r="C28" s="1"/>
      <c r="D28" s="1"/>
      <c r="E28" s="1"/>
      <c r="F28" s="1"/>
      <c r="G28" s="1"/>
      <c r="H28" s="1"/>
      <c r="I28" s="1"/>
      <c r="J28" s="1"/>
      <c r="K28" s="1"/>
      <c r="L28" s="1"/>
      <c r="M28" s="1"/>
      <c r="N28" s="1"/>
      <c r="O28" s="1"/>
      <c r="P28" s="1"/>
      <c r="Q28" s="269"/>
      <c r="R28" s="274">
        <v>118199</v>
      </c>
      <c r="S28" s="217"/>
      <c r="T28" s="217"/>
      <c r="U28" s="217"/>
      <c r="V28" s="217"/>
      <c r="W28" s="217"/>
      <c r="X28" s="217"/>
      <c r="Y28" s="279"/>
      <c r="Z28" s="282">
        <v>0.3</v>
      </c>
      <c r="AA28" s="282"/>
      <c r="AB28" s="282"/>
      <c r="AC28" s="282"/>
      <c r="AD28" s="287">
        <v>36502</v>
      </c>
      <c r="AE28" s="287"/>
      <c r="AF28" s="287"/>
      <c r="AG28" s="287"/>
      <c r="AH28" s="287"/>
      <c r="AI28" s="287"/>
      <c r="AJ28" s="287"/>
      <c r="AK28" s="287"/>
      <c r="AL28" s="283">
        <v>0.2</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168</v>
      </c>
      <c r="CE28" s="1"/>
      <c r="CF28" s="1"/>
      <c r="CG28" s="1"/>
      <c r="CH28" s="1"/>
      <c r="CI28" s="1"/>
      <c r="CJ28" s="1"/>
      <c r="CK28" s="1"/>
      <c r="CL28" s="1"/>
      <c r="CM28" s="1"/>
      <c r="CN28" s="1"/>
      <c r="CO28" s="1"/>
      <c r="CP28" s="1"/>
      <c r="CQ28" s="269"/>
      <c r="CR28" s="274">
        <v>3403548</v>
      </c>
      <c r="CS28" s="217"/>
      <c r="CT28" s="217"/>
      <c r="CU28" s="217"/>
      <c r="CV28" s="217"/>
      <c r="CW28" s="217"/>
      <c r="CX28" s="217"/>
      <c r="CY28" s="279"/>
      <c r="CZ28" s="283">
        <v>9.6999999999999993</v>
      </c>
      <c r="DA28" s="335"/>
      <c r="DB28" s="335"/>
      <c r="DC28" s="338"/>
      <c r="DD28" s="288">
        <v>3366231</v>
      </c>
      <c r="DE28" s="217"/>
      <c r="DF28" s="217"/>
      <c r="DG28" s="217"/>
      <c r="DH28" s="217"/>
      <c r="DI28" s="217"/>
      <c r="DJ28" s="217"/>
      <c r="DK28" s="279"/>
      <c r="DL28" s="288">
        <v>3366231</v>
      </c>
      <c r="DM28" s="217"/>
      <c r="DN28" s="217"/>
      <c r="DO28" s="217"/>
      <c r="DP28" s="217"/>
      <c r="DQ28" s="217"/>
      <c r="DR28" s="217"/>
      <c r="DS28" s="217"/>
      <c r="DT28" s="217"/>
      <c r="DU28" s="217"/>
      <c r="DV28" s="279"/>
      <c r="DW28" s="283">
        <v>16.600000000000001</v>
      </c>
      <c r="DX28" s="335"/>
      <c r="DY28" s="335"/>
      <c r="DZ28" s="335"/>
      <c r="EA28" s="335"/>
      <c r="EB28" s="335"/>
      <c r="EC28" s="360"/>
    </row>
    <row r="29" spans="2:133" ht="11.25" customHeight="1">
      <c r="B29" s="261" t="s">
        <v>140</v>
      </c>
      <c r="C29" s="1"/>
      <c r="D29" s="1"/>
      <c r="E29" s="1"/>
      <c r="F29" s="1"/>
      <c r="G29" s="1"/>
      <c r="H29" s="1"/>
      <c r="I29" s="1"/>
      <c r="J29" s="1"/>
      <c r="K29" s="1"/>
      <c r="L29" s="1"/>
      <c r="M29" s="1"/>
      <c r="N29" s="1"/>
      <c r="O29" s="1"/>
      <c r="P29" s="1"/>
      <c r="Q29" s="269"/>
      <c r="R29" s="274">
        <v>232041</v>
      </c>
      <c r="S29" s="217"/>
      <c r="T29" s="217"/>
      <c r="U29" s="217"/>
      <c r="V29" s="217"/>
      <c r="W29" s="217"/>
      <c r="X29" s="217"/>
      <c r="Y29" s="279"/>
      <c r="Z29" s="282">
        <v>0.6</v>
      </c>
      <c r="AA29" s="282"/>
      <c r="AB29" s="282"/>
      <c r="AC29" s="282"/>
      <c r="AD29" s="287">
        <v>2387</v>
      </c>
      <c r="AE29" s="287"/>
      <c r="AF29" s="287"/>
      <c r="AG29" s="287"/>
      <c r="AH29" s="287"/>
      <c r="AI29" s="287"/>
      <c r="AJ29" s="287"/>
      <c r="AK29" s="287"/>
      <c r="AL29" s="283">
        <v>0</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254</v>
      </c>
      <c r="CE29" s="41"/>
      <c r="CF29" s="261" t="s">
        <v>21</v>
      </c>
      <c r="CG29" s="1"/>
      <c r="CH29" s="1"/>
      <c r="CI29" s="1"/>
      <c r="CJ29" s="1"/>
      <c r="CK29" s="1"/>
      <c r="CL29" s="1"/>
      <c r="CM29" s="1"/>
      <c r="CN29" s="1"/>
      <c r="CO29" s="1"/>
      <c r="CP29" s="1"/>
      <c r="CQ29" s="269"/>
      <c r="CR29" s="274">
        <v>3403548</v>
      </c>
      <c r="CS29" s="313"/>
      <c r="CT29" s="313"/>
      <c r="CU29" s="313"/>
      <c r="CV29" s="313"/>
      <c r="CW29" s="313"/>
      <c r="CX29" s="313"/>
      <c r="CY29" s="332"/>
      <c r="CZ29" s="283">
        <v>9.6999999999999993</v>
      </c>
      <c r="DA29" s="335"/>
      <c r="DB29" s="335"/>
      <c r="DC29" s="338"/>
      <c r="DD29" s="288">
        <v>3366231</v>
      </c>
      <c r="DE29" s="313"/>
      <c r="DF29" s="313"/>
      <c r="DG29" s="313"/>
      <c r="DH29" s="313"/>
      <c r="DI29" s="313"/>
      <c r="DJ29" s="313"/>
      <c r="DK29" s="332"/>
      <c r="DL29" s="288">
        <v>3366231</v>
      </c>
      <c r="DM29" s="313"/>
      <c r="DN29" s="313"/>
      <c r="DO29" s="313"/>
      <c r="DP29" s="313"/>
      <c r="DQ29" s="313"/>
      <c r="DR29" s="313"/>
      <c r="DS29" s="313"/>
      <c r="DT29" s="313"/>
      <c r="DU29" s="313"/>
      <c r="DV29" s="332"/>
      <c r="DW29" s="283">
        <v>16.600000000000001</v>
      </c>
      <c r="DX29" s="335"/>
      <c r="DY29" s="335"/>
      <c r="DZ29" s="335"/>
      <c r="EA29" s="335"/>
      <c r="EB29" s="335"/>
      <c r="EC29" s="360"/>
    </row>
    <row r="30" spans="2:133" ht="11.25" customHeight="1">
      <c r="B30" s="261" t="s">
        <v>401</v>
      </c>
      <c r="C30" s="1"/>
      <c r="D30" s="1"/>
      <c r="E30" s="1"/>
      <c r="F30" s="1"/>
      <c r="G30" s="1"/>
      <c r="H30" s="1"/>
      <c r="I30" s="1"/>
      <c r="J30" s="1"/>
      <c r="K30" s="1"/>
      <c r="L30" s="1"/>
      <c r="M30" s="1"/>
      <c r="N30" s="1"/>
      <c r="O30" s="1"/>
      <c r="P30" s="1"/>
      <c r="Q30" s="269"/>
      <c r="R30" s="274">
        <v>6766251</v>
      </c>
      <c r="S30" s="217"/>
      <c r="T30" s="217"/>
      <c r="U30" s="217"/>
      <c r="V30" s="217"/>
      <c r="W30" s="217"/>
      <c r="X30" s="217"/>
      <c r="Y30" s="279"/>
      <c r="Z30" s="282">
        <v>18.399999999999999</v>
      </c>
      <c r="AA30" s="282"/>
      <c r="AB30" s="282"/>
      <c r="AC30" s="282"/>
      <c r="AD30" s="287" t="s">
        <v>33</v>
      </c>
      <c r="AE30" s="287"/>
      <c r="AF30" s="287"/>
      <c r="AG30" s="287"/>
      <c r="AH30" s="287"/>
      <c r="AI30" s="287"/>
      <c r="AJ30" s="287"/>
      <c r="AK30" s="287"/>
      <c r="AL30" s="283" t="s">
        <v>33</v>
      </c>
      <c r="AM30" s="238"/>
      <c r="AN30" s="238"/>
      <c r="AO30" s="296"/>
      <c r="AP30" s="182" t="s">
        <v>158</v>
      </c>
      <c r="AQ30" s="139"/>
      <c r="AR30" s="139"/>
      <c r="AS30" s="139"/>
      <c r="AT30" s="139"/>
      <c r="AU30" s="139"/>
      <c r="AV30" s="139"/>
      <c r="AW30" s="139"/>
      <c r="AX30" s="139"/>
      <c r="AY30" s="139"/>
      <c r="AZ30" s="139"/>
      <c r="BA30" s="139"/>
      <c r="BB30" s="139"/>
      <c r="BC30" s="139"/>
      <c r="BD30" s="139"/>
      <c r="BE30" s="139"/>
      <c r="BF30" s="144"/>
      <c r="BG30" s="182" t="s">
        <v>402</v>
      </c>
      <c r="BH30" s="321"/>
      <c r="BI30" s="321"/>
      <c r="BJ30" s="321"/>
      <c r="BK30" s="321"/>
      <c r="BL30" s="321"/>
      <c r="BM30" s="321"/>
      <c r="BN30" s="321"/>
      <c r="BO30" s="321"/>
      <c r="BP30" s="321"/>
      <c r="BQ30" s="323"/>
      <c r="BR30" s="182" t="s">
        <v>295</v>
      </c>
      <c r="BS30" s="321"/>
      <c r="BT30" s="321"/>
      <c r="BU30" s="321"/>
      <c r="BV30" s="321"/>
      <c r="BW30" s="321"/>
      <c r="BX30" s="321"/>
      <c r="BY30" s="321"/>
      <c r="BZ30" s="321"/>
      <c r="CA30" s="321"/>
      <c r="CB30" s="323"/>
      <c r="CD30" s="134"/>
      <c r="CE30" s="42"/>
      <c r="CF30" s="261" t="s">
        <v>403</v>
      </c>
      <c r="CG30" s="1"/>
      <c r="CH30" s="1"/>
      <c r="CI30" s="1"/>
      <c r="CJ30" s="1"/>
      <c r="CK30" s="1"/>
      <c r="CL30" s="1"/>
      <c r="CM30" s="1"/>
      <c r="CN30" s="1"/>
      <c r="CO30" s="1"/>
      <c r="CP30" s="1"/>
      <c r="CQ30" s="269"/>
      <c r="CR30" s="274">
        <v>3321919</v>
      </c>
      <c r="CS30" s="217"/>
      <c r="CT30" s="217"/>
      <c r="CU30" s="217"/>
      <c r="CV30" s="217"/>
      <c r="CW30" s="217"/>
      <c r="CX30" s="217"/>
      <c r="CY30" s="279"/>
      <c r="CZ30" s="283">
        <v>9.5</v>
      </c>
      <c r="DA30" s="335"/>
      <c r="DB30" s="335"/>
      <c r="DC30" s="338"/>
      <c r="DD30" s="288">
        <v>3286149</v>
      </c>
      <c r="DE30" s="217"/>
      <c r="DF30" s="217"/>
      <c r="DG30" s="217"/>
      <c r="DH30" s="217"/>
      <c r="DI30" s="217"/>
      <c r="DJ30" s="217"/>
      <c r="DK30" s="279"/>
      <c r="DL30" s="288">
        <v>3286149</v>
      </c>
      <c r="DM30" s="217"/>
      <c r="DN30" s="217"/>
      <c r="DO30" s="217"/>
      <c r="DP30" s="217"/>
      <c r="DQ30" s="217"/>
      <c r="DR30" s="217"/>
      <c r="DS30" s="217"/>
      <c r="DT30" s="217"/>
      <c r="DU30" s="217"/>
      <c r="DV30" s="279"/>
      <c r="DW30" s="283">
        <v>16.2</v>
      </c>
      <c r="DX30" s="335"/>
      <c r="DY30" s="335"/>
      <c r="DZ30" s="335"/>
      <c r="EA30" s="335"/>
      <c r="EB30" s="335"/>
      <c r="EC30" s="360"/>
    </row>
    <row r="31" spans="2:133" ht="11.25" customHeight="1">
      <c r="B31" s="262" t="s">
        <v>405</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406</v>
      </c>
      <c r="AQ31" s="178"/>
      <c r="AR31" s="178"/>
      <c r="AS31" s="178"/>
      <c r="AT31" s="306" t="s">
        <v>360</v>
      </c>
      <c r="AU31" s="265"/>
      <c r="AV31" s="265"/>
      <c r="AW31" s="265"/>
      <c r="AX31" s="260" t="s">
        <v>96</v>
      </c>
      <c r="AY31" s="265"/>
      <c r="AZ31" s="265"/>
      <c r="BA31" s="265"/>
      <c r="BB31" s="265"/>
      <c r="BC31" s="265"/>
      <c r="BD31" s="265"/>
      <c r="BE31" s="265"/>
      <c r="BF31" s="268"/>
      <c r="BG31" s="318">
        <v>98.9</v>
      </c>
      <c r="BH31" s="322"/>
      <c r="BI31" s="322"/>
      <c r="BJ31" s="322"/>
      <c r="BK31" s="322"/>
      <c r="BL31" s="322"/>
      <c r="BM31" s="293">
        <v>96.6</v>
      </c>
      <c r="BN31" s="322"/>
      <c r="BO31" s="322"/>
      <c r="BP31" s="322"/>
      <c r="BQ31" s="324"/>
      <c r="BR31" s="318">
        <v>98.8</v>
      </c>
      <c r="BS31" s="322"/>
      <c r="BT31" s="322"/>
      <c r="BU31" s="322"/>
      <c r="BV31" s="322"/>
      <c r="BW31" s="322"/>
      <c r="BX31" s="293">
        <v>96</v>
      </c>
      <c r="BY31" s="322"/>
      <c r="BZ31" s="322"/>
      <c r="CA31" s="322"/>
      <c r="CB31" s="324"/>
      <c r="CD31" s="134"/>
      <c r="CE31" s="42"/>
      <c r="CF31" s="261" t="s">
        <v>408</v>
      </c>
      <c r="CG31" s="1"/>
      <c r="CH31" s="1"/>
      <c r="CI31" s="1"/>
      <c r="CJ31" s="1"/>
      <c r="CK31" s="1"/>
      <c r="CL31" s="1"/>
      <c r="CM31" s="1"/>
      <c r="CN31" s="1"/>
      <c r="CO31" s="1"/>
      <c r="CP31" s="1"/>
      <c r="CQ31" s="269"/>
      <c r="CR31" s="274">
        <v>81629</v>
      </c>
      <c r="CS31" s="313"/>
      <c r="CT31" s="313"/>
      <c r="CU31" s="313"/>
      <c r="CV31" s="313"/>
      <c r="CW31" s="313"/>
      <c r="CX31" s="313"/>
      <c r="CY31" s="332"/>
      <c r="CZ31" s="283">
        <v>0.2</v>
      </c>
      <c r="DA31" s="335"/>
      <c r="DB31" s="335"/>
      <c r="DC31" s="338"/>
      <c r="DD31" s="288">
        <v>80082</v>
      </c>
      <c r="DE31" s="313"/>
      <c r="DF31" s="313"/>
      <c r="DG31" s="313"/>
      <c r="DH31" s="313"/>
      <c r="DI31" s="313"/>
      <c r="DJ31" s="313"/>
      <c r="DK31" s="332"/>
      <c r="DL31" s="288">
        <v>80082</v>
      </c>
      <c r="DM31" s="313"/>
      <c r="DN31" s="313"/>
      <c r="DO31" s="313"/>
      <c r="DP31" s="313"/>
      <c r="DQ31" s="313"/>
      <c r="DR31" s="313"/>
      <c r="DS31" s="313"/>
      <c r="DT31" s="313"/>
      <c r="DU31" s="313"/>
      <c r="DV31" s="332"/>
      <c r="DW31" s="283">
        <v>0.4</v>
      </c>
      <c r="DX31" s="335"/>
      <c r="DY31" s="335"/>
      <c r="DZ31" s="335"/>
      <c r="EA31" s="335"/>
      <c r="EB31" s="335"/>
      <c r="EC31" s="360"/>
    </row>
    <row r="32" spans="2:133" ht="11.25" customHeight="1">
      <c r="B32" s="261" t="s">
        <v>335</v>
      </c>
      <c r="C32" s="1"/>
      <c r="D32" s="1"/>
      <c r="E32" s="1"/>
      <c r="F32" s="1"/>
      <c r="G32" s="1"/>
      <c r="H32" s="1"/>
      <c r="I32" s="1"/>
      <c r="J32" s="1"/>
      <c r="K32" s="1"/>
      <c r="L32" s="1"/>
      <c r="M32" s="1"/>
      <c r="N32" s="1"/>
      <c r="O32" s="1"/>
      <c r="P32" s="1"/>
      <c r="Q32" s="269"/>
      <c r="R32" s="274">
        <v>2606121</v>
      </c>
      <c r="S32" s="217"/>
      <c r="T32" s="217"/>
      <c r="U32" s="217"/>
      <c r="V32" s="217"/>
      <c r="W32" s="217"/>
      <c r="X32" s="217"/>
      <c r="Y32" s="279"/>
      <c r="Z32" s="282">
        <v>7.1</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112</v>
      </c>
      <c r="AX32" s="261" t="s">
        <v>409</v>
      </c>
      <c r="AY32" s="1"/>
      <c r="AZ32" s="1"/>
      <c r="BA32" s="1"/>
      <c r="BB32" s="1"/>
      <c r="BC32" s="1"/>
      <c r="BD32" s="1"/>
      <c r="BE32" s="1"/>
      <c r="BF32" s="269"/>
      <c r="BG32" s="319">
        <v>98.9</v>
      </c>
      <c r="BH32" s="313"/>
      <c r="BI32" s="313"/>
      <c r="BJ32" s="313"/>
      <c r="BK32" s="313"/>
      <c r="BL32" s="313"/>
      <c r="BM32" s="238">
        <v>96.9</v>
      </c>
      <c r="BN32" s="313"/>
      <c r="BO32" s="313"/>
      <c r="BP32" s="313"/>
      <c r="BQ32" s="316"/>
      <c r="BR32" s="319">
        <v>98.8</v>
      </c>
      <c r="BS32" s="313"/>
      <c r="BT32" s="313"/>
      <c r="BU32" s="313"/>
      <c r="BV32" s="313"/>
      <c r="BW32" s="313"/>
      <c r="BX32" s="238">
        <v>96.9</v>
      </c>
      <c r="BY32" s="313"/>
      <c r="BZ32" s="313"/>
      <c r="CA32" s="313"/>
      <c r="CB32" s="316"/>
      <c r="CD32" s="135"/>
      <c r="CE32" s="142"/>
      <c r="CF32" s="261" t="s">
        <v>410</v>
      </c>
      <c r="CG32" s="1"/>
      <c r="CH32" s="1"/>
      <c r="CI32" s="1"/>
      <c r="CJ32" s="1"/>
      <c r="CK32" s="1"/>
      <c r="CL32" s="1"/>
      <c r="CM32" s="1"/>
      <c r="CN32" s="1"/>
      <c r="CO32" s="1"/>
      <c r="CP32" s="1"/>
      <c r="CQ32" s="269"/>
      <c r="CR32" s="274" t="s">
        <v>33</v>
      </c>
      <c r="CS32" s="217"/>
      <c r="CT32" s="217"/>
      <c r="CU32" s="217"/>
      <c r="CV32" s="217"/>
      <c r="CW32" s="217"/>
      <c r="CX32" s="217"/>
      <c r="CY32" s="279"/>
      <c r="CZ32" s="283" t="s">
        <v>33</v>
      </c>
      <c r="DA32" s="335"/>
      <c r="DB32" s="335"/>
      <c r="DC32" s="338"/>
      <c r="DD32" s="288" t="s">
        <v>33</v>
      </c>
      <c r="DE32" s="217"/>
      <c r="DF32" s="217"/>
      <c r="DG32" s="217"/>
      <c r="DH32" s="217"/>
      <c r="DI32" s="217"/>
      <c r="DJ32" s="217"/>
      <c r="DK32" s="279"/>
      <c r="DL32" s="288" t="s">
        <v>33</v>
      </c>
      <c r="DM32" s="217"/>
      <c r="DN32" s="217"/>
      <c r="DO32" s="217"/>
      <c r="DP32" s="217"/>
      <c r="DQ32" s="217"/>
      <c r="DR32" s="217"/>
      <c r="DS32" s="217"/>
      <c r="DT32" s="217"/>
      <c r="DU32" s="217"/>
      <c r="DV32" s="279"/>
      <c r="DW32" s="283" t="s">
        <v>33</v>
      </c>
      <c r="DX32" s="335"/>
      <c r="DY32" s="335"/>
      <c r="DZ32" s="335"/>
      <c r="EA32" s="335"/>
      <c r="EB32" s="335"/>
      <c r="EC32" s="360"/>
    </row>
    <row r="33" spans="2:133" ht="11.25" customHeight="1">
      <c r="B33" s="261" t="s">
        <v>354</v>
      </c>
      <c r="C33" s="1"/>
      <c r="D33" s="1"/>
      <c r="E33" s="1"/>
      <c r="F33" s="1"/>
      <c r="G33" s="1"/>
      <c r="H33" s="1"/>
      <c r="I33" s="1"/>
      <c r="J33" s="1"/>
      <c r="K33" s="1"/>
      <c r="L33" s="1"/>
      <c r="M33" s="1"/>
      <c r="N33" s="1"/>
      <c r="O33" s="1"/>
      <c r="P33" s="1"/>
      <c r="Q33" s="269"/>
      <c r="R33" s="274">
        <v>153606</v>
      </c>
      <c r="S33" s="217"/>
      <c r="T33" s="217"/>
      <c r="U33" s="217"/>
      <c r="V33" s="217"/>
      <c r="W33" s="217"/>
      <c r="X33" s="217"/>
      <c r="Y33" s="279"/>
      <c r="Z33" s="282">
        <v>0.4</v>
      </c>
      <c r="AA33" s="282"/>
      <c r="AB33" s="282"/>
      <c r="AC33" s="282"/>
      <c r="AD33" s="287">
        <v>56115</v>
      </c>
      <c r="AE33" s="287"/>
      <c r="AF33" s="287"/>
      <c r="AG33" s="287"/>
      <c r="AH33" s="287"/>
      <c r="AI33" s="287"/>
      <c r="AJ33" s="287"/>
      <c r="AK33" s="287"/>
      <c r="AL33" s="283">
        <v>0.3</v>
      </c>
      <c r="AM33" s="238"/>
      <c r="AN33" s="238"/>
      <c r="AO33" s="296"/>
      <c r="AP33" s="177"/>
      <c r="AQ33" s="179"/>
      <c r="AR33" s="179"/>
      <c r="AS33" s="179"/>
      <c r="AT33" s="308"/>
      <c r="AU33" s="267"/>
      <c r="AV33" s="267"/>
      <c r="AW33" s="267"/>
      <c r="AX33" s="263" t="s">
        <v>411</v>
      </c>
      <c r="AY33" s="267"/>
      <c r="AZ33" s="267"/>
      <c r="BA33" s="267"/>
      <c r="BB33" s="267"/>
      <c r="BC33" s="267"/>
      <c r="BD33" s="267"/>
      <c r="BE33" s="267"/>
      <c r="BF33" s="271"/>
      <c r="BG33" s="320">
        <v>98.8</v>
      </c>
      <c r="BH33" s="312"/>
      <c r="BI33" s="312"/>
      <c r="BJ33" s="312"/>
      <c r="BK33" s="312"/>
      <c r="BL33" s="312"/>
      <c r="BM33" s="294">
        <v>96.1</v>
      </c>
      <c r="BN33" s="312"/>
      <c r="BO33" s="312"/>
      <c r="BP33" s="312"/>
      <c r="BQ33" s="317"/>
      <c r="BR33" s="320">
        <v>98.6</v>
      </c>
      <c r="BS33" s="312"/>
      <c r="BT33" s="312"/>
      <c r="BU33" s="312"/>
      <c r="BV33" s="312"/>
      <c r="BW33" s="312"/>
      <c r="BX33" s="294">
        <v>94.8</v>
      </c>
      <c r="BY33" s="312"/>
      <c r="BZ33" s="312"/>
      <c r="CA33" s="312"/>
      <c r="CB33" s="317"/>
      <c r="CD33" s="261" t="s">
        <v>388</v>
      </c>
      <c r="CE33" s="1"/>
      <c r="CF33" s="1"/>
      <c r="CG33" s="1"/>
      <c r="CH33" s="1"/>
      <c r="CI33" s="1"/>
      <c r="CJ33" s="1"/>
      <c r="CK33" s="1"/>
      <c r="CL33" s="1"/>
      <c r="CM33" s="1"/>
      <c r="CN33" s="1"/>
      <c r="CO33" s="1"/>
      <c r="CP33" s="1"/>
      <c r="CQ33" s="269"/>
      <c r="CR33" s="274">
        <v>12037931</v>
      </c>
      <c r="CS33" s="313"/>
      <c r="CT33" s="313"/>
      <c r="CU33" s="313"/>
      <c r="CV33" s="313"/>
      <c r="CW33" s="313"/>
      <c r="CX33" s="313"/>
      <c r="CY33" s="332"/>
      <c r="CZ33" s="283">
        <v>34.4</v>
      </c>
      <c r="DA33" s="335"/>
      <c r="DB33" s="335"/>
      <c r="DC33" s="338"/>
      <c r="DD33" s="288">
        <v>8706748</v>
      </c>
      <c r="DE33" s="313"/>
      <c r="DF33" s="313"/>
      <c r="DG33" s="313"/>
      <c r="DH33" s="313"/>
      <c r="DI33" s="313"/>
      <c r="DJ33" s="313"/>
      <c r="DK33" s="332"/>
      <c r="DL33" s="288">
        <v>7098613</v>
      </c>
      <c r="DM33" s="313"/>
      <c r="DN33" s="313"/>
      <c r="DO33" s="313"/>
      <c r="DP33" s="313"/>
      <c r="DQ33" s="313"/>
      <c r="DR33" s="313"/>
      <c r="DS33" s="313"/>
      <c r="DT33" s="313"/>
      <c r="DU33" s="313"/>
      <c r="DV33" s="332"/>
      <c r="DW33" s="283">
        <v>34.9</v>
      </c>
      <c r="DX33" s="335"/>
      <c r="DY33" s="335"/>
      <c r="DZ33" s="335"/>
      <c r="EA33" s="335"/>
      <c r="EB33" s="335"/>
      <c r="EC33" s="360"/>
    </row>
    <row r="34" spans="2:133" ht="11.25" customHeight="1">
      <c r="B34" s="261" t="s">
        <v>287</v>
      </c>
      <c r="C34" s="1"/>
      <c r="D34" s="1"/>
      <c r="E34" s="1"/>
      <c r="F34" s="1"/>
      <c r="G34" s="1"/>
      <c r="H34" s="1"/>
      <c r="I34" s="1"/>
      <c r="J34" s="1"/>
      <c r="K34" s="1"/>
      <c r="L34" s="1"/>
      <c r="M34" s="1"/>
      <c r="N34" s="1"/>
      <c r="O34" s="1"/>
      <c r="P34" s="1"/>
      <c r="Q34" s="269"/>
      <c r="R34" s="274">
        <v>260190</v>
      </c>
      <c r="S34" s="217"/>
      <c r="T34" s="217"/>
      <c r="U34" s="217"/>
      <c r="V34" s="217"/>
      <c r="W34" s="217"/>
      <c r="X34" s="217"/>
      <c r="Y34" s="279"/>
      <c r="Z34" s="282">
        <v>0.7</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369</v>
      </c>
      <c r="CE34" s="1"/>
      <c r="CF34" s="1"/>
      <c r="CG34" s="1"/>
      <c r="CH34" s="1"/>
      <c r="CI34" s="1"/>
      <c r="CJ34" s="1"/>
      <c r="CK34" s="1"/>
      <c r="CL34" s="1"/>
      <c r="CM34" s="1"/>
      <c r="CN34" s="1"/>
      <c r="CO34" s="1"/>
      <c r="CP34" s="1"/>
      <c r="CQ34" s="269"/>
      <c r="CR34" s="274">
        <v>5364088</v>
      </c>
      <c r="CS34" s="217"/>
      <c r="CT34" s="217"/>
      <c r="CU34" s="217"/>
      <c r="CV34" s="217"/>
      <c r="CW34" s="217"/>
      <c r="CX34" s="217"/>
      <c r="CY34" s="279"/>
      <c r="CZ34" s="283">
        <v>15.3</v>
      </c>
      <c r="DA34" s="335"/>
      <c r="DB34" s="335"/>
      <c r="DC34" s="338"/>
      <c r="DD34" s="288">
        <v>3577043</v>
      </c>
      <c r="DE34" s="217"/>
      <c r="DF34" s="217"/>
      <c r="DG34" s="217"/>
      <c r="DH34" s="217"/>
      <c r="DI34" s="217"/>
      <c r="DJ34" s="217"/>
      <c r="DK34" s="279"/>
      <c r="DL34" s="288">
        <v>2870623</v>
      </c>
      <c r="DM34" s="217"/>
      <c r="DN34" s="217"/>
      <c r="DO34" s="217"/>
      <c r="DP34" s="217"/>
      <c r="DQ34" s="217"/>
      <c r="DR34" s="217"/>
      <c r="DS34" s="217"/>
      <c r="DT34" s="217"/>
      <c r="DU34" s="217"/>
      <c r="DV34" s="279"/>
      <c r="DW34" s="283">
        <v>14.1</v>
      </c>
      <c r="DX34" s="335"/>
      <c r="DY34" s="335"/>
      <c r="DZ34" s="335"/>
      <c r="EA34" s="335"/>
      <c r="EB34" s="335"/>
      <c r="EC34" s="360"/>
    </row>
    <row r="35" spans="2:133" ht="11.25" customHeight="1">
      <c r="B35" s="261" t="s">
        <v>412</v>
      </c>
      <c r="C35" s="1"/>
      <c r="D35" s="1"/>
      <c r="E35" s="1"/>
      <c r="F35" s="1"/>
      <c r="G35" s="1"/>
      <c r="H35" s="1"/>
      <c r="I35" s="1"/>
      <c r="J35" s="1"/>
      <c r="K35" s="1"/>
      <c r="L35" s="1"/>
      <c r="M35" s="1"/>
      <c r="N35" s="1"/>
      <c r="O35" s="1"/>
      <c r="P35" s="1"/>
      <c r="Q35" s="269"/>
      <c r="R35" s="274">
        <v>1054466</v>
      </c>
      <c r="S35" s="217"/>
      <c r="T35" s="217"/>
      <c r="U35" s="217"/>
      <c r="V35" s="217"/>
      <c r="W35" s="217"/>
      <c r="X35" s="217"/>
      <c r="Y35" s="279"/>
      <c r="Z35" s="282">
        <v>2.9</v>
      </c>
      <c r="AA35" s="282"/>
      <c r="AB35" s="282"/>
      <c r="AC35" s="282"/>
      <c r="AD35" s="287" t="s">
        <v>33</v>
      </c>
      <c r="AE35" s="287"/>
      <c r="AF35" s="287"/>
      <c r="AG35" s="287"/>
      <c r="AH35" s="287"/>
      <c r="AI35" s="287"/>
      <c r="AJ35" s="287"/>
      <c r="AK35" s="287"/>
      <c r="AL35" s="283" t="s">
        <v>33</v>
      </c>
      <c r="AM35" s="238"/>
      <c r="AN35" s="238"/>
      <c r="AO35" s="296"/>
      <c r="AP35" s="95"/>
      <c r="AQ35" s="182" t="s">
        <v>160</v>
      </c>
      <c r="AR35" s="139"/>
      <c r="AS35" s="139"/>
      <c r="AT35" s="139"/>
      <c r="AU35" s="139"/>
      <c r="AV35" s="139"/>
      <c r="AW35" s="139"/>
      <c r="AX35" s="139"/>
      <c r="AY35" s="139"/>
      <c r="AZ35" s="139"/>
      <c r="BA35" s="139"/>
      <c r="BB35" s="139"/>
      <c r="BC35" s="139"/>
      <c r="BD35" s="139"/>
      <c r="BE35" s="139"/>
      <c r="BF35" s="144"/>
      <c r="BG35" s="182" t="s">
        <v>413</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373</v>
      </c>
      <c r="CE35" s="1"/>
      <c r="CF35" s="1"/>
      <c r="CG35" s="1"/>
      <c r="CH35" s="1"/>
      <c r="CI35" s="1"/>
      <c r="CJ35" s="1"/>
      <c r="CK35" s="1"/>
      <c r="CL35" s="1"/>
      <c r="CM35" s="1"/>
      <c r="CN35" s="1"/>
      <c r="CO35" s="1"/>
      <c r="CP35" s="1"/>
      <c r="CQ35" s="269"/>
      <c r="CR35" s="274">
        <v>229366</v>
      </c>
      <c r="CS35" s="313"/>
      <c r="CT35" s="313"/>
      <c r="CU35" s="313"/>
      <c r="CV35" s="313"/>
      <c r="CW35" s="313"/>
      <c r="CX35" s="313"/>
      <c r="CY35" s="332"/>
      <c r="CZ35" s="283">
        <v>0.7</v>
      </c>
      <c r="DA35" s="335"/>
      <c r="DB35" s="335"/>
      <c r="DC35" s="338"/>
      <c r="DD35" s="288">
        <v>204933</v>
      </c>
      <c r="DE35" s="313"/>
      <c r="DF35" s="313"/>
      <c r="DG35" s="313"/>
      <c r="DH35" s="313"/>
      <c r="DI35" s="313"/>
      <c r="DJ35" s="313"/>
      <c r="DK35" s="332"/>
      <c r="DL35" s="288">
        <v>204383</v>
      </c>
      <c r="DM35" s="313"/>
      <c r="DN35" s="313"/>
      <c r="DO35" s="313"/>
      <c r="DP35" s="313"/>
      <c r="DQ35" s="313"/>
      <c r="DR35" s="313"/>
      <c r="DS35" s="313"/>
      <c r="DT35" s="313"/>
      <c r="DU35" s="313"/>
      <c r="DV35" s="332"/>
      <c r="DW35" s="283">
        <v>1</v>
      </c>
      <c r="DX35" s="335"/>
      <c r="DY35" s="335"/>
      <c r="DZ35" s="335"/>
      <c r="EA35" s="335"/>
      <c r="EB35" s="335"/>
      <c r="EC35" s="360"/>
    </row>
    <row r="36" spans="2:133" ht="11.25" customHeight="1">
      <c r="B36" s="261" t="s">
        <v>117</v>
      </c>
      <c r="C36" s="1"/>
      <c r="D36" s="1"/>
      <c r="E36" s="1"/>
      <c r="F36" s="1"/>
      <c r="G36" s="1"/>
      <c r="H36" s="1"/>
      <c r="I36" s="1"/>
      <c r="J36" s="1"/>
      <c r="K36" s="1"/>
      <c r="L36" s="1"/>
      <c r="M36" s="1"/>
      <c r="N36" s="1"/>
      <c r="O36" s="1"/>
      <c r="P36" s="1"/>
      <c r="Q36" s="269"/>
      <c r="R36" s="274">
        <v>1997525</v>
      </c>
      <c r="S36" s="217"/>
      <c r="T36" s="217"/>
      <c r="U36" s="217"/>
      <c r="V36" s="217"/>
      <c r="W36" s="217"/>
      <c r="X36" s="217"/>
      <c r="Y36" s="279"/>
      <c r="Z36" s="282">
        <v>5.4</v>
      </c>
      <c r="AA36" s="282"/>
      <c r="AB36" s="282"/>
      <c r="AC36" s="282"/>
      <c r="AD36" s="287" t="s">
        <v>33</v>
      </c>
      <c r="AE36" s="287"/>
      <c r="AF36" s="287"/>
      <c r="AG36" s="287"/>
      <c r="AH36" s="287"/>
      <c r="AI36" s="287"/>
      <c r="AJ36" s="287"/>
      <c r="AK36" s="287"/>
      <c r="AL36" s="283" t="s">
        <v>33</v>
      </c>
      <c r="AM36" s="238"/>
      <c r="AN36" s="238"/>
      <c r="AO36" s="296"/>
      <c r="AP36" s="95"/>
      <c r="AQ36" s="301" t="s">
        <v>131</v>
      </c>
      <c r="AR36" s="304"/>
      <c r="AS36" s="304"/>
      <c r="AT36" s="304"/>
      <c r="AU36" s="304"/>
      <c r="AV36" s="304"/>
      <c r="AW36" s="304"/>
      <c r="AX36" s="304"/>
      <c r="AY36" s="309"/>
      <c r="AZ36" s="273">
        <v>3740172</v>
      </c>
      <c r="BA36" s="276"/>
      <c r="BB36" s="276"/>
      <c r="BC36" s="276"/>
      <c r="BD36" s="276"/>
      <c r="BE36" s="276"/>
      <c r="BF36" s="315"/>
      <c r="BG36" s="260" t="s">
        <v>288</v>
      </c>
      <c r="BH36" s="265"/>
      <c r="BI36" s="265"/>
      <c r="BJ36" s="265"/>
      <c r="BK36" s="265"/>
      <c r="BL36" s="265"/>
      <c r="BM36" s="265"/>
      <c r="BN36" s="265"/>
      <c r="BO36" s="265"/>
      <c r="BP36" s="265"/>
      <c r="BQ36" s="265"/>
      <c r="BR36" s="265"/>
      <c r="BS36" s="265"/>
      <c r="BT36" s="265"/>
      <c r="BU36" s="268"/>
      <c r="BV36" s="273">
        <v>40791</v>
      </c>
      <c r="BW36" s="276"/>
      <c r="BX36" s="276"/>
      <c r="BY36" s="276"/>
      <c r="BZ36" s="276"/>
      <c r="CA36" s="276"/>
      <c r="CB36" s="315"/>
      <c r="CD36" s="261" t="s">
        <v>414</v>
      </c>
      <c r="CE36" s="1"/>
      <c r="CF36" s="1"/>
      <c r="CG36" s="1"/>
      <c r="CH36" s="1"/>
      <c r="CI36" s="1"/>
      <c r="CJ36" s="1"/>
      <c r="CK36" s="1"/>
      <c r="CL36" s="1"/>
      <c r="CM36" s="1"/>
      <c r="CN36" s="1"/>
      <c r="CO36" s="1"/>
      <c r="CP36" s="1"/>
      <c r="CQ36" s="269"/>
      <c r="CR36" s="274">
        <v>2905482</v>
      </c>
      <c r="CS36" s="217"/>
      <c r="CT36" s="217"/>
      <c r="CU36" s="217"/>
      <c r="CV36" s="217"/>
      <c r="CW36" s="217"/>
      <c r="CX36" s="217"/>
      <c r="CY36" s="279"/>
      <c r="CZ36" s="283">
        <v>8.3000000000000007</v>
      </c>
      <c r="DA36" s="335"/>
      <c r="DB36" s="335"/>
      <c r="DC36" s="338"/>
      <c r="DD36" s="288">
        <v>2212976</v>
      </c>
      <c r="DE36" s="217"/>
      <c r="DF36" s="217"/>
      <c r="DG36" s="217"/>
      <c r="DH36" s="217"/>
      <c r="DI36" s="217"/>
      <c r="DJ36" s="217"/>
      <c r="DK36" s="279"/>
      <c r="DL36" s="288">
        <v>1557859</v>
      </c>
      <c r="DM36" s="217"/>
      <c r="DN36" s="217"/>
      <c r="DO36" s="217"/>
      <c r="DP36" s="217"/>
      <c r="DQ36" s="217"/>
      <c r="DR36" s="217"/>
      <c r="DS36" s="217"/>
      <c r="DT36" s="217"/>
      <c r="DU36" s="217"/>
      <c r="DV36" s="279"/>
      <c r="DW36" s="283">
        <v>7.7</v>
      </c>
      <c r="DX36" s="335"/>
      <c r="DY36" s="335"/>
      <c r="DZ36" s="335"/>
      <c r="EA36" s="335"/>
      <c r="EB36" s="335"/>
      <c r="EC36" s="360"/>
    </row>
    <row r="37" spans="2:133" ht="11.25" customHeight="1">
      <c r="B37" s="261" t="s">
        <v>415</v>
      </c>
      <c r="C37" s="1"/>
      <c r="D37" s="1"/>
      <c r="E37" s="1"/>
      <c r="F37" s="1"/>
      <c r="G37" s="1"/>
      <c r="H37" s="1"/>
      <c r="I37" s="1"/>
      <c r="J37" s="1"/>
      <c r="K37" s="1"/>
      <c r="L37" s="1"/>
      <c r="M37" s="1"/>
      <c r="N37" s="1"/>
      <c r="O37" s="1"/>
      <c r="P37" s="1"/>
      <c r="Q37" s="269"/>
      <c r="R37" s="274">
        <v>772394</v>
      </c>
      <c r="S37" s="217"/>
      <c r="T37" s="217"/>
      <c r="U37" s="217"/>
      <c r="V37" s="217"/>
      <c r="W37" s="217"/>
      <c r="X37" s="217"/>
      <c r="Y37" s="279"/>
      <c r="Z37" s="282">
        <v>2.1</v>
      </c>
      <c r="AA37" s="282"/>
      <c r="AB37" s="282"/>
      <c r="AC37" s="282"/>
      <c r="AD37" s="287">
        <v>49298</v>
      </c>
      <c r="AE37" s="287"/>
      <c r="AF37" s="287"/>
      <c r="AG37" s="287"/>
      <c r="AH37" s="287"/>
      <c r="AI37" s="287"/>
      <c r="AJ37" s="287"/>
      <c r="AK37" s="287"/>
      <c r="AL37" s="283">
        <v>0.2</v>
      </c>
      <c r="AM37" s="238"/>
      <c r="AN37" s="238"/>
      <c r="AO37" s="296"/>
      <c r="AQ37" s="302" t="s">
        <v>301</v>
      </c>
      <c r="AR37" s="111"/>
      <c r="AS37" s="111"/>
      <c r="AT37" s="111"/>
      <c r="AU37" s="111"/>
      <c r="AV37" s="111"/>
      <c r="AW37" s="111"/>
      <c r="AX37" s="111"/>
      <c r="AY37" s="310"/>
      <c r="AZ37" s="274">
        <v>710192</v>
      </c>
      <c r="BA37" s="217"/>
      <c r="BB37" s="217"/>
      <c r="BC37" s="217"/>
      <c r="BD37" s="313"/>
      <c r="BE37" s="313"/>
      <c r="BF37" s="316"/>
      <c r="BG37" s="261" t="s">
        <v>418</v>
      </c>
      <c r="BH37" s="1"/>
      <c r="BI37" s="1"/>
      <c r="BJ37" s="1"/>
      <c r="BK37" s="1"/>
      <c r="BL37" s="1"/>
      <c r="BM37" s="1"/>
      <c r="BN37" s="1"/>
      <c r="BO37" s="1"/>
      <c r="BP37" s="1"/>
      <c r="BQ37" s="1"/>
      <c r="BR37" s="1"/>
      <c r="BS37" s="1"/>
      <c r="BT37" s="1"/>
      <c r="BU37" s="269"/>
      <c r="BV37" s="274">
        <v>-4555</v>
      </c>
      <c r="BW37" s="217"/>
      <c r="BX37" s="217"/>
      <c r="BY37" s="217"/>
      <c r="BZ37" s="217"/>
      <c r="CA37" s="217"/>
      <c r="CB37" s="326"/>
      <c r="CD37" s="261" t="s">
        <v>218</v>
      </c>
      <c r="CE37" s="1"/>
      <c r="CF37" s="1"/>
      <c r="CG37" s="1"/>
      <c r="CH37" s="1"/>
      <c r="CI37" s="1"/>
      <c r="CJ37" s="1"/>
      <c r="CK37" s="1"/>
      <c r="CL37" s="1"/>
      <c r="CM37" s="1"/>
      <c r="CN37" s="1"/>
      <c r="CO37" s="1"/>
      <c r="CP37" s="1"/>
      <c r="CQ37" s="269"/>
      <c r="CR37" s="274">
        <v>318241</v>
      </c>
      <c r="CS37" s="313"/>
      <c r="CT37" s="313"/>
      <c r="CU37" s="313"/>
      <c r="CV37" s="313"/>
      <c r="CW37" s="313"/>
      <c r="CX37" s="313"/>
      <c r="CY37" s="332"/>
      <c r="CZ37" s="283">
        <v>0.9</v>
      </c>
      <c r="DA37" s="335"/>
      <c r="DB37" s="335"/>
      <c r="DC37" s="338"/>
      <c r="DD37" s="288">
        <v>318109</v>
      </c>
      <c r="DE37" s="313"/>
      <c r="DF37" s="313"/>
      <c r="DG37" s="313"/>
      <c r="DH37" s="313"/>
      <c r="DI37" s="313"/>
      <c r="DJ37" s="313"/>
      <c r="DK37" s="332"/>
      <c r="DL37" s="288">
        <v>272521</v>
      </c>
      <c r="DM37" s="313"/>
      <c r="DN37" s="313"/>
      <c r="DO37" s="313"/>
      <c r="DP37" s="313"/>
      <c r="DQ37" s="313"/>
      <c r="DR37" s="313"/>
      <c r="DS37" s="313"/>
      <c r="DT37" s="313"/>
      <c r="DU37" s="313"/>
      <c r="DV37" s="332"/>
      <c r="DW37" s="283">
        <v>1.3</v>
      </c>
      <c r="DX37" s="335"/>
      <c r="DY37" s="335"/>
      <c r="DZ37" s="335"/>
      <c r="EA37" s="335"/>
      <c r="EB37" s="335"/>
      <c r="EC37" s="360"/>
    </row>
    <row r="38" spans="2:133" ht="11.25" customHeight="1">
      <c r="B38" s="261" t="s">
        <v>297</v>
      </c>
      <c r="C38" s="1"/>
      <c r="D38" s="1"/>
      <c r="E38" s="1"/>
      <c r="F38" s="1"/>
      <c r="G38" s="1"/>
      <c r="H38" s="1"/>
      <c r="I38" s="1"/>
      <c r="J38" s="1"/>
      <c r="K38" s="1"/>
      <c r="L38" s="1"/>
      <c r="M38" s="1"/>
      <c r="N38" s="1"/>
      <c r="O38" s="1"/>
      <c r="P38" s="1"/>
      <c r="Q38" s="269"/>
      <c r="R38" s="274">
        <v>1890791</v>
      </c>
      <c r="S38" s="217"/>
      <c r="T38" s="217"/>
      <c r="U38" s="217"/>
      <c r="V38" s="217"/>
      <c r="W38" s="217"/>
      <c r="X38" s="217"/>
      <c r="Y38" s="279"/>
      <c r="Z38" s="282">
        <v>5.0999999999999996</v>
      </c>
      <c r="AA38" s="282"/>
      <c r="AB38" s="282"/>
      <c r="AC38" s="282"/>
      <c r="AD38" s="287" t="s">
        <v>33</v>
      </c>
      <c r="AE38" s="287"/>
      <c r="AF38" s="287"/>
      <c r="AG38" s="287"/>
      <c r="AH38" s="287"/>
      <c r="AI38" s="287"/>
      <c r="AJ38" s="287"/>
      <c r="AK38" s="287"/>
      <c r="AL38" s="283" t="s">
        <v>33</v>
      </c>
      <c r="AM38" s="238"/>
      <c r="AN38" s="238"/>
      <c r="AO38" s="296"/>
      <c r="AQ38" s="302" t="s">
        <v>419</v>
      </c>
      <c r="AR38" s="111"/>
      <c r="AS38" s="111"/>
      <c r="AT38" s="111"/>
      <c r="AU38" s="111"/>
      <c r="AV38" s="111"/>
      <c r="AW38" s="111"/>
      <c r="AX38" s="111"/>
      <c r="AY38" s="310"/>
      <c r="AZ38" s="274">
        <v>163921</v>
      </c>
      <c r="BA38" s="217"/>
      <c r="BB38" s="217"/>
      <c r="BC38" s="217"/>
      <c r="BD38" s="313"/>
      <c r="BE38" s="313"/>
      <c r="BF38" s="316"/>
      <c r="BG38" s="261" t="s">
        <v>423</v>
      </c>
      <c r="BH38" s="1"/>
      <c r="BI38" s="1"/>
      <c r="BJ38" s="1"/>
      <c r="BK38" s="1"/>
      <c r="BL38" s="1"/>
      <c r="BM38" s="1"/>
      <c r="BN38" s="1"/>
      <c r="BO38" s="1"/>
      <c r="BP38" s="1"/>
      <c r="BQ38" s="1"/>
      <c r="BR38" s="1"/>
      <c r="BS38" s="1"/>
      <c r="BT38" s="1"/>
      <c r="BU38" s="269"/>
      <c r="BV38" s="274">
        <v>10142</v>
      </c>
      <c r="BW38" s="217"/>
      <c r="BX38" s="217"/>
      <c r="BY38" s="217"/>
      <c r="BZ38" s="217"/>
      <c r="CA38" s="217"/>
      <c r="CB38" s="326"/>
      <c r="CD38" s="261" t="s">
        <v>299</v>
      </c>
      <c r="CE38" s="1"/>
      <c r="CF38" s="1"/>
      <c r="CG38" s="1"/>
      <c r="CH38" s="1"/>
      <c r="CI38" s="1"/>
      <c r="CJ38" s="1"/>
      <c r="CK38" s="1"/>
      <c r="CL38" s="1"/>
      <c r="CM38" s="1"/>
      <c r="CN38" s="1"/>
      <c r="CO38" s="1"/>
      <c r="CP38" s="1"/>
      <c r="CQ38" s="269"/>
      <c r="CR38" s="274">
        <v>2846262</v>
      </c>
      <c r="CS38" s="217"/>
      <c r="CT38" s="217"/>
      <c r="CU38" s="217"/>
      <c r="CV38" s="217"/>
      <c r="CW38" s="217"/>
      <c r="CX38" s="217"/>
      <c r="CY38" s="279"/>
      <c r="CZ38" s="283">
        <v>8.1</v>
      </c>
      <c r="DA38" s="335"/>
      <c r="DB38" s="335"/>
      <c r="DC38" s="338"/>
      <c r="DD38" s="288">
        <v>2386796</v>
      </c>
      <c r="DE38" s="217"/>
      <c r="DF38" s="217"/>
      <c r="DG38" s="217"/>
      <c r="DH38" s="217"/>
      <c r="DI38" s="217"/>
      <c r="DJ38" s="217"/>
      <c r="DK38" s="279"/>
      <c r="DL38" s="288">
        <v>2329952</v>
      </c>
      <c r="DM38" s="217"/>
      <c r="DN38" s="217"/>
      <c r="DO38" s="217"/>
      <c r="DP38" s="217"/>
      <c r="DQ38" s="217"/>
      <c r="DR38" s="217"/>
      <c r="DS38" s="217"/>
      <c r="DT38" s="217"/>
      <c r="DU38" s="217"/>
      <c r="DV38" s="279"/>
      <c r="DW38" s="283">
        <v>11.5</v>
      </c>
      <c r="DX38" s="335"/>
      <c r="DY38" s="335"/>
      <c r="DZ38" s="335"/>
      <c r="EA38" s="335"/>
      <c r="EB38" s="335"/>
      <c r="EC38" s="360"/>
    </row>
    <row r="39" spans="2:133" ht="11.25" customHeight="1">
      <c r="B39" s="261" t="s">
        <v>424</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151</v>
      </c>
      <c r="AR39" s="111"/>
      <c r="AS39" s="111"/>
      <c r="AT39" s="111"/>
      <c r="AU39" s="111"/>
      <c r="AV39" s="111"/>
      <c r="AW39" s="111"/>
      <c r="AX39" s="111"/>
      <c r="AY39" s="310"/>
      <c r="AZ39" s="274">
        <v>19797</v>
      </c>
      <c r="BA39" s="217"/>
      <c r="BB39" s="217"/>
      <c r="BC39" s="217"/>
      <c r="BD39" s="313"/>
      <c r="BE39" s="313"/>
      <c r="BF39" s="316"/>
      <c r="BG39" s="261" t="s">
        <v>416</v>
      </c>
      <c r="BH39" s="1"/>
      <c r="BI39" s="1"/>
      <c r="BJ39" s="1"/>
      <c r="BK39" s="1"/>
      <c r="BL39" s="1"/>
      <c r="BM39" s="1"/>
      <c r="BN39" s="1"/>
      <c r="BO39" s="1"/>
      <c r="BP39" s="1"/>
      <c r="BQ39" s="1"/>
      <c r="BR39" s="1"/>
      <c r="BS39" s="1"/>
      <c r="BT39" s="1"/>
      <c r="BU39" s="269"/>
      <c r="BV39" s="274">
        <v>15262</v>
      </c>
      <c r="BW39" s="217"/>
      <c r="BX39" s="217"/>
      <c r="BY39" s="217"/>
      <c r="BZ39" s="217"/>
      <c r="CA39" s="217"/>
      <c r="CB39" s="326"/>
      <c r="CD39" s="261" t="s">
        <v>426</v>
      </c>
      <c r="CE39" s="1"/>
      <c r="CF39" s="1"/>
      <c r="CG39" s="1"/>
      <c r="CH39" s="1"/>
      <c r="CI39" s="1"/>
      <c r="CJ39" s="1"/>
      <c r="CK39" s="1"/>
      <c r="CL39" s="1"/>
      <c r="CM39" s="1"/>
      <c r="CN39" s="1"/>
      <c r="CO39" s="1"/>
      <c r="CP39" s="1"/>
      <c r="CQ39" s="269"/>
      <c r="CR39" s="274">
        <v>499014</v>
      </c>
      <c r="CS39" s="313"/>
      <c r="CT39" s="313"/>
      <c r="CU39" s="313"/>
      <c r="CV39" s="313"/>
      <c r="CW39" s="313"/>
      <c r="CX39" s="313"/>
      <c r="CY39" s="332"/>
      <c r="CZ39" s="283">
        <v>1.4</v>
      </c>
      <c r="DA39" s="335"/>
      <c r="DB39" s="335"/>
      <c r="DC39" s="338"/>
      <c r="DD39" s="288">
        <v>158551</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119</v>
      </c>
      <c r="C40" s="1"/>
      <c r="D40" s="1"/>
      <c r="E40" s="1"/>
      <c r="F40" s="1"/>
      <c r="G40" s="1"/>
      <c r="H40" s="1"/>
      <c r="I40" s="1"/>
      <c r="J40" s="1"/>
      <c r="K40" s="1"/>
      <c r="L40" s="1"/>
      <c r="M40" s="1"/>
      <c r="N40" s="1"/>
      <c r="O40" s="1"/>
      <c r="P40" s="1"/>
      <c r="Q40" s="269"/>
      <c r="R40" s="274">
        <v>70191</v>
      </c>
      <c r="S40" s="217"/>
      <c r="T40" s="217"/>
      <c r="U40" s="217"/>
      <c r="V40" s="217"/>
      <c r="W40" s="217"/>
      <c r="X40" s="217"/>
      <c r="Y40" s="279"/>
      <c r="Z40" s="282">
        <v>0.2</v>
      </c>
      <c r="AA40" s="282"/>
      <c r="AB40" s="282"/>
      <c r="AC40" s="282"/>
      <c r="AD40" s="287" t="s">
        <v>33</v>
      </c>
      <c r="AE40" s="287"/>
      <c r="AF40" s="287"/>
      <c r="AG40" s="287"/>
      <c r="AH40" s="287"/>
      <c r="AI40" s="287"/>
      <c r="AJ40" s="287"/>
      <c r="AK40" s="287"/>
      <c r="AL40" s="283" t="s">
        <v>33</v>
      </c>
      <c r="AM40" s="238"/>
      <c r="AN40" s="238"/>
      <c r="AO40" s="296"/>
      <c r="AQ40" s="302" t="s">
        <v>428</v>
      </c>
      <c r="AR40" s="111"/>
      <c r="AS40" s="111"/>
      <c r="AT40" s="111"/>
      <c r="AU40" s="111"/>
      <c r="AV40" s="111"/>
      <c r="AW40" s="111"/>
      <c r="AX40" s="111"/>
      <c r="AY40" s="310"/>
      <c r="AZ40" s="274" t="s">
        <v>33</v>
      </c>
      <c r="BA40" s="217"/>
      <c r="BB40" s="217"/>
      <c r="BC40" s="217"/>
      <c r="BD40" s="313"/>
      <c r="BE40" s="313"/>
      <c r="BF40" s="316"/>
      <c r="BG40" s="299" t="s">
        <v>199</v>
      </c>
      <c r="BH40" s="29"/>
      <c r="BI40" s="29"/>
      <c r="BJ40" s="29"/>
      <c r="BK40" s="29"/>
      <c r="BL40" s="29"/>
      <c r="BM40" s="1" t="s">
        <v>431</v>
      </c>
      <c r="BN40" s="1"/>
      <c r="BO40" s="1"/>
      <c r="BP40" s="1"/>
      <c r="BQ40" s="1"/>
      <c r="BR40" s="1"/>
      <c r="BS40" s="1"/>
      <c r="BT40" s="1"/>
      <c r="BU40" s="269"/>
      <c r="BV40" s="274">
        <v>89</v>
      </c>
      <c r="BW40" s="217"/>
      <c r="BX40" s="217"/>
      <c r="BY40" s="217"/>
      <c r="BZ40" s="217"/>
      <c r="CA40" s="217"/>
      <c r="CB40" s="326"/>
      <c r="CD40" s="261" t="s">
        <v>432</v>
      </c>
      <c r="CE40" s="1"/>
      <c r="CF40" s="1"/>
      <c r="CG40" s="1"/>
      <c r="CH40" s="1"/>
      <c r="CI40" s="1"/>
      <c r="CJ40" s="1"/>
      <c r="CK40" s="1"/>
      <c r="CL40" s="1"/>
      <c r="CM40" s="1"/>
      <c r="CN40" s="1"/>
      <c r="CO40" s="1"/>
      <c r="CP40" s="1"/>
      <c r="CQ40" s="269"/>
      <c r="CR40" s="274">
        <v>193719</v>
      </c>
      <c r="CS40" s="217"/>
      <c r="CT40" s="217"/>
      <c r="CU40" s="217"/>
      <c r="CV40" s="217"/>
      <c r="CW40" s="217"/>
      <c r="CX40" s="217"/>
      <c r="CY40" s="279"/>
      <c r="CZ40" s="283">
        <v>0.6</v>
      </c>
      <c r="DA40" s="335"/>
      <c r="DB40" s="335"/>
      <c r="DC40" s="338"/>
      <c r="DD40" s="288">
        <v>166449</v>
      </c>
      <c r="DE40" s="217"/>
      <c r="DF40" s="217"/>
      <c r="DG40" s="217"/>
      <c r="DH40" s="217"/>
      <c r="DI40" s="217"/>
      <c r="DJ40" s="217"/>
      <c r="DK40" s="279"/>
      <c r="DL40" s="288">
        <v>135796</v>
      </c>
      <c r="DM40" s="217"/>
      <c r="DN40" s="217"/>
      <c r="DO40" s="217"/>
      <c r="DP40" s="217"/>
      <c r="DQ40" s="217"/>
      <c r="DR40" s="217"/>
      <c r="DS40" s="217"/>
      <c r="DT40" s="217"/>
      <c r="DU40" s="217"/>
      <c r="DV40" s="279"/>
      <c r="DW40" s="283">
        <v>0.7</v>
      </c>
      <c r="DX40" s="335"/>
      <c r="DY40" s="335"/>
      <c r="DZ40" s="335"/>
      <c r="EA40" s="335"/>
      <c r="EB40" s="335"/>
      <c r="EC40" s="360"/>
    </row>
    <row r="41" spans="2:133" ht="11.25" customHeight="1">
      <c r="B41" s="263" t="s">
        <v>433</v>
      </c>
      <c r="C41" s="267"/>
      <c r="D41" s="267"/>
      <c r="E41" s="267"/>
      <c r="F41" s="267"/>
      <c r="G41" s="267"/>
      <c r="H41" s="267"/>
      <c r="I41" s="267"/>
      <c r="J41" s="267"/>
      <c r="K41" s="267"/>
      <c r="L41" s="267"/>
      <c r="M41" s="267"/>
      <c r="N41" s="267"/>
      <c r="O41" s="267"/>
      <c r="P41" s="267"/>
      <c r="Q41" s="271"/>
      <c r="R41" s="275">
        <v>36773353</v>
      </c>
      <c r="S41" s="277"/>
      <c r="T41" s="277"/>
      <c r="U41" s="277"/>
      <c r="V41" s="277"/>
      <c r="W41" s="277"/>
      <c r="X41" s="277"/>
      <c r="Y41" s="280"/>
      <c r="Z41" s="284">
        <v>100</v>
      </c>
      <c r="AA41" s="284"/>
      <c r="AB41" s="284"/>
      <c r="AC41" s="284"/>
      <c r="AD41" s="289">
        <v>20267107</v>
      </c>
      <c r="AE41" s="289"/>
      <c r="AF41" s="289"/>
      <c r="AG41" s="289"/>
      <c r="AH41" s="289"/>
      <c r="AI41" s="289"/>
      <c r="AJ41" s="289"/>
      <c r="AK41" s="289"/>
      <c r="AL41" s="292">
        <v>100</v>
      </c>
      <c r="AM41" s="294"/>
      <c r="AN41" s="294"/>
      <c r="AO41" s="297"/>
      <c r="AQ41" s="302" t="s">
        <v>436</v>
      </c>
      <c r="AR41" s="111"/>
      <c r="AS41" s="111"/>
      <c r="AT41" s="111"/>
      <c r="AU41" s="111"/>
      <c r="AV41" s="111"/>
      <c r="AW41" s="111"/>
      <c r="AX41" s="111"/>
      <c r="AY41" s="310"/>
      <c r="AZ41" s="274">
        <v>495318</v>
      </c>
      <c r="BA41" s="217"/>
      <c r="BB41" s="217"/>
      <c r="BC41" s="217"/>
      <c r="BD41" s="313"/>
      <c r="BE41" s="313"/>
      <c r="BF41" s="316"/>
      <c r="BG41" s="299"/>
      <c r="BH41" s="29"/>
      <c r="BI41" s="29"/>
      <c r="BJ41" s="29"/>
      <c r="BK41" s="29"/>
      <c r="BL41" s="29"/>
      <c r="BM41" s="1" t="s">
        <v>401</v>
      </c>
      <c r="BN41" s="1"/>
      <c r="BO41" s="1"/>
      <c r="BP41" s="1"/>
      <c r="BQ41" s="1"/>
      <c r="BR41" s="1"/>
      <c r="BS41" s="1"/>
      <c r="BT41" s="1"/>
      <c r="BU41" s="269"/>
      <c r="BV41" s="274" t="s">
        <v>33</v>
      </c>
      <c r="BW41" s="217"/>
      <c r="BX41" s="217"/>
      <c r="BY41" s="217"/>
      <c r="BZ41" s="217"/>
      <c r="CA41" s="217"/>
      <c r="CB41" s="326"/>
      <c r="CD41" s="261" t="s">
        <v>232</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310</v>
      </c>
      <c r="AR42" s="305"/>
      <c r="AS42" s="305"/>
      <c r="AT42" s="305"/>
      <c r="AU42" s="305"/>
      <c r="AV42" s="305"/>
      <c r="AW42" s="305"/>
      <c r="AX42" s="305"/>
      <c r="AY42" s="311"/>
      <c r="AZ42" s="275">
        <v>2350944</v>
      </c>
      <c r="BA42" s="277"/>
      <c r="BB42" s="277"/>
      <c r="BC42" s="277"/>
      <c r="BD42" s="312"/>
      <c r="BE42" s="312"/>
      <c r="BF42" s="317"/>
      <c r="BG42" s="177"/>
      <c r="BH42" s="179"/>
      <c r="BI42" s="179"/>
      <c r="BJ42" s="179"/>
      <c r="BK42" s="179"/>
      <c r="BL42" s="179"/>
      <c r="BM42" s="267" t="s">
        <v>42</v>
      </c>
      <c r="BN42" s="267"/>
      <c r="BO42" s="267"/>
      <c r="BP42" s="267"/>
      <c r="BQ42" s="267"/>
      <c r="BR42" s="267"/>
      <c r="BS42" s="267"/>
      <c r="BT42" s="267"/>
      <c r="BU42" s="271"/>
      <c r="BV42" s="275">
        <v>332</v>
      </c>
      <c r="BW42" s="277"/>
      <c r="BX42" s="277"/>
      <c r="BY42" s="277"/>
      <c r="BZ42" s="277"/>
      <c r="CA42" s="277"/>
      <c r="CB42" s="327"/>
      <c r="CD42" s="261" t="s">
        <v>437</v>
      </c>
      <c r="CE42" s="1"/>
      <c r="CF42" s="1"/>
      <c r="CG42" s="1"/>
      <c r="CH42" s="1"/>
      <c r="CI42" s="1"/>
      <c r="CJ42" s="1"/>
      <c r="CK42" s="1"/>
      <c r="CL42" s="1"/>
      <c r="CM42" s="1"/>
      <c r="CN42" s="1"/>
      <c r="CO42" s="1"/>
      <c r="CP42" s="1"/>
      <c r="CQ42" s="269"/>
      <c r="CR42" s="274">
        <v>3761982</v>
      </c>
      <c r="CS42" s="313"/>
      <c r="CT42" s="313"/>
      <c r="CU42" s="313"/>
      <c r="CV42" s="313"/>
      <c r="CW42" s="313"/>
      <c r="CX42" s="313"/>
      <c r="CY42" s="332"/>
      <c r="CZ42" s="283">
        <v>10.7</v>
      </c>
      <c r="DA42" s="335"/>
      <c r="DB42" s="335"/>
      <c r="DC42" s="338"/>
      <c r="DD42" s="288">
        <v>915125</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327</v>
      </c>
      <c r="CD43" s="261" t="s">
        <v>438</v>
      </c>
      <c r="CE43" s="1"/>
      <c r="CF43" s="1"/>
      <c r="CG43" s="1"/>
      <c r="CH43" s="1"/>
      <c r="CI43" s="1"/>
      <c r="CJ43" s="1"/>
      <c r="CK43" s="1"/>
      <c r="CL43" s="1"/>
      <c r="CM43" s="1"/>
      <c r="CN43" s="1"/>
      <c r="CO43" s="1"/>
      <c r="CP43" s="1"/>
      <c r="CQ43" s="269"/>
      <c r="CR43" s="274">
        <v>48256</v>
      </c>
      <c r="CS43" s="313"/>
      <c r="CT43" s="313"/>
      <c r="CU43" s="313"/>
      <c r="CV43" s="313"/>
      <c r="CW43" s="313"/>
      <c r="CX43" s="313"/>
      <c r="CY43" s="332"/>
      <c r="CZ43" s="283">
        <v>0.1</v>
      </c>
      <c r="DA43" s="335"/>
      <c r="DB43" s="335"/>
      <c r="DC43" s="338"/>
      <c r="DD43" s="288">
        <v>48256</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439</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254</v>
      </c>
      <c r="CE44" s="41"/>
      <c r="CF44" s="261" t="s">
        <v>434</v>
      </c>
      <c r="CG44" s="1"/>
      <c r="CH44" s="1"/>
      <c r="CI44" s="1"/>
      <c r="CJ44" s="1"/>
      <c r="CK44" s="1"/>
      <c r="CL44" s="1"/>
      <c r="CM44" s="1"/>
      <c r="CN44" s="1"/>
      <c r="CO44" s="1"/>
      <c r="CP44" s="1"/>
      <c r="CQ44" s="269"/>
      <c r="CR44" s="274">
        <v>3761982</v>
      </c>
      <c r="CS44" s="217"/>
      <c r="CT44" s="217"/>
      <c r="CU44" s="217"/>
      <c r="CV44" s="217"/>
      <c r="CW44" s="217"/>
      <c r="CX44" s="217"/>
      <c r="CY44" s="279"/>
      <c r="CZ44" s="283">
        <v>10.7</v>
      </c>
      <c r="DA44" s="238"/>
      <c r="DB44" s="238"/>
      <c r="DC44" s="285"/>
      <c r="DD44" s="288">
        <v>915125</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441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442</v>
      </c>
      <c r="CG45" s="1"/>
      <c r="CH45" s="1"/>
      <c r="CI45" s="1"/>
      <c r="CJ45" s="1"/>
      <c r="CK45" s="1"/>
      <c r="CL45" s="1"/>
      <c r="CM45" s="1"/>
      <c r="CN45" s="1"/>
      <c r="CO45" s="1"/>
      <c r="CP45" s="1"/>
      <c r="CQ45" s="269"/>
      <c r="CR45" s="274">
        <v>1410405</v>
      </c>
      <c r="CS45" s="313"/>
      <c r="CT45" s="313"/>
      <c r="CU45" s="313"/>
      <c r="CV45" s="313"/>
      <c r="CW45" s="313"/>
      <c r="CX45" s="313"/>
      <c r="CY45" s="332"/>
      <c r="CZ45" s="283">
        <v>4</v>
      </c>
      <c r="DA45" s="335"/>
      <c r="DB45" s="335"/>
      <c r="DC45" s="338"/>
      <c r="DD45" s="288">
        <v>57840</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444</v>
      </c>
      <c r="CG46" s="1"/>
      <c r="CH46" s="1"/>
      <c r="CI46" s="1"/>
      <c r="CJ46" s="1"/>
      <c r="CK46" s="1"/>
      <c r="CL46" s="1"/>
      <c r="CM46" s="1"/>
      <c r="CN46" s="1"/>
      <c r="CO46" s="1"/>
      <c r="CP46" s="1"/>
      <c r="CQ46" s="269"/>
      <c r="CR46" s="274">
        <v>2253112</v>
      </c>
      <c r="CS46" s="217"/>
      <c r="CT46" s="217"/>
      <c r="CU46" s="217"/>
      <c r="CV46" s="217"/>
      <c r="CW46" s="217"/>
      <c r="CX46" s="217"/>
      <c r="CY46" s="279"/>
      <c r="CZ46" s="283">
        <v>6.4</v>
      </c>
      <c r="DA46" s="238"/>
      <c r="DB46" s="238"/>
      <c r="DC46" s="285"/>
      <c r="DD46" s="288">
        <v>817320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445</v>
      </c>
      <c r="CG47" s="1"/>
      <c r="CH47" s="1"/>
      <c r="CI47" s="1"/>
      <c r="CJ47" s="1"/>
      <c r="CK47" s="1"/>
      <c r="CL47" s="1"/>
      <c r="CM47" s="1"/>
      <c r="CN47" s="1"/>
      <c r="CO47" s="1"/>
      <c r="CP47" s="1"/>
      <c r="CQ47" s="269"/>
      <c r="CR47" s="274" t="s">
        <v>33</v>
      </c>
      <c r="CS47" s="313"/>
      <c r="CT47" s="313"/>
      <c r="CU47" s="313"/>
      <c r="CV47" s="313"/>
      <c r="CW47" s="313"/>
      <c r="CX47" s="313"/>
      <c r="CY47" s="332"/>
      <c r="CZ47" s="283" t="s">
        <v>33</v>
      </c>
      <c r="DA47" s="335"/>
      <c r="DB47" s="335"/>
      <c r="DC47" s="338"/>
      <c r="DD47" s="288" t="s">
        <v>33</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ht="10.8">
      <c r="B48" s="264"/>
      <c r="CD48" s="135"/>
      <c r="CE48" s="142"/>
      <c r="CF48" s="261" t="s">
        <v>448</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35019280</v>
      </c>
      <c r="CS49" s="312"/>
      <c r="CT49" s="312"/>
      <c r="CU49" s="312"/>
      <c r="CV49" s="312"/>
      <c r="CW49" s="312"/>
      <c r="CX49" s="312"/>
      <c r="CY49" s="333"/>
      <c r="CZ49" s="292">
        <v>100</v>
      </c>
      <c r="DA49" s="336"/>
      <c r="DB49" s="336"/>
      <c r="DC49" s="339"/>
      <c r="DD49" s="342">
        <v>22278704</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uL2ASLi/LuShDcBysxBfF4+7Wm7KymRTv6TqBZGSqkCSR9UovlyjbvzphhsF5Oh2pqNZ+Ntgn6PyzSLsmqYKkg==" saltValue="HE1cObOB8AOu+3qytJRrKw=="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70"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zoomScale="70" zoomScaleNormal="70" zoomScaleSheetLayoutView="70" workbookViewId="0"/>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449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201</v>
      </c>
      <c r="DK2" s="707"/>
      <c r="DL2" s="707"/>
      <c r="DM2" s="707"/>
      <c r="DN2" s="707"/>
      <c r="DO2" s="710"/>
      <c r="DP2" s="368"/>
      <c r="DQ2" s="706" t="s">
        <v>309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450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451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452</v>
      </c>
      <c r="B5" s="397"/>
      <c r="C5" s="397"/>
      <c r="D5" s="397"/>
      <c r="E5" s="397"/>
      <c r="F5" s="397"/>
      <c r="G5" s="397"/>
      <c r="H5" s="397"/>
      <c r="I5" s="397"/>
      <c r="J5" s="397"/>
      <c r="K5" s="397"/>
      <c r="L5" s="397"/>
      <c r="M5" s="397"/>
      <c r="N5" s="397"/>
      <c r="O5" s="397"/>
      <c r="P5" s="429"/>
      <c r="Q5" s="435" t="s">
        <v>204</v>
      </c>
      <c r="R5" s="447"/>
      <c r="S5" s="447"/>
      <c r="T5" s="447"/>
      <c r="U5" s="458"/>
      <c r="V5" s="435" t="s">
        <v>197</v>
      </c>
      <c r="W5" s="447"/>
      <c r="X5" s="447"/>
      <c r="Y5" s="447"/>
      <c r="Z5" s="458"/>
      <c r="AA5" s="435" t="s">
        <v>386</v>
      </c>
      <c r="AB5" s="447"/>
      <c r="AC5" s="447"/>
      <c r="AD5" s="447"/>
      <c r="AE5" s="447"/>
      <c r="AF5" s="504" t="s">
        <v>167</v>
      </c>
      <c r="AG5" s="447"/>
      <c r="AH5" s="447"/>
      <c r="AI5" s="447"/>
      <c r="AJ5" s="522"/>
      <c r="AK5" s="447" t="s">
        <v>454</v>
      </c>
      <c r="AL5" s="447"/>
      <c r="AM5" s="447"/>
      <c r="AN5" s="447"/>
      <c r="AO5" s="458"/>
      <c r="AP5" s="435" t="s">
        <v>35</v>
      </c>
      <c r="AQ5" s="447"/>
      <c r="AR5" s="447"/>
      <c r="AS5" s="447"/>
      <c r="AT5" s="458"/>
      <c r="AU5" s="435" t="s">
        <v>455</v>
      </c>
      <c r="AV5" s="447"/>
      <c r="AW5" s="447"/>
      <c r="AX5" s="447"/>
      <c r="AY5" s="522"/>
      <c r="AZ5" s="378"/>
      <c r="BA5" s="378"/>
      <c r="BB5" s="378"/>
      <c r="BC5" s="378"/>
      <c r="BD5" s="378"/>
      <c r="BE5" s="576"/>
      <c r="BF5" s="576"/>
      <c r="BG5" s="576"/>
      <c r="BH5" s="576"/>
      <c r="BI5" s="576"/>
      <c r="BJ5" s="576"/>
      <c r="BK5" s="576"/>
      <c r="BL5" s="576"/>
      <c r="BM5" s="576"/>
      <c r="BN5" s="576"/>
      <c r="BO5" s="576"/>
      <c r="BP5" s="576"/>
      <c r="BQ5" s="370" t="s">
        <v>339</v>
      </c>
      <c r="BR5" s="397"/>
      <c r="BS5" s="397"/>
      <c r="BT5" s="397"/>
      <c r="BU5" s="397"/>
      <c r="BV5" s="397"/>
      <c r="BW5" s="397"/>
      <c r="BX5" s="397"/>
      <c r="BY5" s="397"/>
      <c r="BZ5" s="397"/>
      <c r="CA5" s="397"/>
      <c r="CB5" s="397"/>
      <c r="CC5" s="397"/>
      <c r="CD5" s="397"/>
      <c r="CE5" s="397"/>
      <c r="CF5" s="397"/>
      <c r="CG5" s="429"/>
      <c r="CH5" s="435" t="s">
        <v>457</v>
      </c>
      <c r="CI5" s="447"/>
      <c r="CJ5" s="447"/>
      <c r="CK5" s="447"/>
      <c r="CL5" s="458"/>
      <c r="CM5" s="435" t="s">
        <v>446</v>
      </c>
      <c r="CN5" s="447"/>
      <c r="CO5" s="447"/>
      <c r="CP5" s="447"/>
      <c r="CQ5" s="458"/>
      <c r="CR5" s="435" t="s">
        <v>95</v>
      </c>
      <c r="CS5" s="447"/>
      <c r="CT5" s="447"/>
      <c r="CU5" s="447"/>
      <c r="CV5" s="458"/>
      <c r="CW5" s="435" t="s">
        <v>459</v>
      </c>
      <c r="CX5" s="447"/>
      <c r="CY5" s="447"/>
      <c r="CZ5" s="447"/>
      <c r="DA5" s="458"/>
      <c r="DB5" s="435" t="s">
        <v>378</v>
      </c>
      <c r="DC5" s="447"/>
      <c r="DD5" s="447"/>
      <c r="DE5" s="447"/>
      <c r="DF5" s="458"/>
      <c r="DG5" s="700" t="s">
        <v>352</v>
      </c>
      <c r="DH5" s="703"/>
      <c r="DI5" s="703"/>
      <c r="DJ5" s="703"/>
      <c r="DK5" s="708"/>
      <c r="DL5" s="700" t="s">
        <v>461</v>
      </c>
      <c r="DM5" s="703"/>
      <c r="DN5" s="703"/>
      <c r="DO5" s="703"/>
      <c r="DP5" s="708"/>
      <c r="DQ5" s="435" t="s">
        <v>400</v>
      </c>
      <c r="DR5" s="447"/>
      <c r="DS5" s="447"/>
      <c r="DT5" s="447"/>
      <c r="DU5" s="458"/>
      <c r="DV5" s="435" t="s">
        <v>455</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462</v>
      </c>
      <c r="C7" s="419"/>
      <c r="D7" s="419"/>
      <c r="E7" s="419"/>
      <c r="F7" s="419"/>
      <c r="G7" s="419"/>
      <c r="H7" s="419"/>
      <c r="I7" s="419"/>
      <c r="J7" s="419"/>
      <c r="K7" s="419"/>
      <c r="L7" s="419"/>
      <c r="M7" s="419"/>
      <c r="N7" s="419"/>
      <c r="O7" s="419"/>
      <c r="P7" s="431"/>
      <c r="Q7" s="437">
        <v>36798</v>
      </c>
      <c r="R7" s="449"/>
      <c r="S7" s="449"/>
      <c r="T7" s="449"/>
      <c r="U7" s="449"/>
      <c r="V7" s="449">
        <v>35044</v>
      </c>
      <c r="W7" s="449"/>
      <c r="X7" s="449"/>
      <c r="Y7" s="449"/>
      <c r="Z7" s="449"/>
      <c r="AA7" s="449">
        <v>1754</v>
      </c>
      <c r="AB7" s="449"/>
      <c r="AC7" s="449"/>
      <c r="AD7" s="449"/>
      <c r="AE7" s="492"/>
      <c r="AF7" s="506">
        <v>1182</v>
      </c>
      <c r="AG7" s="519"/>
      <c r="AH7" s="519"/>
      <c r="AI7" s="519"/>
      <c r="AJ7" s="524"/>
      <c r="AK7" s="532">
        <v>1054</v>
      </c>
      <c r="AL7" s="449"/>
      <c r="AM7" s="449"/>
      <c r="AN7" s="449"/>
      <c r="AO7" s="449"/>
      <c r="AP7" s="449">
        <v>27129</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533</v>
      </c>
      <c r="BT7" s="419"/>
      <c r="BU7" s="419"/>
      <c r="BV7" s="419"/>
      <c r="BW7" s="419"/>
      <c r="BX7" s="419"/>
      <c r="BY7" s="419"/>
      <c r="BZ7" s="419"/>
      <c r="CA7" s="419"/>
      <c r="CB7" s="419"/>
      <c r="CC7" s="419"/>
      <c r="CD7" s="419"/>
      <c r="CE7" s="419"/>
      <c r="CF7" s="419"/>
      <c r="CG7" s="431"/>
      <c r="CH7" s="663">
        <v>1</v>
      </c>
      <c r="CI7" s="666"/>
      <c r="CJ7" s="666"/>
      <c r="CK7" s="666"/>
      <c r="CL7" s="681"/>
      <c r="CM7" s="663">
        <v>374</v>
      </c>
      <c r="CN7" s="666"/>
      <c r="CO7" s="666"/>
      <c r="CP7" s="666"/>
      <c r="CQ7" s="681"/>
      <c r="CR7" s="663">
        <v>3</v>
      </c>
      <c r="CS7" s="666"/>
      <c r="CT7" s="666"/>
      <c r="CU7" s="666"/>
      <c r="CV7" s="681"/>
      <c r="CW7" s="663" t="s">
        <v>33</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c r="DW7" s="419"/>
      <c r="DX7" s="419"/>
      <c r="DY7" s="419"/>
      <c r="DZ7" s="717"/>
      <c r="EA7" s="576"/>
    </row>
    <row r="8" spans="1:131" s="364" customFormat="1" ht="26.25" customHeight="1">
      <c r="A8" s="373">
        <v>2</v>
      </c>
      <c r="B8" s="400"/>
      <c r="C8" s="420"/>
      <c r="D8" s="420"/>
      <c r="E8" s="420"/>
      <c r="F8" s="420"/>
      <c r="G8" s="420"/>
      <c r="H8" s="420"/>
      <c r="I8" s="420"/>
      <c r="J8" s="420"/>
      <c r="K8" s="420"/>
      <c r="L8" s="420"/>
      <c r="M8" s="420"/>
      <c r="N8" s="420"/>
      <c r="O8" s="420"/>
      <c r="P8" s="432"/>
      <c r="Q8" s="438"/>
      <c r="R8" s="450"/>
      <c r="S8" s="450"/>
      <c r="T8" s="450"/>
      <c r="U8" s="450"/>
      <c r="V8" s="450"/>
      <c r="W8" s="450"/>
      <c r="X8" s="450"/>
      <c r="Y8" s="450"/>
      <c r="Z8" s="450"/>
      <c r="AA8" s="450"/>
      <c r="AB8" s="450"/>
      <c r="AC8" s="450"/>
      <c r="AD8" s="450"/>
      <c r="AE8" s="461"/>
      <c r="AF8" s="507"/>
      <c r="AG8" s="456"/>
      <c r="AH8" s="456"/>
      <c r="AI8" s="456"/>
      <c r="AJ8" s="525"/>
      <c r="AK8" s="460"/>
      <c r="AL8" s="450"/>
      <c r="AM8" s="450"/>
      <c r="AN8" s="450"/>
      <c r="AO8" s="450"/>
      <c r="AP8" s="450"/>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534</v>
      </c>
      <c r="BT8" s="420"/>
      <c r="BU8" s="420"/>
      <c r="BV8" s="420"/>
      <c r="BW8" s="420"/>
      <c r="BX8" s="420"/>
      <c r="BY8" s="420"/>
      <c r="BZ8" s="420"/>
      <c r="CA8" s="420"/>
      <c r="CB8" s="420"/>
      <c r="CC8" s="420"/>
      <c r="CD8" s="420"/>
      <c r="CE8" s="420"/>
      <c r="CF8" s="420"/>
      <c r="CG8" s="432"/>
      <c r="CH8" s="444">
        <v>-22</v>
      </c>
      <c r="CI8" s="456"/>
      <c r="CJ8" s="456"/>
      <c r="CK8" s="456"/>
      <c r="CL8" s="682"/>
      <c r="CM8" s="444">
        <v>42</v>
      </c>
      <c r="CN8" s="456"/>
      <c r="CO8" s="456"/>
      <c r="CP8" s="456"/>
      <c r="CQ8" s="682"/>
      <c r="CR8" s="444">
        <v>10</v>
      </c>
      <c r="CS8" s="456"/>
      <c r="CT8" s="456"/>
      <c r="CU8" s="456"/>
      <c r="CV8" s="682"/>
      <c r="CW8" s="444" t="s">
        <v>33</v>
      </c>
      <c r="CX8" s="456"/>
      <c r="CY8" s="456"/>
      <c r="CZ8" s="456"/>
      <c r="DA8" s="682"/>
      <c r="DB8" s="444" t="s">
        <v>33</v>
      </c>
      <c r="DC8" s="456"/>
      <c r="DD8" s="456"/>
      <c r="DE8" s="456"/>
      <c r="DF8" s="682"/>
      <c r="DG8" s="444" t="s">
        <v>33</v>
      </c>
      <c r="DH8" s="456"/>
      <c r="DI8" s="456"/>
      <c r="DJ8" s="456"/>
      <c r="DK8" s="682"/>
      <c r="DL8" s="444" t="s">
        <v>33</v>
      </c>
      <c r="DM8" s="456"/>
      <c r="DN8" s="456"/>
      <c r="DO8" s="456"/>
      <c r="DP8" s="682"/>
      <c r="DQ8" s="444" t="s">
        <v>33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535</v>
      </c>
      <c r="BT9" s="420"/>
      <c r="BU9" s="420"/>
      <c r="BV9" s="420"/>
      <c r="BW9" s="420"/>
      <c r="BX9" s="420"/>
      <c r="BY9" s="420"/>
      <c r="BZ9" s="420"/>
      <c r="CA9" s="420"/>
      <c r="CB9" s="420"/>
      <c r="CC9" s="420"/>
      <c r="CD9" s="420"/>
      <c r="CE9" s="420"/>
      <c r="CF9" s="420"/>
      <c r="CG9" s="432"/>
      <c r="CH9" s="444">
        <v>12</v>
      </c>
      <c r="CI9" s="456"/>
      <c r="CJ9" s="456"/>
      <c r="CK9" s="456"/>
      <c r="CL9" s="682"/>
      <c r="CM9" s="444">
        <v>123</v>
      </c>
      <c r="CN9" s="456"/>
      <c r="CO9" s="456"/>
      <c r="CP9" s="456"/>
      <c r="CQ9" s="682"/>
      <c r="CR9" s="444">
        <v>10</v>
      </c>
      <c r="CS9" s="456"/>
      <c r="CT9" s="456"/>
      <c r="CU9" s="456"/>
      <c r="CV9" s="682"/>
      <c r="CW9" s="444">
        <v>28</v>
      </c>
      <c r="CX9" s="456"/>
      <c r="CY9" s="456"/>
      <c r="CZ9" s="456"/>
      <c r="DA9" s="682"/>
      <c r="DB9" s="444" t="s">
        <v>33</v>
      </c>
      <c r="DC9" s="456"/>
      <c r="DD9" s="456"/>
      <c r="DE9" s="456"/>
      <c r="DF9" s="682"/>
      <c r="DG9" s="444" t="s">
        <v>33</v>
      </c>
      <c r="DH9" s="456"/>
      <c r="DI9" s="456"/>
      <c r="DJ9" s="456"/>
      <c r="DK9" s="682"/>
      <c r="DL9" s="444" t="s">
        <v>33</v>
      </c>
      <c r="DM9" s="456"/>
      <c r="DN9" s="456"/>
      <c r="DO9" s="456"/>
      <c r="DP9" s="682"/>
      <c r="DQ9" s="444" t="s">
        <v>33</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c r="BS10" s="400" t="s">
        <v>490</v>
      </c>
      <c r="BT10" s="420"/>
      <c r="BU10" s="420"/>
      <c r="BV10" s="420"/>
      <c r="BW10" s="420"/>
      <c r="BX10" s="420"/>
      <c r="BY10" s="420"/>
      <c r="BZ10" s="420"/>
      <c r="CA10" s="420"/>
      <c r="CB10" s="420"/>
      <c r="CC10" s="420"/>
      <c r="CD10" s="420"/>
      <c r="CE10" s="420"/>
      <c r="CF10" s="420"/>
      <c r="CG10" s="432"/>
      <c r="CH10" s="444">
        <v>41</v>
      </c>
      <c r="CI10" s="456"/>
      <c r="CJ10" s="456"/>
      <c r="CK10" s="456"/>
      <c r="CL10" s="682"/>
      <c r="CM10" s="444">
        <v>131</v>
      </c>
      <c r="CN10" s="456"/>
      <c r="CO10" s="456"/>
      <c r="CP10" s="456"/>
      <c r="CQ10" s="682"/>
      <c r="CR10" s="444">
        <v>37</v>
      </c>
      <c r="CS10" s="456"/>
      <c r="CT10" s="456"/>
      <c r="CU10" s="456"/>
      <c r="CV10" s="682"/>
      <c r="CW10" s="444" t="s">
        <v>33</v>
      </c>
      <c r="CX10" s="456"/>
      <c r="CY10" s="456"/>
      <c r="CZ10" s="456"/>
      <c r="DA10" s="682"/>
      <c r="DB10" s="444" t="s">
        <v>33</v>
      </c>
      <c r="DC10" s="456"/>
      <c r="DD10" s="456"/>
      <c r="DE10" s="456"/>
      <c r="DF10" s="682"/>
      <c r="DG10" s="444" t="s">
        <v>33</v>
      </c>
      <c r="DH10" s="456"/>
      <c r="DI10" s="456"/>
      <c r="DJ10" s="456"/>
      <c r="DK10" s="682"/>
      <c r="DL10" s="444" t="s">
        <v>33</v>
      </c>
      <c r="DM10" s="456"/>
      <c r="DN10" s="456"/>
      <c r="DO10" s="456"/>
      <c r="DP10" s="682"/>
      <c r="DQ10" s="444" t="s">
        <v>33</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t="s">
        <v>536</v>
      </c>
      <c r="BT11" s="420"/>
      <c r="BU11" s="420"/>
      <c r="BV11" s="420"/>
      <c r="BW11" s="420"/>
      <c r="BX11" s="420"/>
      <c r="BY11" s="420"/>
      <c r="BZ11" s="420"/>
      <c r="CA11" s="420"/>
      <c r="CB11" s="420"/>
      <c r="CC11" s="420"/>
      <c r="CD11" s="420"/>
      <c r="CE11" s="420"/>
      <c r="CF11" s="420"/>
      <c r="CG11" s="432"/>
      <c r="CH11" s="444">
        <v>4</v>
      </c>
      <c r="CI11" s="456"/>
      <c r="CJ11" s="456"/>
      <c r="CK11" s="456"/>
      <c r="CL11" s="682"/>
      <c r="CM11" s="444">
        <v>106</v>
      </c>
      <c r="CN11" s="456"/>
      <c r="CO11" s="456"/>
      <c r="CP11" s="456"/>
      <c r="CQ11" s="682"/>
      <c r="CR11" s="444">
        <v>35</v>
      </c>
      <c r="CS11" s="456"/>
      <c r="CT11" s="456"/>
      <c r="CU11" s="456"/>
      <c r="CV11" s="682"/>
      <c r="CW11" s="444" t="s">
        <v>33</v>
      </c>
      <c r="CX11" s="456"/>
      <c r="CY11" s="456"/>
      <c r="CZ11" s="456"/>
      <c r="DA11" s="682"/>
      <c r="DB11" s="444" t="s">
        <v>33</v>
      </c>
      <c r="DC11" s="456"/>
      <c r="DD11" s="456"/>
      <c r="DE11" s="456"/>
      <c r="DF11" s="682"/>
      <c r="DG11" s="444" t="s">
        <v>33</v>
      </c>
      <c r="DH11" s="456"/>
      <c r="DI11" s="456"/>
      <c r="DJ11" s="456"/>
      <c r="DK11" s="682"/>
      <c r="DL11" s="444" t="s">
        <v>33</v>
      </c>
      <c r="DM11" s="456"/>
      <c r="DN11" s="456"/>
      <c r="DO11" s="456"/>
      <c r="DP11" s="682"/>
      <c r="DQ11" s="444" t="s">
        <v>33</v>
      </c>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306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447</v>
      </c>
      <c r="B23" s="401" t="s">
        <v>463</v>
      </c>
      <c r="C23" s="421"/>
      <c r="D23" s="421"/>
      <c r="E23" s="421"/>
      <c r="F23" s="421"/>
      <c r="G23" s="421"/>
      <c r="H23" s="421"/>
      <c r="I23" s="421"/>
      <c r="J23" s="421"/>
      <c r="K23" s="421"/>
      <c r="L23" s="421"/>
      <c r="M23" s="421"/>
      <c r="N23" s="421"/>
      <c r="O23" s="421"/>
      <c r="P23" s="433"/>
      <c r="Q23" s="440">
        <v>36798</v>
      </c>
      <c r="R23" s="452"/>
      <c r="S23" s="452"/>
      <c r="T23" s="452"/>
      <c r="U23" s="452"/>
      <c r="V23" s="452">
        <v>35044</v>
      </c>
      <c r="W23" s="452"/>
      <c r="X23" s="452"/>
      <c r="Y23" s="452"/>
      <c r="Z23" s="452"/>
      <c r="AA23" s="452">
        <v>1754</v>
      </c>
      <c r="AB23" s="452"/>
      <c r="AC23" s="452"/>
      <c r="AD23" s="452"/>
      <c r="AE23" s="494"/>
      <c r="AF23" s="508">
        <v>1182</v>
      </c>
      <c r="AG23" s="452"/>
      <c r="AH23" s="452"/>
      <c r="AI23" s="452"/>
      <c r="AJ23" s="526"/>
      <c r="AK23" s="534"/>
      <c r="AL23" s="455"/>
      <c r="AM23" s="455"/>
      <c r="AN23" s="455"/>
      <c r="AO23" s="455"/>
      <c r="AP23" s="452">
        <v>27129</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464</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465</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452</v>
      </c>
      <c r="B26" s="397"/>
      <c r="C26" s="397"/>
      <c r="D26" s="397"/>
      <c r="E26" s="397"/>
      <c r="F26" s="397"/>
      <c r="G26" s="397"/>
      <c r="H26" s="397"/>
      <c r="I26" s="397"/>
      <c r="J26" s="397"/>
      <c r="K26" s="397"/>
      <c r="L26" s="397"/>
      <c r="M26" s="397"/>
      <c r="N26" s="397"/>
      <c r="O26" s="397"/>
      <c r="P26" s="429"/>
      <c r="Q26" s="435" t="s">
        <v>420</v>
      </c>
      <c r="R26" s="447"/>
      <c r="S26" s="447"/>
      <c r="T26" s="447"/>
      <c r="U26" s="458"/>
      <c r="V26" s="435" t="s">
        <v>458</v>
      </c>
      <c r="W26" s="447"/>
      <c r="X26" s="447"/>
      <c r="Y26" s="447"/>
      <c r="Z26" s="458"/>
      <c r="AA26" s="435" t="s">
        <v>164</v>
      </c>
      <c r="AB26" s="447"/>
      <c r="AC26" s="447"/>
      <c r="AD26" s="447"/>
      <c r="AE26" s="447"/>
      <c r="AF26" s="509" t="s">
        <v>467</v>
      </c>
      <c r="AG26" s="520"/>
      <c r="AH26" s="520"/>
      <c r="AI26" s="520"/>
      <c r="AJ26" s="527"/>
      <c r="AK26" s="447" t="s">
        <v>468</v>
      </c>
      <c r="AL26" s="447"/>
      <c r="AM26" s="447"/>
      <c r="AN26" s="447"/>
      <c r="AO26" s="458"/>
      <c r="AP26" s="435" t="s">
        <v>425</v>
      </c>
      <c r="AQ26" s="447"/>
      <c r="AR26" s="447"/>
      <c r="AS26" s="447"/>
      <c r="AT26" s="458"/>
      <c r="AU26" s="435" t="s">
        <v>470</v>
      </c>
      <c r="AV26" s="447"/>
      <c r="AW26" s="447"/>
      <c r="AX26" s="447"/>
      <c r="AY26" s="458"/>
      <c r="AZ26" s="435" t="s">
        <v>10</v>
      </c>
      <c r="BA26" s="447"/>
      <c r="BB26" s="447"/>
      <c r="BC26" s="447"/>
      <c r="BD26" s="458"/>
      <c r="BE26" s="435" t="s">
        <v>455</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471</v>
      </c>
      <c r="C28" s="419"/>
      <c r="D28" s="419"/>
      <c r="E28" s="419"/>
      <c r="F28" s="419"/>
      <c r="G28" s="419"/>
      <c r="H28" s="419"/>
      <c r="I28" s="419"/>
      <c r="J28" s="419"/>
      <c r="K28" s="419"/>
      <c r="L28" s="419"/>
      <c r="M28" s="419"/>
      <c r="N28" s="419"/>
      <c r="O28" s="419"/>
      <c r="P28" s="431"/>
      <c r="Q28" s="441">
        <v>7469</v>
      </c>
      <c r="R28" s="453"/>
      <c r="S28" s="453"/>
      <c r="T28" s="453"/>
      <c r="U28" s="453"/>
      <c r="V28" s="453">
        <v>7428</v>
      </c>
      <c r="W28" s="453"/>
      <c r="X28" s="453"/>
      <c r="Y28" s="453"/>
      <c r="Z28" s="453"/>
      <c r="AA28" s="453">
        <v>41</v>
      </c>
      <c r="AB28" s="453"/>
      <c r="AC28" s="453"/>
      <c r="AD28" s="453"/>
      <c r="AE28" s="495"/>
      <c r="AF28" s="511">
        <v>41</v>
      </c>
      <c r="AG28" s="453"/>
      <c r="AH28" s="453"/>
      <c r="AI28" s="453"/>
      <c r="AJ28" s="529"/>
      <c r="AK28" s="535">
        <v>847</v>
      </c>
      <c r="AL28" s="453"/>
      <c r="AM28" s="453"/>
      <c r="AN28" s="453"/>
      <c r="AO28" s="453"/>
      <c r="AP28" s="453" t="s">
        <v>33</v>
      </c>
      <c r="AQ28" s="453"/>
      <c r="AR28" s="453"/>
      <c r="AS28" s="453"/>
      <c r="AT28" s="453"/>
      <c r="AU28" s="453" t="s">
        <v>33</v>
      </c>
      <c r="AV28" s="453"/>
      <c r="AW28" s="453"/>
      <c r="AX28" s="453"/>
      <c r="AY28" s="453"/>
      <c r="AZ28" s="596" t="s">
        <v>33</v>
      </c>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357</v>
      </c>
      <c r="C29" s="420"/>
      <c r="D29" s="420"/>
      <c r="E29" s="420"/>
      <c r="F29" s="420"/>
      <c r="G29" s="420"/>
      <c r="H29" s="420"/>
      <c r="I29" s="420"/>
      <c r="J29" s="420"/>
      <c r="K29" s="420"/>
      <c r="L29" s="420"/>
      <c r="M29" s="420"/>
      <c r="N29" s="420"/>
      <c r="O29" s="420"/>
      <c r="P29" s="432"/>
      <c r="Q29" s="438">
        <v>7891</v>
      </c>
      <c r="R29" s="450"/>
      <c r="S29" s="450"/>
      <c r="T29" s="450"/>
      <c r="U29" s="450"/>
      <c r="V29" s="450">
        <v>7646</v>
      </c>
      <c r="W29" s="450"/>
      <c r="X29" s="450"/>
      <c r="Y29" s="450"/>
      <c r="Z29" s="450"/>
      <c r="AA29" s="450">
        <v>245</v>
      </c>
      <c r="AB29" s="450"/>
      <c r="AC29" s="450"/>
      <c r="AD29" s="450"/>
      <c r="AE29" s="461"/>
      <c r="AF29" s="507">
        <v>245</v>
      </c>
      <c r="AG29" s="456"/>
      <c r="AH29" s="456"/>
      <c r="AI29" s="456"/>
      <c r="AJ29" s="525"/>
      <c r="AK29" s="460">
        <v>1240</v>
      </c>
      <c r="AL29" s="450"/>
      <c r="AM29" s="450"/>
      <c r="AN29" s="450"/>
      <c r="AO29" s="450"/>
      <c r="AP29" s="450" t="s">
        <v>33</v>
      </c>
      <c r="AQ29" s="450"/>
      <c r="AR29" s="450"/>
      <c r="AS29" s="450"/>
      <c r="AT29" s="450"/>
      <c r="AU29" s="450" t="s">
        <v>33</v>
      </c>
      <c r="AV29" s="450"/>
      <c r="AW29" s="450"/>
      <c r="AX29" s="450"/>
      <c r="AY29" s="450"/>
      <c r="AZ29" s="597" t="s">
        <v>33</v>
      </c>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227</v>
      </c>
      <c r="C30" s="420"/>
      <c r="D30" s="420"/>
      <c r="E30" s="420"/>
      <c r="F30" s="420"/>
      <c r="G30" s="420"/>
      <c r="H30" s="420"/>
      <c r="I30" s="420"/>
      <c r="J30" s="420"/>
      <c r="K30" s="420"/>
      <c r="L30" s="420"/>
      <c r="M30" s="420"/>
      <c r="N30" s="420"/>
      <c r="O30" s="420"/>
      <c r="P30" s="432"/>
      <c r="Q30" s="438">
        <v>1172</v>
      </c>
      <c r="R30" s="450"/>
      <c r="S30" s="450"/>
      <c r="T30" s="450"/>
      <c r="U30" s="450"/>
      <c r="V30" s="450">
        <v>1172</v>
      </c>
      <c r="W30" s="450"/>
      <c r="X30" s="450"/>
      <c r="Y30" s="450"/>
      <c r="Z30" s="450"/>
      <c r="AA30" s="450">
        <v>0</v>
      </c>
      <c r="AB30" s="450"/>
      <c r="AC30" s="450"/>
      <c r="AD30" s="450"/>
      <c r="AE30" s="461"/>
      <c r="AF30" s="507">
        <v>0</v>
      </c>
      <c r="AG30" s="456"/>
      <c r="AH30" s="456"/>
      <c r="AI30" s="456"/>
      <c r="AJ30" s="525"/>
      <c r="AK30" s="460">
        <v>258</v>
      </c>
      <c r="AL30" s="450"/>
      <c r="AM30" s="450"/>
      <c r="AN30" s="450"/>
      <c r="AO30" s="450"/>
      <c r="AP30" s="450" t="s">
        <v>33</v>
      </c>
      <c r="AQ30" s="450"/>
      <c r="AR30" s="450"/>
      <c r="AS30" s="450"/>
      <c r="AT30" s="450"/>
      <c r="AU30" s="450" t="s">
        <v>33</v>
      </c>
      <c r="AV30" s="450"/>
      <c r="AW30" s="450"/>
      <c r="AX30" s="450"/>
      <c r="AY30" s="450"/>
      <c r="AZ30" s="597" t="s">
        <v>33</v>
      </c>
      <c r="BA30" s="597"/>
      <c r="BB30" s="597"/>
      <c r="BC30" s="597"/>
      <c r="BD30" s="597"/>
      <c r="BE30" s="565"/>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59</v>
      </c>
      <c r="C31" s="420"/>
      <c r="D31" s="420"/>
      <c r="E31" s="420"/>
      <c r="F31" s="420"/>
      <c r="G31" s="420"/>
      <c r="H31" s="420"/>
      <c r="I31" s="420"/>
      <c r="J31" s="420"/>
      <c r="K31" s="420"/>
      <c r="L31" s="420"/>
      <c r="M31" s="420"/>
      <c r="N31" s="420"/>
      <c r="O31" s="420"/>
      <c r="P31" s="432"/>
      <c r="Q31" s="438">
        <v>22</v>
      </c>
      <c r="R31" s="450"/>
      <c r="S31" s="450"/>
      <c r="T31" s="450"/>
      <c r="U31" s="450"/>
      <c r="V31" s="450">
        <v>20</v>
      </c>
      <c r="W31" s="450"/>
      <c r="X31" s="450"/>
      <c r="Y31" s="450"/>
      <c r="Z31" s="450"/>
      <c r="AA31" s="450">
        <v>2</v>
      </c>
      <c r="AB31" s="450"/>
      <c r="AC31" s="450"/>
      <c r="AD31" s="450"/>
      <c r="AE31" s="461"/>
      <c r="AF31" s="507">
        <v>2</v>
      </c>
      <c r="AG31" s="456"/>
      <c r="AH31" s="456"/>
      <c r="AI31" s="456"/>
      <c r="AJ31" s="525"/>
      <c r="AK31" s="460">
        <v>1</v>
      </c>
      <c r="AL31" s="450"/>
      <c r="AM31" s="450"/>
      <c r="AN31" s="450"/>
      <c r="AO31" s="450"/>
      <c r="AP31" s="450" t="s">
        <v>33</v>
      </c>
      <c r="AQ31" s="450"/>
      <c r="AR31" s="450"/>
      <c r="AS31" s="450"/>
      <c r="AT31" s="450"/>
      <c r="AU31" s="450" t="s">
        <v>33</v>
      </c>
      <c r="AV31" s="450"/>
      <c r="AW31" s="450"/>
      <c r="AX31" s="450"/>
      <c r="AY31" s="450"/>
      <c r="AZ31" s="597" t="s">
        <v>33</v>
      </c>
      <c r="BA31" s="597"/>
      <c r="BB31" s="597"/>
      <c r="BC31" s="597"/>
      <c r="BD31" s="597"/>
      <c r="BE31" s="565"/>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473</v>
      </c>
      <c r="C32" s="420"/>
      <c r="D32" s="420"/>
      <c r="E32" s="420"/>
      <c r="F32" s="420"/>
      <c r="G32" s="420"/>
      <c r="H32" s="420"/>
      <c r="I32" s="420"/>
      <c r="J32" s="420"/>
      <c r="K32" s="420"/>
      <c r="L32" s="420"/>
      <c r="M32" s="420"/>
      <c r="N32" s="420"/>
      <c r="O32" s="420"/>
      <c r="P32" s="432"/>
      <c r="Q32" s="438">
        <v>1670</v>
      </c>
      <c r="R32" s="450"/>
      <c r="S32" s="450"/>
      <c r="T32" s="450"/>
      <c r="U32" s="450"/>
      <c r="V32" s="450">
        <v>1533</v>
      </c>
      <c r="W32" s="450"/>
      <c r="X32" s="450"/>
      <c r="Y32" s="450"/>
      <c r="Z32" s="450"/>
      <c r="AA32" s="450">
        <v>136</v>
      </c>
      <c r="AB32" s="450"/>
      <c r="AC32" s="450"/>
      <c r="AD32" s="450"/>
      <c r="AE32" s="461"/>
      <c r="AF32" s="507">
        <v>2370</v>
      </c>
      <c r="AG32" s="456"/>
      <c r="AH32" s="456"/>
      <c r="AI32" s="456"/>
      <c r="AJ32" s="525"/>
      <c r="AK32" s="460">
        <v>20</v>
      </c>
      <c r="AL32" s="450"/>
      <c r="AM32" s="450"/>
      <c r="AN32" s="450"/>
      <c r="AO32" s="450"/>
      <c r="AP32" s="450">
        <v>4376</v>
      </c>
      <c r="AQ32" s="450"/>
      <c r="AR32" s="450"/>
      <c r="AS32" s="450"/>
      <c r="AT32" s="450"/>
      <c r="AU32" s="450">
        <v>18</v>
      </c>
      <c r="AV32" s="450"/>
      <c r="AW32" s="450"/>
      <c r="AX32" s="450"/>
      <c r="AY32" s="450"/>
      <c r="AZ32" s="450" t="s">
        <v>33</v>
      </c>
      <c r="BA32" s="450"/>
      <c r="BB32" s="450"/>
      <c r="BC32" s="450"/>
      <c r="BD32" s="450"/>
      <c r="BE32" s="565" t="s">
        <v>26</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474</v>
      </c>
      <c r="C33" s="420"/>
      <c r="D33" s="420"/>
      <c r="E33" s="420"/>
      <c r="F33" s="420"/>
      <c r="G33" s="420"/>
      <c r="H33" s="420"/>
      <c r="I33" s="420"/>
      <c r="J33" s="420"/>
      <c r="K33" s="420"/>
      <c r="L33" s="420"/>
      <c r="M33" s="420"/>
      <c r="N33" s="420"/>
      <c r="O33" s="420"/>
      <c r="P33" s="432"/>
      <c r="Q33" s="438">
        <v>31</v>
      </c>
      <c r="R33" s="450"/>
      <c r="S33" s="450"/>
      <c r="T33" s="450"/>
      <c r="U33" s="450"/>
      <c r="V33" s="450">
        <v>24</v>
      </c>
      <c r="W33" s="450"/>
      <c r="X33" s="450"/>
      <c r="Y33" s="450"/>
      <c r="Z33" s="450"/>
      <c r="AA33" s="450">
        <v>6</v>
      </c>
      <c r="AB33" s="450"/>
      <c r="AC33" s="450"/>
      <c r="AD33" s="450"/>
      <c r="AE33" s="461"/>
      <c r="AF33" s="507">
        <v>341</v>
      </c>
      <c r="AG33" s="456"/>
      <c r="AH33" s="456"/>
      <c r="AI33" s="456"/>
      <c r="AJ33" s="525"/>
      <c r="AK33" s="450" t="s">
        <v>33</v>
      </c>
      <c r="AL33" s="450"/>
      <c r="AM33" s="450"/>
      <c r="AN33" s="450"/>
      <c r="AO33" s="450"/>
      <c r="AP33" s="450" t="s">
        <v>33</v>
      </c>
      <c r="AQ33" s="450"/>
      <c r="AR33" s="450"/>
      <c r="AS33" s="450"/>
      <c r="AT33" s="450"/>
      <c r="AU33" s="450" t="s">
        <v>33</v>
      </c>
      <c r="AV33" s="450"/>
      <c r="AW33" s="450"/>
      <c r="AX33" s="450"/>
      <c r="AY33" s="450"/>
      <c r="AZ33" s="450" t="s">
        <v>33</v>
      </c>
      <c r="BA33" s="450"/>
      <c r="BB33" s="450"/>
      <c r="BC33" s="450"/>
      <c r="BD33" s="450"/>
      <c r="BE33" s="565" t="s">
        <v>26</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t="s">
        <v>38</v>
      </c>
      <c r="C34" s="420"/>
      <c r="D34" s="420"/>
      <c r="E34" s="420"/>
      <c r="F34" s="420"/>
      <c r="G34" s="420"/>
      <c r="H34" s="420"/>
      <c r="I34" s="420"/>
      <c r="J34" s="420"/>
      <c r="K34" s="420"/>
      <c r="L34" s="420"/>
      <c r="M34" s="420"/>
      <c r="N34" s="420"/>
      <c r="O34" s="420"/>
      <c r="P34" s="432"/>
      <c r="Q34" s="438">
        <v>894</v>
      </c>
      <c r="R34" s="450"/>
      <c r="S34" s="450"/>
      <c r="T34" s="450"/>
      <c r="U34" s="450"/>
      <c r="V34" s="450">
        <v>984</v>
      </c>
      <c r="W34" s="450"/>
      <c r="X34" s="450"/>
      <c r="Y34" s="450"/>
      <c r="Z34" s="450"/>
      <c r="AA34" s="450">
        <v>-90</v>
      </c>
      <c r="AB34" s="450"/>
      <c r="AC34" s="450"/>
      <c r="AD34" s="450"/>
      <c r="AE34" s="461"/>
      <c r="AF34" s="507">
        <v>344</v>
      </c>
      <c r="AG34" s="456"/>
      <c r="AH34" s="456"/>
      <c r="AI34" s="456"/>
      <c r="AJ34" s="525"/>
      <c r="AK34" s="460">
        <v>164</v>
      </c>
      <c r="AL34" s="450"/>
      <c r="AM34" s="450"/>
      <c r="AN34" s="450"/>
      <c r="AO34" s="450"/>
      <c r="AP34" s="450">
        <v>897</v>
      </c>
      <c r="AQ34" s="450"/>
      <c r="AR34" s="450"/>
      <c r="AS34" s="450"/>
      <c r="AT34" s="450"/>
      <c r="AU34" s="450">
        <v>488</v>
      </c>
      <c r="AV34" s="450"/>
      <c r="AW34" s="450"/>
      <c r="AX34" s="450"/>
      <c r="AY34" s="450"/>
      <c r="AZ34" s="450" t="s">
        <v>33</v>
      </c>
      <c r="BA34" s="450"/>
      <c r="BB34" s="450"/>
      <c r="BC34" s="450"/>
      <c r="BD34" s="450"/>
      <c r="BE34" s="565" t="s">
        <v>26</v>
      </c>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t="s">
        <v>475</v>
      </c>
      <c r="C35" s="420"/>
      <c r="D35" s="420"/>
      <c r="E35" s="420"/>
      <c r="F35" s="420"/>
      <c r="G35" s="420"/>
      <c r="H35" s="420"/>
      <c r="I35" s="420"/>
      <c r="J35" s="420"/>
      <c r="K35" s="420"/>
      <c r="L35" s="420"/>
      <c r="M35" s="420"/>
      <c r="N35" s="420"/>
      <c r="O35" s="420"/>
      <c r="P35" s="432"/>
      <c r="Q35" s="438">
        <v>2149</v>
      </c>
      <c r="R35" s="450"/>
      <c r="S35" s="450"/>
      <c r="T35" s="450"/>
      <c r="U35" s="450"/>
      <c r="V35" s="450">
        <v>2162</v>
      </c>
      <c r="W35" s="450"/>
      <c r="X35" s="450"/>
      <c r="Y35" s="450"/>
      <c r="Z35" s="450"/>
      <c r="AA35" s="450">
        <v>-13</v>
      </c>
      <c r="AB35" s="450"/>
      <c r="AC35" s="450"/>
      <c r="AD35" s="450"/>
      <c r="AE35" s="461"/>
      <c r="AF35" s="507">
        <v>553</v>
      </c>
      <c r="AG35" s="456"/>
      <c r="AH35" s="456"/>
      <c r="AI35" s="456"/>
      <c r="AJ35" s="525"/>
      <c r="AK35" s="460">
        <v>710</v>
      </c>
      <c r="AL35" s="450"/>
      <c r="AM35" s="450"/>
      <c r="AN35" s="450"/>
      <c r="AO35" s="450"/>
      <c r="AP35" s="450">
        <v>15840</v>
      </c>
      <c r="AQ35" s="450"/>
      <c r="AR35" s="450"/>
      <c r="AS35" s="450"/>
      <c r="AT35" s="450"/>
      <c r="AU35" s="450">
        <v>8986</v>
      </c>
      <c r="AV35" s="450"/>
      <c r="AW35" s="450"/>
      <c r="AX35" s="450"/>
      <c r="AY35" s="450"/>
      <c r="AZ35" s="450" t="s">
        <v>33</v>
      </c>
      <c r="BA35" s="450"/>
      <c r="BB35" s="450"/>
      <c r="BC35" s="450"/>
      <c r="BD35" s="450"/>
      <c r="BE35" s="565" t="s">
        <v>26</v>
      </c>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41</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447</v>
      </c>
      <c r="B63" s="401" t="s">
        <v>78</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3895</v>
      </c>
      <c r="AG63" s="452"/>
      <c r="AH63" s="452"/>
      <c r="AI63" s="452"/>
      <c r="AJ63" s="526"/>
      <c r="AK63" s="534"/>
      <c r="AL63" s="455"/>
      <c r="AM63" s="455"/>
      <c r="AN63" s="455"/>
      <c r="AO63" s="455"/>
      <c r="AP63" s="452">
        <v>21113</v>
      </c>
      <c r="AQ63" s="452"/>
      <c r="AR63" s="452"/>
      <c r="AS63" s="452"/>
      <c r="AT63" s="452"/>
      <c r="AU63" s="452">
        <v>9492</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251</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230</v>
      </c>
      <c r="B66" s="397"/>
      <c r="C66" s="397"/>
      <c r="D66" s="397"/>
      <c r="E66" s="397"/>
      <c r="F66" s="397"/>
      <c r="G66" s="397"/>
      <c r="H66" s="397"/>
      <c r="I66" s="397"/>
      <c r="J66" s="397"/>
      <c r="K66" s="397"/>
      <c r="L66" s="397"/>
      <c r="M66" s="397"/>
      <c r="N66" s="397"/>
      <c r="O66" s="397"/>
      <c r="P66" s="429"/>
      <c r="Q66" s="435" t="s">
        <v>420</v>
      </c>
      <c r="R66" s="447"/>
      <c r="S66" s="447"/>
      <c r="T66" s="447"/>
      <c r="U66" s="458"/>
      <c r="V66" s="435" t="s">
        <v>458</v>
      </c>
      <c r="W66" s="447"/>
      <c r="X66" s="447"/>
      <c r="Y66" s="447"/>
      <c r="Z66" s="458"/>
      <c r="AA66" s="435" t="s">
        <v>164</v>
      </c>
      <c r="AB66" s="447"/>
      <c r="AC66" s="447"/>
      <c r="AD66" s="447"/>
      <c r="AE66" s="458"/>
      <c r="AF66" s="512" t="s">
        <v>467</v>
      </c>
      <c r="AG66" s="520"/>
      <c r="AH66" s="520"/>
      <c r="AI66" s="520"/>
      <c r="AJ66" s="530"/>
      <c r="AK66" s="435" t="s">
        <v>468</v>
      </c>
      <c r="AL66" s="397"/>
      <c r="AM66" s="397"/>
      <c r="AN66" s="397"/>
      <c r="AO66" s="429"/>
      <c r="AP66" s="435" t="s">
        <v>425</v>
      </c>
      <c r="AQ66" s="447"/>
      <c r="AR66" s="447"/>
      <c r="AS66" s="447"/>
      <c r="AT66" s="458"/>
      <c r="AU66" s="435" t="s">
        <v>476</v>
      </c>
      <c r="AV66" s="447"/>
      <c r="AW66" s="447"/>
      <c r="AX66" s="447"/>
      <c r="AY66" s="458"/>
      <c r="AZ66" s="435" t="s">
        <v>455</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537</v>
      </c>
      <c r="C68" s="419"/>
      <c r="D68" s="419"/>
      <c r="E68" s="419"/>
      <c r="F68" s="419"/>
      <c r="G68" s="419"/>
      <c r="H68" s="419"/>
      <c r="I68" s="419"/>
      <c r="J68" s="419"/>
      <c r="K68" s="419"/>
      <c r="L68" s="419"/>
      <c r="M68" s="419"/>
      <c r="N68" s="419"/>
      <c r="O68" s="419"/>
      <c r="P68" s="431"/>
      <c r="Q68" s="437">
        <v>16725</v>
      </c>
      <c r="R68" s="449"/>
      <c r="S68" s="449"/>
      <c r="T68" s="449"/>
      <c r="U68" s="449"/>
      <c r="V68" s="449">
        <v>16704</v>
      </c>
      <c r="W68" s="449"/>
      <c r="X68" s="449"/>
      <c r="Y68" s="449"/>
      <c r="Z68" s="449"/>
      <c r="AA68" s="449">
        <v>21</v>
      </c>
      <c r="AB68" s="449"/>
      <c r="AC68" s="449"/>
      <c r="AD68" s="449"/>
      <c r="AE68" s="449"/>
      <c r="AF68" s="449">
        <v>21</v>
      </c>
      <c r="AG68" s="449"/>
      <c r="AH68" s="449"/>
      <c r="AI68" s="449"/>
      <c r="AJ68" s="449"/>
      <c r="AK68" s="449">
        <v>164</v>
      </c>
      <c r="AL68" s="449"/>
      <c r="AM68" s="449"/>
      <c r="AN68" s="449"/>
      <c r="AO68" s="449"/>
      <c r="AP68" s="449" t="s">
        <v>33</v>
      </c>
      <c r="AQ68" s="449"/>
      <c r="AR68" s="449"/>
      <c r="AS68" s="449"/>
      <c r="AT68" s="449"/>
      <c r="AU68" s="449" t="s">
        <v>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538</v>
      </c>
      <c r="C69" s="420"/>
      <c r="D69" s="420"/>
      <c r="E69" s="420"/>
      <c r="F69" s="420"/>
      <c r="G69" s="420"/>
      <c r="H69" s="420"/>
      <c r="I69" s="420"/>
      <c r="J69" s="420"/>
      <c r="K69" s="420"/>
      <c r="L69" s="420"/>
      <c r="M69" s="420"/>
      <c r="N69" s="420"/>
      <c r="O69" s="420"/>
      <c r="P69" s="432"/>
      <c r="Q69" s="438">
        <v>78</v>
      </c>
      <c r="R69" s="450"/>
      <c r="S69" s="450"/>
      <c r="T69" s="450"/>
      <c r="U69" s="450"/>
      <c r="V69" s="450">
        <v>77</v>
      </c>
      <c r="W69" s="450"/>
      <c r="X69" s="450"/>
      <c r="Y69" s="450"/>
      <c r="Z69" s="450"/>
      <c r="AA69" s="450">
        <v>1</v>
      </c>
      <c r="AB69" s="450"/>
      <c r="AC69" s="450"/>
      <c r="AD69" s="450"/>
      <c r="AE69" s="450"/>
      <c r="AF69" s="450">
        <v>1</v>
      </c>
      <c r="AG69" s="450"/>
      <c r="AH69" s="450"/>
      <c r="AI69" s="450"/>
      <c r="AJ69" s="450"/>
      <c r="AK69" s="450">
        <v>13</v>
      </c>
      <c r="AL69" s="450"/>
      <c r="AM69" s="450"/>
      <c r="AN69" s="450"/>
      <c r="AO69" s="450"/>
      <c r="AP69" s="450" t="s">
        <v>33</v>
      </c>
      <c r="AQ69" s="450"/>
      <c r="AR69" s="450"/>
      <c r="AS69" s="450"/>
      <c r="AT69" s="450"/>
      <c r="AU69" s="450" t="s">
        <v>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539</v>
      </c>
      <c r="C70" s="420"/>
      <c r="D70" s="420"/>
      <c r="E70" s="420"/>
      <c r="F70" s="420"/>
      <c r="G70" s="420"/>
      <c r="H70" s="420"/>
      <c r="I70" s="420"/>
      <c r="J70" s="420"/>
      <c r="K70" s="420"/>
      <c r="L70" s="420"/>
      <c r="M70" s="420"/>
      <c r="N70" s="420"/>
      <c r="O70" s="420"/>
      <c r="P70" s="432"/>
      <c r="Q70" s="438">
        <v>425</v>
      </c>
      <c r="R70" s="450"/>
      <c r="S70" s="450"/>
      <c r="T70" s="450"/>
      <c r="U70" s="450"/>
      <c r="V70" s="450">
        <v>237</v>
      </c>
      <c r="W70" s="450"/>
      <c r="X70" s="450"/>
      <c r="Y70" s="450"/>
      <c r="Z70" s="450"/>
      <c r="AA70" s="450">
        <v>188</v>
      </c>
      <c r="AB70" s="450"/>
      <c r="AC70" s="450"/>
      <c r="AD70" s="450"/>
      <c r="AE70" s="450"/>
      <c r="AF70" s="450">
        <v>188</v>
      </c>
      <c r="AG70" s="450"/>
      <c r="AH70" s="450"/>
      <c r="AI70" s="450"/>
      <c r="AJ70" s="450"/>
      <c r="AK70" s="450" t="s">
        <v>33</v>
      </c>
      <c r="AL70" s="450"/>
      <c r="AM70" s="450"/>
      <c r="AN70" s="450"/>
      <c r="AO70" s="450"/>
      <c r="AP70" s="450" t="s">
        <v>33</v>
      </c>
      <c r="AQ70" s="450"/>
      <c r="AR70" s="450"/>
      <c r="AS70" s="450"/>
      <c r="AT70" s="450"/>
      <c r="AU70" s="450" t="s">
        <v>33</v>
      </c>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270</v>
      </c>
      <c r="C71" s="420"/>
      <c r="D71" s="420"/>
      <c r="E71" s="420"/>
      <c r="F71" s="420"/>
      <c r="G71" s="420"/>
      <c r="H71" s="420"/>
      <c r="I71" s="420"/>
      <c r="J71" s="420"/>
      <c r="K71" s="420"/>
      <c r="L71" s="420"/>
      <c r="M71" s="420"/>
      <c r="N71" s="420"/>
      <c r="O71" s="420"/>
      <c r="P71" s="432"/>
      <c r="Q71" s="438">
        <v>1130</v>
      </c>
      <c r="R71" s="450"/>
      <c r="S71" s="450"/>
      <c r="T71" s="450"/>
      <c r="U71" s="450"/>
      <c r="V71" s="450">
        <v>1119</v>
      </c>
      <c r="W71" s="450"/>
      <c r="X71" s="450"/>
      <c r="Y71" s="450"/>
      <c r="Z71" s="450"/>
      <c r="AA71" s="450">
        <v>11</v>
      </c>
      <c r="AB71" s="450"/>
      <c r="AC71" s="450"/>
      <c r="AD71" s="450"/>
      <c r="AE71" s="450"/>
      <c r="AF71" s="450">
        <v>11</v>
      </c>
      <c r="AG71" s="450"/>
      <c r="AH71" s="450"/>
      <c r="AI71" s="450"/>
      <c r="AJ71" s="450"/>
      <c r="AK71" s="450" t="s">
        <v>33</v>
      </c>
      <c r="AL71" s="450"/>
      <c r="AM71" s="450"/>
      <c r="AN71" s="450"/>
      <c r="AO71" s="450"/>
      <c r="AP71" s="450" t="s">
        <v>33</v>
      </c>
      <c r="AQ71" s="450"/>
      <c r="AR71" s="450"/>
      <c r="AS71" s="450"/>
      <c r="AT71" s="450"/>
      <c r="AU71" s="450" t="s">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540</v>
      </c>
      <c r="C72" s="420"/>
      <c r="D72" s="420"/>
      <c r="E72" s="420"/>
      <c r="F72" s="420"/>
      <c r="G72" s="420"/>
      <c r="H72" s="420"/>
      <c r="I72" s="420"/>
      <c r="J72" s="420"/>
      <c r="K72" s="420"/>
      <c r="L72" s="420"/>
      <c r="M72" s="420"/>
      <c r="N72" s="420"/>
      <c r="O72" s="420"/>
      <c r="P72" s="432"/>
      <c r="Q72" s="438">
        <v>395416</v>
      </c>
      <c r="R72" s="450"/>
      <c r="S72" s="450"/>
      <c r="T72" s="450"/>
      <c r="U72" s="450"/>
      <c r="V72" s="450">
        <v>387020</v>
      </c>
      <c r="W72" s="450"/>
      <c r="X72" s="450"/>
      <c r="Y72" s="450"/>
      <c r="Z72" s="450"/>
      <c r="AA72" s="450">
        <v>8396</v>
      </c>
      <c r="AB72" s="450"/>
      <c r="AC72" s="450"/>
      <c r="AD72" s="450"/>
      <c r="AE72" s="450"/>
      <c r="AF72" s="450">
        <v>8396</v>
      </c>
      <c r="AG72" s="450"/>
      <c r="AH72" s="450"/>
      <c r="AI72" s="450"/>
      <c r="AJ72" s="450"/>
      <c r="AK72" s="450">
        <v>755</v>
      </c>
      <c r="AL72" s="450"/>
      <c r="AM72" s="450"/>
      <c r="AN72" s="450"/>
      <c r="AO72" s="450"/>
      <c r="AP72" s="450" t="s">
        <v>33</v>
      </c>
      <c r="AQ72" s="450"/>
      <c r="AR72" s="450"/>
      <c r="AS72" s="450"/>
      <c r="AT72" s="450"/>
      <c r="AU72" s="450" t="s">
        <v>33</v>
      </c>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216</v>
      </c>
      <c r="C73" s="420"/>
      <c r="D73" s="420"/>
      <c r="E73" s="420"/>
      <c r="F73" s="420"/>
      <c r="G73" s="420"/>
      <c r="H73" s="420"/>
      <c r="I73" s="420"/>
      <c r="J73" s="420"/>
      <c r="K73" s="420"/>
      <c r="L73" s="420"/>
      <c r="M73" s="420"/>
      <c r="N73" s="420"/>
      <c r="O73" s="420"/>
      <c r="P73" s="432"/>
      <c r="Q73" s="438">
        <v>405</v>
      </c>
      <c r="R73" s="450"/>
      <c r="S73" s="450"/>
      <c r="T73" s="450"/>
      <c r="U73" s="450"/>
      <c r="V73" s="450">
        <v>363</v>
      </c>
      <c r="W73" s="450"/>
      <c r="X73" s="450"/>
      <c r="Y73" s="450"/>
      <c r="Z73" s="450"/>
      <c r="AA73" s="450">
        <v>42</v>
      </c>
      <c r="AB73" s="450"/>
      <c r="AC73" s="450"/>
      <c r="AD73" s="450"/>
      <c r="AE73" s="450"/>
      <c r="AF73" s="450">
        <v>42</v>
      </c>
      <c r="AG73" s="450"/>
      <c r="AH73" s="450"/>
      <c r="AI73" s="450"/>
      <c r="AJ73" s="450"/>
      <c r="AK73" s="450" t="s">
        <v>33</v>
      </c>
      <c r="AL73" s="450"/>
      <c r="AM73" s="450"/>
      <c r="AN73" s="450"/>
      <c r="AO73" s="450"/>
      <c r="AP73" s="450">
        <v>66</v>
      </c>
      <c r="AQ73" s="450"/>
      <c r="AR73" s="450"/>
      <c r="AS73" s="450"/>
      <c r="AT73" s="450"/>
      <c r="AU73" s="450">
        <v>19</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541</v>
      </c>
      <c r="C74" s="420"/>
      <c r="D74" s="420"/>
      <c r="E74" s="420"/>
      <c r="F74" s="420"/>
      <c r="G74" s="420"/>
      <c r="H74" s="420"/>
      <c r="I74" s="420"/>
      <c r="J74" s="420"/>
      <c r="K74" s="420"/>
      <c r="L74" s="420"/>
      <c r="M74" s="420"/>
      <c r="N74" s="420"/>
      <c r="O74" s="420"/>
      <c r="P74" s="432"/>
      <c r="Q74" s="438">
        <v>167</v>
      </c>
      <c r="R74" s="450"/>
      <c r="S74" s="450"/>
      <c r="T74" s="450"/>
      <c r="U74" s="450"/>
      <c r="V74" s="450">
        <v>165</v>
      </c>
      <c r="W74" s="450"/>
      <c r="X74" s="450"/>
      <c r="Y74" s="450"/>
      <c r="Z74" s="450"/>
      <c r="AA74" s="450">
        <v>2</v>
      </c>
      <c r="AB74" s="450"/>
      <c r="AC74" s="450"/>
      <c r="AD74" s="450"/>
      <c r="AE74" s="450"/>
      <c r="AF74" s="450">
        <v>2</v>
      </c>
      <c r="AG74" s="450"/>
      <c r="AH74" s="450"/>
      <c r="AI74" s="450"/>
      <c r="AJ74" s="450"/>
      <c r="AK74" s="450" t="s">
        <v>33</v>
      </c>
      <c r="AL74" s="450"/>
      <c r="AM74" s="450"/>
      <c r="AN74" s="450"/>
      <c r="AO74" s="450"/>
      <c r="AP74" s="450" t="s">
        <v>33</v>
      </c>
      <c r="AQ74" s="450"/>
      <c r="AR74" s="450"/>
      <c r="AS74" s="450"/>
      <c r="AT74" s="450"/>
      <c r="AU74" s="450" t="s">
        <v>33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t="s">
        <v>542</v>
      </c>
      <c r="C75" s="420"/>
      <c r="D75" s="420"/>
      <c r="E75" s="420"/>
      <c r="F75" s="420"/>
      <c r="G75" s="420"/>
      <c r="H75" s="420"/>
      <c r="I75" s="420"/>
      <c r="J75" s="420"/>
      <c r="K75" s="420"/>
      <c r="L75" s="420"/>
      <c r="M75" s="420"/>
      <c r="N75" s="420"/>
      <c r="O75" s="420"/>
      <c r="P75" s="432"/>
      <c r="Q75" s="444">
        <v>250</v>
      </c>
      <c r="R75" s="456"/>
      <c r="S75" s="456"/>
      <c r="T75" s="456"/>
      <c r="U75" s="460"/>
      <c r="V75" s="461">
        <v>219</v>
      </c>
      <c r="W75" s="456"/>
      <c r="X75" s="456"/>
      <c r="Y75" s="456"/>
      <c r="Z75" s="460"/>
      <c r="AA75" s="461">
        <v>30</v>
      </c>
      <c r="AB75" s="456"/>
      <c r="AC75" s="456"/>
      <c r="AD75" s="456"/>
      <c r="AE75" s="460"/>
      <c r="AF75" s="461">
        <v>30</v>
      </c>
      <c r="AG75" s="456"/>
      <c r="AH75" s="456"/>
      <c r="AI75" s="456"/>
      <c r="AJ75" s="460"/>
      <c r="AK75" s="450" t="s">
        <v>33</v>
      </c>
      <c r="AL75" s="450"/>
      <c r="AM75" s="450"/>
      <c r="AN75" s="450"/>
      <c r="AO75" s="450"/>
      <c r="AP75" s="461" t="s">
        <v>33</v>
      </c>
      <c r="AQ75" s="456"/>
      <c r="AR75" s="456"/>
      <c r="AS75" s="456"/>
      <c r="AT75" s="460"/>
      <c r="AU75" s="461" t="s">
        <v>33</v>
      </c>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t="s">
        <v>109</v>
      </c>
      <c r="C76" s="420"/>
      <c r="D76" s="420"/>
      <c r="E76" s="420"/>
      <c r="F76" s="420"/>
      <c r="G76" s="420"/>
      <c r="H76" s="420"/>
      <c r="I76" s="420"/>
      <c r="J76" s="420"/>
      <c r="K76" s="420"/>
      <c r="L76" s="420"/>
      <c r="M76" s="420"/>
      <c r="N76" s="420"/>
      <c r="O76" s="420"/>
      <c r="P76" s="432"/>
      <c r="Q76" s="444">
        <v>59</v>
      </c>
      <c r="R76" s="456"/>
      <c r="S76" s="456"/>
      <c r="T76" s="456"/>
      <c r="U76" s="460"/>
      <c r="V76" s="461">
        <v>55</v>
      </c>
      <c r="W76" s="456"/>
      <c r="X76" s="456"/>
      <c r="Y76" s="456"/>
      <c r="Z76" s="460"/>
      <c r="AA76" s="461">
        <v>4</v>
      </c>
      <c r="AB76" s="456"/>
      <c r="AC76" s="456"/>
      <c r="AD76" s="456"/>
      <c r="AE76" s="460"/>
      <c r="AF76" s="461">
        <v>4</v>
      </c>
      <c r="AG76" s="456"/>
      <c r="AH76" s="456"/>
      <c r="AI76" s="456"/>
      <c r="AJ76" s="460"/>
      <c r="AK76" s="450" t="s">
        <v>33</v>
      </c>
      <c r="AL76" s="450"/>
      <c r="AM76" s="450"/>
      <c r="AN76" s="450"/>
      <c r="AO76" s="450"/>
      <c r="AP76" s="461" t="s">
        <v>33</v>
      </c>
      <c r="AQ76" s="456"/>
      <c r="AR76" s="456"/>
      <c r="AS76" s="456"/>
      <c r="AT76" s="460"/>
      <c r="AU76" s="461" t="s">
        <v>33</v>
      </c>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447</v>
      </c>
      <c r="B88" s="401" t="s">
        <v>333</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8695</v>
      </c>
      <c r="AG88" s="452"/>
      <c r="AH88" s="452"/>
      <c r="AI88" s="452"/>
      <c r="AJ88" s="452"/>
      <c r="AK88" s="455"/>
      <c r="AL88" s="455"/>
      <c r="AM88" s="455"/>
      <c r="AN88" s="455"/>
      <c r="AO88" s="455"/>
      <c r="AP88" s="452">
        <v>66</v>
      </c>
      <c r="AQ88" s="452"/>
      <c r="AR88" s="452"/>
      <c r="AS88" s="452"/>
      <c r="AT88" s="452"/>
      <c r="AU88" s="452">
        <v>19</v>
      </c>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447</v>
      </c>
      <c r="BR102" s="401" t="s">
        <v>477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95</v>
      </c>
      <c r="CS102" s="604"/>
      <c r="CT102" s="604"/>
      <c r="CU102" s="604"/>
      <c r="CV102" s="697"/>
      <c r="CW102" s="696">
        <v>28</v>
      </c>
      <c r="CX102" s="604"/>
      <c r="CY102" s="604"/>
      <c r="CZ102" s="604"/>
      <c r="DA102" s="697"/>
      <c r="DB102" s="696"/>
      <c r="DC102" s="604"/>
      <c r="DD102" s="604"/>
      <c r="DE102" s="604"/>
      <c r="DF102" s="697"/>
      <c r="DG102" s="696"/>
      <c r="DH102" s="604"/>
      <c r="DI102" s="604"/>
      <c r="DJ102" s="604"/>
      <c r="DK102" s="697"/>
      <c r="DL102" s="696"/>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478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479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329</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480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481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127</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482</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421</v>
      </c>
      <c r="AB109" s="406"/>
      <c r="AC109" s="406"/>
      <c r="AD109" s="406"/>
      <c r="AE109" s="469"/>
      <c r="AF109" s="480" t="s">
        <v>484</v>
      </c>
      <c r="AG109" s="406"/>
      <c r="AH109" s="406"/>
      <c r="AI109" s="406"/>
      <c r="AJ109" s="469"/>
      <c r="AK109" s="480" t="s">
        <v>402</v>
      </c>
      <c r="AL109" s="406"/>
      <c r="AM109" s="406"/>
      <c r="AN109" s="406"/>
      <c r="AO109" s="469"/>
      <c r="AP109" s="480" t="s">
        <v>485</v>
      </c>
      <c r="AQ109" s="406"/>
      <c r="AR109" s="406"/>
      <c r="AS109" s="406"/>
      <c r="AT109" s="555"/>
      <c r="AU109" s="383" t="s">
        <v>482</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421</v>
      </c>
      <c r="BR109" s="406"/>
      <c r="BS109" s="406"/>
      <c r="BT109" s="406"/>
      <c r="BU109" s="469"/>
      <c r="BV109" s="480" t="s">
        <v>484</v>
      </c>
      <c r="BW109" s="406"/>
      <c r="BX109" s="406"/>
      <c r="BY109" s="406"/>
      <c r="BZ109" s="469"/>
      <c r="CA109" s="480" t="s">
        <v>402</v>
      </c>
      <c r="CB109" s="406"/>
      <c r="CC109" s="406"/>
      <c r="CD109" s="406"/>
      <c r="CE109" s="469"/>
      <c r="CF109" s="655" t="s">
        <v>485</v>
      </c>
      <c r="CG109" s="655"/>
      <c r="CH109" s="655"/>
      <c r="CI109" s="655"/>
      <c r="CJ109" s="655"/>
      <c r="CK109" s="480" t="s">
        <v>486</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421</v>
      </c>
      <c r="DH109" s="406"/>
      <c r="DI109" s="406"/>
      <c r="DJ109" s="406"/>
      <c r="DK109" s="469"/>
      <c r="DL109" s="480" t="s">
        <v>484</v>
      </c>
      <c r="DM109" s="406"/>
      <c r="DN109" s="406"/>
      <c r="DO109" s="406"/>
      <c r="DP109" s="469"/>
      <c r="DQ109" s="480" t="s">
        <v>402</v>
      </c>
      <c r="DR109" s="406"/>
      <c r="DS109" s="406"/>
      <c r="DT109" s="406"/>
      <c r="DU109" s="469"/>
      <c r="DV109" s="480" t="s">
        <v>485</v>
      </c>
      <c r="DW109" s="406"/>
      <c r="DX109" s="406"/>
      <c r="DY109" s="406"/>
      <c r="DZ109" s="555"/>
    </row>
    <row r="110" spans="1:131" s="365" customFormat="1" ht="26.25" customHeight="1">
      <c r="A110" s="384" t="s">
        <v>238</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3771328</v>
      </c>
      <c r="AB110" s="487"/>
      <c r="AC110" s="487"/>
      <c r="AD110" s="487"/>
      <c r="AE110" s="498"/>
      <c r="AF110" s="514">
        <v>3657678</v>
      </c>
      <c r="AG110" s="487"/>
      <c r="AH110" s="487"/>
      <c r="AI110" s="487"/>
      <c r="AJ110" s="498"/>
      <c r="AK110" s="514">
        <v>3403548</v>
      </c>
      <c r="AL110" s="487"/>
      <c r="AM110" s="487"/>
      <c r="AN110" s="487"/>
      <c r="AO110" s="498"/>
      <c r="AP110" s="538">
        <v>20</v>
      </c>
      <c r="AQ110" s="546"/>
      <c r="AR110" s="546"/>
      <c r="AS110" s="546"/>
      <c r="AT110" s="556"/>
      <c r="AU110" s="568" t="s">
        <v>113</v>
      </c>
      <c r="AV110" s="577"/>
      <c r="AW110" s="577"/>
      <c r="AX110" s="577"/>
      <c r="AY110" s="577"/>
      <c r="AZ110" s="424" t="s">
        <v>278</v>
      </c>
      <c r="BA110" s="407"/>
      <c r="BB110" s="407"/>
      <c r="BC110" s="407"/>
      <c r="BD110" s="407"/>
      <c r="BE110" s="407"/>
      <c r="BF110" s="407"/>
      <c r="BG110" s="407"/>
      <c r="BH110" s="407"/>
      <c r="BI110" s="407"/>
      <c r="BJ110" s="407"/>
      <c r="BK110" s="407"/>
      <c r="BL110" s="407"/>
      <c r="BM110" s="407"/>
      <c r="BN110" s="407"/>
      <c r="BO110" s="407"/>
      <c r="BP110" s="470"/>
      <c r="BQ110" s="632">
        <v>30361293</v>
      </c>
      <c r="BR110" s="640"/>
      <c r="BS110" s="640"/>
      <c r="BT110" s="640"/>
      <c r="BU110" s="640"/>
      <c r="BV110" s="640">
        <v>28559746</v>
      </c>
      <c r="BW110" s="640"/>
      <c r="BX110" s="640"/>
      <c r="BY110" s="640"/>
      <c r="BZ110" s="640"/>
      <c r="CA110" s="640">
        <v>27128618</v>
      </c>
      <c r="CB110" s="640"/>
      <c r="CC110" s="640"/>
      <c r="CD110" s="640"/>
      <c r="CE110" s="640"/>
      <c r="CF110" s="656">
        <v>159.6</v>
      </c>
      <c r="CG110" s="660"/>
      <c r="CH110" s="660"/>
      <c r="CI110" s="660"/>
      <c r="CJ110" s="660"/>
      <c r="CK110" s="672" t="s">
        <v>107</v>
      </c>
      <c r="CL110" s="412"/>
      <c r="CM110" s="424" t="s">
        <v>487</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380</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488</v>
      </c>
      <c r="BA111" s="378"/>
      <c r="BB111" s="378"/>
      <c r="BC111" s="378"/>
      <c r="BD111" s="378"/>
      <c r="BE111" s="378"/>
      <c r="BF111" s="378"/>
      <c r="BG111" s="378"/>
      <c r="BH111" s="378"/>
      <c r="BI111" s="378"/>
      <c r="BJ111" s="378"/>
      <c r="BK111" s="378"/>
      <c r="BL111" s="378"/>
      <c r="BM111" s="378"/>
      <c r="BN111" s="378"/>
      <c r="BO111" s="378"/>
      <c r="BP111" s="472"/>
      <c r="BQ111" s="633">
        <v>203407</v>
      </c>
      <c r="BR111" s="641"/>
      <c r="BS111" s="641"/>
      <c r="BT111" s="641"/>
      <c r="BU111" s="641"/>
      <c r="BV111" s="641">
        <v>79041</v>
      </c>
      <c r="BW111" s="641"/>
      <c r="BX111" s="641"/>
      <c r="BY111" s="641"/>
      <c r="BZ111" s="641"/>
      <c r="CA111" s="641">
        <v>64852</v>
      </c>
      <c r="CB111" s="641"/>
      <c r="CC111" s="641"/>
      <c r="CD111" s="641"/>
      <c r="CE111" s="641"/>
      <c r="CF111" s="657">
        <v>0.4</v>
      </c>
      <c r="CG111" s="661"/>
      <c r="CH111" s="661"/>
      <c r="CI111" s="661"/>
      <c r="CJ111" s="661"/>
      <c r="CK111" s="673"/>
      <c r="CL111" s="413"/>
      <c r="CM111" s="425" t="s">
        <v>460</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483</v>
      </c>
      <c r="B112" s="409"/>
      <c r="C112" s="378" t="s">
        <v>20</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489</v>
      </c>
      <c r="BA112" s="378"/>
      <c r="BB112" s="378"/>
      <c r="BC112" s="378"/>
      <c r="BD112" s="378"/>
      <c r="BE112" s="378"/>
      <c r="BF112" s="378"/>
      <c r="BG112" s="378"/>
      <c r="BH112" s="378"/>
      <c r="BI112" s="378"/>
      <c r="BJ112" s="378"/>
      <c r="BK112" s="378"/>
      <c r="BL112" s="378"/>
      <c r="BM112" s="378"/>
      <c r="BN112" s="378"/>
      <c r="BO112" s="378"/>
      <c r="BP112" s="472"/>
      <c r="BQ112" s="633">
        <v>11854362</v>
      </c>
      <c r="BR112" s="641"/>
      <c r="BS112" s="641"/>
      <c r="BT112" s="641"/>
      <c r="BU112" s="641"/>
      <c r="BV112" s="641">
        <v>9951697</v>
      </c>
      <c r="BW112" s="641"/>
      <c r="BX112" s="641"/>
      <c r="BY112" s="641"/>
      <c r="BZ112" s="641"/>
      <c r="CA112" s="641">
        <v>9491999</v>
      </c>
      <c r="CB112" s="641"/>
      <c r="CC112" s="641"/>
      <c r="CD112" s="641"/>
      <c r="CE112" s="641"/>
      <c r="CF112" s="657">
        <v>55.8</v>
      </c>
      <c r="CG112" s="661"/>
      <c r="CH112" s="661"/>
      <c r="CI112" s="661"/>
      <c r="CJ112" s="661"/>
      <c r="CK112" s="673"/>
      <c r="CL112" s="413"/>
      <c r="CM112" s="425" t="s">
        <v>491</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v>203407</v>
      </c>
      <c r="DH112" s="641"/>
      <c r="DI112" s="641"/>
      <c r="DJ112" s="641"/>
      <c r="DK112" s="641"/>
      <c r="DL112" s="641">
        <v>79041</v>
      </c>
      <c r="DM112" s="641"/>
      <c r="DN112" s="641"/>
      <c r="DO112" s="641"/>
      <c r="DP112" s="641"/>
      <c r="DQ112" s="641">
        <v>64852</v>
      </c>
      <c r="DR112" s="641"/>
      <c r="DS112" s="641"/>
      <c r="DT112" s="641"/>
      <c r="DU112" s="641"/>
      <c r="DV112" s="713">
        <v>0.4</v>
      </c>
      <c r="DW112" s="713"/>
      <c r="DX112" s="713"/>
      <c r="DY112" s="713"/>
      <c r="DZ112" s="722"/>
    </row>
    <row r="113" spans="1:130" s="365" customFormat="1" ht="26.25" customHeight="1">
      <c r="A113" s="387"/>
      <c r="B113" s="410"/>
      <c r="C113" s="378" t="s">
        <v>72</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790779</v>
      </c>
      <c r="AB113" s="446"/>
      <c r="AC113" s="446"/>
      <c r="AD113" s="446"/>
      <c r="AE113" s="499"/>
      <c r="AF113" s="515">
        <v>615316</v>
      </c>
      <c r="AG113" s="446"/>
      <c r="AH113" s="446"/>
      <c r="AI113" s="446"/>
      <c r="AJ113" s="499"/>
      <c r="AK113" s="515">
        <v>606453</v>
      </c>
      <c r="AL113" s="446"/>
      <c r="AM113" s="446"/>
      <c r="AN113" s="446"/>
      <c r="AO113" s="499"/>
      <c r="AP113" s="539">
        <v>3.6</v>
      </c>
      <c r="AQ113" s="547"/>
      <c r="AR113" s="547"/>
      <c r="AS113" s="547"/>
      <c r="AT113" s="557"/>
      <c r="AU113" s="569"/>
      <c r="AV113" s="578"/>
      <c r="AW113" s="578"/>
      <c r="AX113" s="578"/>
      <c r="AY113" s="578"/>
      <c r="AZ113" s="425" t="s">
        <v>492</v>
      </c>
      <c r="BA113" s="378"/>
      <c r="BB113" s="378"/>
      <c r="BC113" s="378"/>
      <c r="BD113" s="378"/>
      <c r="BE113" s="378"/>
      <c r="BF113" s="378"/>
      <c r="BG113" s="378"/>
      <c r="BH113" s="378"/>
      <c r="BI113" s="378"/>
      <c r="BJ113" s="378"/>
      <c r="BK113" s="378"/>
      <c r="BL113" s="378"/>
      <c r="BM113" s="378"/>
      <c r="BN113" s="378"/>
      <c r="BO113" s="378"/>
      <c r="BP113" s="472"/>
      <c r="BQ113" s="633" t="s">
        <v>33</v>
      </c>
      <c r="BR113" s="641"/>
      <c r="BS113" s="641"/>
      <c r="BT113" s="641"/>
      <c r="BU113" s="641"/>
      <c r="BV113" s="641" t="s">
        <v>33</v>
      </c>
      <c r="BW113" s="641"/>
      <c r="BX113" s="641"/>
      <c r="BY113" s="641"/>
      <c r="BZ113" s="641"/>
      <c r="CA113" s="641">
        <v>19496</v>
      </c>
      <c r="CB113" s="641"/>
      <c r="CC113" s="641"/>
      <c r="CD113" s="641"/>
      <c r="CE113" s="641"/>
      <c r="CF113" s="657">
        <v>0.1</v>
      </c>
      <c r="CG113" s="661"/>
      <c r="CH113" s="661"/>
      <c r="CI113" s="661"/>
      <c r="CJ113" s="661"/>
      <c r="CK113" s="673"/>
      <c r="CL113" s="413"/>
      <c r="CM113" s="425" t="s">
        <v>64</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427</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16997</v>
      </c>
      <c r="AB114" s="446"/>
      <c r="AC114" s="446"/>
      <c r="AD114" s="446"/>
      <c r="AE114" s="499"/>
      <c r="AF114" s="515" t="s">
        <v>33</v>
      </c>
      <c r="AG114" s="446"/>
      <c r="AH114" s="446"/>
      <c r="AI114" s="446"/>
      <c r="AJ114" s="499"/>
      <c r="AK114" s="515" t="s">
        <v>33</v>
      </c>
      <c r="AL114" s="446"/>
      <c r="AM114" s="446"/>
      <c r="AN114" s="446"/>
      <c r="AO114" s="499"/>
      <c r="AP114" s="539" t="s">
        <v>33</v>
      </c>
      <c r="AQ114" s="547"/>
      <c r="AR114" s="547"/>
      <c r="AS114" s="547"/>
      <c r="AT114" s="557"/>
      <c r="AU114" s="569"/>
      <c r="AV114" s="578"/>
      <c r="AW114" s="578"/>
      <c r="AX114" s="578"/>
      <c r="AY114" s="578"/>
      <c r="AZ114" s="425" t="s">
        <v>494</v>
      </c>
      <c r="BA114" s="378"/>
      <c r="BB114" s="378"/>
      <c r="BC114" s="378"/>
      <c r="BD114" s="378"/>
      <c r="BE114" s="378"/>
      <c r="BF114" s="378"/>
      <c r="BG114" s="378"/>
      <c r="BH114" s="378"/>
      <c r="BI114" s="378"/>
      <c r="BJ114" s="378"/>
      <c r="BK114" s="378"/>
      <c r="BL114" s="378"/>
      <c r="BM114" s="378"/>
      <c r="BN114" s="378"/>
      <c r="BO114" s="378"/>
      <c r="BP114" s="472"/>
      <c r="BQ114" s="633">
        <v>4680140</v>
      </c>
      <c r="BR114" s="641"/>
      <c r="BS114" s="641"/>
      <c r="BT114" s="641"/>
      <c r="BU114" s="641"/>
      <c r="BV114" s="641">
        <v>4769392</v>
      </c>
      <c r="BW114" s="641"/>
      <c r="BX114" s="641"/>
      <c r="BY114" s="641"/>
      <c r="BZ114" s="641"/>
      <c r="CA114" s="641">
        <v>4727120</v>
      </c>
      <c r="CB114" s="641"/>
      <c r="CC114" s="641"/>
      <c r="CD114" s="641"/>
      <c r="CE114" s="641"/>
      <c r="CF114" s="657">
        <v>27.8</v>
      </c>
      <c r="CG114" s="661"/>
      <c r="CH114" s="661"/>
      <c r="CI114" s="661"/>
      <c r="CJ114" s="661"/>
      <c r="CK114" s="673"/>
      <c r="CL114" s="413"/>
      <c r="CM114" s="425" t="s">
        <v>67</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407</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20009</v>
      </c>
      <c r="AB115" s="446"/>
      <c r="AC115" s="446"/>
      <c r="AD115" s="446"/>
      <c r="AE115" s="499"/>
      <c r="AF115" s="515">
        <v>20831</v>
      </c>
      <c r="AG115" s="446"/>
      <c r="AH115" s="446"/>
      <c r="AI115" s="446"/>
      <c r="AJ115" s="499"/>
      <c r="AK115" s="515">
        <v>11215</v>
      </c>
      <c r="AL115" s="446"/>
      <c r="AM115" s="446"/>
      <c r="AN115" s="446"/>
      <c r="AO115" s="499"/>
      <c r="AP115" s="539">
        <v>0.1</v>
      </c>
      <c r="AQ115" s="547"/>
      <c r="AR115" s="547"/>
      <c r="AS115" s="547"/>
      <c r="AT115" s="557"/>
      <c r="AU115" s="569"/>
      <c r="AV115" s="578"/>
      <c r="AW115" s="578"/>
      <c r="AX115" s="578"/>
      <c r="AY115" s="578"/>
      <c r="AZ115" s="425" t="s">
        <v>469</v>
      </c>
      <c r="BA115" s="378"/>
      <c r="BB115" s="378"/>
      <c r="BC115" s="378"/>
      <c r="BD115" s="378"/>
      <c r="BE115" s="378"/>
      <c r="BF115" s="378"/>
      <c r="BG115" s="378"/>
      <c r="BH115" s="378"/>
      <c r="BI115" s="378"/>
      <c r="BJ115" s="378"/>
      <c r="BK115" s="378"/>
      <c r="BL115" s="378"/>
      <c r="BM115" s="378"/>
      <c r="BN115" s="378"/>
      <c r="BO115" s="378"/>
      <c r="BP115" s="472"/>
      <c r="BQ115" s="633" t="s">
        <v>33</v>
      </c>
      <c r="BR115" s="641"/>
      <c r="BS115" s="641"/>
      <c r="BT115" s="641"/>
      <c r="BU115" s="641"/>
      <c r="BV115" s="641" t="s">
        <v>33</v>
      </c>
      <c r="BW115" s="641"/>
      <c r="BX115" s="641"/>
      <c r="BY115" s="641"/>
      <c r="BZ115" s="641"/>
      <c r="CA115" s="641" t="s">
        <v>33</v>
      </c>
      <c r="CB115" s="641"/>
      <c r="CC115" s="641"/>
      <c r="CD115" s="641"/>
      <c r="CE115" s="641"/>
      <c r="CF115" s="657" t="s">
        <v>33</v>
      </c>
      <c r="CG115" s="661"/>
      <c r="CH115" s="661"/>
      <c r="CI115" s="661"/>
      <c r="CJ115" s="661"/>
      <c r="CK115" s="673"/>
      <c r="CL115" s="413"/>
      <c r="CM115" s="425" t="s">
        <v>240</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291</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t="s">
        <v>33</v>
      </c>
      <c r="AG116" s="446"/>
      <c r="AH116" s="446"/>
      <c r="AI116" s="446"/>
      <c r="AJ116" s="499"/>
      <c r="AK116" s="515" t="s">
        <v>33</v>
      </c>
      <c r="AL116" s="446"/>
      <c r="AM116" s="446"/>
      <c r="AN116" s="446"/>
      <c r="AO116" s="499"/>
      <c r="AP116" s="539" t="s">
        <v>33</v>
      </c>
      <c r="AQ116" s="547"/>
      <c r="AR116" s="547"/>
      <c r="AS116" s="547"/>
      <c r="AT116" s="557"/>
      <c r="AU116" s="569"/>
      <c r="AV116" s="578"/>
      <c r="AW116" s="578"/>
      <c r="AX116" s="578"/>
      <c r="AY116" s="578"/>
      <c r="AZ116" s="602" t="s">
        <v>341</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495</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96</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497</v>
      </c>
      <c r="Z117" s="469"/>
      <c r="AA117" s="483">
        <v>4599113</v>
      </c>
      <c r="AB117" s="488"/>
      <c r="AC117" s="488"/>
      <c r="AD117" s="488"/>
      <c r="AE117" s="500"/>
      <c r="AF117" s="516">
        <v>4293825</v>
      </c>
      <c r="AG117" s="488"/>
      <c r="AH117" s="488"/>
      <c r="AI117" s="488"/>
      <c r="AJ117" s="500"/>
      <c r="AK117" s="516">
        <v>4021216</v>
      </c>
      <c r="AL117" s="488"/>
      <c r="AM117" s="488"/>
      <c r="AN117" s="488"/>
      <c r="AO117" s="500"/>
      <c r="AP117" s="540"/>
      <c r="AQ117" s="548"/>
      <c r="AR117" s="548"/>
      <c r="AS117" s="548"/>
      <c r="AT117" s="558"/>
      <c r="AU117" s="569"/>
      <c r="AV117" s="578"/>
      <c r="AW117" s="578"/>
      <c r="AX117" s="578"/>
      <c r="AY117" s="578"/>
      <c r="AZ117" s="426" t="s">
        <v>312</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435</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486</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421</v>
      </c>
      <c r="AB118" s="406"/>
      <c r="AC118" s="406"/>
      <c r="AD118" s="406"/>
      <c r="AE118" s="469"/>
      <c r="AF118" s="480" t="s">
        <v>484</v>
      </c>
      <c r="AG118" s="406"/>
      <c r="AH118" s="406"/>
      <c r="AI118" s="406"/>
      <c r="AJ118" s="469"/>
      <c r="AK118" s="480" t="s">
        <v>402</v>
      </c>
      <c r="AL118" s="406"/>
      <c r="AM118" s="406"/>
      <c r="AN118" s="406"/>
      <c r="AO118" s="469"/>
      <c r="AP118" s="480" t="s">
        <v>485</v>
      </c>
      <c r="AQ118" s="406"/>
      <c r="AR118" s="406"/>
      <c r="AS118" s="406"/>
      <c r="AT118" s="555"/>
      <c r="AU118" s="569"/>
      <c r="AV118" s="578"/>
      <c r="AW118" s="578"/>
      <c r="AX118" s="578"/>
      <c r="AY118" s="578"/>
      <c r="AZ118" s="427" t="s">
        <v>443</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170</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107</v>
      </c>
      <c r="B119" s="412"/>
      <c r="C119" s="424" t="s">
        <v>487</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96</v>
      </c>
      <c r="BA119" s="603"/>
      <c r="BB119" s="603"/>
      <c r="BC119" s="603"/>
      <c r="BD119" s="603"/>
      <c r="BE119" s="603"/>
      <c r="BF119" s="603"/>
      <c r="BG119" s="603"/>
      <c r="BH119" s="603"/>
      <c r="BI119" s="603"/>
      <c r="BJ119" s="603"/>
      <c r="BK119" s="603"/>
      <c r="BL119" s="603"/>
      <c r="BM119" s="603"/>
      <c r="BN119" s="603"/>
      <c r="BO119" s="468" t="s">
        <v>498</v>
      </c>
      <c r="BP119" s="629"/>
      <c r="BQ119" s="634">
        <v>47099202</v>
      </c>
      <c r="BR119" s="642"/>
      <c r="BS119" s="642"/>
      <c r="BT119" s="642"/>
      <c r="BU119" s="642"/>
      <c r="BV119" s="642">
        <v>43359876</v>
      </c>
      <c r="BW119" s="642"/>
      <c r="BX119" s="642"/>
      <c r="BY119" s="642"/>
      <c r="BZ119" s="642"/>
      <c r="CA119" s="642">
        <v>41432085</v>
      </c>
      <c r="CB119" s="642"/>
      <c r="CC119" s="642"/>
      <c r="CD119" s="642"/>
      <c r="CE119" s="642"/>
      <c r="CF119" s="544"/>
      <c r="CG119" s="552"/>
      <c r="CH119" s="552"/>
      <c r="CI119" s="552"/>
      <c r="CJ119" s="669"/>
      <c r="CK119" s="674"/>
      <c r="CL119" s="414"/>
      <c r="CM119" s="427" t="s">
        <v>499</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460</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383</v>
      </c>
      <c r="AV120" s="580"/>
      <c r="AW120" s="580"/>
      <c r="AX120" s="580"/>
      <c r="AY120" s="591"/>
      <c r="AZ120" s="424" t="s">
        <v>500</v>
      </c>
      <c r="BA120" s="407"/>
      <c r="BB120" s="407"/>
      <c r="BC120" s="407"/>
      <c r="BD120" s="407"/>
      <c r="BE120" s="407"/>
      <c r="BF120" s="407"/>
      <c r="BG120" s="407"/>
      <c r="BH120" s="407"/>
      <c r="BI120" s="407"/>
      <c r="BJ120" s="407"/>
      <c r="BK120" s="407"/>
      <c r="BL120" s="407"/>
      <c r="BM120" s="407"/>
      <c r="BN120" s="407"/>
      <c r="BO120" s="407"/>
      <c r="BP120" s="470"/>
      <c r="BQ120" s="632">
        <v>17691008</v>
      </c>
      <c r="BR120" s="640"/>
      <c r="BS120" s="640"/>
      <c r="BT120" s="640"/>
      <c r="BU120" s="640"/>
      <c r="BV120" s="640">
        <v>17536400</v>
      </c>
      <c r="BW120" s="640"/>
      <c r="BX120" s="640"/>
      <c r="BY120" s="640"/>
      <c r="BZ120" s="640"/>
      <c r="CA120" s="640">
        <v>16985769</v>
      </c>
      <c r="CB120" s="640"/>
      <c r="CC120" s="640"/>
      <c r="CD120" s="640"/>
      <c r="CE120" s="640"/>
      <c r="CF120" s="656">
        <v>99.9</v>
      </c>
      <c r="CG120" s="660"/>
      <c r="CH120" s="660"/>
      <c r="CI120" s="660"/>
      <c r="CJ120" s="660"/>
      <c r="CK120" s="675" t="s">
        <v>264</v>
      </c>
      <c r="CL120" s="685"/>
      <c r="CM120" s="685"/>
      <c r="CN120" s="685"/>
      <c r="CO120" s="688"/>
      <c r="CP120" s="692" t="s">
        <v>475</v>
      </c>
      <c r="CQ120" s="695"/>
      <c r="CR120" s="695"/>
      <c r="CS120" s="695"/>
      <c r="CT120" s="695"/>
      <c r="CU120" s="695"/>
      <c r="CV120" s="695"/>
      <c r="CW120" s="695"/>
      <c r="CX120" s="695"/>
      <c r="CY120" s="695"/>
      <c r="CZ120" s="695"/>
      <c r="DA120" s="695"/>
      <c r="DB120" s="695"/>
      <c r="DC120" s="695"/>
      <c r="DD120" s="695"/>
      <c r="DE120" s="695"/>
      <c r="DF120" s="698"/>
      <c r="DG120" s="632" t="s">
        <v>33</v>
      </c>
      <c r="DH120" s="640"/>
      <c r="DI120" s="640"/>
      <c r="DJ120" s="640"/>
      <c r="DK120" s="640"/>
      <c r="DL120" s="640">
        <v>9435522</v>
      </c>
      <c r="DM120" s="640"/>
      <c r="DN120" s="640"/>
      <c r="DO120" s="640"/>
      <c r="DP120" s="640"/>
      <c r="DQ120" s="640">
        <v>8986289</v>
      </c>
      <c r="DR120" s="640"/>
      <c r="DS120" s="640"/>
      <c r="DT120" s="640"/>
      <c r="DU120" s="640"/>
      <c r="DV120" s="712">
        <v>52.9</v>
      </c>
      <c r="DW120" s="712"/>
      <c r="DX120" s="712"/>
      <c r="DY120" s="712"/>
      <c r="DZ120" s="721"/>
    </row>
    <row r="121" spans="1:130" s="365" customFormat="1" ht="26.25" customHeight="1">
      <c r="A121" s="390"/>
      <c r="B121" s="413"/>
      <c r="C121" s="426" t="s">
        <v>501</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v>20009</v>
      </c>
      <c r="AB121" s="446"/>
      <c r="AC121" s="446"/>
      <c r="AD121" s="446"/>
      <c r="AE121" s="499"/>
      <c r="AF121" s="515">
        <v>20831</v>
      </c>
      <c r="AG121" s="446"/>
      <c r="AH121" s="446"/>
      <c r="AI121" s="446"/>
      <c r="AJ121" s="499"/>
      <c r="AK121" s="515">
        <v>11215</v>
      </c>
      <c r="AL121" s="446"/>
      <c r="AM121" s="446"/>
      <c r="AN121" s="446"/>
      <c r="AO121" s="499"/>
      <c r="AP121" s="539">
        <v>0.1</v>
      </c>
      <c r="AQ121" s="547"/>
      <c r="AR121" s="547"/>
      <c r="AS121" s="547"/>
      <c r="AT121" s="557"/>
      <c r="AU121" s="572"/>
      <c r="AV121" s="581"/>
      <c r="AW121" s="581"/>
      <c r="AX121" s="581"/>
      <c r="AY121" s="592"/>
      <c r="AZ121" s="425" t="s">
        <v>502</v>
      </c>
      <c r="BA121" s="378"/>
      <c r="BB121" s="378"/>
      <c r="BC121" s="378"/>
      <c r="BD121" s="378"/>
      <c r="BE121" s="378"/>
      <c r="BF121" s="378"/>
      <c r="BG121" s="378"/>
      <c r="BH121" s="378"/>
      <c r="BI121" s="378"/>
      <c r="BJ121" s="378"/>
      <c r="BK121" s="378"/>
      <c r="BL121" s="378"/>
      <c r="BM121" s="378"/>
      <c r="BN121" s="378"/>
      <c r="BO121" s="378"/>
      <c r="BP121" s="472"/>
      <c r="BQ121" s="633">
        <v>263117</v>
      </c>
      <c r="BR121" s="641"/>
      <c r="BS121" s="641"/>
      <c r="BT121" s="641"/>
      <c r="BU121" s="641"/>
      <c r="BV121" s="641">
        <v>234001</v>
      </c>
      <c r="BW121" s="641"/>
      <c r="BX121" s="641"/>
      <c r="BY121" s="641"/>
      <c r="BZ121" s="641"/>
      <c r="CA121" s="641">
        <v>214517</v>
      </c>
      <c r="CB121" s="641"/>
      <c r="CC121" s="641"/>
      <c r="CD121" s="641"/>
      <c r="CE121" s="641"/>
      <c r="CF121" s="657">
        <v>1.3</v>
      </c>
      <c r="CG121" s="661"/>
      <c r="CH121" s="661"/>
      <c r="CI121" s="661"/>
      <c r="CJ121" s="661"/>
      <c r="CK121" s="676"/>
      <c r="CL121" s="686"/>
      <c r="CM121" s="686"/>
      <c r="CN121" s="686"/>
      <c r="CO121" s="689"/>
      <c r="CP121" s="693" t="s">
        <v>38</v>
      </c>
      <c r="CQ121" s="403"/>
      <c r="CR121" s="403"/>
      <c r="CS121" s="403"/>
      <c r="CT121" s="403"/>
      <c r="CU121" s="403"/>
      <c r="CV121" s="403"/>
      <c r="CW121" s="403"/>
      <c r="CX121" s="403"/>
      <c r="CY121" s="403"/>
      <c r="CZ121" s="403"/>
      <c r="DA121" s="403"/>
      <c r="DB121" s="403"/>
      <c r="DC121" s="403"/>
      <c r="DD121" s="403"/>
      <c r="DE121" s="403"/>
      <c r="DF121" s="699"/>
      <c r="DG121" s="633">
        <v>542803</v>
      </c>
      <c r="DH121" s="641"/>
      <c r="DI121" s="641"/>
      <c r="DJ121" s="641"/>
      <c r="DK121" s="641"/>
      <c r="DL121" s="641">
        <v>499598</v>
      </c>
      <c r="DM121" s="641"/>
      <c r="DN121" s="641"/>
      <c r="DO121" s="641"/>
      <c r="DP121" s="641"/>
      <c r="DQ121" s="641">
        <v>488205</v>
      </c>
      <c r="DR121" s="641"/>
      <c r="DS121" s="641"/>
      <c r="DT121" s="641"/>
      <c r="DU121" s="641"/>
      <c r="DV121" s="713">
        <v>2.9</v>
      </c>
      <c r="DW121" s="713"/>
      <c r="DX121" s="713"/>
      <c r="DY121" s="713"/>
      <c r="DZ121" s="722"/>
    </row>
    <row r="122" spans="1:130" s="365" customFormat="1" ht="26.25" customHeight="1">
      <c r="A122" s="390"/>
      <c r="B122" s="413"/>
      <c r="C122" s="425" t="s">
        <v>67</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503</v>
      </c>
      <c r="BA122" s="423"/>
      <c r="BB122" s="423"/>
      <c r="BC122" s="423"/>
      <c r="BD122" s="423"/>
      <c r="BE122" s="423"/>
      <c r="BF122" s="423"/>
      <c r="BG122" s="423"/>
      <c r="BH122" s="423"/>
      <c r="BI122" s="423"/>
      <c r="BJ122" s="423"/>
      <c r="BK122" s="423"/>
      <c r="BL122" s="423"/>
      <c r="BM122" s="423"/>
      <c r="BN122" s="423"/>
      <c r="BO122" s="423"/>
      <c r="BP122" s="473"/>
      <c r="BQ122" s="634">
        <v>34080679</v>
      </c>
      <c r="BR122" s="642"/>
      <c r="BS122" s="642"/>
      <c r="BT122" s="642"/>
      <c r="BU122" s="642"/>
      <c r="BV122" s="642">
        <v>32527634</v>
      </c>
      <c r="BW122" s="642"/>
      <c r="BX122" s="642"/>
      <c r="BY122" s="642"/>
      <c r="BZ122" s="642"/>
      <c r="CA122" s="642">
        <v>30440682</v>
      </c>
      <c r="CB122" s="642"/>
      <c r="CC122" s="642"/>
      <c r="CD122" s="642"/>
      <c r="CE122" s="642"/>
      <c r="CF122" s="658">
        <v>179.1</v>
      </c>
      <c r="CG122" s="662"/>
      <c r="CH122" s="662"/>
      <c r="CI122" s="662"/>
      <c r="CJ122" s="662"/>
      <c r="CK122" s="676"/>
      <c r="CL122" s="686"/>
      <c r="CM122" s="686"/>
      <c r="CN122" s="686"/>
      <c r="CO122" s="689"/>
      <c r="CP122" s="693" t="s">
        <v>473</v>
      </c>
      <c r="CQ122" s="403"/>
      <c r="CR122" s="403"/>
      <c r="CS122" s="403"/>
      <c r="CT122" s="403"/>
      <c r="CU122" s="403"/>
      <c r="CV122" s="403"/>
      <c r="CW122" s="403"/>
      <c r="CX122" s="403"/>
      <c r="CY122" s="403"/>
      <c r="CZ122" s="403"/>
      <c r="DA122" s="403"/>
      <c r="DB122" s="403"/>
      <c r="DC122" s="403"/>
      <c r="DD122" s="403"/>
      <c r="DE122" s="403"/>
      <c r="DF122" s="699"/>
      <c r="DG122" s="633">
        <v>15896</v>
      </c>
      <c r="DH122" s="641"/>
      <c r="DI122" s="641"/>
      <c r="DJ122" s="641"/>
      <c r="DK122" s="641"/>
      <c r="DL122" s="641">
        <v>16577</v>
      </c>
      <c r="DM122" s="641"/>
      <c r="DN122" s="641"/>
      <c r="DO122" s="641"/>
      <c r="DP122" s="641"/>
      <c r="DQ122" s="641">
        <v>17505</v>
      </c>
      <c r="DR122" s="641"/>
      <c r="DS122" s="641"/>
      <c r="DT122" s="641"/>
      <c r="DU122" s="641"/>
      <c r="DV122" s="713">
        <v>0.1</v>
      </c>
      <c r="DW122" s="713"/>
      <c r="DX122" s="713"/>
      <c r="DY122" s="713"/>
      <c r="DZ122" s="722"/>
    </row>
    <row r="123" spans="1:130" s="365" customFormat="1" ht="26.25" customHeight="1">
      <c r="A123" s="390"/>
      <c r="B123" s="413"/>
      <c r="C123" s="425" t="s">
        <v>495</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96</v>
      </c>
      <c r="BA123" s="603"/>
      <c r="BB123" s="603"/>
      <c r="BC123" s="603"/>
      <c r="BD123" s="603"/>
      <c r="BE123" s="603"/>
      <c r="BF123" s="603"/>
      <c r="BG123" s="603"/>
      <c r="BH123" s="603"/>
      <c r="BI123" s="603"/>
      <c r="BJ123" s="603"/>
      <c r="BK123" s="603"/>
      <c r="BL123" s="603"/>
      <c r="BM123" s="603"/>
      <c r="BN123" s="603"/>
      <c r="BO123" s="468" t="s">
        <v>504</v>
      </c>
      <c r="BP123" s="629"/>
      <c r="BQ123" s="635">
        <v>52034804</v>
      </c>
      <c r="BR123" s="643"/>
      <c r="BS123" s="643"/>
      <c r="BT123" s="643"/>
      <c r="BU123" s="643"/>
      <c r="BV123" s="643">
        <v>50298035</v>
      </c>
      <c r="BW123" s="643"/>
      <c r="BX123" s="643"/>
      <c r="BY123" s="643"/>
      <c r="BZ123" s="643"/>
      <c r="CA123" s="643">
        <v>47640968</v>
      </c>
      <c r="CB123" s="643"/>
      <c r="CC123" s="643"/>
      <c r="CD123" s="643"/>
      <c r="CE123" s="643"/>
      <c r="CF123" s="544"/>
      <c r="CG123" s="552"/>
      <c r="CH123" s="552"/>
      <c r="CI123" s="552"/>
      <c r="CJ123" s="669"/>
      <c r="CK123" s="676"/>
      <c r="CL123" s="686"/>
      <c r="CM123" s="686"/>
      <c r="CN123" s="686"/>
      <c r="CO123" s="689"/>
      <c r="CP123" s="693" t="s">
        <v>59</v>
      </c>
      <c r="CQ123" s="403"/>
      <c r="CR123" s="403"/>
      <c r="CS123" s="403"/>
      <c r="CT123" s="403"/>
      <c r="CU123" s="403"/>
      <c r="CV123" s="403"/>
      <c r="CW123" s="403"/>
      <c r="CX123" s="403"/>
      <c r="CY123" s="403"/>
      <c r="CZ123" s="403"/>
      <c r="DA123" s="403"/>
      <c r="DB123" s="403"/>
      <c r="DC123" s="403"/>
      <c r="DD123" s="403"/>
      <c r="DE123" s="403"/>
      <c r="DF123" s="699"/>
      <c r="DG123" s="482" t="s">
        <v>33</v>
      </c>
      <c r="DH123" s="446"/>
      <c r="DI123" s="446"/>
      <c r="DJ123" s="446"/>
      <c r="DK123" s="499"/>
      <c r="DL123" s="515" t="s">
        <v>33</v>
      </c>
      <c r="DM123" s="446"/>
      <c r="DN123" s="446"/>
      <c r="DO123" s="446"/>
      <c r="DP123" s="499"/>
      <c r="DQ123" s="515" t="s">
        <v>33</v>
      </c>
      <c r="DR123" s="446"/>
      <c r="DS123" s="446"/>
      <c r="DT123" s="446"/>
      <c r="DU123" s="499"/>
      <c r="DV123" s="539" t="s">
        <v>33</v>
      </c>
      <c r="DW123" s="547"/>
      <c r="DX123" s="547"/>
      <c r="DY123" s="547"/>
      <c r="DZ123" s="557"/>
    </row>
    <row r="124" spans="1:130" s="365" customFormat="1" ht="26.25" customHeight="1">
      <c r="A124" s="390"/>
      <c r="B124" s="413"/>
      <c r="C124" s="425" t="s">
        <v>435</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247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t="s">
        <v>33</v>
      </c>
      <c r="BR124" s="644"/>
      <c r="BS124" s="644"/>
      <c r="BT124" s="644"/>
      <c r="BU124" s="644"/>
      <c r="BV124" s="644" t="s">
        <v>33</v>
      </c>
      <c r="BW124" s="644"/>
      <c r="BX124" s="644"/>
      <c r="BY124" s="644"/>
      <c r="BZ124" s="644"/>
      <c r="CA124" s="644" t="s">
        <v>33</v>
      </c>
      <c r="CB124" s="644"/>
      <c r="CC124" s="644"/>
      <c r="CD124" s="644"/>
      <c r="CE124" s="644"/>
      <c r="CF124" s="545"/>
      <c r="CG124" s="553"/>
      <c r="CH124" s="553"/>
      <c r="CI124" s="553"/>
      <c r="CJ124" s="670"/>
      <c r="CK124" s="677"/>
      <c r="CL124" s="677"/>
      <c r="CM124" s="677"/>
      <c r="CN124" s="677"/>
      <c r="CO124" s="690"/>
      <c r="CP124" s="693" t="s">
        <v>456</v>
      </c>
      <c r="CQ124" s="403"/>
      <c r="CR124" s="403"/>
      <c r="CS124" s="403"/>
      <c r="CT124" s="403"/>
      <c r="CU124" s="403"/>
      <c r="CV124" s="403"/>
      <c r="CW124" s="403"/>
      <c r="CX124" s="403"/>
      <c r="CY124" s="403"/>
      <c r="CZ124" s="403"/>
      <c r="DA124" s="403"/>
      <c r="DB124" s="403"/>
      <c r="DC124" s="403"/>
      <c r="DD124" s="403"/>
      <c r="DE124" s="403"/>
      <c r="DF124" s="699"/>
      <c r="DG124" s="484">
        <v>11295663</v>
      </c>
      <c r="DH124" s="489"/>
      <c r="DI124" s="489"/>
      <c r="DJ124" s="489"/>
      <c r="DK124" s="501"/>
      <c r="DL124" s="517" t="s">
        <v>33</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170</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429</v>
      </c>
      <c r="CL125" s="685"/>
      <c r="CM125" s="685"/>
      <c r="CN125" s="685"/>
      <c r="CO125" s="688"/>
      <c r="CP125" s="424" t="s">
        <v>214</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499</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92</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292</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t="s">
        <v>33</v>
      </c>
      <c r="AB127" s="446"/>
      <c r="AC127" s="446"/>
      <c r="AD127" s="446"/>
      <c r="AE127" s="499"/>
      <c r="AF127" s="515" t="s">
        <v>33</v>
      </c>
      <c r="AG127" s="446"/>
      <c r="AH127" s="446"/>
      <c r="AI127" s="446"/>
      <c r="AJ127" s="499"/>
      <c r="AK127" s="515" t="s">
        <v>33</v>
      </c>
      <c r="AL127" s="446"/>
      <c r="AM127" s="446"/>
      <c r="AN127" s="446"/>
      <c r="AO127" s="499"/>
      <c r="AP127" s="539" t="s">
        <v>33</v>
      </c>
      <c r="AQ127" s="547"/>
      <c r="AR127" s="547"/>
      <c r="AS127" s="547"/>
      <c r="AT127" s="557"/>
      <c r="AU127" s="378"/>
      <c r="AV127" s="378"/>
      <c r="AW127" s="378"/>
      <c r="AX127" s="584" t="s">
        <v>393</v>
      </c>
      <c r="AY127" s="593"/>
      <c r="AZ127" s="593"/>
      <c r="BA127" s="593"/>
      <c r="BB127" s="593"/>
      <c r="BC127" s="593"/>
      <c r="BD127" s="593"/>
      <c r="BE127" s="610"/>
      <c r="BF127" s="612" t="s">
        <v>453</v>
      </c>
      <c r="BG127" s="593"/>
      <c r="BH127" s="593"/>
      <c r="BI127" s="593"/>
      <c r="BJ127" s="593"/>
      <c r="BK127" s="593"/>
      <c r="BL127" s="610"/>
      <c r="BM127" s="612" t="s">
        <v>417</v>
      </c>
      <c r="BN127" s="593"/>
      <c r="BO127" s="593"/>
      <c r="BP127" s="593"/>
      <c r="BQ127" s="593"/>
      <c r="BR127" s="593"/>
      <c r="BS127" s="610"/>
      <c r="BT127" s="612" t="s">
        <v>86</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344</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505</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506</v>
      </c>
      <c r="X128" s="463"/>
      <c r="Y128" s="463"/>
      <c r="Z128" s="475"/>
      <c r="AA128" s="481">
        <v>42470</v>
      </c>
      <c r="AB128" s="487"/>
      <c r="AC128" s="487"/>
      <c r="AD128" s="487"/>
      <c r="AE128" s="498"/>
      <c r="AF128" s="514">
        <v>42870</v>
      </c>
      <c r="AG128" s="487"/>
      <c r="AH128" s="487"/>
      <c r="AI128" s="487"/>
      <c r="AJ128" s="498"/>
      <c r="AK128" s="514">
        <v>85994</v>
      </c>
      <c r="AL128" s="487"/>
      <c r="AM128" s="487"/>
      <c r="AN128" s="487"/>
      <c r="AO128" s="498"/>
      <c r="AP128" s="541"/>
      <c r="AQ128" s="549"/>
      <c r="AR128" s="549"/>
      <c r="AS128" s="549"/>
      <c r="AT128" s="559"/>
      <c r="AU128" s="378"/>
      <c r="AV128" s="378"/>
      <c r="AW128" s="378"/>
      <c r="AX128" s="384" t="s">
        <v>507</v>
      </c>
      <c r="AY128" s="407"/>
      <c r="AZ128" s="407"/>
      <c r="BA128" s="407"/>
      <c r="BB128" s="407"/>
      <c r="BC128" s="407"/>
      <c r="BD128" s="407"/>
      <c r="BE128" s="470"/>
      <c r="BF128" s="613" t="s">
        <v>33</v>
      </c>
      <c r="BG128" s="617"/>
      <c r="BH128" s="617"/>
      <c r="BI128" s="617"/>
      <c r="BJ128" s="617"/>
      <c r="BK128" s="617"/>
      <c r="BL128" s="623"/>
      <c r="BM128" s="613">
        <v>12.5</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245</v>
      </c>
      <c r="CQ128" s="381"/>
      <c r="CR128" s="381"/>
      <c r="CS128" s="381"/>
      <c r="CT128" s="381"/>
      <c r="CU128" s="381"/>
      <c r="CV128" s="381"/>
      <c r="CW128" s="381"/>
      <c r="CX128" s="381"/>
      <c r="CY128" s="381"/>
      <c r="CZ128" s="381"/>
      <c r="DA128" s="381"/>
      <c r="DB128" s="381"/>
      <c r="DC128" s="381"/>
      <c r="DD128" s="381"/>
      <c r="DE128" s="381"/>
      <c r="DF128" s="611"/>
      <c r="DG128" s="702" t="s">
        <v>33</v>
      </c>
      <c r="DH128" s="705"/>
      <c r="DI128" s="705"/>
      <c r="DJ128" s="705"/>
      <c r="DK128" s="705"/>
      <c r="DL128" s="705" t="s">
        <v>33</v>
      </c>
      <c r="DM128" s="705"/>
      <c r="DN128" s="705"/>
      <c r="DO128" s="705"/>
      <c r="DP128" s="705"/>
      <c r="DQ128" s="705" t="s">
        <v>33</v>
      </c>
      <c r="DR128" s="705"/>
      <c r="DS128" s="705"/>
      <c r="DT128" s="705"/>
      <c r="DU128" s="705"/>
      <c r="DV128" s="715" t="s">
        <v>33</v>
      </c>
      <c r="DW128" s="715"/>
      <c r="DX128" s="715"/>
      <c r="DY128" s="715"/>
      <c r="DZ128" s="724"/>
    </row>
    <row r="129" spans="1:131" s="365" customFormat="1" ht="26.25" customHeight="1">
      <c r="A129" s="385" t="s">
        <v>163</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83</v>
      </c>
      <c r="X129" s="466"/>
      <c r="Y129" s="466"/>
      <c r="Z129" s="476"/>
      <c r="AA129" s="482">
        <v>19706999</v>
      </c>
      <c r="AB129" s="446"/>
      <c r="AC129" s="446"/>
      <c r="AD129" s="446"/>
      <c r="AE129" s="499"/>
      <c r="AF129" s="515">
        <v>19818212</v>
      </c>
      <c r="AG129" s="446"/>
      <c r="AH129" s="446"/>
      <c r="AI129" s="446"/>
      <c r="AJ129" s="499"/>
      <c r="AK129" s="515">
        <v>20036322</v>
      </c>
      <c r="AL129" s="446"/>
      <c r="AM129" s="446"/>
      <c r="AN129" s="446"/>
      <c r="AO129" s="499"/>
      <c r="AP129" s="542"/>
      <c r="AQ129" s="550"/>
      <c r="AR129" s="550"/>
      <c r="AS129" s="550"/>
      <c r="AT129" s="560"/>
      <c r="AU129" s="576"/>
      <c r="AV129" s="576"/>
      <c r="AW129" s="576"/>
      <c r="AX129" s="585" t="s">
        <v>89</v>
      </c>
      <c r="AY129" s="378"/>
      <c r="AZ129" s="378"/>
      <c r="BA129" s="378"/>
      <c r="BB129" s="378"/>
      <c r="BC129" s="378"/>
      <c r="BD129" s="378"/>
      <c r="BE129" s="472"/>
      <c r="BF129" s="614" t="s">
        <v>33</v>
      </c>
      <c r="BG129" s="618"/>
      <c r="BH129" s="618"/>
      <c r="BI129" s="618"/>
      <c r="BJ129" s="618"/>
      <c r="BK129" s="618"/>
      <c r="BL129" s="624"/>
      <c r="BM129" s="614">
        <v>17.5</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97</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55</v>
      </c>
      <c r="X130" s="466"/>
      <c r="Y130" s="466"/>
      <c r="Z130" s="476"/>
      <c r="AA130" s="482">
        <v>3442150</v>
      </c>
      <c r="AB130" s="446"/>
      <c r="AC130" s="446"/>
      <c r="AD130" s="446"/>
      <c r="AE130" s="499"/>
      <c r="AF130" s="515">
        <v>3298937</v>
      </c>
      <c r="AG130" s="446"/>
      <c r="AH130" s="446"/>
      <c r="AI130" s="446"/>
      <c r="AJ130" s="499"/>
      <c r="AK130" s="515">
        <v>3036723</v>
      </c>
      <c r="AL130" s="446"/>
      <c r="AM130" s="446"/>
      <c r="AN130" s="446"/>
      <c r="AO130" s="499"/>
      <c r="AP130" s="542"/>
      <c r="AQ130" s="550"/>
      <c r="AR130" s="550"/>
      <c r="AS130" s="550"/>
      <c r="AT130" s="560"/>
      <c r="AU130" s="576"/>
      <c r="AV130" s="576"/>
      <c r="AW130" s="576"/>
      <c r="AX130" s="585" t="s">
        <v>422</v>
      </c>
      <c r="AY130" s="378"/>
      <c r="AZ130" s="378"/>
      <c r="BA130" s="378"/>
      <c r="BB130" s="378"/>
      <c r="BC130" s="378"/>
      <c r="BD130" s="378"/>
      <c r="BE130" s="472"/>
      <c r="BF130" s="615">
        <v>5.9</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508</v>
      </c>
      <c r="X131" s="467"/>
      <c r="Y131" s="467"/>
      <c r="Z131" s="477"/>
      <c r="AA131" s="484">
        <v>16264849</v>
      </c>
      <c r="AB131" s="489"/>
      <c r="AC131" s="489"/>
      <c r="AD131" s="489"/>
      <c r="AE131" s="501"/>
      <c r="AF131" s="517">
        <v>16519275</v>
      </c>
      <c r="AG131" s="489"/>
      <c r="AH131" s="489"/>
      <c r="AI131" s="489"/>
      <c r="AJ131" s="501"/>
      <c r="AK131" s="517">
        <v>16999599</v>
      </c>
      <c r="AL131" s="489"/>
      <c r="AM131" s="489"/>
      <c r="AN131" s="489"/>
      <c r="AO131" s="501"/>
      <c r="AP131" s="543"/>
      <c r="AQ131" s="551"/>
      <c r="AR131" s="551"/>
      <c r="AS131" s="551"/>
      <c r="AT131" s="561"/>
      <c r="AU131" s="576"/>
      <c r="AV131" s="576"/>
      <c r="AW131" s="576"/>
      <c r="AX131" s="586" t="s">
        <v>509</v>
      </c>
      <c r="AY131" s="381"/>
      <c r="AZ131" s="381"/>
      <c r="BA131" s="381"/>
      <c r="BB131" s="381"/>
      <c r="BC131" s="381"/>
      <c r="BD131" s="381"/>
      <c r="BE131" s="611"/>
      <c r="BF131" s="616" t="s">
        <v>33</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511</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510</v>
      </c>
      <c r="W132" s="462"/>
      <c r="X132" s="462"/>
      <c r="Y132" s="462"/>
      <c r="Z132" s="478"/>
      <c r="AA132" s="485">
        <v>6.8521570660000002</v>
      </c>
      <c r="AB132" s="490"/>
      <c r="AC132" s="490"/>
      <c r="AD132" s="490"/>
      <c r="AE132" s="502"/>
      <c r="AF132" s="518">
        <v>5.7630737429999996</v>
      </c>
      <c r="AG132" s="490"/>
      <c r="AH132" s="490"/>
      <c r="AI132" s="490"/>
      <c r="AJ132" s="502"/>
      <c r="AK132" s="518">
        <v>5.2854129089999997</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370</v>
      </c>
      <c r="W133" s="404"/>
      <c r="X133" s="404"/>
      <c r="Y133" s="404"/>
      <c r="Z133" s="479"/>
      <c r="AA133" s="486">
        <v>6.7</v>
      </c>
      <c r="AB133" s="491"/>
      <c r="AC133" s="491"/>
      <c r="AD133" s="491"/>
      <c r="AE133" s="503"/>
      <c r="AF133" s="486">
        <v>6.4</v>
      </c>
      <c r="AG133" s="491"/>
      <c r="AH133" s="491"/>
      <c r="AI133" s="491"/>
      <c r="AJ133" s="503"/>
      <c r="AK133" s="486">
        <v>5.9</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4"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4GUR7XRKVQNuh3Q8z4pzaN2OoEA0f2L3CcXLL9OSviUyX4wKX16adnxaYIorTnXrEPmgNFTsalcXx6GuT0RzNA==" saltValue="UbfWly1+dD9b9wCsAgRmAA=="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9"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showGridLines="0" view="pageBreakPreview" zoomScale="85" zoomScaleNormal="85" zoomScaleSheetLayoutView="85" workbookViewId="0"/>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ht="13.2">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ht="13.2"/>
    <row r="3" spans="1:120" ht="13.2"/>
    <row r="4" spans="1:120" ht="13.2"/>
    <row r="5" spans="1:120" ht="13.2"/>
    <row r="6" spans="1:120" ht="13.2"/>
    <row r="7" spans="1:120" ht="13.2"/>
    <row r="8" spans="1:120" ht="13.2"/>
    <row r="9" spans="1:120" ht="13.2"/>
    <row r="10" spans="1:120" ht="13.2"/>
    <row r="11" spans="1:120" ht="13.2"/>
    <row r="12" spans="1:120" ht="13.2"/>
    <row r="13" spans="1:120" ht="13.2"/>
    <row r="14" spans="1:120" ht="13.2"/>
    <row r="15" spans="1:120" ht="13.2"/>
    <row r="16" spans="1:120" ht="13.2">
      <c r="DP16" s="726"/>
    </row>
    <row r="17" spans="119:120" ht="13.2">
      <c r="DP17" s="726"/>
    </row>
    <row r="18" spans="119:120" ht="13.2"/>
    <row r="19" spans="119:120" ht="13.2"/>
    <row r="20" spans="119:120" ht="13.2">
      <c r="DO20" s="726"/>
      <c r="DP20" s="726"/>
    </row>
    <row r="21" spans="119:120" ht="13.2">
      <c r="DP21" s="726"/>
    </row>
    <row r="22" spans="119:120" ht="13.2"/>
    <row r="23" spans="119:120" ht="13.2">
      <c r="DO23" s="726"/>
      <c r="DP23" s="726"/>
    </row>
    <row r="24" spans="119:120" ht="13.2">
      <c r="DP24" s="726"/>
    </row>
    <row r="25" spans="119:120" ht="13.2">
      <c r="DP25" s="726"/>
    </row>
    <row r="26" spans="119:120" ht="13.2">
      <c r="DO26" s="726"/>
      <c r="DP26" s="726"/>
    </row>
    <row r="27" spans="119:120" ht="13.2"/>
    <row r="28" spans="119:120" ht="13.2">
      <c r="DO28" s="726"/>
      <c r="DP28" s="726"/>
    </row>
    <row r="29" spans="119:120" ht="13.2">
      <c r="DP29" s="726"/>
    </row>
    <row r="30" spans="119:120" ht="13.2"/>
    <row r="31" spans="119:120" ht="13.2">
      <c r="DO31" s="726"/>
      <c r="DP31" s="726"/>
    </row>
    <row r="32" spans="119:120" ht="13.2"/>
    <row r="33" spans="98:120" ht="13.2">
      <c r="DO33" s="726"/>
      <c r="DP33" s="726"/>
    </row>
    <row r="34" spans="98:120" ht="13.2">
      <c r="DM34" s="726"/>
    </row>
    <row r="35" spans="98:120" ht="13.2">
      <c r="CT35" s="726"/>
      <c r="CU35" s="726"/>
      <c r="CV35" s="726"/>
      <c r="CY35" s="726"/>
      <c r="CZ35" s="726"/>
      <c r="DA35" s="726"/>
      <c r="DD35" s="726"/>
      <c r="DE35" s="726"/>
      <c r="DF35" s="726"/>
      <c r="DI35" s="726"/>
      <c r="DJ35" s="726"/>
      <c r="DK35" s="726"/>
      <c r="DM35" s="726"/>
      <c r="DN35" s="726"/>
      <c r="DO35" s="726"/>
      <c r="DP35" s="726"/>
    </row>
    <row r="36" spans="98:120" ht="13.2"/>
    <row r="37" spans="98:120" ht="13.2">
      <c r="CW37" s="726"/>
      <c r="DB37" s="726"/>
      <c r="DG37" s="726"/>
      <c r="DL37" s="726"/>
      <c r="DP37" s="726"/>
    </row>
    <row r="38" spans="98:120" ht="13.2">
      <c r="CT38" s="726"/>
      <c r="CU38" s="726"/>
      <c r="CV38" s="726"/>
      <c r="CW38" s="726"/>
      <c r="CY38" s="726"/>
      <c r="CZ38" s="726"/>
      <c r="DA38" s="726"/>
      <c r="DB38" s="726"/>
      <c r="DD38" s="726"/>
      <c r="DE38" s="726"/>
      <c r="DF38" s="726"/>
      <c r="DG38" s="726"/>
      <c r="DI38" s="726"/>
      <c r="DJ38" s="726"/>
      <c r="DK38" s="726"/>
      <c r="DL38" s="726"/>
      <c r="DN38" s="726"/>
      <c r="DO38" s="726"/>
      <c r="DP38" s="726"/>
    </row>
    <row r="39" spans="98:120" ht="13.2"/>
    <row r="40" spans="98:120" ht="13.2"/>
    <row r="41" spans="98:120" ht="13.2"/>
    <row r="42" spans="98:120" ht="13.2"/>
    <row r="43" spans="98:120" ht="13.2"/>
    <row r="44" spans="98:120" ht="13.2"/>
    <row r="45" spans="98:120" ht="13.2"/>
    <row r="46" spans="98:120" ht="13.2"/>
    <row r="47" spans="98:120" ht="13.2"/>
    <row r="48" spans="98:120" ht="13.2"/>
    <row r="49" spans="22:120" ht="13.2">
      <c r="DN49" s="726"/>
      <c r="DO49" s="726"/>
      <c r="DP49" s="726"/>
    </row>
    <row r="50" spans="22:120" ht="13.2"/>
    <row r="51" spans="22:120" ht="13.2"/>
    <row r="52" spans="22:120" ht="13.2"/>
    <row r="53" spans="22:120" ht="13.2"/>
    <row r="54" spans="22:120" ht="13.2"/>
    <row r="55" spans="22:120" ht="13.2"/>
    <row r="56" spans="22:120" ht="13.2"/>
    <row r="57" spans="22:120" ht="13.2"/>
    <row r="58" spans="22:120" ht="13.2"/>
    <row r="59" spans="22:120" ht="13.2"/>
    <row r="60" spans="22:120" ht="13.2"/>
    <row r="61" spans="22:120" ht="13.2"/>
    <row r="62" spans="22:120" ht="13.2"/>
    <row r="63" spans="22:120" ht="13.2">
      <c r="W63" s="726"/>
      <c r="CS63" s="726"/>
      <c r="CX63" s="726"/>
      <c r="DC63" s="726"/>
      <c r="DH63" s="726"/>
    </row>
    <row r="64" spans="22:120" ht="13.2">
      <c r="V64" s="726"/>
    </row>
    <row r="65" spans="15:120" ht="13.2">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ht="13.2">
      <c r="Q66" s="726"/>
      <c r="S66" s="726"/>
      <c r="U66" s="726"/>
      <c r="DM66" s="726"/>
    </row>
    <row r="67" spans="15:120" ht="13.2">
      <c r="O67" s="726"/>
      <c r="P67" s="726"/>
      <c r="R67" s="726"/>
      <c r="T67" s="726"/>
      <c r="Y67" s="726"/>
      <c r="CT67" s="726"/>
      <c r="CV67" s="726"/>
      <c r="CW67" s="726"/>
      <c r="CY67" s="726"/>
      <c r="DA67" s="726"/>
      <c r="DB67" s="726"/>
      <c r="DD67" s="726"/>
      <c r="DF67" s="726"/>
      <c r="DG67" s="726"/>
      <c r="DI67" s="726"/>
      <c r="DK67" s="726"/>
      <c r="DL67" s="726"/>
      <c r="DN67" s="726"/>
      <c r="DO67" s="726"/>
      <c r="DP67" s="726"/>
    </row>
    <row r="68" spans="15:120" ht="13.2"/>
    <row r="69" spans="15:120" ht="13.2"/>
    <row r="70" spans="15:120" ht="13.2"/>
    <row r="71" spans="15:120" ht="13.2"/>
    <row r="72" spans="15:120" ht="13.2">
      <c r="DP72" s="726"/>
    </row>
    <row r="73" spans="15:120" ht="13.2">
      <c r="DP73" s="726"/>
    </row>
    <row r="74" spans="15:120" ht="13.2"/>
    <row r="75" spans="15:120" ht="13.2"/>
    <row r="76" spans="15:120" ht="13.2"/>
    <row r="77" spans="15:120" ht="13.2"/>
    <row r="78" spans="15:120" ht="13.2"/>
    <row r="79" spans="15:120" ht="13.2"/>
    <row r="80" spans="15:120" ht="13.2"/>
    <row r="81" spans="97:112" ht="13.2"/>
    <row r="82" spans="97:112" ht="13.2"/>
    <row r="83" spans="97:112" ht="13.2"/>
    <row r="84" spans="97:112" ht="13.2"/>
    <row r="85" spans="97:112" ht="13.2"/>
    <row r="86" spans="97:112" ht="13.2"/>
    <row r="87" spans="97:112" ht="13.2"/>
    <row r="88" spans="97:112" ht="13.2"/>
    <row r="89" spans="97:112" ht="13.2"/>
    <row r="90" spans="97:112" ht="13.2"/>
    <row r="91" spans="97:112" ht="13.2"/>
    <row r="92" spans="97:112" ht="13.2"/>
    <row r="93" spans="97:112" ht="13.2"/>
    <row r="94" spans="97:112" ht="13.2"/>
    <row r="95" spans="97:112" ht="13.2"/>
    <row r="96" spans="97:112" ht="13.2">
      <c r="CS96" s="726"/>
      <c r="CX96" s="726"/>
      <c r="DC96" s="726"/>
      <c r="DH96" s="726"/>
    </row>
    <row r="97" spans="24:120" ht="13.2">
      <c r="CS97" s="726"/>
      <c r="CX97" s="726"/>
      <c r="DC97" s="726"/>
      <c r="DH97" s="726"/>
      <c r="DP97" s="725" t="s">
        <v>512</v>
      </c>
    </row>
    <row r="98" spans="24:120" ht="13.2" hidden="1">
      <c r="CS98" s="726"/>
      <c r="CX98" s="726"/>
      <c r="DC98" s="726"/>
      <c r="DH98" s="726"/>
    </row>
    <row r="99" spans="24:120" ht="13.2"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t="13.2" hidden="1">
      <c r="CT103" s="726"/>
      <c r="CV103" s="726"/>
      <c r="CW103" s="726"/>
      <c r="CY103" s="726"/>
      <c r="DA103" s="726"/>
      <c r="DB103" s="726"/>
      <c r="DD103" s="726"/>
      <c r="DF103" s="726"/>
      <c r="DG103" s="726"/>
      <c r="DI103" s="726"/>
      <c r="DK103" s="726"/>
      <c r="DL103" s="726"/>
      <c r="DM103" s="726"/>
      <c r="DN103" s="726"/>
      <c r="DO103" s="726"/>
      <c r="DP103" s="726"/>
    </row>
    <row r="104" spans="24:120" ht="13.2" hidden="1">
      <c r="CV104" s="726"/>
      <c r="CW104" s="726"/>
      <c r="DA104" s="726"/>
      <c r="DB104" s="726"/>
      <c r="DF104" s="726"/>
      <c r="DG104" s="726"/>
      <c r="DK104" s="726"/>
      <c r="DL104" s="726"/>
      <c r="DN104" s="726"/>
      <c r="DO104" s="726"/>
      <c r="DP104" s="726"/>
    </row>
    <row r="105" spans="24:120" ht="12.75" hidden="1" customHeight="1"/>
  </sheetData>
  <sheetProtection algorithmName="SHA-512" hashValue="xSYSXTucNne05R2ZoW0TTGUdY+ecCZIDzhMovznwNbrtufUGFDFcehL3wgdpqyuoujva/RorW9SKMSvJMpH+2g==" saltValue="bdixystNCLG0rn/F6dqgXQ==" spinCount="100000" sheet="1" objects="1" scenarios="1"/>
  <phoneticPr fontId="5"/>
  <printOptions horizontalCentered="1" verticalCentered="1"/>
  <pageMargins left="0" right="0" top="0" bottom="0" header="0" footer="0"/>
  <pageSetup paperSize="9" scale="46"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showGridLines="0" zoomScale="85" zoomScaleNormal="85" zoomScaleSheetLayoutView="55"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E6vlWhRX/tK08sFw2ADen2dbz9fYfP4k+ozYOvTGyIyYsIMsM3xs96EEICQbhZ2u52dni7UvfdEYit1dobWXKQ==" saltValue="TwQNvCw1H1pdGEYnTE6MBA==" spinCount="100000" sheet="1" objects="1" scenarios="1"/>
  <phoneticPr fontId="5"/>
  <printOptions horizontalCentered="1" verticalCentered="1"/>
  <pageMargins left="0" right="0" top="0" bottom="0" header="0" footer="0"/>
  <pageSetup paperSize="9" scale="46"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showGridLines="0" view="pageBreakPreview" zoomScale="70" zoomScaleSheetLayoutView="70"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ht="13.2">
      <c r="AS1" s="739"/>
      <c r="AT1" s="739"/>
    </row>
    <row r="2" spans="1:46" ht="13.2">
      <c r="AS2" s="739"/>
      <c r="AT2" s="739"/>
    </row>
    <row r="3" spans="1:46" ht="13.2">
      <c r="AS3" s="739"/>
      <c r="AT3" s="739"/>
    </row>
    <row r="4" spans="1:46" ht="13.2">
      <c r="AS4" s="739"/>
      <c r="AT4" s="739"/>
    </row>
    <row r="5" spans="1:46" ht="16.2">
      <c r="A5" s="730" t="s">
        <v>513</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ht="13.2">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514</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515</v>
      </c>
      <c r="AP7" s="797"/>
      <c r="AQ7" s="808" t="s">
        <v>364</v>
      </c>
      <c r="AR7" s="822"/>
    </row>
    <row r="8" spans="1:46" ht="13.2">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136</v>
      </c>
      <c r="AQ8" s="809" t="s">
        <v>362</v>
      </c>
      <c r="AR8" s="823" t="s">
        <v>202</v>
      </c>
    </row>
    <row r="9" spans="1:46" ht="13.2">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185</v>
      </c>
      <c r="AL9" s="757"/>
      <c r="AM9" s="757"/>
      <c r="AN9" s="774"/>
      <c r="AO9" s="787">
        <v>6308346</v>
      </c>
      <c r="AP9" s="787">
        <v>86931</v>
      </c>
      <c r="AQ9" s="810">
        <v>72348</v>
      </c>
      <c r="AR9" s="824">
        <v>20.2</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349</v>
      </c>
      <c r="AL10" s="757"/>
      <c r="AM10" s="757"/>
      <c r="AN10" s="774"/>
      <c r="AO10" s="788">
        <v>93824</v>
      </c>
      <c r="AP10" s="788">
        <v>1293</v>
      </c>
      <c r="AQ10" s="811">
        <v>6364</v>
      </c>
      <c r="AR10" s="825">
        <v>-79.7</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516</v>
      </c>
      <c r="AL11" s="757"/>
      <c r="AM11" s="757"/>
      <c r="AN11" s="774"/>
      <c r="AO11" s="788" t="s">
        <v>33</v>
      </c>
      <c r="AP11" s="788" t="s">
        <v>33</v>
      </c>
      <c r="AQ11" s="811">
        <v>1262</v>
      </c>
      <c r="AR11" s="825" t="s">
        <v>33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255</v>
      </c>
      <c r="AL12" s="757"/>
      <c r="AM12" s="757"/>
      <c r="AN12" s="774"/>
      <c r="AO12" s="788" t="s">
        <v>33</v>
      </c>
      <c r="AP12" s="788" t="s">
        <v>33</v>
      </c>
      <c r="AQ12" s="811">
        <v>10</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517</v>
      </c>
      <c r="AL13" s="757"/>
      <c r="AM13" s="757"/>
      <c r="AN13" s="774"/>
      <c r="AO13" s="788">
        <v>343270</v>
      </c>
      <c r="AP13" s="788">
        <v>4730</v>
      </c>
      <c r="AQ13" s="811">
        <v>3257</v>
      </c>
      <c r="AR13" s="825">
        <v>45.2</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466</v>
      </c>
      <c r="AL14" s="757"/>
      <c r="AM14" s="757"/>
      <c r="AN14" s="774"/>
      <c r="AO14" s="788">
        <v>48256</v>
      </c>
      <c r="AP14" s="788">
        <v>665</v>
      </c>
      <c r="AQ14" s="811">
        <v>1617</v>
      </c>
      <c r="AR14" s="825">
        <v>-58.9</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518</v>
      </c>
      <c r="AL15" s="758"/>
      <c r="AM15" s="758"/>
      <c r="AN15" s="775"/>
      <c r="AO15" s="788">
        <v>-402749</v>
      </c>
      <c r="AP15" s="788">
        <v>-5550</v>
      </c>
      <c r="AQ15" s="811">
        <v>-3947</v>
      </c>
      <c r="AR15" s="825">
        <v>40.6</v>
      </c>
    </row>
    <row r="16" spans="1:46" ht="13.2">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96</v>
      </c>
      <c r="AL16" s="758"/>
      <c r="AM16" s="758"/>
      <c r="AN16" s="775"/>
      <c r="AO16" s="788">
        <v>6390947</v>
      </c>
      <c r="AP16" s="788">
        <v>88070</v>
      </c>
      <c r="AQ16" s="811">
        <v>80912</v>
      </c>
      <c r="AR16" s="825">
        <v>8.8000000000000007</v>
      </c>
    </row>
    <row r="17" spans="1:46" ht="13.2">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ht="13.2">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ht="13.2">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314</v>
      </c>
      <c r="AL19" s="739"/>
      <c r="AM19" s="739"/>
      <c r="AN19" s="739"/>
      <c r="AO19" s="739"/>
      <c r="AP19" s="739"/>
      <c r="AQ19" s="739"/>
      <c r="AR19" s="739"/>
    </row>
    <row r="20" spans="1:46" ht="13.2">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519</v>
      </c>
      <c r="AP20" s="799" t="s">
        <v>376</v>
      </c>
      <c r="AQ20" s="812" t="s">
        <v>390</v>
      </c>
      <c r="AR20" s="826"/>
    </row>
    <row r="21" spans="1:46" s="729" customFormat="1" ht="13.2">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520</v>
      </c>
      <c r="AL21" s="760"/>
      <c r="AM21" s="760"/>
      <c r="AN21" s="777"/>
      <c r="AO21" s="790">
        <v>8.35</v>
      </c>
      <c r="AP21" s="800">
        <v>6.71</v>
      </c>
      <c r="AQ21" s="813">
        <v>1.64</v>
      </c>
      <c r="AR21" s="740"/>
      <c r="AS21" s="832"/>
      <c r="AT21" s="731"/>
    </row>
    <row r="22" spans="1:46" s="729" customFormat="1" ht="13.2">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324</v>
      </c>
      <c r="AL22" s="760"/>
      <c r="AM22" s="760"/>
      <c r="AN22" s="777"/>
      <c r="AO22" s="791">
        <v>96</v>
      </c>
      <c r="AP22" s="801">
        <v>98.3</v>
      </c>
      <c r="AQ22" s="814">
        <v>-2.2999999999999998</v>
      </c>
      <c r="AR22" s="802"/>
      <c r="AS22" s="832"/>
      <c r="AT22" s="731"/>
    </row>
    <row r="23" spans="1:46" s="729" customFormat="1" ht="13.2">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ht="13.2">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ht="13.2">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ht="13.2">
      <c r="A26" s="733" t="s">
        <v>521</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ht="13.2">
      <c r="A27" s="734"/>
      <c r="AO27" s="739"/>
      <c r="AP27" s="739"/>
      <c r="AQ27" s="739"/>
      <c r="AR27" s="739"/>
      <c r="AS27" s="739"/>
      <c r="AT27" s="739"/>
    </row>
    <row r="28" spans="1:46" ht="16.2">
      <c r="A28" s="730" t="s">
        <v>493</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ht="13.2">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522</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515</v>
      </c>
      <c r="AP30" s="797"/>
      <c r="AQ30" s="808" t="s">
        <v>364</v>
      </c>
      <c r="AR30" s="822"/>
    </row>
    <row r="31" spans="1:46" ht="13.2">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136</v>
      </c>
      <c r="AQ31" s="809" t="s">
        <v>362</v>
      </c>
      <c r="AR31" s="823" t="s">
        <v>202</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51</v>
      </c>
      <c r="AL32" s="761"/>
      <c r="AM32" s="761"/>
      <c r="AN32" s="778"/>
      <c r="AO32" s="788">
        <v>3403548</v>
      </c>
      <c r="AP32" s="788">
        <v>46902</v>
      </c>
      <c r="AQ32" s="815">
        <v>34344</v>
      </c>
      <c r="AR32" s="825">
        <v>36.6</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186</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523</v>
      </c>
      <c r="AL34" s="761"/>
      <c r="AM34" s="761"/>
      <c r="AN34" s="778"/>
      <c r="AO34" s="788" t="s">
        <v>33</v>
      </c>
      <c r="AP34" s="788" t="s">
        <v>33</v>
      </c>
      <c r="AQ34" s="815">
        <v>3</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472</v>
      </c>
      <c r="AL35" s="761"/>
      <c r="AM35" s="761"/>
      <c r="AN35" s="778"/>
      <c r="AO35" s="788">
        <v>606453</v>
      </c>
      <c r="AP35" s="788">
        <v>8357</v>
      </c>
      <c r="AQ35" s="815">
        <v>7806</v>
      </c>
      <c r="AR35" s="825">
        <v>7.1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282</v>
      </c>
      <c r="AL36" s="761"/>
      <c r="AM36" s="761"/>
      <c r="AN36" s="778"/>
      <c r="AO36" s="788" t="s">
        <v>33</v>
      </c>
      <c r="AP36" s="788" t="s">
        <v>33</v>
      </c>
      <c r="AQ36" s="815">
        <v>1690</v>
      </c>
      <c r="AR36" s="825" t="s">
        <v>33</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128</v>
      </c>
      <c r="AL37" s="761"/>
      <c r="AM37" s="761"/>
      <c r="AN37" s="778"/>
      <c r="AO37" s="788">
        <v>11215</v>
      </c>
      <c r="AP37" s="788">
        <v>155</v>
      </c>
      <c r="AQ37" s="815">
        <v>666</v>
      </c>
      <c r="AR37" s="825">
        <v>-76.7</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316</v>
      </c>
      <c r="AL38" s="762"/>
      <c r="AM38" s="762"/>
      <c r="AN38" s="779"/>
      <c r="AO38" s="792" t="s">
        <v>33</v>
      </c>
      <c r="AP38" s="792" t="s">
        <v>33</v>
      </c>
      <c r="AQ38" s="816">
        <v>3</v>
      </c>
      <c r="AR38" s="814" t="s">
        <v>33</v>
      </c>
      <c r="AS38" s="835"/>
    </row>
    <row r="39" spans="1:46" ht="13.2">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266</v>
      </c>
      <c r="AL39" s="762"/>
      <c r="AM39" s="762"/>
      <c r="AN39" s="779"/>
      <c r="AO39" s="788">
        <v>-85994</v>
      </c>
      <c r="AP39" s="788">
        <v>-1185</v>
      </c>
      <c r="AQ39" s="815">
        <v>-5822</v>
      </c>
      <c r="AR39" s="825">
        <v>-79.599999999999994</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524</v>
      </c>
      <c r="AL40" s="761"/>
      <c r="AM40" s="761"/>
      <c r="AN40" s="778"/>
      <c r="AO40" s="788">
        <v>-3036723</v>
      </c>
      <c r="AP40" s="788">
        <v>-41847</v>
      </c>
      <c r="AQ40" s="815">
        <v>-26710</v>
      </c>
      <c r="AR40" s="825">
        <v>56.7</v>
      </c>
      <c r="AS40" s="835"/>
    </row>
    <row r="41" spans="1:46" ht="13.2">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131</v>
      </c>
      <c r="AL41" s="763"/>
      <c r="AM41" s="763"/>
      <c r="AN41" s="780"/>
      <c r="AO41" s="788">
        <v>898499</v>
      </c>
      <c r="AP41" s="788">
        <v>12382</v>
      </c>
      <c r="AQ41" s="815">
        <v>11979</v>
      </c>
      <c r="AR41" s="825">
        <v>3.4</v>
      </c>
      <c r="AS41" s="835"/>
    </row>
    <row r="42" spans="1:46" ht="13.2">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ht="13.2">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ht="13.2">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ht="13.2">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ht="13.2">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276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ht="13.2">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49</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515</v>
      </c>
      <c r="AN49" s="781" t="s">
        <v>154</v>
      </c>
      <c r="AO49" s="793"/>
      <c r="AP49" s="793"/>
      <c r="AQ49" s="793"/>
      <c r="AR49" s="827"/>
    </row>
    <row r="50" spans="1:44" ht="13.2">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525</v>
      </c>
      <c r="AO50" s="794" t="s">
        <v>526</v>
      </c>
      <c r="AP50" s="805" t="s">
        <v>146</v>
      </c>
      <c r="AQ50" s="818" t="s">
        <v>430</v>
      </c>
      <c r="AR50" s="828" t="s">
        <v>440</v>
      </c>
    </row>
    <row r="51" spans="1:44" ht="13.2">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527</v>
      </c>
      <c r="AL51" s="764"/>
      <c r="AM51" s="770">
        <v>5158781</v>
      </c>
      <c r="AN51" s="783">
        <v>68798</v>
      </c>
      <c r="AO51" s="795">
        <v>40.5</v>
      </c>
      <c r="AP51" s="806">
        <v>70329</v>
      </c>
      <c r="AQ51" s="819">
        <v>0.2</v>
      </c>
      <c r="AR51" s="829">
        <v>40.299999999999997</v>
      </c>
    </row>
    <row r="52" spans="1:44" ht="13.2">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528</v>
      </c>
      <c r="AM52" s="771">
        <v>2907153</v>
      </c>
      <c r="AN52" s="784">
        <v>38770</v>
      </c>
      <c r="AO52" s="796">
        <v>28.5</v>
      </c>
      <c r="AP52" s="807">
        <v>39403</v>
      </c>
      <c r="AQ52" s="820">
        <v>9.1</v>
      </c>
      <c r="AR52" s="830">
        <v>19.399999999999999</v>
      </c>
    </row>
    <row r="53" spans="1:44" ht="13.2">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303</v>
      </c>
      <c r="AL53" s="764"/>
      <c r="AM53" s="770">
        <v>5756747</v>
      </c>
      <c r="AN53" s="783">
        <v>77410</v>
      </c>
      <c r="AO53" s="795">
        <v>12.5</v>
      </c>
      <c r="AP53" s="806">
        <v>45945</v>
      </c>
      <c r="AQ53" s="819">
        <v>-34.700000000000003</v>
      </c>
      <c r="AR53" s="829">
        <v>47.2</v>
      </c>
    </row>
    <row r="54" spans="1:44" ht="13.2">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528</v>
      </c>
      <c r="AM54" s="771">
        <v>3181045</v>
      </c>
      <c r="AN54" s="784">
        <v>42775</v>
      </c>
      <c r="AO54" s="796">
        <v>10.3</v>
      </c>
      <c r="AP54" s="807">
        <v>25180</v>
      </c>
      <c r="AQ54" s="820">
        <v>-36.1</v>
      </c>
      <c r="AR54" s="830">
        <v>46.4</v>
      </c>
    </row>
    <row r="55" spans="1:44" ht="13.2">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294</v>
      </c>
      <c r="AL55" s="764"/>
      <c r="AM55" s="770">
        <v>3604176</v>
      </c>
      <c r="AN55" s="783">
        <v>48846</v>
      </c>
      <c r="AO55" s="795">
        <v>-36.9</v>
      </c>
      <c r="AP55" s="806">
        <v>44475</v>
      </c>
      <c r="AQ55" s="819">
        <v>-3.2</v>
      </c>
      <c r="AR55" s="829">
        <v>-33.700000000000003</v>
      </c>
    </row>
    <row r="56" spans="1:44" ht="13.2">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528</v>
      </c>
      <c r="AM56" s="771">
        <v>1422293</v>
      </c>
      <c r="AN56" s="784">
        <v>19276</v>
      </c>
      <c r="AO56" s="796">
        <v>-54.9</v>
      </c>
      <c r="AP56" s="807">
        <v>24780</v>
      </c>
      <c r="AQ56" s="820">
        <v>-1.6</v>
      </c>
      <c r="AR56" s="830">
        <v>-53.3</v>
      </c>
    </row>
    <row r="57" spans="1:44" ht="13.2">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53</v>
      </c>
      <c r="AL57" s="764"/>
      <c r="AM57" s="770">
        <v>3399027</v>
      </c>
      <c r="AN57" s="783">
        <v>46446</v>
      </c>
      <c r="AO57" s="795">
        <v>-4.9000000000000004</v>
      </c>
      <c r="AP57" s="806">
        <v>45982</v>
      </c>
      <c r="AQ57" s="819">
        <v>3.4</v>
      </c>
      <c r="AR57" s="829">
        <v>-8.3000000000000007</v>
      </c>
    </row>
    <row r="58" spans="1:44" ht="13.2">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528</v>
      </c>
      <c r="AM58" s="771">
        <v>1971645</v>
      </c>
      <c r="AN58" s="784">
        <v>26941</v>
      </c>
      <c r="AO58" s="796">
        <v>39.799999999999997</v>
      </c>
      <c r="AP58" s="807">
        <v>25583</v>
      </c>
      <c r="AQ58" s="820">
        <v>3.2</v>
      </c>
      <c r="AR58" s="830">
        <v>36.6</v>
      </c>
    </row>
    <row r="59" spans="1:44" ht="13.2">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529</v>
      </c>
      <c r="AL59" s="764"/>
      <c r="AM59" s="770">
        <v>3761982</v>
      </c>
      <c r="AN59" s="783">
        <v>51841</v>
      </c>
      <c r="AO59" s="795">
        <v>11.6</v>
      </c>
      <c r="AP59" s="806">
        <v>50538</v>
      </c>
      <c r="AQ59" s="819">
        <v>9.9</v>
      </c>
      <c r="AR59" s="829">
        <v>1.7</v>
      </c>
    </row>
    <row r="60" spans="1:44" ht="13.2">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528</v>
      </c>
      <c r="AM60" s="771">
        <v>2253112</v>
      </c>
      <c r="AN60" s="784">
        <v>31049</v>
      </c>
      <c r="AO60" s="796">
        <v>15.2</v>
      </c>
      <c r="AP60" s="807">
        <v>29053</v>
      </c>
      <c r="AQ60" s="820">
        <v>13.6</v>
      </c>
      <c r="AR60" s="830">
        <v>1.6</v>
      </c>
    </row>
    <row r="61" spans="1:44" ht="13.2">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530</v>
      </c>
      <c r="AL61" s="767"/>
      <c r="AM61" s="770">
        <v>4336143</v>
      </c>
      <c r="AN61" s="783">
        <v>58668</v>
      </c>
      <c r="AO61" s="795">
        <v>4.5999999999999996</v>
      </c>
      <c r="AP61" s="806">
        <v>51454</v>
      </c>
      <c r="AQ61" s="821">
        <v>-4.9000000000000004</v>
      </c>
      <c r="AR61" s="829">
        <v>9.5</v>
      </c>
    </row>
    <row r="62" spans="1:44" ht="13.2">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528</v>
      </c>
      <c r="AM62" s="771">
        <v>2347050</v>
      </c>
      <c r="AN62" s="784">
        <v>31762</v>
      </c>
      <c r="AO62" s="796">
        <v>7.8</v>
      </c>
      <c r="AP62" s="807">
        <v>28800</v>
      </c>
      <c r="AQ62" s="820">
        <v>-2.4</v>
      </c>
      <c r="AR62" s="830">
        <v>10.199999999999999</v>
      </c>
    </row>
    <row r="63" spans="1:44" ht="13.2">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ht="13.2">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ht="13.2">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ht="13.2">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t="13.2" hidden="1">
      <c r="AK70" s="739"/>
      <c r="AL70" s="739"/>
      <c r="AM70" s="739"/>
      <c r="AN70" s="739"/>
      <c r="AO70" s="739"/>
      <c r="AP70" s="739"/>
      <c r="AQ70" s="739"/>
      <c r="AR70" s="739"/>
    </row>
    <row r="71" spans="1:46" ht="13.2" hidden="1">
      <c r="AK71" s="739"/>
      <c r="AL71" s="739"/>
      <c r="AM71" s="739"/>
      <c r="AN71" s="739"/>
      <c r="AO71" s="739"/>
      <c r="AP71" s="739"/>
      <c r="AQ71" s="739"/>
      <c r="AR71" s="739"/>
    </row>
    <row r="72" spans="1:46" ht="13.2" hidden="1">
      <c r="AK72" s="739"/>
      <c r="AL72" s="739"/>
      <c r="AM72" s="739"/>
      <c r="AN72" s="739"/>
      <c r="AO72" s="739"/>
      <c r="AP72" s="739"/>
      <c r="AQ72" s="739"/>
      <c r="AR72" s="739"/>
    </row>
    <row r="73" spans="1:46" ht="13.2" hidden="1">
      <c r="AK73" s="739"/>
      <c r="AL73" s="739"/>
      <c r="AM73" s="739"/>
      <c r="AN73" s="739"/>
      <c r="AO73" s="739"/>
      <c r="AP73" s="739"/>
      <c r="AQ73" s="739"/>
      <c r="AR73" s="739"/>
    </row>
  </sheetData>
  <sheetProtection algorithmName="SHA-512" hashValue="7LXUJW87HaD03C8X8Vxhhd1TrUuF7PWRWMIVBW0q/BxgkmlO4BICJ55PUvu4NyEv2DtDzwmb8gzoT7RNQ9Yu6Q==" saltValue="1uSVCVyhrK+fLU5ElcTzF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showGridLines="0" zoomScale="70" zoomScaleNormal="70" zoomScaleSheetLayoutView="5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ht="13.2">
      <c r="B2" s="726"/>
      <c r="DG2" s="726"/>
    </row>
    <row r="3" spans="2:125" ht="13.2">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ht="13.2"/>
    <row r="5" spans="2:125" ht="13.2"/>
    <row r="6" spans="2:125" ht="13.2"/>
    <row r="7" spans="2:125" ht="13.2"/>
    <row r="8" spans="2:125" ht="13.2"/>
    <row r="9" spans="2:125" ht="13.2">
      <c r="DU9" s="726"/>
    </row>
    <row r="10" spans="2:125" ht="13.2"/>
    <row r="11" spans="2:125" ht="13.2"/>
    <row r="12" spans="2:125" ht="13.2"/>
    <row r="13" spans="2:125" ht="13.2"/>
    <row r="14" spans="2:125" ht="13.2"/>
    <row r="15" spans="2:125" ht="13.2"/>
    <row r="16" spans="2:125" ht="13.2"/>
    <row r="17" spans="125:125" ht="13.2">
      <c r="DU17" s="726"/>
    </row>
    <row r="18" spans="125:125" ht="13.2"/>
    <row r="19" spans="125:125" ht="13.2"/>
    <row r="20" spans="125:125" ht="13.2">
      <c r="DU20" s="726"/>
    </row>
    <row r="21" spans="125:125" ht="13.2">
      <c r="DU21" s="726"/>
    </row>
    <row r="22" spans="125:125" ht="13.2"/>
    <row r="23" spans="125:125" ht="13.2"/>
    <row r="24" spans="125:125" ht="13.2"/>
    <row r="25" spans="125:125" ht="13.2"/>
    <row r="26" spans="125:125" ht="13.2"/>
    <row r="27" spans="125:125" ht="13.2"/>
    <row r="28" spans="125:125" ht="13.2">
      <c r="DU28" s="726"/>
    </row>
    <row r="29" spans="125:125" ht="13.2"/>
    <row r="30" spans="125:125" ht="13.2"/>
    <row r="31" spans="125:125" ht="13.2"/>
    <row r="32" spans="125:125" ht="13.2"/>
    <row r="33" spans="2:125" ht="13.2">
      <c r="B33" s="726"/>
      <c r="G33" s="726"/>
      <c r="I33" s="726"/>
    </row>
    <row r="34" spans="2:125" ht="13.2">
      <c r="C34" s="726"/>
      <c r="P34" s="726"/>
      <c r="DE34" s="726"/>
      <c r="DH34" s="726"/>
    </row>
    <row r="35" spans="2:125" ht="13.2">
      <c r="D35" s="726"/>
      <c r="E35" s="726"/>
      <c r="DG35" s="726"/>
      <c r="DJ35" s="726"/>
      <c r="DP35" s="726"/>
      <c r="DQ35" s="726"/>
      <c r="DR35" s="726"/>
      <c r="DS35" s="726"/>
      <c r="DT35" s="726"/>
      <c r="DU35" s="726"/>
    </row>
    <row r="36" spans="2:125" ht="13.2">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ht="13.2">
      <c r="DU37" s="726"/>
    </row>
    <row r="38" spans="2:125" ht="13.2">
      <c r="DT38" s="726"/>
      <c r="DU38" s="726"/>
    </row>
    <row r="39" spans="2:125" ht="13.2"/>
    <row r="40" spans="2:125" ht="13.2">
      <c r="DH40" s="726"/>
    </row>
    <row r="41" spans="2:125" ht="13.2">
      <c r="DE41" s="726"/>
    </row>
    <row r="42" spans="2:125" ht="13.2">
      <c r="DG42" s="726"/>
      <c r="DJ42" s="726"/>
    </row>
    <row r="43" spans="2:125" ht="13.2">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ht="13.2">
      <c r="DU44" s="726"/>
    </row>
    <row r="45" spans="2:125" ht="13.2"/>
    <row r="46" spans="2:125" ht="13.2"/>
    <row r="47" spans="2:125" ht="13.2"/>
    <row r="48" spans="2:125" ht="13.2">
      <c r="DT48" s="726"/>
      <c r="DU48" s="726"/>
    </row>
    <row r="49" spans="120:125" ht="13.2">
      <c r="DU49" s="726"/>
    </row>
    <row r="50" spans="120:125" ht="13.2">
      <c r="DU50" s="726"/>
    </row>
    <row r="51" spans="120:125" ht="13.2">
      <c r="DP51" s="726"/>
      <c r="DQ51" s="726"/>
      <c r="DR51" s="726"/>
      <c r="DS51" s="726"/>
      <c r="DT51" s="726"/>
      <c r="DU51" s="726"/>
    </row>
    <row r="52" spans="120:125" ht="13.2"/>
    <row r="53" spans="120:125" ht="13.2"/>
    <row r="54" spans="120:125" ht="13.2">
      <c r="DU54" s="726"/>
    </row>
    <row r="55" spans="120:125" ht="13.2"/>
    <row r="56" spans="120:125" ht="13.2"/>
    <row r="57" spans="120:125" ht="13.2"/>
    <row r="58" spans="120:125" ht="13.2">
      <c r="DU58" s="726"/>
    </row>
    <row r="59" spans="120:125" ht="13.2"/>
    <row r="60" spans="120:125" ht="13.2"/>
    <row r="61" spans="120:125" ht="13.2"/>
    <row r="62" spans="120:125" ht="13.2"/>
    <row r="63" spans="120:125" ht="13.2">
      <c r="DU63" s="726"/>
    </row>
    <row r="64" spans="120:125" ht="13.2">
      <c r="DT64" s="726"/>
      <c r="DU64" s="726"/>
    </row>
    <row r="65" spans="123:125" ht="13.2"/>
    <row r="66" spans="123:125" ht="13.2"/>
    <row r="67" spans="123:125" ht="13.2"/>
    <row r="68" spans="123:125" ht="13.2"/>
    <row r="69" spans="123:125" ht="13.2">
      <c r="DS69" s="726"/>
      <c r="DT69" s="726"/>
      <c r="DU69" s="726"/>
    </row>
    <row r="70" spans="123:125" ht="13.2"/>
    <row r="71" spans="123:125" ht="13.2"/>
    <row r="72" spans="123:125" ht="13.2"/>
    <row r="73" spans="123:125" ht="13.2"/>
    <row r="74" spans="123:125" ht="13.2"/>
    <row r="75" spans="123:125" ht="13.2"/>
    <row r="76" spans="123:125" ht="13.2"/>
    <row r="77" spans="123:125" ht="13.2"/>
    <row r="78" spans="123:125" ht="13.2"/>
    <row r="79" spans="123:125" ht="13.2"/>
    <row r="80" spans="123:125" ht="13.2"/>
    <row r="81" spans="116:125" ht="13.2"/>
    <row r="82" spans="116:125" ht="13.2">
      <c r="DL82" s="726"/>
    </row>
    <row r="83" spans="116:125" ht="13.2">
      <c r="DM83" s="726"/>
      <c r="DN83" s="726"/>
      <c r="DO83" s="726"/>
      <c r="DP83" s="726"/>
      <c r="DQ83" s="726"/>
      <c r="DR83" s="726"/>
      <c r="DS83" s="726"/>
      <c r="DT83" s="726"/>
      <c r="DU83" s="726"/>
    </row>
    <row r="84" spans="116:125" ht="13.2"/>
    <row r="85" spans="116:125" ht="13.2"/>
    <row r="86" spans="116:125" ht="13.2"/>
    <row r="87" spans="116:125" ht="13.2"/>
    <row r="88" spans="116:125" ht="13.2">
      <c r="DU88" s="726"/>
    </row>
    <row r="89" spans="116:125" ht="13.2"/>
    <row r="90" spans="116:125" ht="13.2"/>
    <row r="91" spans="116:125" ht="13.2"/>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512</v>
      </c>
    </row>
    <row r="120" spans="125:125" ht="13.5" hidden="1" customHeight="1"/>
    <row r="121" spans="125:125" ht="13.5" hidden="1" customHeight="1">
      <c r="DU121" s="726"/>
    </row>
  </sheetData>
  <sheetProtection algorithmName="SHA-512" hashValue="NWXcbbpgcM/tLrc4/TnzhFF2X/hzv6LsiEjvPV3KLn7mZMbZwO097ukIbjwR9eXs8wm610lvTdPjJWoQz5eh+A==" saltValue="wM23K4Po66mTUYoyMOMd6Q==" spinCount="100000" sheet="1" objects="1" scenarios="1"/>
  <phoneticPr fontId="5"/>
  <printOptions horizontalCentered="1" verticalCentered="1"/>
  <pageMargins left="0" right="0" top="0.19685039370078741" bottom="0" header="0.39370078740157483" footer="0"/>
  <pageSetup paperSize="9" scale="38"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showGridLines="0" zoomScale="70" zoomScaleNormal="70" zoomScaleSheetLayoutView="55" workbookViewId="0"/>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ht="13.2">
      <c r="B2" s="726"/>
      <c r="T2" s="726"/>
    </row>
    <row r="3" spans="1:125" ht="13.2">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ht="13.2"/>
    <row r="5" spans="1:125" ht="13.2"/>
    <row r="6" spans="1:125" ht="13.2"/>
    <row r="7" spans="1:125" ht="13.2"/>
    <row r="8" spans="1:125" ht="13.2"/>
    <row r="9" spans="1:125" ht="13.2"/>
    <row r="10" spans="1:125" ht="13.2"/>
    <row r="11" spans="1:125" ht="13.2"/>
    <row r="12" spans="1:125" ht="13.2"/>
    <row r="13" spans="1:125" ht="13.2"/>
    <row r="14" spans="1:125" ht="13.2"/>
    <row r="15" spans="1:125" ht="13.2"/>
    <row r="16" spans="1:125" ht="13.2"/>
    <row r="17" ht="13.2"/>
    <row r="18" ht="13.2"/>
    <row r="19" ht="13.2"/>
    <row r="20" ht="13.2"/>
    <row r="21" ht="13.2"/>
    <row r="22" ht="13.2"/>
    <row r="23" ht="13.2"/>
    <row r="24" ht="13.2"/>
    <row r="25" ht="13.2"/>
    <row r="26" ht="13.2"/>
    <row r="27" ht="13.2"/>
    <row r="28" ht="13.2"/>
    <row r="29" ht="13.2"/>
    <row r="30" ht="13.2"/>
    <row r="31" ht="13.2"/>
    <row r="32" ht="13.2"/>
    <row r="33" spans="2:125" ht="13.2">
      <c r="B33" s="726"/>
      <c r="G33" s="726"/>
      <c r="I33" s="726"/>
    </row>
    <row r="34" spans="2:125" ht="13.2">
      <c r="C34" s="726"/>
      <c r="P34" s="726"/>
      <c r="R34" s="726"/>
      <c r="U34" s="726"/>
    </row>
    <row r="35" spans="2:125" ht="13.2">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ht="13.2">
      <c r="F36" s="726"/>
      <c r="H36" s="726"/>
      <c r="J36" s="726"/>
      <c r="K36" s="726"/>
      <c r="L36" s="726"/>
      <c r="M36" s="726"/>
      <c r="N36" s="726"/>
      <c r="O36" s="726"/>
      <c r="Q36" s="726"/>
      <c r="S36" s="726"/>
      <c r="V36" s="726"/>
    </row>
    <row r="37" spans="2:125" ht="13.2"/>
    <row r="38" spans="2:125" ht="13.2"/>
    <row r="39" spans="2:125" ht="13.2"/>
    <row r="40" spans="2:125" ht="13.2">
      <c r="U40" s="726"/>
    </row>
    <row r="41" spans="2:125" ht="13.2">
      <c r="R41" s="726"/>
    </row>
    <row r="42" spans="2:125" ht="13.2">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ht="13.2">
      <c r="Q43" s="726"/>
      <c r="S43" s="726"/>
      <c r="V43" s="726"/>
    </row>
    <row r="44" spans="2:125" ht="13.2"/>
    <row r="45" spans="2:125" ht="13.2"/>
    <row r="46" spans="2:125" ht="13.2"/>
    <row r="47" spans="2:125" ht="13.2"/>
    <row r="48" spans="2:125" ht="13.2"/>
    <row r="49" ht="13.2"/>
    <row r="50" ht="13.2"/>
    <row r="51" ht="13.2"/>
    <row r="52" ht="13.2"/>
    <row r="53" ht="13.2"/>
    <row r="54" ht="13.2"/>
    <row r="55" ht="13.2"/>
    <row r="56" ht="13.2"/>
    <row r="57" ht="13.2"/>
    <row r="58" ht="13.2"/>
    <row r="59" ht="13.2"/>
    <row r="60" ht="13.2"/>
    <row r="61" ht="13.2"/>
    <row r="62" ht="13.2"/>
    <row r="63" ht="13.2"/>
    <row r="64" ht="13.2"/>
    <row r="65" ht="13.2"/>
    <row r="66" ht="13.2"/>
    <row r="67" ht="13.2"/>
    <row r="68" ht="13.2"/>
    <row r="69" ht="13.2"/>
    <row r="70" ht="13.2"/>
    <row r="71" ht="13.2"/>
    <row r="72" ht="13.2"/>
    <row r="73" ht="13.2"/>
    <row r="74" ht="13.2"/>
    <row r="75" ht="13.2"/>
    <row r="76" ht="13.2"/>
    <row r="77" ht="13.2"/>
    <row r="78" ht="13.2"/>
    <row r="79" ht="13.2"/>
    <row r="80" ht="13.2"/>
    <row r="81" ht="13.2"/>
    <row r="82" ht="13.2"/>
    <row r="83" ht="13.2"/>
    <row r="84" ht="13.2"/>
    <row r="85" ht="13.2"/>
    <row r="86" ht="13.2"/>
    <row r="87" ht="13.2"/>
    <row r="88" ht="13.2"/>
    <row r="89" ht="13.2"/>
    <row r="90" ht="13.2"/>
    <row r="91" ht="13.2"/>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512</v>
      </c>
    </row>
  </sheetData>
  <sheetProtection algorithmName="SHA-512" hashValue="4wxE+SrsM1o6XbJkZ4z48t+IQgGmPbrvoi3FIJsUOjsrIt5BEToolCkldWGvpDjjvGCcFTD6T80X5azY8cmv0g==" saltValue="SbHysmZoSLaj+W+E9QIyzw==" spinCount="100000" sheet="1" objects="1" scenarios="1"/>
  <phoneticPr fontId="5"/>
  <printOptions horizontalCentered="1" verticalCentered="1"/>
  <pageMargins left="0" right="0" top="0.19685039370078741" bottom="0" header="0.39370078740157483" footer="0"/>
  <pageSetup paperSize="9" scale="40"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showGridLines="0" zoomScale="70" zoomScaleNormal="70" zoomScaleSheetLayoutView="100" workbookViewId="0"/>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1</v>
      </c>
    </row>
    <row r="46" spans="2:10" ht="29.25" customHeight="1">
      <c r="B46" s="837" t="s">
        <v>3</v>
      </c>
      <c r="C46" s="841"/>
      <c r="D46" s="841"/>
      <c r="E46" s="845" t="s">
        <v>5</v>
      </c>
      <c r="F46" s="849" t="s">
        <v>208</v>
      </c>
      <c r="G46" s="853" t="s">
        <v>531</v>
      </c>
      <c r="H46" s="853" t="s">
        <v>132</v>
      </c>
      <c r="I46" s="853" t="s">
        <v>318</v>
      </c>
      <c r="J46" s="858" t="s">
        <v>57</v>
      </c>
    </row>
    <row r="47" spans="2:10" ht="57.75" customHeight="1">
      <c r="B47" s="838"/>
      <c r="C47" s="842" t="s">
        <v>6</v>
      </c>
      <c r="D47" s="842"/>
      <c r="E47" s="846"/>
      <c r="F47" s="850">
        <v>34.83</v>
      </c>
      <c r="G47" s="854">
        <v>36.97</v>
      </c>
      <c r="H47" s="854">
        <v>37.799999999999997</v>
      </c>
      <c r="I47" s="854">
        <v>34.99</v>
      </c>
      <c r="J47" s="859">
        <v>33.270000000000003</v>
      </c>
    </row>
    <row r="48" spans="2:10" ht="57.75" customHeight="1">
      <c r="B48" s="839"/>
      <c r="C48" s="843" t="s">
        <v>8</v>
      </c>
      <c r="D48" s="843"/>
      <c r="E48" s="847"/>
      <c r="F48" s="851">
        <v>4.2300000000000004</v>
      </c>
      <c r="G48" s="855">
        <v>6.23</v>
      </c>
      <c r="H48" s="855">
        <v>5.79</v>
      </c>
      <c r="I48" s="855">
        <v>5.38</v>
      </c>
      <c r="J48" s="860">
        <v>5.9</v>
      </c>
    </row>
    <row r="49" spans="2:10" ht="57.75" customHeight="1">
      <c r="B49" s="840"/>
      <c r="C49" s="844" t="s">
        <v>9</v>
      </c>
      <c r="D49" s="844"/>
      <c r="E49" s="848"/>
      <c r="F49" s="852" t="s">
        <v>532</v>
      </c>
      <c r="G49" s="856">
        <v>5.94</v>
      </c>
      <c r="H49" s="856" t="s">
        <v>326</v>
      </c>
      <c r="I49" s="856" t="s">
        <v>320</v>
      </c>
      <c r="J49" s="861" t="s">
        <v>195</v>
      </c>
    </row>
    <row r="50" spans="2:10" ht="13.2"/>
  </sheetData>
  <sheetProtection algorithmName="SHA-512" hashValue="Dfd2SscEF11/huC7qTWq+mCHbQwtJz/z1ysSAzPkRufkccP5bIeE2ETHncBZZqBQd0UlXuGAw6nDcdsCvjxHUA==" saltValue="OLGy9GnHd6ok//XiX7QdMw=="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篠原 一貴</cp:lastModifiedBy>
  <dcterms:created xsi:type="dcterms:W3CDTF">2026-02-23T05:05:35Z</dcterms:created>
  <dcterms:modified xsi:type="dcterms:W3CDTF">2026-03-13T00:47:53Z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2026-03-13T00:47:53Z</vt:filetime>
  </property>
</Properties>
</file>