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R04030144\Desktop\05_最終版\"/>
    </mc:Choice>
  </mc:AlternateContent>
  <bookViews>
    <workbookView xWindow="0" yWindow="0" windowWidth="15360" windowHeight="7635" tabRatio="60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BW34" i="10"/>
  <c r="BW35" i="10" s="1"/>
  <c r="BW36" i="10" s="1"/>
  <c r="BW37" i="10" s="1"/>
  <c r="BW38" i="10" s="1"/>
  <c r="BW39" i="10" s="1"/>
  <c r="BE34" i="10"/>
  <c r="C34" i="10"/>
  <c r="C35" i="10" s="1"/>
  <c r="CO34" i="10" l="1"/>
  <c r="CO35" i="10" s="1"/>
  <c r="CO36" i="10" s="1"/>
  <c r="CO37" i="10" s="1"/>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<sst xmlns="http://schemas.openxmlformats.org/spreadsheetml/2006/main" count="1113" uniqueCount="600">
  <si>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</si>
  <si>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</si>
  <si>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</si>
  <si>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</si>
  <si>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</si>
  <si>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</si>
  <si>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</si>
  <si>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</si>
  <si>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</si>
  <si>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</si>
  <si>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</si>
  <si>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</si>
  <si>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</si>
  <si>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</si>
  <si>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</si>
  <si>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</si>
  <si>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</si>
  <si>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</si>
  <si>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</si>
  <si>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</si>
  <si>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</si>
  <si>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</si>
  <si>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</si>
  <si>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</si>
  <si>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</si>
  <si>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</si>
  <si>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</si>
  <si>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</si>
  <si>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</si>
  <si>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</si>
  <si>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</si>
  <si>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</si>
  <si>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</si>
  <si>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</si>
  <si>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</si>
  <si>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</si>
  <si>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</si>
  <si>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</si>
  <si>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</si>
  <si>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</si>
  <si>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</si>
  <si>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</si>
  <si>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</si>
  <si>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</si>
  <si>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</si>
  <si>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</si>
  <si>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</si>
  <si>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</si>
  <si>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</si>
  <si>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</si>
  <si>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</si>
  <si>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</si>
  <si>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</si>
  <si>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</si>
  <si>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</si>
  <si>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</si>
  <si>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</si>
  <si>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</si>
  <si>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</si>
  <si>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</si>
  <si>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</si>
  <si>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</si>
  <si>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</si>
  <si>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</si>
  <si>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</si>
  <si>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</si>
  <si>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</si>
  <si>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</si>
  <si>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</si>
  <si>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</si>
  <si>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</si>
  <si>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</si>
  <si>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</si>
  <si>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</si>
  <si>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</si>
  <si>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</si>
  <si>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</si>
  <si>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</si>
  <si>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</si>
  <si>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</si>
  <si>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</si>
  <si>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</si>
  <si>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</si>
  <si>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</si>
  <si>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</si>
  <si>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</si>
  <si>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施行時特例市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</si>
  <si>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</si>
  <si>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</si>
  <si>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</si>
  <si>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</si>
  <si>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</si>
  <si>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</si>
  <si>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</si>
  <si>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</si>
  <si>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</si>
  <si>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</si>
  <si>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</si>
  <si>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</si>
  <si>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つくば市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</si>
  <si>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</si>
  <si>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</si>
  <si>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</si>
  <si>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</si>
  <si>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</si>
  <si>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</si>
  <si>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</si>
  <si>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</si>
  <si>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</si>
  <si>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</si>
  <si>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</si>
  <si>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</si>
  <si>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</si>
  <si>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</si>
  <si>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</si>
  <si>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</si>
  <si>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</si>
  <si>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</si>
  <si>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</si>
  <si>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</si>
  <si>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</si>
  <si>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</si>
  <si>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</si>
  <si>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</si>
  <si>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</si>
  <si>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</si>
  <si>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</si>
  <si>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</si>
  <si>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</si>
  <si>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</si>
  <si>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</si>
  <si>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</si>
  <si>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</si>
  <si>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</si>
  <si>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</si>
  <si>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</si>
  <si>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</si>
  <si>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</si>
  <si>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</si>
  <si>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</si>
  <si>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</si>
  <si>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</si>
  <si>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</si>
  <si>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</si>
  <si>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</si>
  <si>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</si>
  <si>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</si>
  <si>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</si>
  <si>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</si>
  <si>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</si>
  <si>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</si>
  <si>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</si>
  <si>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</si>
  <si>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</si>
  <si>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</si>
  <si>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</si>
  <si>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</si>
  <si>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</si>
  <si>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</si>
  <si>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</si>
  <si>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</si>
  <si>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</si>
  <si>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</si>
  <si>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</si>
  <si>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</si>
  <si>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</si>
  <si>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</si>
  <si>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</si>
  <si>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</si>
  <si>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</si>
  <si>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</si>
  <si>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</si>
  <si>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</si>
  <si>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</si>
  <si>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</si>
  <si>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</si>
  <si>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</si>
  <si>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</si>
  <si>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</si>
  <si>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</si>
  <si>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</si>
  <si>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</si>
  <si>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</si>
  <si>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</si>
  <si>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</si>
  <si>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</si>
  <si>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</si>
  <si>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</si>
  <si>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</si>
  <si>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</si>
  <si>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</si>
  <si>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</si>
  <si>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</si>
  <si>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</si>
  <si>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</si>
  <si>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</si>
  <si>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</si>
  <si>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</si>
  <si>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</si>
  <si>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</si>
  <si>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</si>
  <si>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</si>
  <si>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</si>
  <si>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</si>
  <si>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</si>
  <si>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</si>
  <si>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</si>
  <si>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</si>
  <si>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</si>
  <si>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</si>
  <si>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</si>
  <si>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</si>
  <si>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</si>
  <si>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</si>
  <si>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</si>
  <si>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</si>
  <si>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茨城県つくば市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</si>
  <si>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</si>
  <si>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</si>
  <si>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</si>
  <si>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</si>
  <si>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</si>
  <si>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</si>
  <si>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</si>
  <si>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</si>
  <si>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</si>
  <si>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</si>
  <si>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</si>
  <si>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</si>
  <si>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</si>
  <si>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</si>
  <si>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</si>
  <si>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</si>
  <si>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</si>
  <si>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</si>
  <si>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</si>
  <si>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</si>
  <si>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</si>
  <si>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</si>
  <si>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</si>
  <si>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</si>
  <si>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</si>
  <si>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</si>
  <si>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</si>
  <si>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</si>
  <si>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</si>
  <si>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</si>
  <si>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</si>
  <si>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</si>
  <si>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</si>
  <si>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</si>
  <si>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</si>
  <si>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</si>
  <si>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</si>
  <si>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</si>
  <si>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</si>
  <si>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</si>
  <si>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</si>
  <si>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</si>
  <si>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</si>
  <si>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</si>
  <si>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</si>
  <si>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</si>
  <si>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</si>
  <si>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</si>
  <si>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</si>
  <si>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</si>
  <si>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</si>
  <si>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</si>
  <si>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</si>
  <si>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</si>
  <si>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</si>
  <si>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</si>
  <si>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</si>
  <si>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</si>
  <si>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</si>
  <si>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</si>
  <si>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</si>
  <si>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</si>
  <si>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</si>
  <si>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</si>
  <si>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</si>
  <si>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</si>
  <si>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</si>
  <si>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</si>
  <si>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</si>
  <si>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</si>
  <si>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</si>
  <si>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</si>
  <si>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</si>
  <si>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</si>
  <si>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</si>
  <si>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</si>
  <si>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</si>
  <si>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</si>
  <si>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</si>
  <si>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</si>
  <si>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</si>
  <si>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</si>
  <si>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</si>
  <si>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</si>
  <si>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</si>
  <si>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</si>
  <si>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</si>
  <si>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</si>
  <si>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</si>
  <si>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</si>
  <si>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</si>
  <si>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</si>
  <si>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</si>
  <si>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</si>
  <si>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</si>
  <si>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</si>
  <si>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</si>
  <si>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</si>
  <si>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</si>
  <si>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</si>
  <si>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</si>
  <si>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</si>
  <si>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</si>
  <si>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</si>
  <si>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</si>
  <si>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</si>
  <si>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</si>
  <si>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</si>
  <si>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</si>
  <si>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</si>
  <si>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</si>
  <si>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</si>
  <si>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</si>
  <si>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</si>
  <si>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</si>
  <si>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</si>
  <si>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</si>
  <si>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</si>
  <si>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</si>
  <si>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</si>
  <si>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</si>
  <si>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</si>
  <si>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</si>
  <si>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</si>
  <si>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</si>
  <si>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</si>
  <si>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</si>
  <si>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</si>
  <si>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</si>
  <si>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</si>
  <si>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</si>
  <si>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</si>
  <si>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</si>
  <si>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</si>
  <si>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</si>
  <si>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</si>
  <si>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</si>
  <si>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</si>
  <si>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</si>
  <si>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</si>
  <si>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</si>
  <si>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</si>
  <si>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</si>
  <si>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</si>
  <si>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</si>
  <si>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</si>
  <si>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</si>
  <si>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</si>
  <si>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</si>
  <si>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</si>
  <si>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</si>
  <si>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</si>
  <si>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茨城県つくば市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</si>
  <si>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</si>
  <si>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</si>
  <si>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</si>
  <si>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</si>
  <si>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</si>
  <si>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</si>
  <si>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</si>
  <si>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</si>
  <si>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</si>
  <si>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</si>
  <si>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</si>
  <si>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</si>
  <si>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</si>
  <si>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</si>
  <si>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</si>
  <si>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</si>
  <si>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</si>
  <si>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</si>
  <si>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</si>
  <si>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</si>
  <si>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つくば市等公平委員会特別会計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</si>
  <si>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</si>
  <si>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</si>
  <si>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</si>
  <si>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</si>
  <si>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</si>
  <si>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</si>
  <si>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</si>
  <si>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</si>
  <si>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</si>
  <si>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</si>
  <si>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</si>
  <si>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</si>
  <si>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</si>
  <si>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つくば市国民健康保険特別会計</t>
    <phoneticPr fontId="5"/>
  </si>
  <si>
    <t>つくば市介護保険事業特別会計</t>
    <phoneticPr fontId="5"/>
  </si>
  <si>
    <t>つくば市後期高齢者医療特別会計</t>
    <phoneticPr fontId="5"/>
  </si>
  <si>
    <t>つくば市水道事業会計</t>
    <phoneticPr fontId="5"/>
  </si>
  <si>
    <t>法適用企業</t>
    <phoneticPr fontId="5"/>
  </si>
  <si>
    <t>つくば市下水道事業会計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</si>
  <si>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</si>
  <si>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</si>
  <si>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</si>
  <si>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</si>
  <si>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</si>
  <si>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</si>
  <si>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</si>
  <si>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</si>
  <si>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</si>
  <si>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</si>
  <si>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</si>
  <si>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</si>
  <si>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</si>
  <si>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</si>
  <si>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</si>
  <si>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</si>
  <si>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</si>
  <si>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</si>
  <si>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</si>
  <si>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</si>
  <si>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</si>
  <si>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</si>
  <si>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</si>
  <si>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</si>
  <si>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</si>
  <si>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</si>
  <si>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</si>
  <si>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</si>
  <si>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</si>
  <si>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</si>
  <si>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</si>
  <si>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</si>
  <si>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</si>
  <si>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</si>
  <si>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</si>
  <si>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</si>
  <si>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</si>
  <si>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</si>
  <si>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</si>
  <si>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</si>
  <si>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</si>
  <si>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</si>
  <si>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</si>
  <si>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</si>
  <si>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</si>
  <si>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</si>
  <si>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</si>
  <si>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</si>
  <si>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</si>
  <si>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</si>
  <si>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</si>
  <si>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</si>
  <si>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</si>
  <si>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</si>
  <si>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</si>
  <si>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</si>
  <si>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</si>
  <si>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</si>
  <si>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つくば市下水道事業会計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</si>
  <si>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</si>
  <si>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</si>
  <si>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</si>
  <si>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</si>
  <si>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つくば市後期高齢者医療特別会計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</si>
  <si>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</si>
  <si>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</si>
  <si>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</si>
  <si>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</si>
  <si>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</si>
  <si>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</si>
  <si>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</si>
  <si>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</si>
  <si>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</si>
  <si>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</si>
  <si>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</si>
  <si>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</si>
  <si>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</si>
  <si>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</si>
  <si>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</si>
  <si>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</si>
  <si>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</si>
  <si>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</si>
  <si>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</si>
  <si>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</si>
  <si>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</si>
  <si>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</si>
  <si>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</si>
  <si>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</si>
  <si>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</si>
  <si>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</si>
  <si>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</si>
  <si>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</si>
  <si>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</si>
  <si>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</si>
  <si>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</si>
  <si>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</si>
  <si>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</si>
  <si>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</si>
  <si>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</si>
  <si>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</si>
  <si>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</si>
  <si>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</si>
  <si>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</si>
  <si>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</si>
  <si>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</si>
  <si>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</si>
  <si>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</si>
  <si>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</si>
  <si>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</si>
  <si>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</si>
  <si>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</si>
  <si>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</si>
  <si>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</si>
  <si>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</si>
  <si>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</si>
  <si>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</si>
  <si>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</si>
  <si>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</si>
  <si>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</si>
  <si>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</si>
  <si>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</si>
  <si>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</si>
  <si>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</si>
  <si>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</si>
  <si>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</si>
  <si>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</si>
  <si>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</si>
  <si>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</si>
  <si>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</si>
  <si>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</si>
  <si>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</si>
  <si>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</si>
  <si>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</si>
  <si>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</si>
  <si>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</si>
  <si>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</si>
  <si>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</si>
  <si>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</si>
  <si>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</si>
  <si>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</si>
  <si>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</si>
  <si>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</si>
  <si>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</si>
  <si>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</si>
  <si>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</si>
  <si>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</si>
  <si>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</si>
  <si>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3.35</t>
  </si>
  <si>
    <t>一般会計</t>
  </si>
  <si>
    <t>つくば市水道事業会計</t>
  </si>
  <si>
    <t>つくば市下水道事業会計</t>
  </si>
  <si>
    <t>つくば市介護保険事業特別会計</t>
  </si>
  <si>
    <t>つくば市国民健康保険特別会計</t>
  </si>
  <si>
    <t>つくば市後期高齢者医療特別会計</t>
  </si>
  <si>
    <t>つくば市等公平委員会特別会計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</si>
  <si>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</si>
  <si>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</si>
  <si>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</si>
  <si>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</si>
  <si>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</si>
  <si>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</si>
  <si>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</si>
  <si>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</si>
  <si>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</si>
  <si>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つくばまちなかデザイン</t>
    <phoneticPr fontId="2"/>
  </si>
  <si>
    <t>つくば市国際交流協会</t>
  </si>
  <si>
    <t>つくば市土地開発公社</t>
    <phoneticPr fontId="2"/>
  </si>
  <si>
    <t>つくば文化振興財団</t>
    <phoneticPr fontId="2"/>
  </si>
  <si>
    <t>茨城県市町村総合事務組合（一般会計）</t>
    <rPh sb="13" eb="15">
      <t>イッパン</t>
    </rPh>
    <rPh sb="15" eb="17">
      <t>カイケイ</t>
    </rPh>
    <phoneticPr fontId="2"/>
  </si>
  <si>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</si>
  <si>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phoneticPr fontId="2"/>
  </si>
  <si>
    <t>利根川水系県南水防事務組合</t>
    <phoneticPr fontId="2"/>
  </si>
  <si>
    <t>茨城県後期高齢者医療広域連合（一般会計）</t>
    <rPh sb="15" eb="17">
      <t>イッパン</t>
    </rPh>
    <rPh sb="17" eb="19">
      <t>カイケイ</t>
    </rPh>
    <phoneticPr fontId="2"/>
  </si>
  <si>
    <t>茨城県後期高齢者医療広域連合（後期高齢者医療特別会計）</t>
    <rPh sb="15" eb="17">
      <t>コウキ</t>
    </rPh>
    <rPh sb="17" eb="20">
      <t>コウレイシャ</t>
    </rPh>
    <rPh sb="20" eb="22">
      <t>イリョウ</t>
    </rPh>
    <rPh sb="22" eb="24">
      <t>トクベツ</t>
    </rPh>
    <rPh sb="24" eb="26">
      <t>カイケイ</t>
    </rPh>
    <phoneticPr fontId="2"/>
  </si>
  <si>
    <t>学校教育施設整備基金</t>
    <phoneticPr fontId="5"/>
  </si>
  <si>
    <t>公共施設整備基金</t>
    <phoneticPr fontId="38"/>
  </si>
  <si>
    <t>福祉振興基金</t>
    <phoneticPr fontId="38"/>
  </si>
  <si>
    <t>医療環境整備基金</t>
    <phoneticPr fontId="38"/>
  </si>
  <si>
    <t>アイラブつくばまちづくり寄附基金</t>
    <phoneticPr fontId="3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</si>
  <si>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</si>
  <si>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</si>
  <si>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</si>
  <si>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</si>
  <si>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</si>
  <si>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</si>
  <si>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</si>
  <si>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</si>
  <si>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</si>
  <si>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４年度の将来負担比率は、前年度比23.7ポイント減少し、類似団体よりも低い水準となった。一方で、令和４年度の有形固定資産減価償却率は、類似団体よりも低い水準を維持しているが、前年度比0.2ポイント増加している。主な要因として、将来負担比率の減少については、つくば市土地開発公社から無利子貸付金が全額繰上償還されたことによる充当可能基金残高の増加が挙げられる。有形固定資産減価償却率については、経年により増加しているものの、近年の学校建設事業やつくばエクスプレス沿線開発に伴う公共施設の整備等により新規取得資産が増加していることから、類似団体と比較して低い水準を維持している。
　今後は、つくば市公共施設等総合管理計画に基づき、遊休資産の有効活用や公共施設の規模の適正化を図り、将来負担比率及び有形固定資産減価償却率のバランスの改善に努めていく。</t>
    <rPh sb="31" eb="33">
      <t>ルイジ</t>
    </rPh>
    <rPh sb="33" eb="35">
      <t>ダンタイ</t>
    </rPh>
    <rPh sb="38" eb="39">
      <t>ヒク</t>
    </rPh>
    <rPh sb="40" eb="42">
      <t>スイジュン</t>
    </rPh>
    <phoneticPr fontId="5"/>
  </si>
  <si>
    <t>　令和４年度の将来負担比率は、前年度比23.7ポイント減少し、類似団体よりも低い水準となった。一方で実質公債費比率は0.2ポイント増加し、類似団体と比較して高い水準にある。将来負担比率の減少については、主な要因として、つくば市土地開発公社から無利子貸付金が全額繰上償還されたことによる充当可能基金残高の増加が挙げられる。実質公債費比率の増加については、主な要因として、公債費が増加したことなどが挙げられるが、学校建設事業等に係る借入金の償還開始等の影響により、今後、実質公債費比率が上昇していくことが見込まれるため、償還期間・償還方法の見直し等、これまで以上に公債費の適正化に取り組んでいく必要がある。</t>
    <rPh sb="31" eb="33">
      <t>ルイジ</t>
    </rPh>
    <rPh sb="33" eb="35">
      <t>ダンタイ</t>
    </rPh>
    <rPh sb="38" eb="39">
      <t>ヒク</t>
    </rPh>
    <rPh sb="40" eb="42">
      <t>スイジュン</t>
    </rPh>
    <rPh sb="47" eb="49">
      <t>イッポウ</t>
    </rPh>
    <rPh sb="154" eb="155">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</si>
</sst>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Yu Gothic"/>
      <family val="2"/>
      <charset val="128"/>
    </font>
    <font>
      <sz val="11"/>
      <color theme="1"/>
      <name val="ＭＳ Ｐゴシック"/>
      <family val="3"/>
      <charset val="128"/>
    </font>
    <font>
      <sz val="14"/>
      <color theme="1"/>
      <name val="ＭＳ Ｐゴシック"/>
      <family val="3"/>
      <charset val="128"/>
    </font>
    <font>
      <sz val="9"/>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9CF3-4606-8953-E2034AAF8A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65466</c:v>
                </c:pt>
                <c:pt idx="1">
                  <c:v>62165</c:v>
                </c:pt>
                <c:pt idx="2">
                  <c:v>52106</c:v>
                </c:pt>
                <c:pt idx="3">
                  <c:v>41494</c:v>
                </c:pt>
                <c:pt idx="4">
                  <c:v>70483</c:v>
                </c:pt>
              </c:numCache>
            </c:numRef>
          </c:val>
          <c:smooth val="0"/>
          <c:extLst>
            <c:ext xmlns:c16="http://schemas.microsoft.com/office/drawing/2014/chart" uri="{C3380CC4-5D6E-409C-BE32-E72D297353CC}">
              <c16:uniqueId val="{00000001-9CF3-4606-8953-E2034AAF8A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4.53</c:v>
                </c:pt>
                <c:pt idx="1">
                  <c:v>7.37</c:v>
                </c:pt>
                <c:pt idx="2">
                  <c:v>8.35</c:v>
                </c:pt>
                <c:pt idx="3">
                  <c:v>12.17</c:v>
                </c:pt>
                <c:pt idx="4">
                  <c:v>7.8</c:v>
                </c:pt>
              </c:numCache>
            </c:numRef>
          </c:val>
          <c:extLst>
            <c:ext xmlns:c16="http://schemas.microsoft.com/office/drawing/2014/chart" uri="{C3380CC4-5D6E-409C-BE32-E72D297353CC}">
              <c16:uniqueId val="{00000000-6158-488A-968C-F79DD63A7A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10.119999999999999</c:v>
                </c:pt>
                <c:pt idx="1">
                  <c:v>9.1999999999999993</c:v>
                </c:pt>
                <c:pt idx="2">
                  <c:v>4.2300000000000004</c:v>
                </c:pt>
                <c:pt idx="3">
                  <c:v>8.2100000000000009</c:v>
                </c:pt>
                <c:pt idx="4">
                  <c:v>20.46</c:v>
                </c:pt>
              </c:numCache>
            </c:numRef>
          </c:val>
          <c:extLst>
            <c:ext xmlns:c16="http://schemas.microsoft.com/office/drawing/2014/chart" uri="{C3380CC4-5D6E-409C-BE32-E72D297353CC}">
              <c16:uniqueId val="{00000001-6158-488A-968C-F79DD63A7A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0.71</c:v>
                </c:pt>
                <c:pt idx="1">
                  <c:v>2.54</c:v>
                </c:pt>
                <c:pt idx="2">
                  <c:v>-3.35</c:v>
                </c:pt>
                <c:pt idx="3">
                  <c:v>7.59</c:v>
                </c:pt>
                <c:pt idx="4">
                  <c:v>9.31</c:v>
                </c:pt>
              </c:numCache>
            </c:numRef>
          </c:val>
          <c:smooth val="0"/>
          <c:extLst>
            <c:ext xmlns:c16="http://schemas.microsoft.com/office/drawing/2014/chart" uri="{C3380CC4-5D6E-409C-BE32-E72D297353CC}">
              <c16:uniqueId val="{00000002-6158-488A-968C-F79DD63A7A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0.49</c:v>
                </c:pt>
                <c:pt idx="2">
                  <c:v>#N/A</c:v>
                </c:pt>
                <c:pt idx="3">
                  <c:v>2.0099999999999998</c:v>
                </c:pt>
                <c:pt idx="4">
                  <c:v>0</c:v>
                </c:pt>
                <c:pt idx="5">
                  <c:v>0</c:v>
                </c:pt>
                <c:pt idx="6">
                  <c:v>0</c:v>
                </c:pt>
                <c:pt idx="7">
                  <c:v>0</c:v>
                </c:pt>
                <c:pt idx="8">
                  <c:v>0</c:v>
                </c:pt>
                <c:pt idx="9">
                  <c:v>0</c:v>
                </c:pt>
              </c:numCache>
            </c:numRef>
          </c:val>
          <c:extLst>
            <c:ext xmlns:c16="http://schemas.microsoft.com/office/drawing/2014/chart" uri="{C3380CC4-5D6E-409C-BE32-E72D297353CC}">
              <c16:uniqueId val="{00000000-3856-43A5-8466-D1957AAC5D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56-43A5-8466-D1957AAC5D7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856-43A5-8466-D1957AAC5D72}"/>
            </c:ext>
          </c:extLst>
        </c:ser>
        <c:ser>
          <c:idx val="3"/>
          <c:order val="3"/>
          <c:tx>
            <c:strRef>
              <c:f>データシート!$A$30</c:f>
              <c:strCache>
                <c:ptCount val="1"/>
                <c:pt idx="0">
                  <c:v>つくば市等公平委員会特別会計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856-43A5-8466-D1957AAC5D72}"/>
            </c:ext>
          </c:extLst>
        </c:ser>
        <c:ser>
          <c:idx val="4"/>
          <c:order val="4"/>
          <c:tx>
            <c:strRef>
              <c:f>データシート!$A$31</c:f>
              <c:strCache>
                <c:ptCount val="1"/>
                <c:pt idx="0">
                  <c:v>つくば市後期高齢者医療特別会計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0.01</c:v>
                </c:pt>
                <c:pt idx="8">
                  <c:v>#N/A</c:v>
                </c:pt>
                <c:pt idx="9">
                  <c:v>0.08</c:v>
                </c:pt>
              </c:numCache>
            </c:numRef>
          </c:val>
          <c:extLst>
            <c:ext xmlns:c16="http://schemas.microsoft.com/office/drawing/2014/chart" uri="{C3380CC4-5D6E-409C-BE32-E72D297353CC}">
              <c16:uniqueId val="{00000004-3856-43A5-8466-D1957AAC5D72}"/>
            </c:ext>
          </c:extLst>
        </c:ser>
        <c:ser>
          <c:idx val="5"/>
          <c:order val="5"/>
          <c:tx>
            <c:strRef>
              <c:f>データシート!$A$32</c:f>
              <c:strCache>
                <c:ptCount val="1"/>
                <c:pt idx="0">
                  <c:v>つくば市国民健康保険特別会計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0.25</c:v>
                </c:pt>
                <c:pt idx="2">
                  <c:v>#N/A</c:v>
                </c:pt>
                <c:pt idx="3">
                  <c:v>0.56000000000000005</c:v>
                </c:pt>
                <c:pt idx="4">
                  <c:v>#N/A</c:v>
                </c:pt>
                <c:pt idx="5">
                  <c:v>1.3</c:v>
                </c:pt>
                <c:pt idx="6">
                  <c:v>#N/A</c:v>
                </c:pt>
                <c:pt idx="7">
                  <c:v>1.54</c:v>
                </c:pt>
                <c:pt idx="8">
                  <c:v>#N/A</c:v>
                </c:pt>
                <c:pt idx="9">
                  <c:v>0.76</c:v>
                </c:pt>
              </c:numCache>
            </c:numRef>
          </c:val>
          <c:extLst>
            <c:ext xmlns:c16="http://schemas.microsoft.com/office/drawing/2014/chart" uri="{C3380CC4-5D6E-409C-BE32-E72D297353CC}">
              <c16:uniqueId val="{00000005-3856-43A5-8466-D1957AAC5D72}"/>
            </c:ext>
          </c:extLst>
        </c:ser>
        <c:ser>
          <c:idx val="6"/>
          <c:order val="6"/>
          <c:tx>
            <c:strRef>
              <c:f>データシート!$A$33</c:f>
              <c:strCache>
                <c:ptCount val="1"/>
                <c:pt idx="0">
                  <c:v>つくば市介護保険事業特別会計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0.35</c:v>
                </c:pt>
                <c:pt idx="2">
                  <c:v>#N/A</c:v>
                </c:pt>
                <c:pt idx="3">
                  <c:v>0.61</c:v>
                </c:pt>
                <c:pt idx="4">
                  <c:v>#N/A</c:v>
                </c:pt>
                <c:pt idx="5">
                  <c:v>0.71</c:v>
                </c:pt>
                <c:pt idx="6">
                  <c:v>#N/A</c:v>
                </c:pt>
                <c:pt idx="7">
                  <c:v>1.06</c:v>
                </c:pt>
                <c:pt idx="8">
                  <c:v>#N/A</c:v>
                </c:pt>
                <c:pt idx="9">
                  <c:v>1.03</c:v>
                </c:pt>
              </c:numCache>
            </c:numRef>
          </c:val>
          <c:extLst>
            <c:ext xmlns:c16="http://schemas.microsoft.com/office/drawing/2014/chart" uri="{C3380CC4-5D6E-409C-BE32-E72D297353CC}">
              <c16:uniqueId val="{00000006-3856-43A5-8466-D1957AAC5D72}"/>
            </c:ext>
          </c:extLst>
        </c:ser>
        <c:ser>
          <c:idx val="7"/>
          <c:order val="7"/>
          <c:tx>
            <c:strRef>
              <c:f>データシート!$A$34</c:f>
              <c:strCache>
                <c:ptCount val="1"/>
                <c:pt idx="0">
                  <c:v>つくば市下水道事業会計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2.4500000000000002</c:v>
                </c:pt>
                <c:pt idx="8">
                  <c:v>#N/A</c:v>
                </c:pt>
                <c:pt idx="9">
                  <c:v>3.58</c:v>
                </c:pt>
              </c:numCache>
            </c:numRef>
          </c:val>
          <c:extLst>
            <c:ext xmlns:c16="http://schemas.microsoft.com/office/drawing/2014/chart" uri="{C3380CC4-5D6E-409C-BE32-E72D297353CC}">
              <c16:uniqueId val="{00000007-3856-43A5-8466-D1957AAC5D72}"/>
            </c:ext>
          </c:extLst>
        </c:ser>
        <c:ser>
          <c:idx val="8"/>
          <c:order val="8"/>
          <c:tx>
            <c:strRef>
              <c:f>データシート!$A$35</c:f>
              <c:strCache>
                <c:ptCount val="1"/>
                <c:pt idx="0">
                  <c:v>つくば市水道事業会計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2.35</c:v>
                </c:pt>
                <c:pt idx="2">
                  <c:v>#N/A</c:v>
                </c:pt>
                <c:pt idx="3">
                  <c:v>3.22</c:v>
                </c:pt>
                <c:pt idx="4">
                  <c:v>#N/A</c:v>
                </c:pt>
                <c:pt idx="5">
                  <c:v>3.02</c:v>
                </c:pt>
                <c:pt idx="6">
                  <c:v>#N/A</c:v>
                </c:pt>
                <c:pt idx="7">
                  <c:v>3.06</c:v>
                </c:pt>
                <c:pt idx="8">
                  <c:v>#N/A</c:v>
                </c:pt>
                <c:pt idx="9">
                  <c:v>3.87</c:v>
                </c:pt>
              </c:numCache>
            </c:numRef>
          </c:val>
          <c:extLst>
            <c:ext xmlns:c16="http://schemas.microsoft.com/office/drawing/2014/chart" uri="{C3380CC4-5D6E-409C-BE32-E72D297353CC}">
              <c16:uniqueId val="{00000008-3856-43A5-8466-D1957AAC5D7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4.53</c:v>
                </c:pt>
                <c:pt idx="2">
                  <c:v>#N/A</c:v>
                </c:pt>
                <c:pt idx="3">
                  <c:v>7.36</c:v>
                </c:pt>
                <c:pt idx="4">
                  <c:v>#N/A</c:v>
                </c:pt>
                <c:pt idx="5">
                  <c:v>8.34</c:v>
                </c:pt>
                <c:pt idx="6">
                  <c:v>#N/A</c:v>
                </c:pt>
                <c:pt idx="7">
                  <c:v>12.16</c:v>
                </c:pt>
                <c:pt idx="8">
                  <c:v>#N/A</c:v>
                </c:pt>
                <c:pt idx="9">
                  <c:v>7.79</c:v>
                </c:pt>
              </c:numCache>
            </c:numRef>
          </c:val>
          <c:extLst>
            <c:ext xmlns:c16="http://schemas.microsoft.com/office/drawing/2014/chart" uri="{C3380CC4-5D6E-409C-BE32-E72D297353CC}">
              <c16:uniqueId val="{00000009-3856-43A5-8466-D1957AAC5D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6961</c:v>
                </c:pt>
                <c:pt idx="5">
                  <c:v>6627</c:v>
                </c:pt>
                <c:pt idx="8">
                  <c:v>6444</c:v>
                </c:pt>
                <c:pt idx="11">
                  <c:v>5899</c:v>
                </c:pt>
                <c:pt idx="14">
                  <c:v>5430</c:v>
                </c:pt>
              </c:numCache>
            </c:numRef>
          </c:val>
          <c:extLst>
            <c:ext xmlns:c16="http://schemas.microsoft.com/office/drawing/2014/chart" uri="{C3380CC4-5D6E-409C-BE32-E72D297353CC}">
              <c16:uniqueId val="{00000000-F8EE-4661-8990-DF286A4494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EE-4661-8990-DF286A4494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950</c:v>
                </c:pt>
                <c:pt idx="3">
                  <c:v>747</c:v>
                </c:pt>
                <c:pt idx="6">
                  <c:v>905</c:v>
                </c:pt>
                <c:pt idx="9">
                  <c:v>889</c:v>
                </c:pt>
                <c:pt idx="12">
                  <c:v>940</c:v>
                </c:pt>
              </c:numCache>
            </c:numRef>
          </c:val>
          <c:extLst>
            <c:ext xmlns:c16="http://schemas.microsoft.com/office/drawing/2014/chart" uri="{C3380CC4-5D6E-409C-BE32-E72D297353CC}">
              <c16:uniqueId val="{00000002-F8EE-4661-8990-DF286A4494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EE-4661-8990-DF286A4494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2482</c:v>
                </c:pt>
                <c:pt idx="3">
                  <c:v>2264</c:v>
                </c:pt>
                <c:pt idx="6">
                  <c:v>908</c:v>
                </c:pt>
                <c:pt idx="9">
                  <c:v>1362</c:v>
                </c:pt>
                <c:pt idx="12">
                  <c:v>1332</c:v>
                </c:pt>
              </c:numCache>
            </c:numRef>
          </c:val>
          <c:extLst>
            <c:ext xmlns:c16="http://schemas.microsoft.com/office/drawing/2014/chart" uri="{C3380CC4-5D6E-409C-BE32-E72D297353CC}">
              <c16:uniqueId val="{00000004-F8EE-4661-8990-DF286A4494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EE-4661-8990-DF286A4494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EE-4661-8990-DF286A4494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6068</c:v>
                </c:pt>
                <c:pt idx="3">
                  <c:v>6225</c:v>
                </c:pt>
                <c:pt idx="6">
                  <c:v>6454</c:v>
                </c:pt>
                <c:pt idx="9">
                  <c:v>6728</c:v>
                </c:pt>
                <c:pt idx="12">
                  <c:v>6345</c:v>
                </c:pt>
              </c:numCache>
            </c:numRef>
          </c:val>
          <c:extLst>
            <c:ext xmlns:c16="http://schemas.microsoft.com/office/drawing/2014/chart" uri="{C3380CC4-5D6E-409C-BE32-E72D297353CC}">
              <c16:uniqueId val="{00000007-F8EE-4661-8990-DF286A4494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2539</c:v>
                </c:pt>
                <c:pt idx="2">
                  <c:v>#N/A</c:v>
                </c:pt>
                <c:pt idx="3">
                  <c:v>#N/A</c:v>
                </c:pt>
                <c:pt idx="4">
                  <c:v>2609</c:v>
                </c:pt>
                <c:pt idx="5">
                  <c:v>#N/A</c:v>
                </c:pt>
                <c:pt idx="6">
                  <c:v>#N/A</c:v>
                </c:pt>
                <c:pt idx="7">
                  <c:v>1823</c:v>
                </c:pt>
                <c:pt idx="8">
                  <c:v>#N/A</c:v>
                </c:pt>
                <c:pt idx="9">
                  <c:v>#N/A</c:v>
                </c:pt>
                <c:pt idx="10">
                  <c:v>3080</c:v>
                </c:pt>
                <c:pt idx="11">
                  <c:v>#N/A</c:v>
                </c:pt>
                <c:pt idx="12">
                  <c:v>#N/A</c:v>
                </c:pt>
                <c:pt idx="13">
                  <c:v>3187</c:v>
                </c:pt>
                <c:pt idx="14">
                  <c:v>#N/A</c:v>
                </c:pt>
              </c:numCache>
            </c:numRef>
          </c:val>
          <c:smooth val="0"/>
          <c:extLst>
            <c:ext xmlns:c16="http://schemas.microsoft.com/office/drawing/2014/chart" uri="{C3380CC4-5D6E-409C-BE32-E72D297353CC}">
              <c16:uniqueId val="{00000008-F8EE-4661-8990-DF286A4494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46837</c:v>
                </c:pt>
                <c:pt idx="5">
                  <c:v>43583</c:v>
                </c:pt>
                <c:pt idx="8">
                  <c:v>40792</c:v>
                </c:pt>
                <c:pt idx="11">
                  <c:v>38546</c:v>
                </c:pt>
                <c:pt idx="14">
                  <c:v>37780</c:v>
                </c:pt>
              </c:numCache>
            </c:numRef>
          </c:val>
          <c:extLst>
            <c:ext xmlns:c16="http://schemas.microsoft.com/office/drawing/2014/chart" uri="{C3380CC4-5D6E-409C-BE32-E72D297353CC}">
              <c16:uniqueId val="{00000000-7680-453A-ADCC-17AC02B54E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14932</c:v>
                </c:pt>
                <c:pt idx="5">
                  <c:v>13475</c:v>
                </c:pt>
                <c:pt idx="8">
                  <c:v>16779</c:v>
                </c:pt>
                <c:pt idx="11">
                  <c:v>14116</c:v>
                </c:pt>
                <c:pt idx="14">
                  <c:v>15174</c:v>
                </c:pt>
              </c:numCache>
            </c:numRef>
          </c:val>
          <c:extLst>
            <c:ext xmlns:c16="http://schemas.microsoft.com/office/drawing/2014/chart" uri="{C3380CC4-5D6E-409C-BE32-E72D297353CC}">
              <c16:uniqueId val="{00000001-7680-453A-ADCC-17AC02B54E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12540</c:v>
                </c:pt>
                <c:pt idx="5">
                  <c:v>11852</c:v>
                </c:pt>
                <c:pt idx="8">
                  <c:v>8919</c:v>
                </c:pt>
                <c:pt idx="11">
                  <c:v>11939</c:v>
                </c:pt>
                <c:pt idx="14">
                  <c:v>22260</c:v>
                </c:pt>
              </c:numCache>
            </c:numRef>
          </c:val>
          <c:extLst>
            <c:ext xmlns:c16="http://schemas.microsoft.com/office/drawing/2014/chart" uri="{C3380CC4-5D6E-409C-BE32-E72D297353CC}">
              <c16:uniqueId val="{00000002-7680-453A-ADCC-17AC02B54E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80-453A-ADCC-17AC02B54E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80-453A-ADCC-17AC02B54E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5-7680-453A-ADCC-17AC02B54E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4795</c:v>
                </c:pt>
                <c:pt idx="3">
                  <c:v>3401</c:v>
                </c:pt>
                <c:pt idx="6">
                  <c:v>3368</c:v>
                </c:pt>
                <c:pt idx="9">
                  <c:v>3310</c:v>
                </c:pt>
                <c:pt idx="12">
                  <c:v>3143</c:v>
                </c:pt>
              </c:numCache>
            </c:numRef>
          </c:val>
          <c:extLst>
            <c:ext xmlns:c16="http://schemas.microsoft.com/office/drawing/2014/chart" uri="{C3380CC4-5D6E-409C-BE32-E72D297353CC}">
              <c16:uniqueId val="{00000006-7680-453A-ADCC-17AC02B54E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680-453A-ADCC-17AC02B54E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27375</c:v>
                </c:pt>
                <c:pt idx="3">
                  <c:v>24984</c:v>
                </c:pt>
                <c:pt idx="6">
                  <c:v>18723</c:v>
                </c:pt>
                <c:pt idx="9">
                  <c:v>16689</c:v>
                </c:pt>
                <c:pt idx="12">
                  <c:v>15060</c:v>
                </c:pt>
              </c:numCache>
            </c:numRef>
          </c:val>
          <c:extLst>
            <c:ext xmlns:c16="http://schemas.microsoft.com/office/drawing/2014/chart" uri="{C3380CC4-5D6E-409C-BE32-E72D297353CC}">
              <c16:uniqueId val="{00000008-7680-453A-ADCC-17AC02B54E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13262</c:v>
                </c:pt>
                <c:pt idx="3">
                  <c:v>12995</c:v>
                </c:pt>
                <c:pt idx="6">
                  <c:v>13023</c:v>
                </c:pt>
                <c:pt idx="9">
                  <c:v>5305</c:v>
                </c:pt>
                <c:pt idx="12">
                  <c:v>4588</c:v>
                </c:pt>
              </c:numCache>
            </c:numRef>
          </c:val>
          <c:extLst>
            <c:ext xmlns:c16="http://schemas.microsoft.com/office/drawing/2014/chart" uri="{C3380CC4-5D6E-409C-BE32-E72D297353CC}">
              <c16:uniqueId val="{00000009-7680-453A-ADCC-17AC02B54E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53912</c:v>
                </c:pt>
                <c:pt idx="3">
                  <c:v>53970</c:v>
                </c:pt>
                <c:pt idx="6">
                  <c:v>54818</c:v>
                </c:pt>
                <c:pt idx="9">
                  <c:v>54005</c:v>
                </c:pt>
                <c:pt idx="12">
                  <c:v>56232</c:v>
                </c:pt>
              </c:numCache>
            </c:numRef>
          </c:val>
          <c:extLst>
            <c:ext xmlns:c16="http://schemas.microsoft.com/office/drawing/2014/chart" uri="{C3380CC4-5D6E-409C-BE32-E72D297353CC}">
              <c16:uniqueId val="{0000000A-7680-453A-ADCC-17AC02B54E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25056</c:v>
                </c:pt>
                <c:pt idx="2">
                  <c:v>#N/A</c:v>
                </c:pt>
                <c:pt idx="3">
                  <c:v>#N/A</c:v>
                </c:pt>
                <c:pt idx="4">
                  <c:v>26441</c:v>
                </c:pt>
                <c:pt idx="5">
                  <c:v>#N/A</c:v>
                </c:pt>
                <c:pt idx="6">
                  <c:v>#N/A</c:v>
                </c:pt>
                <c:pt idx="7">
                  <c:v>23442</c:v>
                </c:pt>
                <c:pt idx="8">
                  <c:v>#N/A</c:v>
                </c:pt>
                <c:pt idx="9">
                  <c:v>#N/A</c:v>
                </c:pt>
                <c:pt idx="10">
                  <c:v>14707</c:v>
                </c:pt>
                <c:pt idx="11">
                  <c:v>#N/A</c:v>
                </c:pt>
                <c:pt idx="12">
                  <c:v>#N/A</c:v>
                </c:pt>
                <c:pt idx="13">
                  <c:v>3808</c:v>
                </c:pt>
                <c:pt idx="14">
                  <c:v>#N/A</c:v>
                </c:pt>
              </c:numCache>
            </c:numRef>
          </c:val>
          <c:smooth val="0"/>
          <c:extLst>
            <c:ext xmlns:c16="http://schemas.microsoft.com/office/drawing/2014/chart" uri="{C3380CC4-5D6E-409C-BE32-E72D297353CC}">
              <c16:uniqueId val="{0000000B-7680-453A-ADCC-17AC02B54E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2214</c:v>
                </c:pt>
                <c:pt idx="1">
                  <c:v>4224</c:v>
                </c:pt>
                <c:pt idx="2">
                  <c:v>11325</c:v>
                </c:pt>
              </c:numCache>
            </c:numRef>
          </c:val>
          <c:extLst>
            <c:ext xmlns:c16="http://schemas.microsoft.com/office/drawing/2014/chart" uri="{C3380CC4-5D6E-409C-BE32-E72D297353CC}">
              <c16:uniqueId val="{00000000-2BA3-481A-BC75-27CC0DCDB4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1109</c:v>
                </c:pt>
                <c:pt idx="1">
                  <c:v>378</c:v>
                </c:pt>
                <c:pt idx="2">
                  <c:v>378</c:v>
                </c:pt>
              </c:numCache>
            </c:numRef>
          </c:val>
          <c:extLst>
            <c:ext xmlns:c16="http://schemas.microsoft.com/office/drawing/2014/chart" uri="{C3380CC4-5D6E-409C-BE32-E72D297353CC}">
              <c16:uniqueId val="{00000001-2BA3-481A-BC75-27CC0DCDB4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3841</c:v>
                </c:pt>
                <c:pt idx="1">
                  <c:v>4698</c:v>
                </c:pt>
                <c:pt idx="2">
                  <c:v>7027</c:v>
                </c:pt>
              </c:numCache>
            </c:numRef>
          </c:val>
          <c:extLst>
            <c:ext xmlns:c16="http://schemas.microsoft.com/office/drawing/2014/chart" uri="{C3380CC4-5D6E-409C-BE32-E72D297353CC}">
              <c16:uniqueId val="{00000002-2BA3-481A-BC75-27CC0DCDB4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9137527969987259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{6E143325-D820-4860-B871-3820BD714B01}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F0F-4A3B-A3A0-59077FC398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{884CC366-D3EC-4661-8724-51669142239D}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0F-4A3B-A3A0-59077FC398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{7DEB28B9-DF63-4336-99B7-0C19193553F6}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0F-4A3B-A3A0-59077FC398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{600C7E1B-9682-416E-B942-2B0779C4ED0F}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0F-4A3B-A3A0-59077FC398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{160569D8-2BB4-49E7-899D-006F630379A5}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0F-4A3B-A3A0-59077FC398AE}"/>
                </c:ext>
              </c:extLst>
            </c:dLbl>
            <c:dLbl>
              <c:idx val="8"/>
              <c:layout>
                <c:manualLayout>
                  <c:x val="0"/>
                  <c:y val="1.913752796998725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{D0228F84-F6D2-4AA8-B66C-BCC8D60A7A19}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F0F-4A3B-A3A0-59077FC398AE}"/>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{61BE005E-F73B-4673-AF39-44A0EF0A9DF0}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F0F-4A3B-A3A0-59077FC398AE}"/>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{716C08EB-6040-4BE0-ADEC-590DDEF5659C}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F0F-4A3B-A3A0-59077FC398AE}"/>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{9C292CF8-A702-4349-8354-254729C5F376}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F0F-4A3B-A3A0-59077FC398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52.5</c:v>
                </c:pt>
                <c:pt idx="8">
                  <c:v>52.8</c:v>
                </c:pt>
                <c:pt idx="16">
                  <c:v>54</c:v>
                </c:pt>
                <c:pt idx="24">
                  <c:v>55.2</c:v>
                </c:pt>
                <c:pt idx="32">
                  <c:v>55.4</c:v>
                </c:pt>
              </c:numCache>
            </c:numRef>
          </c:xVal>
          <c:yVal>
            <c:numRef>
              <c:f>公会計指標分析・財政指標組合せ分析表!$BP$51:$DC$51</c:f>
              <c:numCache>
                <c:formatCode>#,##0.0;"▲ "#,##0.0</c:formatCode>
                <c:ptCount val="40"/>
                <c:pt idx="0">
                  <c:v>58.2</c:v>
                </c:pt>
                <c:pt idx="8">
                  <c:v>58.3</c:v>
                </c:pt>
                <c:pt idx="16">
                  <c:v>49.3</c:v>
                </c:pt>
                <c:pt idx="24">
                  <c:v>31.1</c:v>
                </c:pt>
                <c:pt idx="32">
                  <c:v>7.4</c:v>
                </c:pt>
              </c:numCache>
            </c:numRef>
          </c:yVal>
          <c:smooth val="0"/>
          <c:extLst>
            <c:ext xmlns:c16="http://schemas.microsoft.com/office/drawing/2014/chart" uri="{C3380CC4-5D6E-409C-BE32-E72D297353CC}">
              <c16:uniqueId val="{00000009-4F0F-4A3B-A3A0-59077FC398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{9D208D70-1A90-49A0-9460-6E883CB13882}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F0F-4A3B-A3A0-59077FC398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{A29AE828-0E28-4F58-8CA9-61E800CE3765}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0F-4A3B-A3A0-59077FC398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{FB2F7E4A-BC65-4B64-984F-4A9909134362}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0F-4A3B-A3A0-59077FC398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{0FD8F390-D044-44B7-A81A-6978EE9DD524}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0F-4A3B-A3A0-59077FC398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{D2AC6A56-EFBE-4F77-B8E8-0D99EACE17B0}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0F-4A3B-A3A0-59077FC398A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{8CD51246-36E0-4415-8E17-352B38525137}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F0F-4A3B-A3A0-59077FC398A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{EDD7E0FB-61DB-4EB0-850C-C7CD7C27019C}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F0F-4A3B-A3A0-59077FC398A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{5414B1DC-51DD-4F60-92F3-D9611959540D}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F0F-4A3B-A3A0-59077FC398A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{43EA4F91-5419-4E19-95E7-05A3147D3CEC}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F0F-4A3B-A3A0-59077FC398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60.9</c:v>
                </c:pt>
                <c:pt idx="16">
                  <c:v>61.9</c:v>
                </c:pt>
                <c:pt idx="24">
                  <c:v>62.5</c:v>
                </c:pt>
                <c:pt idx="32">
                  <c:v>63.5</c:v>
                </c:pt>
              </c:numCache>
            </c:numRef>
          </c:xVal>
          <c:yVal>
            <c:numRef>
              <c:f>公会計指標分析・財政指標組合せ分析表!$BP$55:$DC$55</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4F0F-4A3B-A3A0-59077FC398AE}"/>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{11937BC0-EB08-447E-B712-E0072CB6E117}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5C0-4896-BC74-C126A52E72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{B49A5DE9-F8DE-49E9-912F-9B6DE8837F89}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C0-4896-BC74-C126A52E72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{C0753152-754B-417C-8E8C-8C49E64B2BFC}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C0-4896-BC74-C126A52E72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{551FB0FA-3819-4434-8B22-0EFFF8A778F5}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C0-4896-BC74-C126A52E72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{CFFFDA7C-4EFC-462D-8846-897F42008199}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C0-4896-BC74-C126A52E728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{4E96F58F-287E-4FA8-AB75-D0B31DD83662}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5C0-4896-BC74-C126A52E728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{B8A41083-39B8-4947-AF1E-955CE5DFC9C3}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5C0-4896-BC74-C126A52E728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{BBE817A3-D84E-4094-BA35-650227E93355}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5C0-4896-BC74-C126A52E728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{F512685B-1E2B-49F7-94E9-8509A6056B03}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5C0-4896-BC74-C126A52E72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6.1</c:v>
                </c:pt>
                <c:pt idx="16">
                  <c:v>5.0999999999999996</c:v>
                </c:pt>
                <c:pt idx="24">
                  <c:v>5.3</c:v>
                </c:pt>
                <c:pt idx="32">
                  <c:v>5.5</c:v>
                </c:pt>
              </c:numCache>
            </c:numRef>
          </c:xVal>
          <c:yVal>
            <c:numRef>
              <c:f>公会計指標分析・財政指標組合せ分析表!$BP$73:$DC$73</c:f>
              <c:numCache>
                <c:formatCode>#,##0.0;"▲ "#,##0.0</c:formatCode>
                <c:ptCount val="40"/>
                <c:pt idx="0">
                  <c:v>58.2</c:v>
                </c:pt>
                <c:pt idx="8">
                  <c:v>58.3</c:v>
                </c:pt>
                <c:pt idx="16">
                  <c:v>49.3</c:v>
                </c:pt>
                <c:pt idx="24">
                  <c:v>31.1</c:v>
                </c:pt>
                <c:pt idx="32">
                  <c:v>7.4</c:v>
                </c:pt>
              </c:numCache>
            </c:numRef>
          </c:yVal>
          <c:smooth val="0"/>
          <c:extLst>
            <c:ext xmlns:c16="http://schemas.microsoft.com/office/drawing/2014/chart" uri="{C3380CC4-5D6E-409C-BE32-E72D297353CC}">
              <c16:uniqueId val="{00000009-25C0-4896-BC74-C126A52E72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{9E6890D0-07CC-464D-9D20-8592DDBC3C69}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5C0-4896-BC74-C126A52E72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{FB3D323C-4491-4258-8FBC-2AD97850B8FD}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C0-4896-BC74-C126A52E72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{6C8CB9FE-E3AB-466B-B3E9-EBEC401F6203}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C0-4896-BC74-C126A52E72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{B43603AE-F9E7-4644-A54A-3F36A96F6772}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C0-4896-BC74-C126A52E72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{E5B25E9D-8BC0-4C7F-85F3-7B8D8F986374}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C0-4896-BC74-C126A52E7282}"/>
                </c:ext>
              </c:extLst>
            </c:dLbl>
            <c:dLbl>
              <c:idx val="8"/>
              <c:layout>
                <c:manualLayout>
                  <c:x val="-3.4310845302750435E-2"/>
                  <c:y val="-4.732287741616417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{B4C2243C-289E-4DA7-80F7-AD027A75E452}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5C0-4896-BC74-C126A52E7282}"/>
                </c:ext>
              </c:extLst>
            </c:dLbl>
            <c:dLbl>
              <c:idx val="16"/>
              <c:layout>
                <c:manualLayout>
                  <c:x val="-2.8829840147400865E-2"/>
                  <c:y val="-7.490374386861632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{0928975D-A644-47DD-86A9-AA9557D0E905}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5C0-4896-BC74-C126A52E7282}"/>
                </c:ext>
              </c:extLst>
            </c:dLbl>
            <c:dLbl>
              <c:idx val="24"/>
              <c:layout>
                <c:manualLayout>
                  <c:x val="-3.1570342725075584E-2"/>
                  <c:y val="-6.502297749103196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{80B4CA39-5603-41D1-A8A7-08C25FB35ACA}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5C0-4896-BC74-C126A52E728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{B1CD2D5F-62DC-4F06-8ED2-CDEACAB29251}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5C0-4896-BC74-C126A52E72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3.5</c:v>
                </c:pt>
                <c:pt idx="24">
                  <c:v>3.6</c:v>
                </c:pt>
                <c:pt idx="32">
                  <c:v>4</c:v>
                </c:pt>
              </c:numCache>
            </c:numRef>
          </c:xVal>
          <c:yVal>
            <c:numRef>
              <c:f>公会計指標分析・財政指標組合せ分析表!$BP$77:$DC$77</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25C0-4896-BC74-C126A52E7282}"/>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元利償還金については、つくばエクスプレス関連土地区画整理事業債の償還終了により減少した。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年度に下水道事業の公営企業債償還に充てる繰出金が増加したことなどにより増加し、令和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年度は同程度となっている。</a:t>
          </a:r>
          <a:endParaRPr lang="ja-JP" altLang="ja-JP" sz="1400">
            <a:effectLst/>
          </a:endParaRPr>
        </a:p>
        <a:p>
          <a:r>
            <a:rPr kumimoji="1" lang="ja-JP" altLang="ja-JP" sz="1100">
              <a:solidFill>
                <a:schemeClr val="dk1"/>
              </a:solidFill>
              <a:effectLst/>
              <a:latin typeface="+mn-lt"/>
              <a:ea typeface="+mn-ea"/>
              <a:cs typeface="+mn-cs"/>
            </a:rPr>
            <a:t>　債務負担行為に基づく支出額については、五省協定は微増、償還に伴う利子補給は自然減、みどりの学園義務教育学校増築校舎の賃借（譲渡特約付）開始等に伴う増により、増加傾向になっている。</a:t>
          </a:r>
          <a:endParaRPr lang="ja-JP" altLang="ja-JP" sz="1400">
            <a:effectLst/>
          </a:endParaRPr>
        </a:p>
        <a:p>
          <a:r>
            <a:rPr kumimoji="1" lang="ja-JP" altLang="ja-JP" sz="1100">
              <a:solidFill>
                <a:schemeClr val="dk1"/>
              </a:solidFill>
              <a:effectLst/>
              <a:latin typeface="+mn-lt"/>
              <a:ea typeface="+mn-ea"/>
              <a:cs typeface="+mn-cs"/>
            </a:rPr>
            <a:t>　今後も起債や債務負担行為を設定する際には、長期的な計画を立てて償還額の平準化を図り、実質公債費比率を適正に管理する。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利用実績なし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将来負担額に関して、一般会計等に係る地方債の現在高は、つくばエクスプレス沿線の新設校建設による学校教育施設等整備事業債の増加に伴い伸びている一方、債務負担行為に基づく支出予定額は、令和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年度に依頼土地の再取得の見込みがなくなったことにより大幅に減少している。また、下水道事業の地方債残高の減少により、公営企業債等繰入見込み額も減少した。</a:t>
          </a:r>
          <a:endParaRPr lang="ja-JP" altLang="ja-JP" sz="1400">
            <a:effectLst/>
          </a:endParaRPr>
        </a:p>
        <a:p>
          <a:r>
            <a:rPr kumimoji="1" lang="ja-JP" altLang="ja-JP" sz="1100">
              <a:solidFill>
                <a:schemeClr val="dk1"/>
              </a:solidFill>
              <a:effectLst/>
              <a:latin typeface="+mn-lt"/>
              <a:ea typeface="+mn-ea"/>
              <a:cs typeface="+mn-cs"/>
            </a:rPr>
            <a:t>　充当可能財源については、臨時財政対策債と合併特例債の過年度発行債の償還による自然減により、基準財政需要額算入見込額が減少している。また、充当可能基金は、令和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年度はつくば市土地開発公社への無利子貸付に係る経費の財源として財政調整基金を取り崩したこと等により大きく減少したが、令和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億円積み立てたことにより改善した。</a:t>
          </a:r>
          <a:endParaRPr lang="ja-JP" altLang="ja-JP" sz="1400">
            <a:effectLst/>
          </a:endParaRPr>
        </a:p>
        <a:p>
          <a:r>
            <a:rPr kumimoji="1" lang="ja-JP" altLang="ja-JP" sz="1100">
              <a:solidFill>
                <a:schemeClr val="dk1"/>
              </a:solidFill>
              <a:effectLst/>
              <a:latin typeface="+mn-lt"/>
              <a:ea typeface="+mn-ea"/>
              <a:cs typeface="+mn-cs"/>
            </a:rPr>
            <a:t>　今後も市債や債務負担行為の設定に際して長期的な計画を立て、将来負担額の抑制を図るとともに、財政調整基金や特定目的基金について、総合的に管理していく。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茨城県つくば市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年度は、つくば市土地開発公社から返還された貸付金や決算剰余金等を、財政調整基金や学校教育施設整備基金に積み立てたことにより、基金全体の残高は令和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年度末と比べて約</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千万円の増となった。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般について、より効率的・効果的な運用をしていくために、本来の役割を終えていると考えられるものについては廃止・組換などを検討していく。財政調整基金については、安定した財政運営の備えとして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％程度を基調としており、令和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年度末時点でその水準は満たしているが、年度間の財源調整を図るため、今後も適切に運用していく方針である。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学校教育施設整備基金：学校等の建設や修繕等、学校教育施設の整備のため。</a:t>
          </a:r>
          <a:endParaRPr lang="ja-JP" altLang="ja-JP" sz="1400">
            <a:effectLst/>
          </a:endParaRPr>
        </a:p>
        <a:p>
          <a:r>
            <a:rPr kumimoji="1" lang="ja-JP" altLang="ja-JP" sz="1100">
              <a:solidFill>
                <a:schemeClr val="dk1"/>
              </a:solidFill>
              <a:effectLst/>
              <a:latin typeface="+mn-lt"/>
              <a:ea typeface="+mn-ea"/>
              <a:cs typeface="+mn-cs"/>
            </a:rPr>
            <a:t>　公共施設整備基金：公共施設の建設や修繕等、公共施設の整備のため。</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福祉振興基金：福祉事業を推進し、快適な生活環境の形成を図るため。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医療環境整備基金：医療環境の整備に要する経費の財源に充てるため。</a:t>
          </a:r>
          <a:endParaRPr lang="ja-JP" altLang="ja-JP" sz="1400">
            <a:effectLst/>
          </a:endParaRPr>
        </a:p>
        <a:p>
          <a:r>
            <a:rPr kumimoji="1" lang="ja-JP" altLang="ja-JP" sz="1100">
              <a:solidFill>
                <a:schemeClr val="dk1"/>
              </a:solidFill>
              <a:effectLst/>
              <a:latin typeface="+mn-lt"/>
              <a:ea typeface="+mn-ea"/>
              <a:cs typeface="+mn-cs"/>
            </a:rPr>
            <a:t>　アイラブつくばまちづくり寄附基金：つくば市を応援するため寄附された寄附金を適正に管理し、市が行う事業の資金に充てるため。</a:t>
          </a:r>
          <a:br>
            <a:rPr kumimoji="1" lang="ja-JP"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学校教育施設整備基金：令和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千万円を取り崩し、学校建設事業等の財源として充当した。一方で、今後も引き続き同事業が予定されているため、約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千万円を積み立てた。</a:t>
          </a:r>
          <a:endParaRPr lang="ja-JP" altLang="ja-JP" sz="1400">
            <a:effectLst/>
          </a:endParaRPr>
        </a:p>
        <a:p>
          <a:r>
            <a:rPr kumimoji="1" lang="ja-JP" altLang="ja-JP" sz="1100">
              <a:solidFill>
                <a:schemeClr val="dk1"/>
              </a:solidFill>
              <a:effectLst/>
              <a:latin typeface="+mn-lt"/>
              <a:ea typeface="+mn-ea"/>
              <a:cs typeface="+mn-cs"/>
            </a:rPr>
            <a:t>　アイラブつくばまちづくり寄附基金：令和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千万円を取り崩し、アイラブつくばまちづくり活動支援事業や第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期つくば市戦力プランに紐づく事業等の財源として充当した。一方で、つくば市への寄附金約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千万円を積み立てた。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学校教育施設整備基金：今後も学校建設事業や学校長寿命化事業を予定しているため、決算等の状況を見ながら政策的な積み立てを行い、引き続き同事業の財源として活用していく。</a:t>
          </a:r>
          <a:endParaRPr lang="ja-JP" altLang="ja-JP" sz="1400">
            <a:effectLst/>
          </a:endParaRPr>
        </a:p>
        <a:p>
          <a:r>
            <a:rPr kumimoji="1" lang="ja-JP" altLang="ja-JP" sz="1100">
              <a:solidFill>
                <a:schemeClr val="dk1"/>
              </a:solidFill>
              <a:effectLst/>
              <a:latin typeface="+mn-lt"/>
              <a:ea typeface="+mn-ea"/>
              <a:cs typeface="+mn-cs"/>
            </a:rPr>
            <a:t>　その他特定目的基金全般：より効率的・効果的な運用をしていくために、本来の役割を終えていると考えられるものについては廃止・組換などを検討していく。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千万円を取り崩し、新型コロナウイルス感染症関連予算や民生費、教育費等の予算の財源とした充当した。一方で、つくば市土地開発公社から返還された貸付金や決算剰余金等を約</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千万円積み立てた。これにより、令和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年度末残高は令和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年度末残高と比べて約</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億円の増となった。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財政調整基金の規模については、安定した財政運営の備えとして、標準財政規模の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％程度を基調と考えている。令和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年度末残高は標準財政規模の約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％と、その水準は満たしているが、年度間の財源調整を図るため、今後も適切に運用していく方針である。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減債基金については、つくばエクスプレス関連土地区画整理事業で借り入れた茨城県無利子貸付金等の償還金の財源として計画的に積み立てを行い、令和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年度まで毎年</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億円程度を償還のために取り崩してきたが、令和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年度に償還が終了したため、令和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年度は取り崩しを実施せず、預金利子の積み立てのみを行った。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上記のとおり、茨城県無利子貸付金の償還は令和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年度で終了したが、市債の償還に必要な財源を確保し、将来にわたる市財政の健全な運営に資するため、今後も必要に応じて活用していく。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B8A7CC5-1218-4753-835E-6D49FDAE17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35F1DC6-26F0-443A-BE78-75CCD73296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CDBECBF-460D-4F08-A973-72BF9B46142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DE00465-F5E7-48BB-983F-B4ECC89594B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6B77E3B-0400-4E39-8D28-B69A4762175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A52FCEA-4FA8-405F-94A3-F0DFFAD3A42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409EB31-896C-45BC-B5B7-0801BEDD4D9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4016490-871C-4FB3-81F7-6A101E4A381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81980D8-F4D8-413D-9493-B98D09E311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D42F293-BC49-44DC-921C-D621A35206F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9753C76-F334-4FE9-8859-74CA63E7422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12D9653-E502-4B9C-9947-4C7643082E8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252,202
240,112
283.72
118,539,756
112,958,322
4,317,438
55,360,348
56,231,914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21B7AF1-95B7-46E1-AE7C-B9014C0FE67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D835FC7-561D-4CE2-A0E5-B1FE215D9ED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703C90C-1396-40D7-8D3C-5287A3E2268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7DCB8A3-408C-42C2-B006-18BC48D7007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E689993-B388-4F99-96CB-F6501C27DCB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DE6FA01-317D-4ADE-AC0F-151AFCD9E8B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5FDBF49-4B2F-4AC8-AB92-8EE616ECFE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CBE4175-8587-4B4F-9B4A-F7644020D0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D4DCB37-6C89-48F5-8C7F-433195772DE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7B81064-1513-4F47-BFFC-939850C2718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4D6B873-2872-416E-9F2E-637B415D1A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423A958-DCD2-46BD-8EBE-B980737AE6A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C8144FE-E63F-40F0-91C0-AFCE30B7A1A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1887378-1C6F-4BA5-9095-19069970193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09BC00E-1591-4268-B544-EBE23E9A2F4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3E294B0-F220-4DBE-96D6-CD61966485A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866E8BD-B335-4078-A4BC-441B1BCFFEB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F6A871A-9324-4BF5-ABDB-4795343C05C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2C7252F-C8E0-4162-AB95-8E521F70D51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65D0348-9C9E-4FF5-85D7-B81956DB3D6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19572D44-DEAB-4231-AD98-3B1D7E448BF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180431A-4947-4159-8C79-629E5392187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34FFC8E-D543-41D7-A191-E3EC784AD4E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6728F34-8278-4B8B-8A65-9D9B68E51B7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5F8719F-3807-4032-88C6-0A04F52078C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416AFA0-3AE5-4A77-9DF1-51015E24425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B775D39-6620-4E6C-89B5-C8C8F2320A3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B894211-86F4-475F-8918-72ECE7D3C23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5B357CE-C2B0-4D26-906A-70FF67C847F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5F64459-194B-4B37-BE3F-7BB19885BF7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672C588-68BB-411E-AD10-09E691AE7EA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B844260-FD72-4FB6-BE50-90AE9DE147D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7C67C3D-A424-4F70-B423-DD1DC409166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6EF3F37-595C-46E5-AED3-138EDCBCC99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435FAAA-59A1-477A-97FC-E912963B561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４</a:t>
          </a:r>
          <a:r>
            <a:rPr kumimoji="1" lang="ja-JP" altLang="ja-JP" sz="900">
              <a:solidFill>
                <a:schemeClr val="dk1"/>
              </a:solidFill>
              <a:effectLst/>
              <a:latin typeface="+mn-lt"/>
              <a:ea typeface="+mn-ea"/>
              <a:cs typeface="+mn-cs"/>
            </a:rPr>
            <a:t>年度の有形固定資産減価償却率は、近年の学校建設事業やつくばエクスプレス沿線開発に伴う公共施設の整備等により新規取得資産が増加していることから、類似団体と比較して低い水準を維持している。</a:t>
          </a:r>
          <a:endParaRPr lang="ja-JP" altLang="ja-JP" sz="900">
            <a:effectLst/>
          </a:endParaRPr>
        </a:p>
        <a:p>
          <a:r>
            <a:rPr kumimoji="1" lang="ja-JP" altLang="ja-JP" sz="900">
              <a:solidFill>
                <a:schemeClr val="dk1"/>
              </a:solidFill>
              <a:effectLst/>
              <a:latin typeface="+mn-lt"/>
              <a:ea typeface="+mn-ea"/>
              <a:cs typeface="+mn-cs"/>
            </a:rPr>
            <a:t>　つくば市公共施設等総合管理計画における将来の見通しでは、令和</a:t>
          </a:r>
          <a:r>
            <a:rPr kumimoji="1" lang="en-US" altLang="ja-JP" sz="900">
              <a:solidFill>
                <a:schemeClr val="dk1"/>
              </a:solidFill>
              <a:effectLst/>
              <a:latin typeface="+mn-lt"/>
              <a:ea typeface="+mn-ea"/>
              <a:cs typeface="+mn-cs"/>
            </a:rPr>
            <a:t>12</a:t>
          </a:r>
          <a:r>
            <a:rPr kumimoji="1" lang="ja-JP" altLang="ja-JP" sz="900">
              <a:solidFill>
                <a:schemeClr val="dk1"/>
              </a:solidFill>
              <a:effectLst/>
              <a:latin typeface="+mn-lt"/>
              <a:ea typeface="+mn-ea"/>
              <a:cs typeface="+mn-cs"/>
            </a:rPr>
            <a:t>年度には、公共建築物のうちの</a:t>
          </a:r>
          <a:r>
            <a:rPr kumimoji="1" lang="en-US" altLang="ja-JP" sz="900">
              <a:solidFill>
                <a:schemeClr val="dk1"/>
              </a:solidFill>
              <a:effectLst/>
              <a:latin typeface="+mn-lt"/>
              <a:ea typeface="+mn-ea"/>
              <a:cs typeface="+mn-cs"/>
            </a:rPr>
            <a:t>76</a:t>
          </a:r>
          <a:r>
            <a:rPr kumimoji="1" lang="ja-JP" altLang="ja-JP" sz="900">
              <a:solidFill>
                <a:schemeClr val="dk1"/>
              </a:solidFill>
              <a:effectLst/>
              <a:latin typeface="+mn-lt"/>
              <a:ea typeface="+mn-ea"/>
              <a:cs typeface="+mn-cs"/>
            </a:rPr>
            <a:t>％が建築後</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年を経過すると推計しているため、今後は施設の長寿命化計画（個別施設計画）に基づき、計画的な修繕を実施する。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5CEA3CA-15DE-455D-828F-9A7D9F47B97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BD4F7DE-FE90-4457-8CA6-B0684850A59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647C675-2F95-403E-BA93-2518E49E615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D009EAA-2532-46B6-800B-C19DFCE1D5B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C8ADCF43-76C1-4A9B-BA7D-4E587B19C43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3CE77671-D79A-4D0B-B137-E79C13F429C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B8B68C1-14E5-47F1-8DB2-FE118526722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462E945A-3D05-4CD9-BC29-BF273B218B2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9A0F0882-8F9E-4FDF-988C-8E0482F3108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AE5FA52A-48D1-4E00-A717-5BE6FDD86DD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9200F029-B1A3-4AAB-8FE2-FD397F592EE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202A205-C627-4735-BAE3-0F65FC2652A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EC90015-24F1-4647-B99E-5C4E85A4191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B894EF4-1ED4-42D8-81E0-F81802CA8FE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33</xdr:row>
      <xdr:rowOff>52197</xdr:rowOff>
    </xdr:to>
    <xdr:cxnSp macro="">
      <xdr:nvCxnSpPr>
        <xdr:cNvPr id="63" name="直線コネクタ 62">
          <a:extLst>
            <a:ext uri="{FF2B5EF4-FFF2-40B4-BE49-F238E27FC236}">
              <a16:creationId xmlns:a16="http://schemas.microsoft.com/office/drawing/2014/main" id="{8B7E4AD1-E121-4A4D-A6A9-17C2E1A9AA8D}"/>
            </a:ext>
          </a:extLst>
        </xdr:cNvPr>
        <xdr:cNvCxnSpPr/>
      </xdr:nvCxnSpPr>
      <xdr:spPr>
        <a:xfrm flipV="1">
          <a:off x="4760595" y="5445252"/>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4" name="有形固定資産減価償却率最小値テキスト">
          <a:extLst>
            <a:ext uri="{FF2B5EF4-FFF2-40B4-BE49-F238E27FC236}">
              <a16:creationId xmlns:a16="http://schemas.microsoft.com/office/drawing/2014/main" id="{C786D3DE-1FD5-4013-9346-CD8D701F2B08}"/>
            </a:ext>
          </a:extLst>
        </xdr:cNvPr>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5" name="直線コネクタ 64">
          <a:extLst>
            <a:ext uri="{FF2B5EF4-FFF2-40B4-BE49-F238E27FC236}">
              <a16:creationId xmlns:a16="http://schemas.microsoft.com/office/drawing/2014/main" id="{55DFC6BA-EB56-40C0-BB44-76A506514AEF}"/>
            </a:ext>
          </a:extLst>
        </xdr:cNvPr>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a:extLst>
            <a:ext uri="{FF2B5EF4-FFF2-40B4-BE49-F238E27FC236}">
              <a16:creationId xmlns:a16="http://schemas.microsoft.com/office/drawing/2014/main" id="{9E51490D-60FF-40BE-92C0-E44138EFDC68}"/>
            </a:ext>
          </a:extLst>
        </xdr:cNvPr>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a:extLst>
            <a:ext uri="{FF2B5EF4-FFF2-40B4-BE49-F238E27FC236}">
              <a16:creationId xmlns:a16="http://schemas.microsoft.com/office/drawing/2014/main" id="{6A806A4A-03AD-4769-B865-AE476A4F3B7B}"/>
            </a:ext>
          </a:extLst>
        </xdr:cNvPr>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3757E6D6-D152-4E1C-B605-CFD5A436E63F}"/>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275CBAF9-5F37-4071-8EDF-E578B3B41C29}"/>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0" name="フローチャート: 判断 69">
          <a:extLst>
            <a:ext uri="{FF2B5EF4-FFF2-40B4-BE49-F238E27FC236}">
              <a16:creationId xmlns:a16="http://schemas.microsoft.com/office/drawing/2014/main" id="{493E3D39-1FC7-4511-A312-07F70D6067D2}"/>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104267</xdr:rowOff>
    </xdr:from>
    <xdr:to>
      <xdr:col>15</xdr:col>
      <xdr:colOff>187325</xdr:colOff>
      <xdr:row>30</xdr:row>
      <xdr:rowOff>34417</xdr:rowOff>
    </xdr:to>
    <xdr:sp macro="" textlink="">
      <xdr:nvSpPr>
        <xdr:cNvPr id="71" name="フローチャート: 判断 70">
          <a:extLst>
            <a:ext uri="{FF2B5EF4-FFF2-40B4-BE49-F238E27FC236}">
              <a16:creationId xmlns:a16="http://schemas.microsoft.com/office/drawing/2014/main" id="{CDF2A787-2BDB-45E4-BBE9-590CBE131D9F}"/>
            </a:ext>
          </a:extLst>
        </xdr:cNvPr>
        <xdr:cNvSpPr/>
      </xdr:nvSpPr>
      <xdr:spPr>
        <a:xfrm>
          <a:off x="3238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a:extLst>
            <a:ext uri="{FF2B5EF4-FFF2-40B4-BE49-F238E27FC236}">
              <a16:creationId xmlns:a16="http://schemas.microsoft.com/office/drawing/2014/main" id="{A6EA343B-D033-4FC7-8136-E71739F0AD95}"/>
            </a:ext>
          </a:extLst>
        </xdr:cNvPr>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a:extLst>
            <a:ext uri="{FF2B5EF4-FFF2-40B4-BE49-F238E27FC236}">
              <a16:creationId xmlns:a16="http://schemas.microsoft.com/office/drawing/2014/main" id="{45266A63-3C7F-4F89-9A78-0FFFE9381FF6}"/>
            </a:ext>
          </a:extLst>
        </xdr:cNvPr>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FD316C74-36CD-4279-AA51-90545ECC026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CC5E5C1-145A-4B77-80C3-CF0CF6933C1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ED6AFB7-17CE-4805-8FAB-13AA276A0FE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412EA7C-CC39-47D3-A277-CDFC1431F46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FD89FDE-0918-476B-A3B5-368432C0838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166497</xdr:rowOff>
    </xdr:from>
    <xdr:to>
      <xdr:col>23</xdr:col>
      <xdr:colOff>136525</xdr:colOff>
      <xdr:row>28</xdr:row>
      <xdr:rowOff>96647</xdr:rowOff>
    </xdr:to>
    <xdr:sp macro="" textlink="">
      <xdr:nvSpPr>
        <xdr:cNvPr id="79" name="楕円 78">
          <a:extLst>
            <a:ext uri="{FF2B5EF4-FFF2-40B4-BE49-F238E27FC236}">
              <a16:creationId xmlns:a16="http://schemas.microsoft.com/office/drawing/2014/main" id="{E32503F2-E308-4AED-8545-83873EC0FD68}"/>
            </a:ext>
          </a:extLst>
        </xdr:cNvPr>
        <xdr:cNvSpPr/>
      </xdr:nvSpPr>
      <xdr:spPr>
        <a:xfrm>
          <a:off x="47117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17924</xdr:rowOff>
    </xdr:from>
    <xdr:ext cx="405111" cy="259045"/>
    <xdr:sp macro="" textlink="">
      <xdr:nvSpPr>
        <xdr:cNvPr id="80" name="有形固定資産減価償却率該当値テキスト">
          <a:extLst>
            <a:ext uri="{FF2B5EF4-FFF2-40B4-BE49-F238E27FC236}">
              <a16:creationId xmlns:a16="http://schemas.microsoft.com/office/drawing/2014/main" id="{021FB824-6C8B-4E6B-89D3-1FFFA180F110}"/>
            </a:ext>
          </a:extLst>
        </xdr:cNvPr>
        <xdr:cNvSpPr txBox="1"/>
      </xdr:nvSpPr>
      <xdr:spPr>
        <a:xfrm>
          <a:off x="4813300" y="5418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157861</xdr:rowOff>
    </xdr:from>
    <xdr:to>
      <xdr:col>19</xdr:col>
      <xdr:colOff>187325</xdr:colOff>
      <xdr:row>28</xdr:row>
      <xdr:rowOff>88011</xdr:rowOff>
    </xdr:to>
    <xdr:sp macro="" textlink="">
      <xdr:nvSpPr>
        <xdr:cNvPr id="81" name="楕円 80">
          <a:extLst>
            <a:ext uri="{FF2B5EF4-FFF2-40B4-BE49-F238E27FC236}">
              <a16:creationId xmlns:a16="http://schemas.microsoft.com/office/drawing/2014/main" id="{0FCE44A7-EBA2-4389-9862-D4A7E9EC05E9}"/>
            </a:ext>
          </a:extLst>
        </xdr:cNvPr>
        <xdr:cNvSpPr/>
      </xdr:nvSpPr>
      <xdr:spPr>
        <a:xfrm>
          <a:off x="4000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37211</xdr:rowOff>
    </xdr:from>
    <xdr:to>
      <xdr:col>23</xdr:col>
      <xdr:colOff>85725</xdr:colOff>
      <xdr:row>28</xdr:row>
      <xdr:rowOff>45847</xdr:rowOff>
    </xdr:to>
    <xdr:cxnSp macro="">
      <xdr:nvCxnSpPr>
        <xdr:cNvPr id="82" name="直線コネクタ 81">
          <a:extLst>
            <a:ext uri="{FF2B5EF4-FFF2-40B4-BE49-F238E27FC236}">
              <a16:creationId xmlns:a16="http://schemas.microsoft.com/office/drawing/2014/main" id="{C15B761A-55A4-4CDF-92BA-A3356877F48D}"/>
            </a:ext>
          </a:extLst>
        </xdr:cNvPr>
        <xdr:cNvCxnSpPr/>
      </xdr:nvCxnSpPr>
      <xdr:spPr>
        <a:xfrm>
          <a:off x="4051300" y="5609336"/>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106045</xdr:rowOff>
    </xdr:from>
    <xdr:to>
      <xdr:col>15</xdr:col>
      <xdr:colOff>187325</xdr:colOff>
      <xdr:row>28</xdr:row>
      <xdr:rowOff>36195</xdr:rowOff>
    </xdr:to>
    <xdr:sp macro="" textlink="">
      <xdr:nvSpPr>
        <xdr:cNvPr id="83" name="楕円 82">
          <a:extLst>
            <a:ext uri="{FF2B5EF4-FFF2-40B4-BE49-F238E27FC236}">
              <a16:creationId xmlns:a16="http://schemas.microsoft.com/office/drawing/2014/main" id="{9AB2D3F9-6935-4806-8390-5CAB634D168E}"/>
            </a:ext>
          </a:extLst>
        </xdr:cNvPr>
        <xdr:cNvSpPr/>
      </xdr:nvSpPr>
      <xdr:spPr>
        <a:xfrm>
          <a:off x="3238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156845</xdr:rowOff>
    </xdr:from>
    <xdr:to>
      <xdr:col>19</xdr:col>
      <xdr:colOff>136525</xdr:colOff>
      <xdr:row>28</xdr:row>
      <xdr:rowOff>37211</xdr:rowOff>
    </xdr:to>
    <xdr:cxnSp macro="">
      <xdr:nvCxnSpPr>
        <xdr:cNvPr id="84" name="直線コネクタ 83">
          <a:extLst>
            <a:ext uri="{FF2B5EF4-FFF2-40B4-BE49-F238E27FC236}">
              <a16:creationId xmlns:a16="http://schemas.microsoft.com/office/drawing/2014/main" id="{2D02D891-3F32-4078-A2EA-82DE373111F7}"/>
            </a:ext>
          </a:extLst>
        </xdr:cNvPr>
        <xdr:cNvCxnSpPr/>
      </xdr:nvCxnSpPr>
      <xdr:spPr>
        <a:xfrm>
          <a:off x="3289300" y="555752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54229</xdr:rowOff>
    </xdr:from>
    <xdr:to>
      <xdr:col>11</xdr:col>
      <xdr:colOff>187325</xdr:colOff>
      <xdr:row>27</xdr:row>
      <xdr:rowOff>155829</xdr:rowOff>
    </xdr:to>
    <xdr:sp macro="" textlink="">
      <xdr:nvSpPr>
        <xdr:cNvPr id="85" name="楕円 84">
          <a:extLst>
            <a:ext uri="{FF2B5EF4-FFF2-40B4-BE49-F238E27FC236}">
              <a16:creationId xmlns:a16="http://schemas.microsoft.com/office/drawing/2014/main" id="{5EA5DC97-8C8E-40FA-8C33-2079E7572E71}"/>
            </a:ext>
          </a:extLst>
        </xdr:cNvPr>
        <xdr:cNvSpPr/>
      </xdr:nvSpPr>
      <xdr:spPr>
        <a:xfrm>
          <a:off x="2476500" y="54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105029</xdr:rowOff>
    </xdr:from>
    <xdr:to>
      <xdr:col>15</xdr:col>
      <xdr:colOff>136525</xdr:colOff>
      <xdr:row>27</xdr:row>
      <xdr:rowOff>156845</xdr:rowOff>
    </xdr:to>
    <xdr:cxnSp macro="">
      <xdr:nvCxnSpPr>
        <xdr:cNvPr id="86" name="直線コネクタ 85">
          <a:extLst>
            <a:ext uri="{FF2B5EF4-FFF2-40B4-BE49-F238E27FC236}">
              <a16:creationId xmlns:a16="http://schemas.microsoft.com/office/drawing/2014/main" id="{8B9D396B-D3AD-4372-AFC2-A456293FA3F6}"/>
            </a:ext>
          </a:extLst>
        </xdr:cNvPr>
        <xdr:cNvCxnSpPr/>
      </xdr:nvCxnSpPr>
      <xdr:spPr>
        <a:xfrm>
          <a:off x="2527300" y="550570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41275</xdr:rowOff>
    </xdr:from>
    <xdr:to>
      <xdr:col>7</xdr:col>
      <xdr:colOff>187325</xdr:colOff>
      <xdr:row>27</xdr:row>
      <xdr:rowOff>142875</xdr:rowOff>
    </xdr:to>
    <xdr:sp macro="" textlink="">
      <xdr:nvSpPr>
        <xdr:cNvPr id="87" name="楕円 86">
          <a:extLst>
            <a:ext uri="{FF2B5EF4-FFF2-40B4-BE49-F238E27FC236}">
              <a16:creationId xmlns:a16="http://schemas.microsoft.com/office/drawing/2014/main" id="{AB21B90A-AE7E-4218-A761-F88E08D00278}"/>
            </a:ext>
          </a:extLst>
        </xdr:cNvPr>
        <xdr:cNvSpPr/>
      </xdr:nvSpPr>
      <xdr:spPr>
        <a:xfrm>
          <a:off x="1714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92075</xdr:rowOff>
    </xdr:from>
    <xdr:to>
      <xdr:col>11</xdr:col>
      <xdr:colOff>136525</xdr:colOff>
      <xdr:row>27</xdr:row>
      <xdr:rowOff>105029</xdr:rowOff>
    </xdr:to>
    <xdr:cxnSp macro="">
      <xdr:nvCxnSpPr>
        <xdr:cNvPr id="88" name="直線コネクタ 87">
          <a:extLst>
            <a:ext uri="{FF2B5EF4-FFF2-40B4-BE49-F238E27FC236}">
              <a16:creationId xmlns:a16="http://schemas.microsoft.com/office/drawing/2014/main" id="{BC6E4A32-3D11-469A-B157-121BBA479BE9}"/>
            </a:ext>
          </a:extLst>
        </xdr:cNvPr>
        <xdr:cNvCxnSpPr/>
      </xdr:nvCxnSpPr>
      <xdr:spPr>
        <a:xfrm>
          <a:off x="1765300" y="549275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9" name="n_1aveValue有形固定資産減価償却率">
          <a:extLst>
            <a:ext uri="{FF2B5EF4-FFF2-40B4-BE49-F238E27FC236}">
              <a16:creationId xmlns:a16="http://schemas.microsoft.com/office/drawing/2014/main" id="{616E4777-6681-4F97-9CB8-CF64C05F9A09}"/>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25544</xdr:rowOff>
    </xdr:from>
    <xdr:ext cx="405111" cy="259045"/>
    <xdr:sp macro="" textlink="">
      <xdr:nvSpPr>
        <xdr:cNvPr id="90" name="n_2aveValue有形固定資産減価償却率">
          <a:extLst>
            <a:ext uri="{FF2B5EF4-FFF2-40B4-BE49-F238E27FC236}">
              <a16:creationId xmlns:a16="http://schemas.microsoft.com/office/drawing/2014/main" id="{3A849DAC-B159-4854-9F06-3BE0ADAAF573}"/>
            </a:ext>
          </a:extLst>
        </xdr:cNvPr>
        <xdr:cNvSpPr txBox="1"/>
      </xdr:nvSpPr>
      <xdr:spPr>
        <a:xfrm>
          <a:off x="3086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91" name="n_3aveValue有形固定資産減価償却率">
          <a:extLst>
            <a:ext uri="{FF2B5EF4-FFF2-40B4-BE49-F238E27FC236}">
              <a16:creationId xmlns:a16="http://schemas.microsoft.com/office/drawing/2014/main" id="{6AE69A86-555E-4CFD-89B2-C6B68A715669}"/>
            </a:ext>
          </a:extLst>
        </xdr:cNvPr>
        <xdr:cNvSpPr txBox="1"/>
      </xdr:nvSpPr>
      <xdr:spPr>
        <a:xfrm>
          <a:off x="2324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132224</xdr:rowOff>
    </xdr:from>
    <xdr:ext cx="405111" cy="259045"/>
    <xdr:sp macro="" textlink="">
      <xdr:nvSpPr>
        <xdr:cNvPr id="92" name="n_4aveValue有形固定資産減価償却率">
          <a:extLst>
            <a:ext uri="{FF2B5EF4-FFF2-40B4-BE49-F238E27FC236}">
              <a16:creationId xmlns:a16="http://schemas.microsoft.com/office/drawing/2014/main" id="{29B59C35-177C-4188-B266-6EBE7052D838}"/>
            </a:ext>
          </a:extLst>
        </xdr:cNvPr>
        <xdr:cNvSpPr txBox="1"/>
      </xdr:nvSpPr>
      <xdr:spPr>
        <a:xfrm>
          <a:off x="1562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104538</xdr:rowOff>
    </xdr:from>
    <xdr:ext cx="405111" cy="259045"/>
    <xdr:sp macro="" textlink="">
      <xdr:nvSpPr>
        <xdr:cNvPr id="93" name="n_1mainValue有形固定資産減価償却率">
          <a:extLst>
            <a:ext uri="{FF2B5EF4-FFF2-40B4-BE49-F238E27FC236}">
              <a16:creationId xmlns:a16="http://schemas.microsoft.com/office/drawing/2014/main" id="{33814AAD-80C1-431D-A43A-D6AAECA385E7}"/>
            </a:ext>
          </a:extLst>
        </xdr:cNvPr>
        <xdr:cNvSpPr txBox="1"/>
      </xdr:nvSpPr>
      <xdr:spPr>
        <a:xfrm>
          <a:off x="3836044" y="53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52722</xdr:rowOff>
    </xdr:from>
    <xdr:ext cx="405111" cy="259045"/>
    <xdr:sp macro="" textlink="">
      <xdr:nvSpPr>
        <xdr:cNvPr id="94" name="n_2mainValue有形固定資産減価償却率">
          <a:extLst>
            <a:ext uri="{FF2B5EF4-FFF2-40B4-BE49-F238E27FC236}">
              <a16:creationId xmlns:a16="http://schemas.microsoft.com/office/drawing/2014/main" id="{582C1ECF-CD13-46BD-B676-6E8F06DCEA3C}"/>
            </a:ext>
          </a:extLst>
        </xdr:cNvPr>
        <xdr:cNvSpPr txBox="1"/>
      </xdr:nvSpPr>
      <xdr:spPr>
        <a:xfrm>
          <a:off x="3086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906</xdr:rowOff>
    </xdr:from>
    <xdr:ext cx="405111" cy="259045"/>
    <xdr:sp macro="" textlink="">
      <xdr:nvSpPr>
        <xdr:cNvPr id="95" name="n_3mainValue有形固定資産減価償却率">
          <a:extLst>
            <a:ext uri="{FF2B5EF4-FFF2-40B4-BE49-F238E27FC236}">
              <a16:creationId xmlns:a16="http://schemas.microsoft.com/office/drawing/2014/main" id="{BCCD081D-A394-4B62-8CFC-E27FC04927AB}"/>
            </a:ext>
          </a:extLst>
        </xdr:cNvPr>
        <xdr:cNvSpPr txBox="1"/>
      </xdr:nvSpPr>
      <xdr:spPr>
        <a:xfrm>
          <a:off x="2324744" y="5230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159402</xdr:rowOff>
    </xdr:from>
    <xdr:ext cx="405111" cy="259045"/>
    <xdr:sp macro="" textlink="">
      <xdr:nvSpPr>
        <xdr:cNvPr id="96" name="n_4mainValue有形固定資産減価償却率">
          <a:extLst>
            <a:ext uri="{FF2B5EF4-FFF2-40B4-BE49-F238E27FC236}">
              <a16:creationId xmlns:a16="http://schemas.microsoft.com/office/drawing/2014/main" id="{B09FDBD5-9B5F-498C-85D1-3C2EF4A2172C}"/>
            </a:ext>
          </a:extLst>
        </xdr:cNvPr>
        <xdr:cNvSpPr txBox="1"/>
      </xdr:nvSpPr>
      <xdr:spPr>
        <a:xfrm>
          <a:off x="15627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72FAA19-F598-4849-BE3E-D4D5709E6F9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60F6D5F2-B166-4AC8-ABF1-CAAD4EFCDC0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5CC781C8-84A7-4DB8-8DDA-C8F6745CBA1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3A4D3A0A-92A6-4649-AD80-05F941A3047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FC9614C-8F8B-4032-A80E-C7C4DBD606D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9482F440-E8C5-496C-83B1-7A58DC7FA28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E34008D7-4AB4-48AE-BF89-78CC475C621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DC650C3-F50E-40DF-B603-7CE4856205D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B878179-FA7B-48B2-AD27-02FE667F5D3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837520D1-7FF3-41BC-8E96-39ACF3DD953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D9032DC-E9CB-4F46-9CC2-991AAA1D2E3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BD34088A-5EDF-484B-9CE5-2C6F3C8CB0E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6441076-379E-4CFD-86C0-E5654CE9F09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４</a:t>
          </a:r>
          <a:r>
            <a:rPr kumimoji="1" lang="ja-JP" altLang="ja-JP" sz="900">
              <a:solidFill>
                <a:schemeClr val="dk1"/>
              </a:solidFill>
              <a:effectLst/>
              <a:latin typeface="+mn-lt"/>
              <a:ea typeface="+mn-ea"/>
              <a:cs typeface="+mn-cs"/>
            </a:rPr>
            <a:t>年度の債務償還比率は、類似団体と比較して低い水準を維持しており、前年度比</a:t>
          </a:r>
          <a:r>
            <a:rPr kumimoji="1" lang="en-US" altLang="ja-JP" sz="900">
              <a:solidFill>
                <a:schemeClr val="dk1"/>
              </a:solidFill>
              <a:effectLst/>
              <a:latin typeface="+mn-lt"/>
              <a:ea typeface="+mn-ea"/>
              <a:cs typeface="+mn-cs"/>
            </a:rPr>
            <a:t>87.5</a:t>
          </a:r>
          <a:r>
            <a:rPr kumimoji="1" lang="ja-JP" altLang="ja-JP" sz="900">
              <a:solidFill>
                <a:schemeClr val="dk1"/>
              </a:solidFill>
              <a:effectLst/>
              <a:latin typeface="+mn-lt"/>
              <a:ea typeface="+mn-ea"/>
              <a:cs typeface="+mn-cs"/>
            </a:rPr>
            <a:t>ポイント減少した。主な要因としてつくば市土地開発公社</a:t>
          </a:r>
          <a:r>
            <a:rPr kumimoji="1" lang="ja-JP" altLang="en-US" sz="900">
              <a:solidFill>
                <a:schemeClr val="dk1"/>
              </a:solidFill>
              <a:effectLst/>
              <a:latin typeface="+mn-lt"/>
              <a:ea typeface="+mn-ea"/>
              <a:cs typeface="+mn-cs"/>
            </a:rPr>
            <a:t>から無利子貸付金が全額繰上償還されたことによる充当可能基金残高の増加</a:t>
          </a:r>
          <a:r>
            <a:rPr kumimoji="1" lang="ja-JP" altLang="ja-JP" sz="900">
              <a:solidFill>
                <a:schemeClr val="dk1"/>
              </a:solidFill>
              <a:effectLst/>
              <a:latin typeface="+mn-lt"/>
              <a:ea typeface="+mn-ea"/>
              <a:cs typeface="+mn-cs"/>
            </a:rPr>
            <a:t>、税収等の伸びによる経常一般財源等の増加が挙げられる。</a:t>
          </a:r>
          <a:endParaRPr lang="ja-JP" altLang="ja-JP" sz="900">
            <a:effectLst/>
          </a:endParaRPr>
        </a:p>
        <a:p>
          <a:r>
            <a:rPr kumimoji="1" lang="ja-JP" altLang="ja-JP" sz="900">
              <a:solidFill>
                <a:schemeClr val="dk1"/>
              </a:solidFill>
              <a:effectLst/>
              <a:latin typeface="+mn-lt"/>
              <a:ea typeface="+mn-ea"/>
              <a:cs typeface="+mn-cs"/>
            </a:rPr>
            <a:t>　今後も、財政基盤の強化や市債の発行、債務負担行為の設定の適正化を図り、健全な財政状態の維持に努める。</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77D2730-3B49-4A49-8A1F-3A27DC6A6E3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B89B7260-B993-4F55-97D9-510868AB632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7956232-45CD-46A8-A8A0-9DE8315F735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49E593C7-14E8-408C-9483-A9A8D455F05A}"/>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ED71C7B5-52C2-4A17-BBC5-4C97115AA13F}"/>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60AD6E79-AAF3-4D40-B851-38C453E773A2}"/>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8EADF467-4E35-4178-93A6-0816FBF9DDFF}"/>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975F5602-50D2-4AD4-9656-64A14980F1CC}"/>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60C3C952-2A49-4295-B813-EB2F6350C3F2}"/>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E35393FC-A87A-4141-B26B-6AC47C403D7C}"/>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283669F8-65CB-43B9-8877-AE7E4C94D41C}"/>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870274F5-F15F-4F72-9D10-356A3A30212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890B7ACE-EA71-48C9-9917-991D749F121D}"/>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7FE1310E-4A29-4C91-B7A4-36121728D7F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65329</xdr:rowOff>
    </xdr:from>
    <xdr:to>
      <xdr:col>76</xdr:col>
      <xdr:colOff>21589</xdr:colOff>
      <xdr:row>33</xdr:row>
      <xdr:rowOff>124092</xdr:rowOff>
    </xdr:to>
    <xdr:cxnSp macro="">
      <xdr:nvCxnSpPr>
        <xdr:cNvPr id="124" name="直線コネクタ 123">
          <a:extLst>
            <a:ext uri="{FF2B5EF4-FFF2-40B4-BE49-F238E27FC236}">
              <a16:creationId xmlns:a16="http://schemas.microsoft.com/office/drawing/2014/main" id="{4133D6B9-E653-46A2-8CFE-C4A242DABEFB}"/>
            </a:ext>
          </a:extLst>
        </xdr:cNvPr>
        <xdr:cNvCxnSpPr/>
      </xdr:nvCxnSpPr>
      <xdr:spPr>
        <a:xfrm flipV="1">
          <a:off x="14793595" y="5294554"/>
          <a:ext cx="1269" cy="125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127919</xdr:rowOff>
    </xdr:from>
    <xdr:ext cx="469744" cy="259045"/>
    <xdr:sp macro="" textlink="">
      <xdr:nvSpPr>
        <xdr:cNvPr id="125" name="債務償還比率最小値テキスト">
          <a:extLst>
            <a:ext uri="{FF2B5EF4-FFF2-40B4-BE49-F238E27FC236}">
              <a16:creationId xmlns:a16="http://schemas.microsoft.com/office/drawing/2014/main" id="{39C7E8AE-F328-48D3-9E7F-361A073E8EAE}"/>
            </a:ext>
          </a:extLst>
        </xdr:cNvPr>
        <xdr:cNvSpPr txBox="1"/>
      </xdr:nvSpPr>
      <xdr:spPr>
        <a:xfrm>
          <a:off x="14846300" y="65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124092</xdr:rowOff>
    </xdr:from>
    <xdr:to>
      <xdr:col>76</xdr:col>
      <xdr:colOff>111125</xdr:colOff>
      <xdr:row>33</xdr:row>
      <xdr:rowOff>124092</xdr:rowOff>
    </xdr:to>
    <xdr:cxnSp macro="">
      <xdr:nvCxnSpPr>
        <xdr:cNvPr id="126" name="直線コネクタ 125">
          <a:extLst>
            <a:ext uri="{FF2B5EF4-FFF2-40B4-BE49-F238E27FC236}">
              <a16:creationId xmlns:a16="http://schemas.microsoft.com/office/drawing/2014/main" id="{550B7CE2-EB7B-4DC8-A27C-8C7A2C89D091}"/>
            </a:ext>
          </a:extLst>
        </xdr:cNvPr>
        <xdr:cNvCxnSpPr/>
      </xdr:nvCxnSpPr>
      <xdr:spPr>
        <a:xfrm>
          <a:off x="14706600" y="655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12006</xdr:rowOff>
    </xdr:from>
    <xdr:ext cx="469744" cy="259045"/>
    <xdr:sp macro="" textlink="">
      <xdr:nvSpPr>
        <xdr:cNvPr id="127" name="債務償還比率最大値テキスト">
          <a:extLst>
            <a:ext uri="{FF2B5EF4-FFF2-40B4-BE49-F238E27FC236}">
              <a16:creationId xmlns:a16="http://schemas.microsoft.com/office/drawing/2014/main" id="{B8A549CB-C6CA-4D77-B48E-E244003607ED}"/>
            </a:ext>
          </a:extLst>
        </xdr:cNvPr>
        <xdr:cNvSpPr txBox="1"/>
      </xdr:nvSpPr>
      <xdr:spPr>
        <a:xfrm>
          <a:off x="14846300" y="506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65329</xdr:rowOff>
    </xdr:from>
    <xdr:to>
      <xdr:col>76</xdr:col>
      <xdr:colOff>111125</xdr:colOff>
      <xdr:row>26</xdr:row>
      <xdr:rowOff>65329</xdr:rowOff>
    </xdr:to>
    <xdr:cxnSp macro="">
      <xdr:nvCxnSpPr>
        <xdr:cNvPr id="128" name="直線コネクタ 127">
          <a:extLst>
            <a:ext uri="{FF2B5EF4-FFF2-40B4-BE49-F238E27FC236}">
              <a16:creationId xmlns:a16="http://schemas.microsoft.com/office/drawing/2014/main" id="{40A7C6A7-5D00-475D-BAD9-4B1004E8378A}"/>
            </a:ext>
          </a:extLst>
        </xdr:cNvPr>
        <xdr:cNvCxnSpPr/>
      </xdr:nvCxnSpPr>
      <xdr:spPr>
        <a:xfrm>
          <a:off x="14706600" y="529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28046</xdr:rowOff>
    </xdr:from>
    <xdr:ext cx="469744" cy="259045"/>
    <xdr:sp macro="" textlink="">
      <xdr:nvSpPr>
        <xdr:cNvPr id="129" name="債務償還比率平均値テキスト">
          <a:extLst>
            <a:ext uri="{FF2B5EF4-FFF2-40B4-BE49-F238E27FC236}">
              <a16:creationId xmlns:a16="http://schemas.microsoft.com/office/drawing/2014/main" id="{29D54945-314C-4FB9-B81E-42F0D6FA3B4A}"/>
            </a:ext>
          </a:extLst>
        </xdr:cNvPr>
        <xdr:cNvSpPr txBox="1"/>
      </xdr:nvSpPr>
      <xdr:spPr>
        <a:xfrm>
          <a:off x="14846300" y="594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49619</xdr:rowOff>
    </xdr:from>
    <xdr:to>
      <xdr:col>76</xdr:col>
      <xdr:colOff>73025</xdr:colOff>
      <xdr:row>30</xdr:row>
      <xdr:rowOff>151219</xdr:rowOff>
    </xdr:to>
    <xdr:sp macro="" textlink="">
      <xdr:nvSpPr>
        <xdr:cNvPr id="130" name="フローチャート: 判断 129">
          <a:extLst>
            <a:ext uri="{FF2B5EF4-FFF2-40B4-BE49-F238E27FC236}">
              <a16:creationId xmlns:a16="http://schemas.microsoft.com/office/drawing/2014/main" id="{A381C6F9-B9F4-48CB-A41B-AEB708F2A8D4}"/>
            </a:ext>
          </a:extLst>
        </xdr:cNvPr>
        <xdr:cNvSpPr/>
      </xdr:nvSpPr>
      <xdr:spPr>
        <a:xfrm>
          <a:off x="147447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102972</xdr:rowOff>
    </xdr:from>
    <xdr:to>
      <xdr:col>72</xdr:col>
      <xdr:colOff>123825</xdr:colOff>
      <xdr:row>30</xdr:row>
      <xdr:rowOff>33122</xdr:rowOff>
    </xdr:to>
    <xdr:sp macro="" textlink="">
      <xdr:nvSpPr>
        <xdr:cNvPr id="131" name="フローチャート: 判断 130">
          <a:extLst>
            <a:ext uri="{FF2B5EF4-FFF2-40B4-BE49-F238E27FC236}">
              <a16:creationId xmlns:a16="http://schemas.microsoft.com/office/drawing/2014/main" id="{3617ECC4-756A-4FB4-A303-4B5BBCDD44AF}"/>
            </a:ext>
          </a:extLst>
        </xdr:cNvPr>
        <xdr:cNvSpPr/>
      </xdr:nvSpPr>
      <xdr:spPr>
        <a:xfrm>
          <a:off x="14033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49593</xdr:rowOff>
    </xdr:from>
    <xdr:to>
      <xdr:col>68</xdr:col>
      <xdr:colOff>123825</xdr:colOff>
      <xdr:row>31</xdr:row>
      <xdr:rowOff>151193</xdr:rowOff>
    </xdr:to>
    <xdr:sp macro="" textlink="">
      <xdr:nvSpPr>
        <xdr:cNvPr id="132" name="フローチャート: 判断 131">
          <a:extLst>
            <a:ext uri="{FF2B5EF4-FFF2-40B4-BE49-F238E27FC236}">
              <a16:creationId xmlns:a16="http://schemas.microsoft.com/office/drawing/2014/main" id="{5A2ADAAA-C4F9-4382-9E98-13B88EDE965E}"/>
            </a:ext>
          </a:extLst>
        </xdr:cNvPr>
        <xdr:cNvSpPr/>
      </xdr:nvSpPr>
      <xdr:spPr>
        <a:xfrm>
          <a:off x="13271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117602</xdr:rowOff>
    </xdr:from>
    <xdr:to>
      <xdr:col>64</xdr:col>
      <xdr:colOff>123825</xdr:colOff>
      <xdr:row>32</xdr:row>
      <xdr:rowOff>47752</xdr:rowOff>
    </xdr:to>
    <xdr:sp macro="" textlink="">
      <xdr:nvSpPr>
        <xdr:cNvPr id="133" name="フローチャート: 判断 132">
          <a:extLst>
            <a:ext uri="{FF2B5EF4-FFF2-40B4-BE49-F238E27FC236}">
              <a16:creationId xmlns:a16="http://schemas.microsoft.com/office/drawing/2014/main" id="{9327FF0B-01CC-430B-BC6B-B5E905DCF175}"/>
            </a:ext>
          </a:extLst>
        </xdr:cNvPr>
        <xdr:cNvSpPr/>
      </xdr:nvSpPr>
      <xdr:spPr>
        <a:xfrm>
          <a:off x="12509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125806</xdr:rowOff>
    </xdr:from>
    <xdr:to>
      <xdr:col>60</xdr:col>
      <xdr:colOff>123825</xdr:colOff>
      <xdr:row>32</xdr:row>
      <xdr:rowOff>55956</xdr:rowOff>
    </xdr:to>
    <xdr:sp macro="" textlink="">
      <xdr:nvSpPr>
        <xdr:cNvPr id="134" name="フローチャート: 判断 133">
          <a:extLst>
            <a:ext uri="{FF2B5EF4-FFF2-40B4-BE49-F238E27FC236}">
              <a16:creationId xmlns:a16="http://schemas.microsoft.com/office/drawing/2014/main" id="{3F115532-D153-406D-A5D5-37D92EA119A7}"/>
            </a:ext>
          </a:extLst>
        </xdr:cNvPr>
        <xdr:cNvSpPr/>
      </xdr:nvSpPr>
      <xdr:spPr>
        <a:xfrm>
          <a:off x="11747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3F0B2DB0-F2F9-4DE0-839A-CC43E72796E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6D59FE4-E2CB-4182-9B19-B2CF91485D0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46C2CC1-72EF-47BA-9D6E-04CF517592C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0A3B939-0075-4F84-B505-008E4855AF5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66646D9-B864-4BEC-A74A-B08AC5C2F59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106261</xdr:rowOff>
    </xdr:from>
    <xdr:to>
      <xdr:col>76</xdr:col>
      <xdr:colOff>73025</xdr:colOff>
      <xdr:row>28</xdr:row>
      <xdr:rowOff>36411</xdr:rowOff>
    </xdr:to>
    <xdr:sp macro="" textlink="">
      <xdr:nvSpPr>
        <xdr:cNvPr id="140" name="楕円 139">
          <a:extLst>
            <a:ext uri="{FF2B5EF4-FFF2-40B4-BE49-F238E27FC236}">
              <a16:creationId xmlns:a16="http://schemas.microsoft.com/office/drawing/2014/main" id="{F69D4C7A-6093-4326-B9F9-ADD5998CFB15}"/>
            </a:ext>
          </a:extLst>
        </xdr:cNvPr>
        <xdr:cNvSpPr/>
      </xdr:nvSpPr>
      <xdr:spPr>
        <a:xfrm>
          <a:off x="14744700" y="550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129138</xdr:rowOff>
    </xdr:from>
    <xdr:ext cx="469744" cy="259045"/>
    <xdr:sp macro="" textlink="">
      <xdr:nvSpPr>
        <xdr:cNvPr id="141" name="債務償還比率該当値テキスト">
          <a:extLst>
            <a:ext uri="{FF2B5EF4-FFF2-40B4-BE49-F238E27FC236}">
              <a16:creationId xmlns:a16="http://schemas.microsoft.com/office/drawing/2014/main" id="{18D0A8EA-FF8C-4A82-BF73-FE30992F793A}"/>
            </a:ext>
          </a:extLst>
        </xdr:cNvPr>
        <xdr:cNvSpPr txBox="1"/>
      </xdr:nvSpPr>
      <xdr:spPr>
        <a:xfrm>
          <a:off x="14846300" y="535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123723</xdr:rowOff>
    </xdr:from>
    <xdr:to>
      <xdr:col>72</xdr:col>
      <xdr:colOff>123825</xdr:colOff>
      <xdr:row>29</xdr:row>
      <xdr:rowOff>53873</xdr:rowOff>
    </xdr:to>
    <xdr:sp macro="" textlink="">
      <xdr:nvSpPr>
        <xdr:cNvPr id="142" name="楕円 141">
          <a:extLst>
            <a:ext uri="{FF2B5EF4-FFF2-40B4-BE49-F238E27FC236}">
              <a16:creationId xmlns:a16="http://schemas.microsoft.com/office/drawing/2014/main" id="{262E6459-6D48-44DB-BDAD-2D97E5454C5F}"/>
            </a:ext>
          </a:extLst>
        </xdr:cNvPr>
        <xdr:cNvSpPr/>
      </xdr:nvSpPr>
      <xdr:spPr>
        <a:xfrm>
          <a:off x="14033500" y="56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157061</xdr:rowOff>
    </xdr:from>
    <xdr:to>
      <xdr:col>76</xdr:col>
      <xdr:colOff>22225</xdr:colOff>
      <xdr:row>29</xdr:row>
      <xdr:rowOff>3073</xdr:rowOff>
    </xdr:to>
    <xdr:cxnSp macro="">
      <xdr:nvCxnSpPr>
        <xdr:cNvPr id="143" name="直線コネクタ 142">
          <a:extLst>
            <a:ext uri="{FF2B5EF4-FFF2-40B4-BE49-F238E27FC236}">
              <a16:creationId xmlns:a16="http://schemas.microsoft.com/office/drawing/2014/main" id="{BB567181-A8DA-4B44-8E5F-8AB40FE0A28C}"/>
            </a:ext>
          </a:extLst>
        </xdr:cNvPr>
        <xdr:cNvCxnSpPr/>
      </xdr:nvCxnSpPr>
      <xdr:spPr>
        <a:xfrm flipV="1">
          <a:off x="14084300" y="5557736"/>
          <a:ext cx="711200" cy="18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138354</xdr:rowOff>
    </xdr:from>
    <xdr:to>
      <xdr:col>68</xdr:col>
      <xdr:colOff>123825</xdr:colOff>
      <xdr:row>31</xdr:row>
      <xdr:rowOff>68504</xdr:rowOff>
    </xdr:to>
    <xdr:sp macro="" textlink="">
      <xdr:nvSpPr>
        <xdr:cNvPr id="144" name="楕円 143">
          <a:extLst>
            <a:ext uri="{FF2B5EF4-FFF2-40B4-BE49-F238E27FC236}">
              <a16:creationId xmlns:a16="http://schemas.microsoft.com/office/drawing/2014/main" id="{3B40C01F-65E5-496E-8334-C0C1BD246322}"/>
            </a:ext>
          </a:extLst>
        </xdr:cNvPr>
        <xdr:cNvSpPr/>
      </xdr:nvSpPr>
      <xdr:spPr>
        <a:xfrm>
          <a:off x="13271500" y="60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3073</xdr:rowOff>
    </xdr:from>
    <xdr:to>
      <xdr:col>72</xdr:col>
      <xdr:colOff>73025</xdr:colOff>
      <xdr:row>31</xdr:row>
      <xdr:rowOff>17704</xdr:rowOff>
    </xdr:to>
    <xdr:cxnSp macro="">
      <xdr:nvCxnSpPr>
        <xdr:cNvPr id="145" name="直線コネクタ 144">
          <a:extLst>
            <a:ext uri="{FF2B5EF4-FFF2-40B4-BE49-F238E27FC236}">
              <a16:creationId xmlns:a16="http://schemas.microsoft.com/office/drawing/2014/main" id="{7497A584-6522-4BBA-B564-235D254CF870}"/>
            </a:ext>
          </a:extLst>
        </xdr:cNvPr>
        <xdr:cNvCxnSpPr/>
      </xdr:nvCxnSpPr>
      <xdr:spPr>
        <a:xfrm flipV="1">
          <a:off x="13322300" y="5746648"/>
          <a:ext cx="762000" cy="3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51753</xdr:rowOff>
    </xdr:from>
    <xdr:to>
      <xdr:col>64</xdr:col>
      <xdr:colOff>123825</xdr:colOff>
      <xdr:row>31</xdr:row>
      <xdr:rowOff>153353</xdr:rowOff>
    </xdr:to>
    <xdr:sp macro="" textlink="">
      <xdr:nvSpPr>
        <xdr:cNvPr id="146" name="楕円 145">
          <a:extLst>
            <a:ext uri="{FF2B5EF4-FFF2-40B4-BE49-F238E27FC236}">
              <a16:creationId xmlns:a16="http://schemas.microsoft.com/office/drawing/2014/main" id="{25398A6E-EC5F-4909-B3D9-E0087A5C8EA9}"/>
            </a:ext>
          </a:extLst>
        </xdr:cNvPr>
        <xdr:cNvSpPr/>
      </xdr:nvSpPr>
      <xdr:spPr>
        <a:xfrm>
          <a:off x="125095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17704</xdr:rowOff>
    </xdr:from>
    <xdr:to>
      <xdr:col>68</xdr:col>
      <xdr:colOff>73025</xdr:colOff>
      <xdr:row>31</xdr:row>
      <xdr:rowOff>102553</xdr:rowOff>
    </xdr:to>
    <xdr:cxnSp macro="">
      <xdr:nvCxnSpPr>
        <xdr:cNvPr id="147" name="直線コネクタ 146">
          <a:extLst>
            <a:ext uri="{FF2B5EF4-FFF2-40B4-BE49-F238E27FC236}">
              <a16:creationId xmlns:a16="http://schemas.microsoft.com/office/drawing/2014/main" id="{13F22ABB-082F-4C6B-A611-BAE531DCA631}"/>
            </a:ext>
          </a:extLst>
        </xdr:cNvPr>
        <xdr:cNvCxnSpPr/>
      </xdr:nvCxnSpPr>
      <xdr:spPr>
        <a:xfrm flipV="1">
          <a:off x="12560300" y="6104179"/>
          <a:ext cx="7620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62547</xdr:rowOff>
    </xdr:from>
    <xdr:to>
      <xdr:col>60</xdr:col>
      <xdr:colOff>123825</xdr:colOff>
      <xdr:row>31</xdr:row>
      <xdr:rowOff>164147</xdr:rowOff>
    </xdr:to>
    <xdr:sp macro="" textlink="">
      <xdr:nvSpPr>
        <xdr:cNvPr id="148" name="楕円 147">
          <a:extLst>
            <a:ext uri="{FF2B5EF4-FFF2-40B4-BE49-F238E27FC236}">
              <a16:creationId xmlns:a16="http://schemas.microsoft.com/office/drawing/2014/main" id="{14D5040C-C21A-4F12-8346-72AC8E2A4355}"/>
            </a:ext>
          </a:extLst>
        </xdr:cNvPr>
        <xdr:cNvSpPr/>
      </xdr:nvSpPr>
      <xdr:spPr>
        <a:xfrm>
          <a:off x="11747500" y="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102553</xdr:rowOff>
    </xdr:from>
    <xdr:to>
      <xdr:col>64</xdr:col>
      <xdr:colOff>73025</xdr:colOff>
      <xdr:row>31</xdr:row>
      <xdr:rowOff>113347</xdr:rowOff>
    </xdr:to>
    <xdr:cxnSp macro="">
      <xdr:nvCxnSpPr>
        <xdr:cNvPr id="149" name="直線コネクタ 148">
          <a:extLst>
            <a:ext uri="{FF2B5EF4-FFF2-40B4-BE49-F238E27FC236}">
              <a16:creationId xmlns:a16="http://schemas.microsoft.com/office/drawing/2014/main" id="{7EF4C85F-5DE2-46ED-9AFC-75E4F57BFD85}"/>
            </a:ext>
          </a:extLst>
        </xdr:cNvPr>
        <xdr:cNvCxnSpPr/>
      </xdr:nvCxnSpPr>
      <xdr:spPr>
        <a:xfrm flipV="1">
          <a:off x="11798300" y="6189028"/>
          <a:ext cx="762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24249</xdr:rowOff>
    </xdr:from>
    <xdr:ext cx="469744" cy="259045"/>
    <xdr:sp macro="" textlink="">
      <xdr:nvSpPr>
        <xdr:cNvPr id="150" name="n_1aveValue債務償還比率">
          <a:extLst>
            <a:ext uri="{FF2B5EF4-FFF2-40B4-BE49-F238E27FC236}">
              <a16:creationId xmlns:a16="http://schemas.microsoft.com/office/drawing/2014/main" id="{1BD6191A-14B2-4A26-962B-44CBD76341A5}"/>
            </a:ext>
          </a:extLst>
        </xdr:cNvPr>
        <xdr:cNvSpPr txBox="1"/>
      </xdr:nvSpPr>
      <xdr:spPr>
        <a:xfrm>
          <a:off x="13836727" y="59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142320</xdr:rowOff>
    </xdr:from>
    <xdr:ext cx="469744" cy="259045"/>
    <xdr:sp macro="" textlink="">
      <xdr:nvSpPr>
        <xdr:cNvPr id="151" name="n_2aveValue債務償還比率">
          <a:extLst>
            <a:ext uri="{FF2B5EF4-FFF2-40B4-BE49-F238E27FC236}">
              <a16:creationId xmlns:a16="http://schemas.microsoft.com/office/drawing/2014/main" id="{65EE2D41-278E-4CDC-B8A2-FE0CB567B2B9}"/>
            </a:ext>
          </a:extLst>
        </xdr:cNvPr>
        <xdr:cNvSpPr txBox="1"/>
      </xdr:nvSpPr>
      <xdr:spPr>
        <a:xfrm>
          <a:off x="13087427" y="62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38879</xdr:rowOff>
    </xdr:from>
    <xdr:ext cx="469744" cy="259045"/>
    <xdr:sp macro="" textlink="">
      <xdr:nvSpPr>
        <xdr:cNvPr id="152" name="n_3aveValue債務償還比率">
          <a:extLst>
            <a:ext uri="{FF2B5EF4-FFF2-40B4-BE49-F238E27FC236}">
              <a16:creationId xmlns:a16="http://schemas.microsoft.com/office/drawing/2014/main" id="{69168787-82C2-424D-811B-8C35C2905427}"/>
            </a:ext>
          </a:extLst>
        </xdr:cNvPr>
        <xdr:cNvSpPr txBox="1"/>
      </xdr:nvSpPr>
      <xdr:spPr>
        <a:xfrm>
          <a:off x="123254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47083</xdr:rowOff>
    </xdr:from>
    <xdr:ext cx="469744" cy="259045"/>
    <xdr:sp macro="" textlink="">
      <xdr:nvSpPr>
        <xdr:cNvPr id="153" name="n_4aveValue債務償還比率">
          <a:extLst>
            <a:ext uri="{FF2B5EF4-FFF2-40B4-BE49-F238E27FC236}">
              <a16:creationId xmlns:a16="http://schemas.microsoft.com/office/drawing/2014/main" id="{5D9D64A7-A15A-42F6-B7BA-4DC4150E9902}"/>
            </a:ext>
          </a:extLst>
        </xdr:cNvPr>
        <xdr:cNvSpPr txBox="1"/>
      </xdr:nvSpPr>
      <xdr:spPr>
        <a:xfrm>
          <a:off x="11563427" y="63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70400</xdr:rowOff>
    </xdr:from>
    <xdr:ext cx="469744" cy="259045"/>
    <xdr:sp macro="" textlink="">
      <xdr:nvSpPr>
        <xdr:cNvPr id="154" name="n_1mainValue債務償還比率">
          <a:extLst>
            <a:ext uri="{FF2B5EF4-FFF2-40B4-BE49-F238E27FC236}">
              <a16:creationId xmlns:a16="http://schemas.microsoft.com/office/drawing/2014/main" id="{CF0C92E4-A531-4673-87CA-3676B3600E8C}"/>
            </a:ext>
          </a:extLst>
        </xdr:cNvPr>
        <xdr:cNvSpPr txBox="1"/>
      </xdr:nvSpPr>
      <xdr:spPr>
        <a:xfrm>
          <a:off x="13836727" y="547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85031</xdr:rowOff>
    </xdr:from>
    <xdr:ext cx="469744" cy="259045"/>
    <xdr:sp macro="" textlink="">
      <xdr:nvSpPr>
        <xdr:cNvPr id="155" name="n_2mainValue債務償還比率">
          <a:extLst>
            <a:ext uri="{FF2B5EF4-FFF2-40B4-BE49-F238E27FC236}">
              <a16:creationId xmlns:a16="http://schemas.microsoft.com/office/drawing/2014/main" id="{CAF54957-B1E3-46C8-9AD4-CCF6FC709003}"/>
            </a:ext>
          </a:extLst>
        </xdr:cNvPr>
        <xdr:cNvSpPr txBox="1"/>
      </xdr:nvSpPr>
      <xdr:spPr>
        <a:xfrm>
          <a:off x="13087427" y="582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169880</xdr:rowOff>
    </xdr:from>
    <xdr:ext cx="469744" cy="259045"/>
    <xdr:sp macro="" textlink="">
      <xdr:nvSpPr>
        <xdr:cNvPr id="156" name="n_3mainValue債務償還比率">
          <a:extLst>
            <a:ext uri="{FF2B5EF4-FFF2-40B4-BE49-F238E27FC236}">
              <a16:creationId xmlns:a16="http://schemas.microsoft.com/office/drawing/2014/main" id="{804985A7-40A8-4763-8145-86D296B564A4}"/>
            </a:ext>
          </a:extLst>
        </xdr:cNvPr>
        <xdr:cNvSpPr txBox="1"/>
      </xdr:nvSpPr>
      <xdr:spPr>
        <a:xfrm>
          <a:off x="12325427" y="5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9224</xdr:rowOff>
    </xdr:from>
    <xdr:ext cx="469744" cy="259045"/>
    <xdr:sp macro="" textlink="">
      <xdr:nvSpPr>
        <xdr:cNvPr id="157" name="n_4mainValue債務償還比率">
          <a:extLst>
            <a:ext uri="{FF2B5EF4-FFF2-40B4-BE49-F238E27FC236}">
              <a16:creationId xmlns:a16="http://schemas.microsoft.com/office/drawing/2014/main" id="{4E7DBC01-E2F5-4000-894F-A7A1C52B2E57}"/>
            </a:ext>
          </a:extLst>
        </xdr:cNvPr>
        <xdr:cNvSpPr txBox="1"/>
      </xdr:nvSpPr>
      <xdr:spPr>
        <a:xfrm>
          <a:off x="11563427" y="592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D8B9F3B7-1D85-45DA-B1B7-72E458C0362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CB2F4B09-4AAB-4294-88CC-8C71B0483FE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A320EBE4-510D-4AD6-BEAB-8F194A59B11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9F2C5C7C-D4A5-4C6F-8402-163141B5EF4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B36DD71F-91E8-496E-BE15-0CF5A07FBC7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C3112BBB-C6A5-4E5D-B9A4-7FA9DEE2492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9FE12D-3717-47EE-89A4-00472ED97C8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74544E-53E3-49B8-938F-3D076CB47E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C0A12B-594B-408E-9A3F-241E0E4047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417712-E9B7-4073-9A2B-4B4DBC520C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9A73C1-9AB2-411E-BA11-4EF95C5F02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894B383-BAD2-454C-BB90-C3AD1B8C08C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484DAB-43F5-4C69-BDEA-30FEE8E606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34F0E2-4CCE-480F-AAE5-B041563F0D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41FCD7-3339-4DA8-AB0E-834D1F4BA23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81B23E-A70E-4CDB-99A1-D16EA9971DF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252,202
240,112
283.72
118,539,756
112,958,322
4,317,438
55,360,348
56,231,914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F56D5C-669B-418E-A103-A30EA31DA4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249F6A-F675-4E61-981C-1C8B26BCC3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2D0028-93A1-4C93-921D-C77EC028886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F94E96-C6B5-4077-8D26-F222606BD8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8DC981-4E86-4DBA-B2A5-376B958190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765BE9D-D477-4670-8CCB-FDE96A7EF8F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D458FA-2976-47E8-82D1-9A0D3614DE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70EE6F-538B-4AB9-939A-7AB51B7883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C46802-45A2-4932-957F-1484B4056C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B9382A-AF6B-48FA-B09D-DCC91E32F9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CC760C-A9D8-414A-9D75-B5B37D52C1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41CD80-DB3B-44E2-8E6E-B70EF8F3E2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21684D-327E-4709-A037-306EB929E5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475038-BCC5-4779-A188-9B8A4B8805A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F90744-4A60-451A-B039-6286626EE72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FE40E9-B2BC-4021-BDF6-299B2D8A72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0BD7DC-8D5A-476D-93A9-BA7B865C4B8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65DDFC-B966-4106-8D22-F137CAE448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004674-5AFA-41E1-92C7-5F1C1712D7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5213D8-9E32-4015-8EC7-ED12ED389D0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657D7D-D19B-4315-B140-1B9005D4EF3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CAA800-95A9-4E09-9993-1F1909BCB2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26CCE9-6D4D-4283-A3AD-57190CA42D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8B90DE-A628-4766-99A0-5F140D0ADB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DFE1935-4F1A-4AB2-AEB5-5860EF4FDB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5C51608-D964-4ED8-A197-482BE177AA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3E4C91-006A-4363-BFA0-ED2716FEDCF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F2A419-F05D-4DF7-8B8E-0BD1BF6025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1DEE15-DBC3-4575-BC44-85B742C4820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211C73-85C9-4C2F-8C2F-1811F51CA41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1716A1-EC86-4A30-88B0-969A92A757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F2584F2-36CA-4C14-AB4F-0B8F4C9CF9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2CF5E68-6F75-4832-A0CB-EC71982A267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494D47E-8A09-4542-B9F1-2BED939853D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5734CE8-04AC-4492-A132-28BAF846E58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145DCBA-1B27-46F5-BBD6-C3FC5ABED50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79ACF1D-EF15-49CA-A624-5B09D55B8F1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FBF569C-B836-43CB-B159-425FE2FB44F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97FB5EE-9972-42A9-A626-F2718072457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51C1E90-1D9B-47DC-94A3-68E5586E1A0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9BC662A-9CC1-427A-A34D-BDC4448812A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0723F15-6D3B-4D9F-9C97-A1CBD65946D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E27B856-00CA-4D3D-B912-B5895AFA488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9F7A1D2-86AC-495E-9996-91EF4AFDF8F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027385E-3EB0-48E5-B81C-FBAD69DCC50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150495</xdr:rowOff>
    </xdr:from>
    <xdr:to>
      <xdr:col>24</xdr:col>
      <xdr:colOff>62865</xdr:colOff>
      <xdr:row>41</xdr:row>
      <xdr:rowOff>68580</xdr:rowOff>
    </xdr:to>
    <xdr:cxnSp macro="">
      <xdr:nvCxnSpPr>
        <xdr:cNvPr id="57" name="直線コネクタ 56">
          <a:extLst>
            <a:ext uri="{FF2B5EF4-FFF2-40B4-BE49-F238E27FC236}">
              <a16:creationId xmlns:a16="http://schemas.microsoft.com/office/drawing/2014/main" id="{883ABB64-3D90-457C-BFF5-56A21CB8A564}"/>
            </a:ext>
          </a:extLst>
        </xdr:cNvPr>
        <xdr:cNvCxnSpPr/>
      </xdr:nvCxnSpPr>
      <xdr:spPr>
        <a:xfrm flipV="1">
          <a:off x="4634865" y="597979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a:extLst>
            <a:ext uri="{FF2B5EF4-FFF2-40B4-BE49-F238E27FC236}">
              <a16:creationId xmlns:a16="http://schemas.microsoft.com/office/drawing/2014/main" id="{D04B475F-E8B1-4DD0-939F-FDACA5BC6D6D}"/>
            </a:ext>
          </a:extLst>
        </xdr:cNvPr>
        <xdr:cNvSpPr txBox="1"/>
      </xdr:nvSpPr>
      <xdr:spPr>
        <a:xfrm>
          <a:off x="46736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a:extLst>
            <a:ext uri="{FF2B5EF4-FFF2-40B4-BE49-F238E27FC236}">
              <a16:creationId xmlns:a16="http://schemas.microsoft.com/office/drawing/2014/main" id="{02CA88E4-DC6B-4150-8A08-64C6CA1B7A5C}"/>
            </a:ext>
          </a:extLst>
        </xdr:cNvPr>
        <xdr:cNvCxnSpPr/>
      </xdr:nvCxnSpPr>
      <xdr:spPr>
        <a:xfrm>
          <a:off x="4546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97172</xdr:rowOff>
    </xdr:from>
    <xdr:ext cx="405111" cy="259045"/>
    <xdr:sp macro="" textlink="">
      <xdr:nvSpPr>
        <xdr:cNvPr id="60" name="【道路】&#10;有形固定資産減価償却率最大値テキスト">
          <a:extLst>
            <a:ext uri="{FF2B5EF4-FFF2-40B4-BE49-F238E27FC236}">
              <a16:creationId xmlns:a16="http://schemas.microsoft.com/office/drawing/2014/main" id="{2AA8484A-0325-4FA4-B475-84BB0F9343AF}"/>
            </a:ext>
          </a:extLst>
        </xdr:cNvPr>
        <xdr:cNvSpPr txBox="1"/>
      </xdr:nvSpPr>
      <xdr:spPr>
        <a:xfrm>
          <a:off x="4673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150495</xdr:rowOff>
    </xdr:from>
    <xdr:to>
      <xdr:col>24</xdr:col>
      <xdr:colOff>152400</xdr:colOff>
      <xdr:row>34</xdr:row>
      <xdr:rowOff>150495</xdr:rowOff>
    </xdr:to>
    <xdr:cxnSp macro="">
      <xdr:nvCxnSpPr>
        <xdr:cNvPr id="61" name="直線コネクタ 60">
          <a:extLst>
            <a:ext uri="{FF2B5EF4-FFF2-40B4-BE49-F238E27FC236}">
              <a16:creationId xmlns:a16="http://schemas.microsoft.com/office/drawing/2014/main" id="{A7953636-F0BC-456A-ACAB-5AE2C55F5B1E}"/>
            </a:ext>
          </a:extLst>
        </xdr:cNvPr>
        <xdr:cNvCxnSpPr/>
      </xdr:nvCxnSpPr>
      <xdr:spPr>
        <a:xfrm>
          <a:off x="4546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165752</xdr:rowOff>
    </xdr:from>
    <xdr:ext cx="405111" cy="259045"/>
    <xdr:sp macro="" textlink="">
      <xdr:nvSpPr>
        <xdr:cNvPr id="62" name="【道路】&#10;有形固定資産減価償却率平均値テキスト">
          <a:extLst>
            <a:ext uri="{FF2B5EF4-FFF2-40B4-BE49-F238E27FC236}">
              <a16:creationId xmlns:a16="http://schemas.microsoft.com/office/drawing/2014/main" id="{46C9B3C4-E8BC-4600-B33B-7A42DB4DC1DE}"/>
            </a:ext>
          </a:extLst>
        </xdr:cNvPr>
        <xdr:cNvSpPr txBox="1"/>
      </xdr:nvSpPr>
      <xdr:spPr>
        <a:xfrm>
          <a:off x="4673600" y="650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63" name="フローチャート: 判断 62">
          <a:extLst>
            <a:ext uri="{FF2B5EF4-FFF2-40B4-BE49-F238E27FC236}">
              <a16:creationId xmlns:a16="http://schemas.microsoft.com/office/drawing/2014/main" id="{45648848-861D-43E4-ADEE-2CD4F6574AFF}"/>
            </a:ext>
          </a:extLst>
        </xdr:cNvPr>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4" name="フローチャート: 判断 63">
          <a:extLst>
            <a:ext uri="{FF2B5EF4-FFF2-40B4-BE49-F238E27FC236}">
              <a16:creationId xmlns:a16="http://schemas.microsoft.com/office/drawing/2014/main" id="{0F4AAE5F-10DB-4BC5-88E7-E61583F0E83E}"/>
            </a:ext>
          </a:extLst>
        </xdr:cNvPr>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8D88F615-F1FD-43CD-B186-62B35B808098}"/>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ED5881E2-6308-47C7-A449-87A846489AD4}"/>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3AD9E3D7-BE1E-46E4-931F-9FD61F526EB4}"/>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64A5D44-4420-4972-99B7-C325CB8E25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1EB1D3-0882-4AF7-AEFD-9E77298933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C54BAA1-55CA-43CE-8150-B27B96F797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908891-F0C4-4ACC-AE38-60D4124070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723C33-A2F6-4C63-827D-82CC216E9D8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86360</xdr:rowOff>
    </xdr:from>
    <xdr:to>
      <xdr:col>24</xdr:col>
      <xdr:colOff>114300</xdr:colOff>
      <xdr:row>37</xdr:row>
      <xdr:rowOff>16510</xdr:rowOff>
    </xdr:to>
    <xdr:sp macro="" textlink="">
      <xdr:nvSpPr>
        <xdr:cNvPr id="73" name="楕円 72">
          <a:extLst>
            <a:ext uri="{FF2B5EF4-FFF2-40B4-BE49-F238E27FC236}">
              <a16:creationId xmlns:a16="http://schemas.microsoft.com/office/drawing/2014/main" id="{9DC77B12-F260-4881-A7CB-79C89BF69E0C}"/>
            </a:ext>
          </a:extLst>
        </xdr:cNvPr>
        <xdr:cNvSpPr/>
      </xdr:nvSpPr>
      <xdr:spPr>
        <a:xfrm>
          <a:off x="4584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109237</xdr:rowOff>
    </xdr:from>
    <xdr:ext cx="405111" cy="259045"/>
    <xdr:sp macro="" textlink="">
      <xdr:nvSpPr>
        <xdr:cNvPr id="74" name="【道路】&#10;有形固定資産減価償却率該当値テキスト">
          <a:extLst>
            <a:ext uri="{FF2B5EF4-FFF2-40B4-BE49-F238E27FC236}">
              <a16:creationId xmlns:a16="http://schemas.microsoft.com/office/drawing/2014/main" id="{FE03FEB5-D5CC-4469-9F03-17BDCB10BF04}"/>
            </a:ext>
          </a:extLst>
        </xdr:cNvPr>
        <xdr:cNvSpPr txBox="1"/>
      </xdr:nvSpPr>
      <xdr:spPr>
        <a:xfrm>
          <a:off x="46736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57785</xdr:rowOff>
    </xdr:from>
    <xdr:to>
      <xdr:col>20</xdr:col>
      <xdr:colOff>38100</xdr:colOff>
      <xdr:row>36</xdr:row>
      <xdr:rowOff>159385</xdr:rowOff>
    </xdr:to>
    <xdr:sp macro="" textlink="">
      <xdr:nvSpPr>
        <xdr:cNvPr id="75" name="楕円 74">
          <a:extLst>
            <a:ext uri="{FF2B5EF4-FFF2-40B4-BE49-F238E27FC236}">
              <a16:creationId xmlns:a16="http://schemas.microsoft.com/office/drawing/2014/main" id="{6F556460-F594-47EA-B160-3A56A27047E4}"/>
            </a:ext>
          </a:extLst>
        </xdr:cNvPr>
        <xdr:cNvSpPr/>
      </xdr:nvSpPr>
      <xdr:spPr>
        <a:xfrm>
          <a:off x="3746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108585</xdr:rowOff>
    </xdr:from>
    <xdr:to>
      <xdr:col>24</xdr:col>
      <xdr:colOff>63500</xdr:colOff>
      <xdr:row>36</xdr:row>
      <xdr:rowOff>137160</xdr:rowOff>
    </xdr:to>
    <xdr:cxnSp macro="">
      <xdr:nvCxnSpPr>
        <xdr:cNvPr id="76" name="直線コネクタ 75">
          <a:extLst>
            <a:ext uri="{FF2B5EF4-FFF2-40B4-BE49-F238E27FC236}">
              <a16:creationId xmlns:a16="http://schemas.microsoft.com/office/drawing/2014/main" id="{4FEFDDE0-D1B3-4B15-8D10-20888C175141}"/>
            </a:ext>
          </a:extLst>
        </xdr:cNvPr>
        <xdr:cNvCxnSpPr/>
      </xdr:nvCxnSpPr>
      <xdr:spPr>
        <a:xfrm>
          <a:off x="3797300" y="62807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27305</xdr:rowOff>
    </xdr:from>
    <xdr:to>
      <xdr:col>15</xdr:col>
      <xdr:colOff>101600</xdr:colOff>
      <xdr:row>36</xdr:row>
      <xdr:rowOff>128905</xdr:rowOff>
    </xdr:to>
    <xdr:sp macro="" textlink="">
      <xdr:nvSpPr>
        <xdr:cNvPr id="77" name="楕円 76">
          <a:extLst>
            <a:ext uri="{FF2B5EF4-FFF2-40B4-BE49-F238E27FC236}">
              <a16:creationId xmlns:a16="http://schemas.microsoft.com/office/drawing/2014/main" id="{12E6321E-1C40-4783-86DE-6A1D76A43D27}"/>
            </a:ext>
          </a:extLst>
        </xdr:cNvPr>
        <xdr:cNvSpPr/>
      </xdr:nvSpPr>
      <xdr:spPr>
        <a:xfrm>
          <a:off x="2857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78105</xdr:rowOff>
    </xdr:from>
    <xdr:to>
      <xdr:col>19</xdr:col>
      <xdr:colOff>177800</xdr:colOff>
      <xdr:row>36</xdr:row>
      <xdr:rowOff>108585</xdr:rowOff>
    </xdr:to>
    <xdr:cxnSp macro="">
      <xdr:nvCxnSpPr>
        <xdr:cNvPr id="78" name="直線コネクタ 77">
          <a:extLst>
            <a:ext uri="{FF2B5EF4-FFF2-40B4-BE49-F238E27FC236}">
              <a16:creationId xmlns:a16="http://schemas.microsoft.com/office/drawing/2014/main" id="{2CEE78B7-E060-4AFD-9C74-A0E701BDC5E8}"/>
            </a:ext>
          </a:extLst>
        </xdr:cNvPr>
        <xdr:cNvCxnSpPr/>
      </xdr:nvCxnSpPr>
      <xdr:spPr>
        <a:xfrm>
          <a:off x="2908300" y="62503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xdr:rowOff>
    </xdr:from>
    <xdr:to>
      <xdr:col>10</xdr:col>
      <xdr:colOff>165100</xdr:colOff>
      <xdr:row>36</xdr:row>
      <xdr:rowOff>102235</xdr:rowOff>
    </xdr:to>
    <xdr:sp macro="" textlink="">
      <xdr:nvSpPr>
        <xdr:cNvPr id="79" name="楕円 78">
          <a:extLst>
            <a:ext uri="{FF2B5EF4-FFF2-40B4-BE49-F238E27FC236}">
              <a16:creationId xmlns:a16="http://schemas.microsoft.com/office/drawing/2014/main" id="{3738DC93-2A85-4092-8086-25F63D72B6FC}"/>
            </a:ext>
          </a:extLst>
        </xdr:cNvPr>
        <xdr:cNvSpPr/>
      </xdr:nvSpPr>
      <xdr:spPr>
        <a:xfrm>
          <a:off x="1968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51435</xdr:rowOff>
    </xdr:from>
    <xdr:to>
      <xdr:col>15</xdr:col>
      <xdr:colOff>50800</xdr:colOff>
      <xdr:row>36</xdr:row>
      <xdr:rowOff>78105</xdr:rowOff>
    </xdr:to>
    <xdr:cxnSp macro="">
      <xdr:nvCxnSpPr>
        <xdr:cNvPr id="80" name="直線コネクタ 79">
          <a:extLst>
            <a:ext uri="{FF2B5EF4-FFF2-40B4-BE49-F238E27FC236}">
              <a16:creationId xmlns:a16="http://schemas.microsoft.com/office/drawing/2014/main" id="{7A6CD078-14C5-44E4-88A9-11DF436E9492}"/>
            </a:ext>
          </a:extLst>
        </xdr:cNvPr>
        <xdr:cNvCxnSpPr/>
      </xdr:nvCxnSpPr>
      <xdr:spPr>
        <a:xfrm>
          <a:off x="2019300" y="62236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158750</xdr:rowOff>
    </xdr:from>
    <xdr:to>
      <xdr:col>6</xdr:col>
      <xdr:colOff>38100</xdr:colOff>
      <xdr:row>36</xdr:row>
      <xdr:rowOff>88900</xdr:rowOff>
    </xdr:to>
    <xdr:sp macro="" textlink="">
      <xdr:nvSpPr>
        <xdr:cNvPr id="81" name="楕円 80">
          <a:extLst>
            <a:ext uri="{FF2B5EF4-FFF2-40B4-BE49-F238E27FC236}">
              <a16:creationId xmlns:a16="http://schemas.microsoft.com/office/drawing/2014/main" id="{30EF8842-82D5-4A83-AA6C-0AD0E35CFF65}"/>
            </a:ext>
          </a:extLst>
        </xdr:cNvPr>
        <xdr:cNvSpPr/>
      </xdr:nvSpPr>
      <xdr:spPr>
        <a:xfrm>
          <a:off x="1079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38100</xdr:rowOff>
    </xdr:from>
    <xdr:to>
      <xdr:col>10</xdr:col>
      <xdr:colOff>114300</xdr:colOff>
      <xdr:row>36</xdr:row>
      <xdr:rowOff>51435</xdr:rowOff>
    </xdr:to>
    <xdr:cxnSp macro="">
      <xdr:nvCxnSpPr>
        <xdr:cNvPr id="82" name="直線コネクタ 81">
          <a:extLst>
            <a:ext uri="{FF2B5EF4-FFF2-40B4-BE49-F238E27FC236}">
              <a16:creationId xmlns:a16="http://schemas.microsoft.com/office/drawing/2014/main" id="{D4BD2A75-8CCE-4EC3-A038-64E2924B2531}"/>
            </a:ext>
          </a:extLst>
        </xdr:cNvPr>
        <xdr:cNvCxnSpPr/>
      </xdr:nvCxnSpPr>
      <xdr:spPr>
        <a:xfrm>
          <a:off x="1130300" y="62103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69648B12-1260-46CE-B589-F8F34B1A2483}"/>
            </a:ext>
          </a:extLst>
        </xdr:cNvPr>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id="{B28BB625-5702-4CAB-99B3-4DDE1373BD4D}"/>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id="{3A5F9F15-FBDB-487D-86DE-C1C2A134E0E4}"/>
            </a:ext>
          </a:extLst>
        </xdr:cNvPr>
        <xdr:cNvSpPr txBox="1"/>
      </xdr:nvSpPr>
      <xdr:spPr>
        <a:xfrm>
          <a:off x="1816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608DCB5A-F193-4FB8-A739-8CA49DB059F1}"/>
            </a:ext>
          </a:extLst>
        </xdr:cNvPr>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4462</xdr:rowOff>
    </xdr:from>
    <xdr:ext cx="405111" cy="259045"/>
    <xdr:sp macro="" textlink="">
      <xdr:nvSpPr>
        <xdr:cNvPr id="87" name="n_1mainValue【道路】&#10;有形固定資産減価償却率">
          <a:extLst>
            <a:ext uri="{FF2B5EF4-FFF2-40B4-BE49-F238E27FC236}">
              <a16:creationId xmlns:a16="http://schemas.microsoft.com/office/drawing/2014/main" id="{BA0256C5-BB80-4AED-BB6B-A0631A38172D}"/>
            </a:ext>
          </a:extLst>
        </xdr:cNvPr>
        <xdr:cNvSpPr txBox="1"/>
      </xdr:nvSpPr>
      <xdr:spPr>
        <a:xfrm>
          <a:off x="35820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145432</xdr:rowOff>
    </xdr:from>
    <xdr:ext cx="405111" cy="259045"/>
    <xdr:sp macro="" textlink="">
      <xdr:nvSpPr>
        <xdr:cNvPr id="88" name="n_2mainValue【道路】&#10;有形固定資産減価償却率">
          <a:extLst>
            <a:ext uri="{FF2B5EF4-FFF2-40B4-BE49-F238E27FC236}">
              <a16:creationId xmlns:a16="http://schemas.microsoft.com/office/drawing/2014/main" id="{09F33EDA-DC3E-44C5-85F1-986653480066}"/>
            </a:ext>
          </a:extLst>
        </xdr:cNvPr>
        <xdr:cNvSpPr txBox="1"/>
      </xdr:nvSpPr>
      <xdr:spPr>
        <a:xfrm>
          <a:off x="2705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118762</xdr:rowOff>
    </xdr:from>
    <xdr:ext cx="405111" cy="259045"/>
    <xdr:sp macro="" textlink="">
      <xdr:nvSpPr>
        <xdr:cNvPr id="89" name="n_3mainValue【道路】&#10;有形固定資産減価償却率">
          <a:extLst>
            <a:ext uri="{FF2B5EF4-FFF2-40B4-BE49-F238E27FC236}">
              <a16:creationId xmlns:a16="http://schemas.microsoft.com/office/drawing/2014/main" id="{78B8BFA8-C334-4BDE-9268-3CFD85DE07E4}"/>
            </a:ext>
          </a:extLst>
        </xdr:cNvPr>
        <xdr:cNvSpPr txBox="1"/>
      </xdr:nvSpPr>
      <xdr:spPr>
        <a:xfrm>
          <a:off x="1816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105427</xdr:rowOff>
    </xdr:from>
    <xdr:ext cx="405111" cy="259045"/>
    <xdr:sp macro="" textlink="">
      <xdr:nvSpPr>
        <xdr:cNvPr id="90" name="n_4mainValue【道路】&#10;有形固定資産減価償却率">
          <a:extLst>
            <a:ext uri="{FF2B5EF4-FFF2-40B4-BE49-F238E27FC236}">
              <a16:creationId xmlns:a16="http://schemas.microsoft.com/office/drawing/2014/main" id="{145444A6-C295-4344-8D36-CBD9ED5518D0}"/>
            </a:ext>
          </a:extLst>
        </xdr:cNvPr>
        <xdr:cNvSpPr txBox="1"/>
      </xdr:nvSpPr>
      <xdr:spPr>
        <a:xfrm>
          <a:off x="927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1F8525D-1878-4C67-A4B0-69874195221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2F5AEF4-1DE1-43E4-8D21-724F9D3CE3D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5D99C0D-7D94-44B8-9404-0AE9828637E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5282F87-B38E-493C-90CC-91217BAD057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46235A8-984A-4149-B159-428DFA96AC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140AAD4-8506-4D0E-B429-2560E7A1C31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292CE37-927B-465F-B259-D00CBF17DCA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324B856-B5F9-4E1F-925F-84B6EBBE1A3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BAD729F-B345-4A02-A4FF-89541543314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3660F7F-0454-4279-BAC8-817D9A5BE3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C690522-C509-45A6-B328-412C7948D94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6220C8F-ADEC-4CFE-97C4-0B0D18BB005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5430EB5-0BE7-404D-8FC1-1DD62FAC150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B6AFE1D0-8FAE-4356-A91A-48F31A014031}"/>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D3E439A-6D2F-4FAD-BD68-9F2555568D5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A2B185BA-1A05-4498-9FF6-507A724D09F6}"/>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9BA4167-84A8-4B68-9C05-4DFD18FE76A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E104421D-BB50-4735-B6F7-EE489534B2F4}"/>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19F3F49-42C0-403E-8088-82744C394C8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7AF19185-3191-43C5-887C-C74F5A5DFA8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4425EDE-CE38-45B3-BAF5-E6A172C316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58918</xdr:rowOff>
    </xdr:from>
    <xdr:to>
      <xdr:col>54</xdr:col>
      <xdr:colOff>189865</xdr:colOff>
      <xdr:row>41</xdr:row>
      <xdr:rowOff>27874</xdr:rowOff>
    </xdr:to>
    <xdr:cxnSp macro="">
      <xdr:nvCxnSpPr>
        <xdr:cNvPr id="112" name="直線コネクタ 111">
          <a:extLst>
            <a:ext uri="{FF2B5EF4-FFF2-40B4-BE49-F238E27FC236}">
              <a16:creationId xmlns:a16="http://schemas.microsoft.com/office/drawing/2014/main" id="{79ADE402-D935-460E-946D-4040D4C224A0}"/>
            </a:ext>
          </a:extLst>
        </xdr:cNvPr>
        <xdr:cNvCxnSpPr/>
      </xdr:nvCxnSpPr>
      <xdr:spPr>
        <a:xfrm flipV="1">
          <a:off x="10476865" y="5716768"/>
          <a:ext cx="0" cy="134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31701</xdr:rowOff>
    </xdr:from>
    <xdr:ext cx="469744" cy="259045"/>
    <xdr:sp macro="" textlink="">
      <xdr:nvSpPr>
        <xdr:cNvPr id="113" name="【道路】&#10;一人当たり延長最小値テキスト">
          <a:extLst>
            <a:ext uri="{FF2B5EF4-FFF2-40B4-BE49-F238E27FC236}">
              <a16:creationId xmlns:a16="http://schemas.microsoft.com/office/drawing/2014/main" id="{57381D16-FA9B-49F0-A718-2A1DB52A5FB6}"/>
            </a:ext>
          </a:extLst>
        </xdr:cNvPr>
        <xdr:cNvSpPr txBox="1"/>
      </xdr:nvSpPr>
      <xdr:spPr>
        <a:xfrm>
          <a:off x="10515600" y="70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27874</xdr:rowOff>
    </xdr:from>
    <xdr:to>
      <xdr:col>55</xdr:col>
      <xdr:colOff>88900</xdr:colOff>
      <xdr:row>41</xdr:row>
      <xdr:rowOff>27874</xdr:rowOff>
    </xdr:to>
    <xdr:cxnSp macro="">
      <xdr:nvCxnSpPr>
        <xdr:cNvPr id="114" name="直線コネクタ 113">
          <a:extLst>
            <a:ext uri="{FF2B5EF4-FFF2-40B4-BE49-F238E27FC236}">
              <a16:creationId xmlns:a16="http://schemas.microsoft.com/office/drawing/2014/main" id="{6C44DF98-7029-4E50-AD81-278549708C68}"/>
            </a:ext>
          </a:extLst>
        </xdr:cNvPr>
        <xdr:cNvCxnSpPr/>
      </xdr:nvCxnSpPr>
      <xdr:spPr>
        <a:xfrm>
          <a:off x="10388600" y="70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5595</xdr:rowOff>
    </xdr:from>
    <xdr:ext cx="534377" cy="259045"/>
    <xdr:sp macro="" textlink="">
      <xdr:nvSpPr>
        <xdr:cNvPr id="115" name="【道路】&#10;一人当たり延長最大値テキスト">
          <a:extLst>
            <a:ext uri="{FF2B5EF4-FFF2-40B4-BE49-F238E27FC236}">
              <a16:creationId xmlns:a16="http://schemas.microsoft.com/office/drawing/2014/main" id="{9A34E459-84FC-4C43-8BC7-1031F8AE3EE3}"/>
            </a:ext>
          </a:extLst>
        </xdr:cNvPr>
        <xdr:cNvSpPr txBox="1"/>
      </xdr:nvSpPr>
      <xdr:spPr>
        <a:xfrm>
          <a:off x="10515600" y="54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58918</xdr:rowOff>
    </xdr:from>
    <xdr:to>
      <xdr:col>55</xdr:col>
      <xdr:colOff>88900</xdr:colOff>
      <xdr:row>33</xdr:row>
      <xdr:rowOff>58918</xdr:rowOff>
    </xdr:to>
    <xdr:cxnSp macro="">
      <xdr:nvCxnSpPr>
        <xdr:cNvPr id="116" name="直線コネクタ 115">
          <a:extLst>
            <a:ext uri="{FF2B5EF4-FFF2-40B4-BE49-F238E27FC236}">
              <a16:creationId xmlns:a16="http://schemas.microsoft.com/office/drawing/2014/main" id="{D9106BD7-DE9F-4E73-9EAA-8F5B476D8EE6}"/>
            </a:ext>
          </a:extLst>
        </xdr:cNvPr>
        <xdr:cNvCxnSpPr/>
      </xdr:nvCxnSpPr>
      <xdr:spPr>
        <a:xfrm>
          <a:off x="10388600" y="5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91106</xdr:rowOff>
    </xdr:from>
    <xdr:ext cx="469744" cy="259045"/>
    <xdr:sp macro="" textlink="">
      <xdr:nvSpPr>
        <xdr:cNvPr id="117" name="【道路】&#10;一人当たり延長平均値テキスト">
          <a:extLst>
            <a:ext uri="{FF2B5EF4-FFF2-40B4-BE49-F238E27FC236}">
              <a16:creationId xmlns:a16="http://schemas.microsoft.com/office/drawing/2014/main" id="{4B8238A7-9F57-4BE1-8977-7FE531697FAF}"/>
            </a:ext>
          </a:extLst>
        </xdr:cNvPr>
        <xdr:cNvSpPr txBox="1"/>
      </xdr:nvSpPr>
      <xdr:spPr>
        <a:xfrm>
          <a:off x="10515600" y="677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112679</xdr:rowOff>
    </xdr:from>
    <xdr:to>
      <xdr:col>55</xdr:col>
      <xdr:colOff>50800</xdr:colOff>
      <xdr:row>40</xdr:row>
      <xdr:rowOff>42829</xdr:rowOff>
    </xdr:to>
    <xdr:sp macro="" textlink="">
      <xdr:nvSpPr>
        <xdr:cNvPr id="118" name="フローチャート: 判断 117">
          <a:extLst>
            <a:ext uri="{FF2B5EF4-FFF2-40B4-BE49-F238E27FC236}">
              <a16:creationId xmlns:a16="http://schemas.microsoft.com/office/drawing/2014/main" id="{454C82E8-F13B-4EE5-B1F6-18E8741EF6E8}"/>
            </a:ext>
          </a:extLst>
        </xdr:cNvPr>
        <xdr:cNvSpPr/>
      </xdr:nvSpPr>
      <xdr:spPr>
        <a:xfrm>
          <a:off x="10426700" y="679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112131</xdr:rowOff>
    </xdr:from>
    <xdr:to>
      <xdr:col>50</xdr:col>
      <xdr:colOff>165100</xdr:colOff>
      <xdr:row>40</xdr:row>
      <xdr:rowOff>42281</xdr:rowOff>
    </xdr:to>
    <xdr:sp macro="" textlink="">
      <xdr:nvSpPr>
        <xdr:cNvPr id="119" name="フローチャート: 判断 118">
          <a:extLst>
            <a:ext uri="{FF2B5EF4-FFF2-40B4-BE49-F238E27FC236}">
              <a16:creationId xmlns:a16="http://schemas.microsoft.com/office/drawing/2014/main" id="{BD00E86C-C0EE-4AF6-91E6-26227B2159CC}"/>
            </a:ext>
          </a:extLst>
        </xdr:cNvPr>
        <xdr:cNvSpPr/>
      </xdr:nvSpPr>
      <xdr:spPr>
        <a:xfrm>
          <a:off x="95885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118257</xdr:rowOff>
    </xdr:from>
    <xdr:to>
      <xdr:col>46</xdr:col>
      <xdr:colOff>38100</xdr:colOff>
      <xdr:row>40</xdr:row>
      <xdr:rowOff>48407</xdr:rowOff>
    </xdr:to>
    <xdr:sp macro="" textlink="">
      <xdr:nvSpPr>
        <xdr:cNvPr id="120" name="フローチャート: 判断 119">
          <a:extLst>
            <a:ext uri="{FF2B5EF4-FFF2-40B4-BE49-F238E27FC236}">
              <a16:creationId xmlns:a16="http://schemas.microsoft.com/office/drawing/2014/main" id="{7813C05A-1D0C-4B89-9615-AEAE4C769807}"/>
            </a:ext>
          </a:extLst>
        </xdr:cNvPr>
        <xdr:cNvSpPr/>
      </xdr:nvSpPr>
      <xdr:spPr>
        <a:xfrm>
          <a:off x="8699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125755</xdr:rowOff>
    </xdr:from>
    <xdr:to>
      <xdr:col>41</xdr:col>
      <xdr:colOff>101600</xdr:colOff>
      <xdr:row>40</xdr:row>
      <xdr:rowOff>55905</xdr:rowOff>
    </xdr:to>
    <xdr:sp macro="" textlink="">
      <xdr:nvSpPr>
        <xdr:cNvPr id="121" name="フローチャート: 判断 120">
          <a:extLst>
            <a:ext uri="{FF2B5EF4-FFF2-40B4-BE49-F238E27FC236}">
              <a16:creationId xmlns:a16="http://schemas.microsoft.com/office/drawing/2014/main" id="{3E64B3AC-1FD7-454B-B619-CE97F2F0A14D}"/>
            </a:ext>
          </a:extLst>
        </xdr:cNvPr>
        <xdr:cNvSpPr/>
      </xdr:nvSpPr>
      <xdr:spPr>
        <a:xfrm>
          <a:off x="7810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126578</xdr:rowOff>
    </xdr:from>
    <xdr:to>
      <xdr:col>36</xdr:col>
      <xdr:colOff>165100</xdr:colOff>
      <xdr:row>40</xdr:row>
      <xdr:rowOff>56728</xdr:rowOff>
    </xdr:to>
    <xdr:sp macro="" textlink="">
      <xdr:nvSpPr>
        <xdr:cNvPr id="122" name="フローチャート: 判断 121">
          <a:extLst>
            <a:ext uri="{FF2B5EF4-FFF2-40B4-BE49-F238E27FC236}">
              <a16:creationId xmlns:a16="http://schemas.microsoft.com/office/drawing/2014/main" id="{68A1446C-17C6-42E2-A281-EC0FB924008B}"/>
            </a:ext>
          </a:extLst>
        </xdr:cNvPr>
        <xdr:cNvSpPr/>
      </xdr:nvSpPr>
      <xdr:spPr>
        <a:xfrm>
          <a:off x="6921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6384A69-B93B-4DC2-A01F-1C40A0C062E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BFDDC70-38D6-47DF-8798-D00C1894EA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2DBA05B-E825-4EB9-B359-24036B0CF89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F607E05-A7BC-41E2-ADA6-B5928202AA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E21DD17-62A0-4807-871F-84425A741E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131470</xdr:rowOff>
    </xdr:from>
    <xdr:to>
      <xdr:col>55</xdr:col>
      <xdr:colOff>50800</xdr:colOff>
      <xdr:row>39</xdr:row>
      <xdr:rowOff>61620</xdr:rowOff>
    </xdr:to>
    <xdr:sp macro="" textlink="">
      <xdr:nvSpPr>
        <xdr:cNvPr id="128" name="楕円 127">
          <a:extLst>
            <a:ext uri="{FF2B5EF4-FFF2-40B4-BE49-F238E27FC236}">
              <a16:creationId xmlns:a16="http://schemas.microsoft.com/office/drawing/2014/main" id="{239D3EA0-CF09-4343-897A-6836AAFBAFDC}"/>
            </a:ext>
          </a:extLst>
        </xdr:cNvPr>
        <xdr:cNvSpPr/>
      </xdr:nvSpPr>
      <xdr:spPr>
        <a:xfrm>
          <a:off x="10426700" y="66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154347</xdr:rowOff>
    </xdr:from>
    <xdr:ext cx="534377" cy="259045"/>
    <xdr:sp macro="" textlink="">
      <xdr:nvSpPr>
        <xdr:cNvPr id="129" name="【道路】&#10;一人当たり延長該当値テキスト">
          <a:extLst>
            <a:ext uri="{FF2B5EF4-FFF2-40B4-BE49-F238E27FC236}">
              <a16:creationId xmlns:a16="http://schemas.microsoft.com/office/drawing/2014/main" id="{A2EE6362-93BD-4BC4-9062-D4C50A71B3F7}"/>
            </a:ext>
          </a:extLst>
        </xdr:cNvPr>
        <xdr:cNvSpPr txBox="1"/>
      </xdr:nvSpPr>
      <xdr:spPr>
        <a:xfrm>
          <a:off x="10515600" y="64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122372</xdr:rowOff>
    </xdr:from>
    <xdr:to>
      <xdr:col>50</xdr:col>
      <xdr:colOff>165100</xdr:colOff>
      <xdr:row>39</xdr:row>
      <xdr:rowOff>52522</xdr:rowOff>
    </xdr:to>
    <xdr:sp macro="" textlink="">
      <xdr:nvSpPr>
        <xdr:cNvPr id="130" name="楕円 129">
          <a:extLst>
            <a:ext uri="{FF2B5EF4-FFF2-40B4-BE49-F238E27FC236}">
              <a16:creationId xmlns:a16="http://schemas.microsoft.com/office/drawing/2014/main" id="{A15D64D3-2805-415F-BDBB-2F90A03C7794}"/>
            </a:ext>
          </a:extLst>
        </xdr:cNvPr>
        <xdr:cNvSpPr/>
      </xdr:nvSpPr>
      <xdr:spPr>
        <a:xfrm>
          <a:off x="9588500" y="663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1722</xdr:rowOff>
    </xdr:from>
    <xdr:to>
      <xdr:col>55</xdr:col>
      <xdr:colOff>0</xdr:colOff>
      <xdr:row>39</xdr:row>
      <xdr:rowOff>10820</xdr:rowOff>
    </xdr:to>
    <xdr:cxnSp macro="">
      <xdr:nvCxnSpPr>
        <xdr:cNvPr id="131" name="直線コネクタ 130">
          <a:extLst>
            <a:ext uri="{FF2B5EF4-FFF2-40B4-BE49-F238E27FC236}">
              <a16:creationId xmlns:a16="http://schemas.microsoft.com/office/drawing/2014/main" id="{29E3AD7A-4B85-4FB6-8F1D-544D1AD54536}"/>
            </a:ext>
          </a:extLst>
        </xdr:cNvPr>
        <xdr:cNvCxnSpPr/>
      </xdr:nvCxnSpPr>
      <xdr:spPr>
        <a:xfrm>
          <a:off x="9639300" y="6688272"/>
          <a:ext cx="8382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115239</xdr:rowOff>
    </xdr:from>
    <xdr:to>
      <xdr:col>46</xdr:col>
      <xdr:colOff>38100</xdr:colOff>
      <xdr:row>39</xdr:row>
      <xdr:rowOff>45389</xdr:rowOff>
    </xdr:to>
    <xdr:sp macro="" textlink="">
      <xdr:nvSpPr>
        <xdr:cNvPr id="132" name="楕円 131">
          <a:extLst>
            <a:ext uri="{FF2B5EF4-FFF2-40B4-BE49-F238E27FC236}">
              <a16:creationId xmlns:a16="http://schemas.microsoft.com/office/drawing/2014/main" id="{1A708CCB-0C65-4FC1-9AB4-86A2028C89F9}"/>
            </a:ext>
          </a:extLst>
        </xdr:cNvPr>
        <xdr:cNvSpPr/>
      </xdr:nvSpPr>
      <xdr:spPr>
        <a:xfrm>
          <a:off x="8699500" y="66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166039</xdr:rowOff>
    </xdr:from>
    <xdr:to>
      <xdr:col>50</xdr:col>
      <xdr:colOff>114300</xdr:colOff>
      <xdr:row>39</xdr:row>
      <xdr:rowOff>1722</xdr:rowOff>
    </xdr:to>
    <xdr:cxnSp macro="">
      <xdr:nvCxnSpPr>
        <xdr:cNvPr id="133" name="直線コネクタ 132">
          <a:extLst>
            <a:ext uri="{FF2B5EF4-FFF2-40B4-BE49-F238E27FC236}">
              <a16:creationId xmlns:a16="http://schemas.microsoft.com/office/drawing/2014/main" id="{8720890A-A120-4079-8DE7-9D411C44F39C}"/>
            </a:ext>
          </a:extLst>
        </xdr:cNvPr>
        <xdr:cNvCxnSpPr/>
      </xdr:nvCxnSpPr>
      <xdr:spPr>
        <a:xfrm>
          <a:off x="8750300" y="6681139"/>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108839</xdr:rowOff>
    </xdr:from>
    <xdr:to>
      <xdr:col>41</xdr:col>
      <xdr:colOff>101600</xdr:colOff>
      <xdr:row>39</xdr:row>
      <xdr:rowOff>38989</xdr:rowOff>
    </xdr:to>
    <xdr:sp macro="" textlink="">
      <xdr:nvSpPr>
        <xdr:cNvPr id="134" name="楕円 133">
          <a:extLst>
            <a:ext uri="{FF2B5EF4-FFF2-40B4-BE49-F238E27FC236}">
              <a16:creationId xmlns:a16="http://schemas.microsoft.com/office/drawing/2014/main" id="{14D91186-9DB4-40AE-AE1E-99573A4CA3D9}"/>
            </a:ext>
          </a:extLst>
        </xdr:cNvPr>
        <xdr:cNvSpPr/>
      </xdr:nvSpPr>
      <xdr:spPr>
        <a:xfrm>
          <a:off x="7810500" y="6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159639</xdr:rowOff>
    </xdr:from>
    <xdr:to>
      <xdr:col>45</xdr:col>
      <xdr:colOff>177800</xdr:colOff>
      <xdr:row>38</xdr:row>
      <xdr:rowOff>166039</xdr:rowOff>
    </xdr:to>
    <xdr:cxnSp macro="">
      <xdr:nvCxnSpPr>
        <xdr:cNvPr id="135" name="直線コネクタ 134">
          <a:extLst>
            <a:ext uri="{FF2B5EF4-FFF2-40B4-BE49-F238E27FC236}">
              <a16:creationId xmlns:a16="http://schemas.microsoft.com/office/drawing/2014/main" id="{B4F14FB7-A947-47D3-A5F9-D77E73DB5C6A}"/>
            </a:ext>
          </a:extLst>
        </xdr:cNvPr>
        <xdr:cNvCxnSpPr/>
      </xdr:nvCxnSpPr>
      <xdr:spPr>
        <a:xfrm>
          <a:off x="7861300" y="6674739"/>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108199</xdr:rowOff>
    </xdr:from>
    <xdr:to>
      <xdr:col>36</xdr:col>
      <xdr:colOff>165100</xdr:colOff>
      <xdr:row>39</xdr:row>
      <xdr:rowOff>38349</xdr:rowOff>
    </xdr:to>
    <xdr:sp macro="" textlink="">
      <xdr:nvSpPr>
        <xdr:cNvPr id="136" name="楕円 135">
          <a:extLst>
            <a:ext uri="{FF2B5EF4-FFF2-40B4-BE49-F238E27FC236}">
              <a16:creationId xmlns:a16="http://schemas.microsoft.com/office/drawing/2014/main" id="{F9F66C9C-F3D0-41D6-A14E-9D4CCEE8E708}"/>
            </a:ext>
          </a:extLst>
        </xdr:cNvPr>
        <xdr:cNvSpPr/>
      </xdr:nvSpPr>
      <xdr:spPr>
        <a:xfrm>
          <a:off x="6921500" y="662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158999</xdr:rowOff>
    </xdr:from>
    <xdr:to>
      <xdr:col>41</xdr:col>
      <xdr:colOff>50800</xdr:colOff>
      <xdr:row>38</xdr:row>
      <xdr:rowOff>159639</xdr:rowOff>
    </xdr:to>
    <xdr:cxnSp macro="">
      <xdr:nvCxnSpPr>
        <xdr:cNvPr id="137" name="直線コネクタ 136">
          <a:extLst>
            <a:ext uri="{FF2B5EF4-FFF2-40B4-BE49-F238E27FC236}">
              <a16:creationId xmlns:a16="http://schemas.microsoft.com/office/drawing/2014/main" id="{7EA16955-0413-4D04-BEC0-8C8F5139E556}"/>
            </a:ext>
          </a:extLst>
        </xdr:cNvPr>
        <xdr:cNvCxnSpPr/>
      </xdr:nvCxnSpPr>
      <xdr:spPr>
        <a:xfrm>
          <a:off x="6972300" y="6674099"/>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33408</xdr:rowOff>
    </xdr:from>
    <xdr:ext cx="469744" cy="259045"/>
    <xdr:sp macro="" textlink="">
      <xdr:nvSpPr>
        <xdr:cNvPr id="138" name="n_1aveValue【道路】&#10;一人当たり延長">
          <a:extLst>
            <a:ext uri="{FF2B5EF4-FFF2-40B4-BE49-F238E27FC236}">
              <a16:creationId xmlns:a16="http://schemas.microsoft.com/office/drawing/2014/main" id="{9982F4A8-7243-420D-A4EB-C8C32771D876}"/>
            </a:ext>
          </a:extLst>
        </xdr:cNvPr>
        <xdr:cNvSpPr txBox="1"/>
      </xdr:nvSpPr>
      <xdr:spPr>
        <a:xfrm>
          <a:off x="9391727" y="689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39534</xdr:rowOff>
    </xdr:from>
    <xdr:ext cx="469744" cy="259045"/>
    <xdr:sp macro="" textlink="">
      <xdr:nvSpPr>
        <xdr:cNvPr id="139" name="n_2aveValue【道路】&#10;一人当たり延長">
          <a:extLst>
            <a:ext uri="{FF2B5EF4-FFF2-40B4-BE49-F238E27FC236}">
              <a16:creationId xmlns:a16="http://schemas.microsoft.com/office/drawing/2014/main" id="{999B26D2-A2E0-4A7C-9212-0C402D04D953}"/>
            </a:ext>
          </a:extLst>
        </xdr:cNvPr>
        <xdr:cNvSpPr txBox="1"/>
      </xdr:nvSpPr>
      <xdr:spPr>
        <a:xfrm>
          <a:off x="8515427" y="68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47032</xdr:rowOff>
    </xdr:from>
    <xdr:ext cx="469744" cy="259045"/>
    <xdr:sp macro="" textlink="">
      <xdr:nvSpPr>
        <xdr:cNvPr id="140" name="n_3aveValue【道路】&#10;一人当たり延長">
          <a:extLst>
            <a:ext uri="{FF2B5EF4-FFF2-40B4-BE49-F238E27FC236}">
              <a16:creationId xmlns:a16="http://schemas.microsoft.com/office/drawing/2014/main" id="{24D7282A-D306-4D33-BA43-7876730D4622}"/>
            </a:ext>
          </a:extLst>
        </xdr:cNvPr>
        <xdr:cNvSpPr txBox="1"/>
      </xdr:nvSpPr>
      <xdr:spPr>
        <a:xfrm>
          <a:off x="7626427" y="690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47855</xdr:rowOff>
    </xdr:from>
    <xdr:ext cx="469744" cy="259045"/>
    <xdr:sp macro="" textlink="">
      <xdr:nvSpPr>
        <xdr:cNvPr id="141" name="n_4aveValue【道路】&#10;一人当たり延長">
          <a:extLst>
            <a:ext uri="{FF2B5EF4-FFF2-40B4-BE49-F238E27FC236}">
              <a16:creationId xmlns:a16="http://schemas.microsoft.com/office/drawing/2014/main" id="{DD72A5AF-37C2-4619-9790-548FA814E250}"/>
            </a:ext>
          </a:extLst>
        </xdr:cNvPr>
        <xdr:cNvSpPr txBox="1"/>
      </xdr:nvSpPr>
      <xdr:spPr>
        <a:xfrm>
          <a:off x="6737427" y="69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69049</xdr:rowOff>
    </xdr:from>
    <xdr:ext cx="534377" cy="259045"/>
    <xdr:sp macro="" textlink="">
      <xdr:nvSpPr>
        <xdr:cNvPr id="142" name="n_1mainValue【道路】&#10;一人当たり延長">
          <a:extLst>
            <a:ext uri="{FF2B5EF4-FFF2-40B4-BE49-F238E27FC236}">
              <a16:creationId xmlns:a16="http://schemas.microsoft.com/office/drawing/2014/main" id="{22D1803B-3017-4979-8610-EEFBC90C0214}"/>
            </a:ext>
          </a:extLst>
        </xdr:cNvPr>
        <xdr:cNvSpPr txBox="1"/>
      </xdr:nvSpPr>
      <xdr:spPr>
        <a:xfrm>
          <a:off x="9359411" y="641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61917</xdr:rowOff>
    </xdr:from>
    <xdr:ext cx="534377" cy="259045"/>
    <xdr:sp macro="" textlink="">
      <xdr:nvSpPr>
        <xdr:cNvPr id="143" name="n_2mainValue【道路】&#10;一人当たり延長">
          <a:extLst>
            <a:ext uri="{FF2B5EF4-FFF2-40B4-BE49-F238E27FC236}">
              <a16:creationId xmlns:a16="http://schemas.microsoft.com/office/drawing/2014/main" id="{B0874021-611F-4551-AA06-0712738FB0AA}"/>
            </a:ext>
          </a:extLst>
        </xdr:cNvPr>
        <xdr:cNvSpPr txBox="1"/>
      </xdr:nvSpPr>
      <xdr:spPr>
        <a:xfrm>
          <a:off x="8483111" y="64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55516</xdr:rowOff>
    </xdr:from>
    <xdr:ext cx="534377" cy="259045"/>
    <xdr:sp macro="" textlink="">
      <xdr:nvSpPr>
        <xdr:cNvPr id="144" name="n_3mainValue【道路】&#10;一人当たり延長">
          <a:extLst>
            <a:ext uri="{FF2B5EF4-FFF2-40B4-BE49-F238E27FC236}">
              <a16:creationId xmlns:a16="http://schemas.microsoft.com/office/drawing/2014/main" id="{1F772AD8-B2E2-4BBE-AD54-3E924D59D180}"/>
            </a:ext>
          </a:extLst>
        </xdr:cNvPr>
        <xdr:cNvSpPr txBox="1"/>
      </xdr:nvSpPr>
      <xdr:spPr>
        <a:xfrm>
          <a:off x="7594111" y="63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54876</xdr:rowOff>
    </xdr:from>
    <xdr:ext cx="534377" cy="259045"/>
    <xdr:sp macro="" textlink="">
      <xdr:nvSpPr>
        <xdr:cNvPr id="145" name="n_4mainValue【道路】&#10;一人当たり延長">
          <a:extLst>
            <a:ext uri="{FF2B5EF4-FFF2-40B4-BE49-F238E27FC236}">
              <a16:creationId xmlns:a16="http://schemas.microsoft.com/office/drawing/2014/main" id="{AF802ED7-59C4-4A54-B19B-438752F54457}"/>
            </a:ext>
          </a:extLst>
        </xdr:cNvPr>
        <xdr:cNvSpPr txBox="1"/>
      </xdr:nvSpPr>
      <xdr:spPr>
        <a:xfrm>
          <a:off x="6705111" y="639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BBC06F2-7532-4638-AA7C-8E89B150812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DCDC861-3A96-461A-8E1A-68B191D9494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6033683-55DB-4356-AD68-18A5E68383E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0451BF0-D0BF-4712-8D15-6D89F597E4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16E6AFE-4D8C-4918-8227-A1177D80EB8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75B1314-46B6-4BA5-BAD7-2AF6F2A012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4C7FA14-8CD3-460A-894E-47FF8341F9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72751F2-9FB7-432E-8050-505776B2F2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B006483-89B3-4ED5-AD7C-B9AD90449C5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F8F933F-6268-44D3-8E4B-B9BFBA7B212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6A7E280-A2F1-432C-9685-E866BBFE77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3D418A9-237E-4B80-84B1-EB19A695B35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40F23112-178F-440C-AA61-9889612A736F}"/>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9112ABF-A430-4B06-B372-E9C946F6165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A9016BF-6E37-4216-9D86-C330B837802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6481913-C2D5-4BB7-960F-B46022A1FEC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5E82688-3E35-4F26-B538-163888015C9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599CEEC-342B-46BE-9EDC-7ACD068723B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623F925-B9F8-46EB-BC06-C19CA9B6DEF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E56809E-1B91-4E3A-A410-8784D78453F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C73FDE4-D415-497A-B351-C6178614D05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6CC1EFF-F449-42C1-91DB-53B546381B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A3CAD4C2-1377-4E3A-A316-E967CBB877DE}"/>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4F433C7-E75E-44D2-8CB7-BF8DBE613A8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5359AFDB-8926-4750-BC4C-98962610E1A9}"/>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8F1B855-87EB-4F93-9570-5B6F946BF3C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86541</xdr:rowOff>
    </xdr:from>
    <xdr:to>
      <xdr:col>24</xdr:col>
      <xdr:colOff>62865</xdr:colOff>
      <xdr:row>63</xdr:row>
      <xdr:rowOff>115933</xdr:rowOff>
    </xdr:to>
    <xdr:cxnSp macro="">
      <xdr:nvCxnSpPr>
        <xdr:cNvPr id="172" name="直線コネクタ 171">
          <a:extLst>
            <a:ext uri="{FF2B5EF4-FFF2-40B4-BE49-F238E27FC236}">
              <a16:creationId xmlns:a16="http://schemas.microsoft.com/office/drawing/2014/main" id="{90E6FE37-42D4-4E27-BACC-2E0EC9B9BD9A}"/>
            </a:ext>
          </a:extLst>
        </xdr:cNvPr>
        <xdr:cNvCxnSpPr/>
      </xdr:nvCxnSpPr>
      <xdr:spPr>
        <a:xfrm flipV="1">
          <a:off x="4634865" y="951629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119760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7A085C2-3C7C-4870-807D-19EB3E9ABBF0}"/>
            </a:ext>
          </a:extLst>
        </xdr:cNvPr>
        <xdr:cNvSpPr txBox="1"/>
      </xdr:nvSpPr>
      <xdr:spPr>
        <a:xfrm>
          <a:off x="46736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115933</xdr:rowOff>
    </xdr:from>
    <xdr:to>
      <xdr:col>24</xdr:col>
      <xdr:colOff>152400</xdr:colOff>
      <xdr:row>63</xdr:row>
      <xdr:rowOff>115933</xdr:rowOff>
    </xdr:to>
    <xdr:cxnSp macro="">
      <xdr:nvCxnSpPr>
        <xdr:cNvPr id="174" name="直線コネクタ 173">
          <a:extLst>
            <a:ext uri="{FF2B5EF4-FFF2-40B4-BE49-F238E27FC236}">
              <a16:creationId xmlns:a16="http://schemas.microsoft.com/office/drawing/2014/main" id="{944209DD-5CBF-4E3F-B961-0D90DEC164BD}"/>
            </a:ext>
          </a:extLst>
        </xdr:cNvPr>
        <xdr:cNvCxnSpPr/>
      </xdr:nvCxnSpPr>
      <xdr:spPr>
        <a:xfrm>
          <a:off x="4546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33218</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CC59935-0718-4E6D-9EA8-4CE5A31203E8}"/>
            </a:ext>
          </a:extLst>
        </xdr:cNvPr>
        <xdr:cNvSpPr txBox="1"/>
      </xdr:nvSpPr>
      <xdr:spPr>
        <a:xfrm>
          <a:off x="4673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86541</xdr:rowOff>
    </xdr:from>
    <xdr:to>
      <xdr:col>24</xdr:col>
      <xdr:colOff>152400</xdr:colOff>
      <xdr:row>55</xdr:row>
      <xdr:rowOff>86541</xdr:rowOff>
    </xdr:to>
    <xdr:cxnSp macro="">
      <xdr:nvCxnSpPr>
        <xdr:cNvPr id="176" name="直線コネクタ 175">
          <a:extLst>
            <a:ext uri="{FF2B5EF4-FFF2-40B4-BE49-F238E27FC236}">
              <a16:creationId xmlns:a16="http://schemas.microsoft.com/office/drawing/2014/main" id="{F9CBB0C7-9B75-4646-8F58-A88CB1090220}"/>
            </a:ext>
          </a:extLst>
        </xdr:cNvPr>
        <xdr:cNvCxnSpPr/>
      </xdr:nvCxnSpPr>
      <xdr:spPr>
        <a:xfrm>
          <a:off x="4546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BD3D2E6-290D-458C-BA3A-FA15054D16B1}"/>
            </a:ext>
          </a:extLst>
        </xdr:cNvPr>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5F309C23-95B9-43FF-B712-A4384662F87A}"/>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a:extLst>
            <a:ext uri="{FF2B5EF4-FFF2-40B4-BE49-F238E27FC236}">
              <a16:creationId xmlns:a16="http://schemas.microsoft.com/office/drawing/2014/main" id="{2E2BF3B4-7303-4319-84E9-0A6134691F5F}"/>
            </a:ext>
          </a:extLst>
        </xdr:cNvPr>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80" name="フローチャート: 判断 179">
          <a:extLst>
            <a:ext uri="{FF2B5EF4-FFF2-40B4-BE49-F238E27FC236}">
              <a16:creationId xmlns:a16="http://schemas.microsoft.com/office/drawing/2014/main" id="{9EA379F9-7CE1-41F2-9E6F-90AB28D90B3B}"/>
            </a:ext>
          </a:extLst>
        </xdr:cNvPr>
        <xdr:cNvSpPr/>
      </xdr:nvSpPr>
      <xdr:spPr>
        <a:xfrm>
          <a:off x="2857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81" name="フローチャート: 判断 180">
          <a:extLst>
            <a:ext uri="{FF2B5EF4-FFF2-40B4-BE49-F238E27FC236}">
              <a16:creationId xmlns:a16="http://schemas.microsoft.com/office/drawing/2014/main" id="{63C73114-BA54-4837-AD39-36CC4CF92919}"/>
            </a:ext>
          </a:extLst>
        </xdr:cNvPr>
        <xdr:cNvSpPr/>
      </xdr:nvSpPr>
      <xdr:spPr>
        <a:xfrm>
          <a:off x="1968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43906</xdr:rowOff>
    </xdr:from>
    <xdr:to>
      <xdr:col>6</xdr:col>
      <xdr:colOff>38100</xdr:colOff>
      <xdr:row>58</xdr:row>
      <xdr:rowOff>145506</xdr:rowOff>
    </xdr:to>
    <xdr:sp macro="" textlink="">
      <xdr:nvSpPr>
        <xdr:cNvPr id="182" name="フローチャート: 判断 181">
          <a:extLst>
            <a:ext uri="{FF2B5EF4-FFF2-40B4-BE49-F238E27FC236}">
              <a16:creationId xmlns:a16="http://schemas.microsoft.com/office/drawing/2014/main" id="{AEA7696B-6F7F-4815-A0EA-FB75BEDE6948}"/>
            </a:ext>
          </a:extLst>
        </xdr:cNvPr>
        <xdr:cNvSpPr/>
      </xdr:nvSpPr>
      <xdr:spPr>
        <a:xfrm>
          <a:off x="1079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24F3E90-6E24-470A-A429-B8E569004B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FC5462-5D08-4BA2-B68B-70710F7322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8BD259F-FC2D-41B8-9984-88870D9E978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B1A822A-830E-4521-BF7A-73A682340A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6EF6005-42E0-4D89-919E-CD940F132D8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xdr:rowOff>
    </xdr:from>
    <xdr:to>
      <xdr:col>24</xdr:col>
      <xdr:colOff>114300</xdr:colOff>
      <xdr:row>60</xdr:row>
      <xdr:rowOff>103051</xdr:rowOff>
    </xdr:to>
    <xdr:sp macro="" textlink="">
      <xdr:nvSpPr>
        <xdr:cNvPr id="188" name="楕円 187">
          <a:extLst>
            <a:ext uri="{FF2B5EF4-FFF2-40B4-BE49-F238E27FC236}">
              <a16:creationId xmlns:a16="http://schemas.microsoft.com/office/drawing/2014/main" id="{B4B4EB31-E384-496A-B47A-CAAB9010525F}"/>
            </a:ext>
          </a:extLst>
        </xdr:cNvPr>
        <xdr:cNvSpPr/>
      </xdr:nvSpPr>
      <xdr:spPr>
        <a:xfrm>
          <a:off x="4584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151328</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4339317D-F10B-402E-884B-6925CAF2E4F3}"/>
            </a:ext>
          </a:extLst>
        </xdr:cNvPr>
        <xdr:cNvSpPr txBox="1"/>
      </xdr:nvSpPr>
      <xdr:spPr>
        <a:xfrm>
          <a:off x="4673600"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136978</xdr:rowOff>
    </xdr:from>
    <xdr:to>
      <xdr:col>20</xdr:col>
      <xdr:colOff>38100</xdr:colOff>
      <xdr:row>60</xdr:row>
      <xdr:rowOff>67128</xdr:rowOff>
    </xdr:to>
    <xdr:sp macro="" textlink="">
      <xdr:nvSpPr>
        <xdr:cNvPr id="190" name="楕円 189">
          <a:extLst>
            <a:ext uri="{FF2B5EF4-FFF2-40B4-BE49-F238E27FC236}">
              <a16:creationId xmlns:a16="http://schemas.microsoft.com/office/drawing/2014/main" id="{4649171F-6F0E-4587-A915-9CEA4E3AE026}"/>
            </a:ext>
          </a:extLst>
        </xdr:cNvPr>
        <xdr:cNvSpPr/>
      </xdr:nvSpPr>
      <xdr:spPr>
        <a:xfrm>
          <a:off x="3746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xdr:rowOff>
    </xdr:from>
    <xdr:to>
      <xdr:col>24</xdr:col>
      <xdr:colOff>63500</xdr:colOff>
      <xdr:row>60</xdr:row>
      <xdr:rowOff>52251</xdr:rowOff>
    </xdr:to>
    <xdr:cxnSp macro="">
      <xdr:nvCxnSpPr>
        <xdr:cNvPr id="191" name="直線コネクタ 190">
          <a:extLst>
            <a:ext uri="{FF2B5EF4-FFF2-40B4-BE49-F238E27FC236}">
              <a16:creationId xmlns:a16="http://schemas.microsoft.com/office/drawing/2014/main" id="{B780A0D7-A799-444C-999A-4D23A9B3DB0E}"/>
            </a:ext>
          </a:extLst>
        </xdr:cNvPr>
        <xdr:cNvCxnSpPr/>
      </xdr:nvCxnSpPr>
      <xdr:spPr>
        <a:xfrm>
          <a:off x="3797300" y="103033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114119</xdr:rowOff>
    </xdr:from>
    <xdr:to>
      <xdr:col>15</xdr:col>
      <xdr:colOff>101600</xdr:colOff>
      <xdr:row>60</xdr:row>
      <xdr:rowOff>44269</xdr:rowOff>
    </xdr:to>
    <xdr:sp macro="" textlink="">
      <xdr:nvSpPr>
        <xdr:cNvPr id="192" name="楕円 191">
          <a:extLst>
            <a:ext uri="{FF2B5EF4-FFF2-40B4-BE49-F238E27FC236}">
              <a16:creationId xmlns:a16="http://schemas.microsoft.com/office/drawing/2014/main" id="{FF3CC116-E0AF-42AC-96E2-C49AAC2545C7}"/>
            </a:ext>
          </a:extLst>
        </xdr:cNvPr>
        <xdr:cNvSpPr/>
      </xdr:nvSpPr>
      <xdr:spPr>
        <a:xfrm>
          <a:off x="2857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164919</xdr:rowOff>
    </xdr:from>
    <xdr:to>
      <xdr:col>19</xdr:col>
      <xdr:colOff>177800</xdr:colOff>
      <xdr:row>60</xdr:row>
      <xdr:rowOff>16328</xdr:rowOff>
    </xdr:to>
    <xdr:cxnSp macro="">
      <xdr:nvCxnSpPr>
        <xdr:cNvPr id="193" name="直線コネクタ 192">
          <a:extLst>
            <a:ext uri="{FF2B5EF4-FFF2-40B4-BE49-F238E27FC236}">
              <a16:creationId xmlns:a16="http://schemas.microsoft.com/office/drawing/2014/main" id="{9BB023DB-1BD8-461B-AF26-BA62229880BE}"/>
            </a:ext>
          </a:extLst>
        </xdr:cNvPr>
        <xdr:cNvCxnSpPr/>
      </xdr:nvCxnSpPr>
      <xdr:spPr>
        <a:xfrm>
          <a:off x="2908300" y="102804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87993</xdr:rowOff>
    </xdr:from>
    <xdr:to>
      <xdr:col>10</xdr:col>
      <xdr:colOff>165100</xdr:colOff>
      <xdr:row>60</xdr:row>
      <xdr:rowOff>18143</xdr:rowOff>
    </xdr:to>
    <xdr:sp macro="" textlink="">
      <xdr:nvSpPr>
        <xdr:cNvPr id="194" name="楕円 193">
          <a:extLst>
            <a:ext uri="{FF2B5EF4-FFF2-40B4-BE49-F238E27FC236}">
              <a16:creationId xmlns:a16="http://schemas.microsoft.com/office/drawing/2014/main" id="{02E81E6D-D4BA-491E-9D50-551E9620C5CB}"/>
            </a:ext>
          </a:extLst>
        </xdr:cNvPr>
        <xdr:cNvSpPr/>
      </xdr:nvSpPr>
      <xdr:spPr>
        <a:xfrm>
          <a:off x="1968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138793</xdr:rowOff>
    </xdr:from>
    <xdr:to>
      <xdr:col>15</xdr:col>
      <xdr:colOff>50800</xdr:colOff>
      <xdr:row>59</xdr:row>
      <xdr:rowOff>164919</xdr:rowOff>
    </xdr:to>
    <xdr:cxnSp macro="">
      <xdr:nvCxnSpPr>
        <xdr:cNvPr id="195" name="直線コネクタ 194">
          <a:extLst>
            <a:ext uri="{FF2B5EF4-FFF2-40B4-BE49-F238E27FC236}">
              <a16:creationId xmlns:a16="http://schemas.microsoft.com/office/drawing/2014/main" id="{1221E872-C81C-4597-AC02-6CB79CAA244F}"/>
            </a:ext>
          </a:extLst>
        </xdr:cNvPr>
        <xdr:cNvCxnSpPr/>
      </xdr:nvCxnSpPr>
      <xdr:spPr>
        <a:xfrm>
          <a:off x="2019300" y="102543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48804</xdr:rowOff>
    </xdr:from>
    <xdr:to>
      <xdr:col>6</xdr:col>
      <xdr:colOff>38100</xdr:colOff>
      <xdr:row>59</xdr:row>
      <xdr:rowOff>150404</xdr:rowOff>
    </xdr:to>
    <xdr:sp macro="" textlink="">
      <xdr:nvSpPr>
        <xdr:cNvPr id="196" name="楕円 195">
          <a:extLst>
            <a:ext uri="{FF2B5EF4-FFF2-40B4-BE49-F238E27FC236}">
              <a16:creationId xmlns:a16="http://schemas.microsoft.com/office/drawing/2014/main" id="{A13D9C26-F138-4009-BC95-A6A2E5B78C0B}"/>
            </a:ext>
          </a:extLst>
        </xdr:cNvPr>
        <xdr:cNvSpPr/>
      </xdr:nvSpPr>
      <xdr:spPr>
        <a:xfrm>
          <a:off x="1079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99604</xdr:rowOff>
    </xdr:from>
    <xdr:to>
      <xdr:col>10</xdr:col>
      <xdr:colOff>114300</xdr:colOff>
      <xdr:row>59</xdr:row>
      <xdr:rowOff>138793</xdr:rowOff>
    </xdr:to>
    <xdr:cxnSp macro="">
      <xdr:nvCxnSpPr>
        <xdr:cNvPr id="197" name="直線コネクタ 196">
          <a:extLst>
            <a:ext uri="{FF2B5EF4-FFF2-40B4-BE49-F238E27FC236}">
              <a16:creationId xmlns:a16="http://schemas.microsoft.com/office/drawing/2014/main" id="{20F5786A-FA42-408C-92A7-75DA519D5859}"/>
            </a:ext>
          </a:extLst>
        </xdr:cNvPr>
        <xdr:cNvCxnSpPr/>
      </xdr:nvCxnSpPr>
      <xdr:spPr>
        <a:xfrm>
          <a:off x="1130300" y="102151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150603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2D350C0A-C2AE-47C9-B70D-DE944CFCDDB5}"/>
            </a:ext>
          </a:extLst>
        </xdr:cNvPr>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98351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A9186C7-D11B-49B2-B4ED-5D07AEAEE719}"/>
            </a:ext>
          </a:extLst>
        </xdr:cNvPr>
        <xdr:cNvSpPr txBox="1"/>
      </xdr:nvSpPr>
      <xdr:spPr>
        <a:xfrm>
          <a:off x="2705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59162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6A13108-7E5F-434A-9AC8-5E22D447E6D6}"/>
            </a:ext>
          </a:extLst>
        </xdr:cNvPr>
        <xdr:cNvSpPr txBox="1"/>
      </xdr:nvSpPr>
      <xdr:spPr>
        <a:xfrm>
          <a:off x="1816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162033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CA5708C5-355A-48C8-BB96-E785ABE8805A}"/>
            </a:ext>
          </a:extLst>
        </xdr:cNvPr>
        <xdr:cNvSpPr txBox="1"/>
      </xdr:nvSpPr>
      <xdr:spPr>
        <a:xfrm>
          <a:off x="927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58255</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2586279-2A01-49EB-B666-FCFB2CA90596}"/>
            </a:ext>
          </a:extLst>
        </xdr:cNvPr>
        <xdr:cNvSpPr txBox="1"/>
      </xdr:nvSpPr>
      <xdr:spPr>
        <a:xfrm>
          <a:off x="3582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46232144-EC1C-4D80-8C08-FA076367D9F9}"/>
            </a:ext>
          </a:extLst>
        </xdr:cNvPr>
        <xdr:cNvSpPr txBox="1"/>
      </xdr:nvSpPr>
      <xdr:spPr>
        <a:xfrm>
          <a:off x="2705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9270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6656F40-C612-44E9-87E4-89ADEDA391CD}"/>
            </a:ext>
          </a:extLst>
        </xdr:cNvPr>
        <xdr:cNvSpPr txBox="1"/>
      </xdr:nvSpPr>
      <xdr:spPr>
        <a:xfrm>
          <a:off x="1816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141531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3AA04D2-656B-41CF-BE98-94A1B14726FF}"/>
            </a:ext>
          </a:extLst>
        </xdr:cNvPr>
        <xdr:cNvSpPr txBox="1"/>
      </xdr:nvSpPr>
      <xdr:spPr>
        <a:xfrm>
          <a:off x="927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C593000-011C-4379-8382-E53E4558549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601E5F0-E7C0-4289-8866-9030B57F6B6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9670507-1BC0-42DD-A1F2-34F74A413CC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BE3370B-99A3-4001-9149-C2F9936E1D4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FD7FE00-B598-4A9F-845C-2145F60B5B8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D4306E0-0E01-40F8-B0EA-AF13B9085E2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4755C50-393A-42F6-A66E-BE84209401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47169B7-EA1A-4925-AE10-F56BBDEC14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AA0EEAA-628F-4990-B408-B0C6460400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7F00B2F-5620-4356-9ED1-C598B6782F4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A424753A-3745-4E49-A76A-C1564C4E1AE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6C0E6019-3D38-4542-9547-7F8E31D3B17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7064C408-34BE-4AAE-B05A-4D2A8AC5595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D728BF65-1172-4F8E-A7CC-8CCE83C207CA}"/>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4ECE59B6-606D-410D-8743-D237E22A03B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224E53E5-10DF-4155-9B28-4D3AD7D14923}"/>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BA9746E8-68B0-42E1-A2B4-1024A9DA470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C1FD5874-03C3-4ADB-A148-03344FA30534}"/>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BC59DC66-A18F-4B89-A314-FE08CB6EBF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91FAA483-DEF4-4B80-90B2-EBDB85AE4F8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86CE5355-5177-4D18-BBE2-03E5942B0A2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127298</xdr:rowOff>
    </xdr:from>
    <xdr:to>
      <xdr:col>54</xdr:col>
      <xdr:colOff>189865</xdr:colOff>
      <xdr:row>63</xdr:row>
      <xdr:rowOff>166960</xdr:rowOff>
    </xdr:to>
    <xdr:cxnSp macro="">
      <xdr:nvCxnSpPr>
        <xdr:cNvPr id="227" name="直線コネクタ 226">
          <a:extLst>
            <a:ext uri="{FF2B5EF4-FFF2-40B4-BE49-F238E27FC236}">
              <a16:creationId xmlns:a16="http://schemas.microsoft.com/office/drawing/2014/main" id="{659074D2-50BF-4B0C-9C9B-2A079CF87DC1}"/>
            </a:ext>
          </a:extLst>
        </xdr:cNvPr>
        <xdr:cNvCxnSpPr/>
      </xdr:nvCxnSpPr>
      <xdr:spPr>
        <a:xfrm flipV="1">
          <a:off x="10476865" y="9899948"/>
          <a:ext cx="0" cy="106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170787</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id="{53F36BFA-C590-4937-89E8-07AE6E73F8CF}"/>
            </a:ext>
          </a:extLst>
        </xdr:cNvPr>
        <xdr:cNvSpPr txBox="1"/>
      </xdr:nvSpPr>
      <xdr:spPr>
        <a:xfrm>
          <a:off x="10515600" y="1097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166960</xdr:rowOff>
    </xdr:from>
    <xdr:to>
      <xdr:col>55</xdr:col>
      <xdr:colOff>88900</xdr:colOff>
      <xdr:row>63</xdr:row>
      <xdr:rowOff>166960</xdr:rowOff>
    </xdr:to>
    <xdr:cxnSp macro="">
      <xdr:nvCxnSpPr>
        <xdr:cNvPr id="229" name="直線コネクタ 228">
          <a:extLst>
            <a:ext uri="{FF2B5EF4-FFF2-40B4-BE49-F238E27FC236}">
              <a16:creationId xmlns:a16="http://schemas.microsoft.com/office/drawing/2014/main" id="{9534C90B-E5CD-4033-8889-7C93703EBAF3}"/>
            </a:ext>
          </a:extLst>
        </xdr:cNvPr>
        <xdr:cNvCxnSpPr/>
      </xdr:nvCxnSpPr>
      <xdr:spPr>
        <a:xfrm>
          <a:off x="10388600" y="1096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73975</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4951158F-0E69-46E6-8C1F-FF4485AE42DD}"/>
            </a:ext>
          </a:extLst>
        </xdr:cNvPr>
        <xdr:cNvSpPr txBox="1"/>
      </xdr:nvSpPr>
      <xdr:spPr>
        <a:xfrm>
          <a:off x="10515600" y="967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127298</xdr:rowOff>
    </xdr:from>
    <xdr:to>
      <xdr:col>55</xdr:col>
      <xdr:colOff>88900</xdr:colOff>
      <xdr:row>57</xdr:row>
      <xdr:rowOff>127298</xdr:rowOff>
    </xdr:to>
    <xdr:cxnSp macro="">
      <xdr:nvCxnSpPr>
        <xdr:cNvPr id="231" name="直線コネクタ 230">
          <a:extLst>
            <a:ext uri="{FF2B5EF4-FFF2-40B4-BE49-F238E27FC236}">
              <a16:creationId xmlns:a16="http://schemas.microsoft.com/office/drawing/2014/main" id="{EC2B55B6-2BCC-4084-BF13-13B644038D66}"/>
            </a:ext>
          </a:extLst>
        </xdr:cNvPr>
        <xdr:cNvCxnSpPr/>
      </xdr:nvCxnSpPr>
      <xdr:spPr>
        <a:xfrm>
          <a:off x="10388600" y="98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111830</xdr:rowOff>
    </xdr:from>
    <xdr:ext cx="534377" cy="259045"/>
    <xdr:sp macro="" textlink="">
      <xdr:nvSpPr>
        <xdr:cNvPr id="232" name="【橋りょう・トンネル】&#10;一人当たり有形固定資産（償却資産）額平均値テキスト">
          <a:extLst>
            <a:ext uri="{FF2B5EF4-FFF2-40B4-BE49-F238E27FC236}">
              <a16:creationId xmlns:a16="http://schemas.microsoft.com/office/drawing/2014/main" id="{0D561111-A8E6-4A8F-83EC-A8E927F4F336}"/>
            </a:ext>
          </a:extLst>
        </xdr:cNvPr>
        <xdr:cNvSpPr txBox="1"/>
      </xdr:nvSpPr>
      <xdr:spPr>
        <a:xfrm>
          <a:off x="10515600" y="10398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88953</xdr:rowOff>
    </xdr:from>
    <xdr:to>
      <xdr:col>55</xdr:col>
      <xdr:colOff>50800</xdr:colOff>
      <xdr:row>62</xdr:row>
      <xdr:rowOff>19103</xdr:rowOff>
    </xdr:to>
    <xdr:sp macro="" textlink="">
      <xdr:nvSpPr>
        <xdr:cNvPr id="233" name="フローチャート: 判断 232">
          <a:extLst>
            <a:ext uri="{FF2B5EF4-FFF2-40B4-BE49-F238E27FC236}">
              <a16:creationId xmlns:a16="http://schemas.microsoft.com/office/drawing/2014/main" id="{781EDD0B-56B5-4E2A-A8E9-BE5881F8BB08}"/>
            </a:ext>
          </a:extLst>
        </xdr:cNvPr>
        <xdr:cNvSpPr/>
      </xdr:nvSpPr>
      <xdr:spPr>
        <a:xfrm>
          <a:off x="10426700" y="1054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91700</xdr:rowOff>
    </xdr:from>
    <xdr:to>
      <xdr:col>50</xdr:col>
      <xdr:colOff>165100</xdr:colOff>
      <xdr:row>62</xdr:row>
      <xdr:rowOff>21850</xdr:rowOff>
    </xdr:to>
    <xdr:sp macro="" textlink="">
      <xdr:nvSpPr>
        <xdr:cNvPr id="234" name="フローチャート: 判断 233">
          <a:extLst>
            <a:ext uri="{FF2B5EF4-FFF2-40B4-BE49-F238E27FC236}">
              <a16:creationId xmlns:a16="http://schemas.microsoft.com/office/drawing/2014/main" id="{5BAC8D96-8CFC-47CF-AE73-83C02F695767}"/>
            </a:ext>
          </a:extLst>
        </xdr:cNvPr>
        <xdr:cNvSpPr/>
      </xdr:nvSpPr>
      <xdr:spPr>
        <a:xfrm>
          <a:off x="95885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94791</xdr:rowOff>
    </xdr:from>
    <xdr:to>
      <xdr:col>46</xdr:col>
      <xdr:colOff>38100</xdr:colOff>
      <xdr:row>62</xdr:row>
      <xdr:rowOff>24941</xdr:rowOff>
    </xdr:to>
    <xdr:sp macro="" textlink="">
      <xdr:nvSpPr>
        <xdr:cNvPr id="235" name="フローチャート: 判断 234">
          <a:extLst>
            <a:ext uri="{FF2B5EF4-FFF2-40B4-BE49-F238E27FC236}">
              <a16:creationId xmlns:a16="http://schemas.microsoft.com/office/drawing/2014/main" id="{781EB5EB-3D33-4642-A48D-7EDC285EF221}"/>
            </a:ext>
          </a:extLst>
        </xdr:cNvPr>
        <xdr:cNvSpPr/>
      </xdr:nvSpPr>
      <xdr:spPr>
        <a:xfrm>
          <a:off x="8699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120819</xdr:rowOff>
    </xdr:from>
    <xdr:to>
      <xdr:col>41</xdr:col>
      <xdr:colOff>101600</xdr:colOff>
      <xdr:row>62</xdr:row>
      <xdr:rowOff>50969</xdr:rowOff>
    </xdr:to>
    <xdr:sp macro="" textlink="">
      <xdr:nvSpPr>
        <xdr:cNvPr id="236" name="フローチャート: 判断 235">
          <a:extLst>
            <a:ext uri="{FF2B5EF4-FFF2-40B4-BE49-F238E27FC236}">
              <a16:creationId xmlns:a16="http://schemas.microsoft.com/office/drawing/2014/main" id="{9E04EEAA-5EF8-4791-AE14-46BDD07A9D15}"/>
            </a:ext>
          </a:extLst>
        </xdr:cNvPr>
        <xdr:cNvSpPr/>
      </xdr:nvSpPr>
      <xdr:spPr>
        <a:xfrm>
          <a:off x="7810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97191</xdr:rowOff>
    </xdr:from>
    <xdr:to>
      <xdr:col>36</xdr:col>
      <xdr:colOff>165100</xdr:colOff>
      <xdr:row>62</xdr:row>
      <xdr:rowOff>27341</xdr:rowOff>
    </xdr:to>
    <xdr:sp macro="" textlink="">
      <xdr:nvSpPr>
        <xdr:cNvPr id="237" name="フローチャート: 判断 236">
          <a:extLst>
            <a:ext uri="{FF2B5EF4-FFF2-40B4-BE49-F238E27FC236}">
              <a16:creationId xmlns:a16="http://schemas.microsoft.com/office/drawing/2014/main" id="{514456D1-4F84-478C-A662-08D10548B6C4}"/>
            </a:ext>
          </a:extLst>
        </xdr:cNvPr>
        <xdr:cNvSpPr/>
      </xdr:nvSpPr>
      <xdr:spPr>
        <a:xfrm>
          <a:off x="6921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CAEEC1E-79E4-4A9A-9163-B5D5EBB597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DD85368-CD87-46D9-A00D-C2BB7B049C9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895C317-88AF-44A7-A9F2-4CBBB5FAF2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AD9FA11-CA9B-4445-8528-36B8BD0F2B4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1B3034E-C442-44C1-8D20-57BBBCCA7B1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151419</xdr:rowOff>
    </xdr:from>
    <xdr:to>
      <xdr:col>55</xdr:col>
      <xdr:colOff>50800</xdr:colOff>
      <xdr:row>62</xdr:row>
      <xdr:rowOff>81569</xdr:rowOff>
    </xdr:to>
    <xdr:sp macro="" textlink="">
      <xdr:nvSpPr>
        <xdr:cNvPr id="243" name="楕円 242">
          <a:extLst>
            <a:ext uri="{FF2B5EF4-FFF2-40B4-BE49-F238E27FC236}">
              <a16:creationId xmlns:a16="http://schemas.microsoft.com/office/drawing/2014/main" id="{456D492C-3FA3-4165-80ED-4C2DCDC62C08}"/>
            </a:ext>
          </a:extLst>
        </xdr:cNvPr>
        <xdr:cNvSpPr/>
      </xdr:nvSpPr>
      <xdr:spPr>
        <a:xfrm>
          <a:off x="10426700" y="1060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129846</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25F10F9F-61DF-45B8-89D6-67B7C1D95E2D}"/>
            </a:ext>
          </a:extLst>
        </xdr:cNvPr>
        <xdr:cNvSpPr txBox="1"/>
      </xdr:nvSpPr>
      <xdr:spPr>
        <a:xfrm>
          <a:off x="10515600" y="105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146537</xdr:rowOff>
    </xdr:from>
    <xdr:to>
      <xdr:col>50</xdr:col>
      <xdr:colOff>165100</xdr:colOff>
      <xdr:row>62</xdr:row>
      <xdr:rowOff>76687</xdr:rowOff>
    </xdr:to>
    <xdr:sp macro="" textlink="">
      <xdr:nvSpPr>
        <xdr:cNvPr id="245" name="楕円 244">
          <a:extLst>
            <a:ext uri="{FF2B5EF4-FFF2-40B4-BE49-F238E27FC236}">
              <a16:creationId xmlns:a16="http://schemas.microsoft.com/office/drawing/2014/main" id="{2923DA6D-200F-4883-B6FB-340137AF82D4}"/>
            </a:ext>
          </a:extLst>
        </xdr:cNvPr>
        <xdr:cNvSpPr/>
      </xdr:nvSpPr>
      <xdr:spPr>
        <a:xfrm>
          <a:off x="9588500" y="1060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25887</xdr:rowOff>
    </xdr:from>
    <xdr:to>
      <xdr:col>55</xdr:col>
      <xdr:colOff>0</xdr:colOff>
      <xdr:row>62</xdr:row>
      <xdr:rowOff>30769</xdr:rowOff>
    </xdr:to>
    <xdr:cxnSp macro="">
      <xdr:nvCxnSpPr>
        <xdr:cNvPr id="246" name="直線コネクタ 245">
          <a:extLst>
            <a:ext uri="{FF2B5EF4-FFF2-40B4-BE49-F238E27FC236}">
              <a16:creationId xmlns:a16="http://schemas.microsoft.com/office/drawing/2014/main" id="{9552F4B8-4727-4BD2-BEF4-8CE39280C74B}"/>
            </a:ext>
          </a:extLst>
        </xdr:cNvPr>
        <xdr:cNvCxnSpPr/>
      </xdr:nvCxnSpPr>
      <xdr:spPr>
        <a:xfrm>
          <a:off x="9639300" y="10655787"/>
          <a:ext cx="8382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144877</xdr:rowOff>
    </xdr:from>
    <xdr:to>
      <xdr:col>46</xdr:col>
      <xdr:colOff>38100</xdr:colOff>
      <xdr:row>62</xdr:row>
      <xdr:rowOff>75027</xdr:rowOff>
    </xdr:to>
    <xdr:sp macro="" textlink="">
      <xdr:nvSpPr>
        <xdr:cNvPr id="247" name="楕円 246">
          <a:extLst>
            <a:ext uri="{FF2B5EF4-FFF2-40B4-BE49-F238E27FC236}">
              <a16:creationId xmlns:a16="http://schemas.microsoft.com/office/drawing/2014/main" id="{96AE8D1F-FB7C-4590-AA6A-67B9ADDBADC6}"/>
            </a:ext>
          </a:extLst>
        </xdr:cNvPr>
        <xdr:cNvSpPr/>
      </xdr:nvSpPr>
      <xdr:spPr>
        <a:xfrm>
          <a:off x="8699500" y="106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24227</xdr:rowOff>
    </xdr:from>
    <xdr:to>
      <xdr:col>50</xdr:col>
      <xdr:colOff>114300</xdr:colOff>
      <xdr:row>62</xdr:row>
      <xdr:rowOff>25887</xdr:rowOff>
    </xdr:to>
    <xdr:cxnSp macro="">
      <xdr:nvCxnSpPr>
        <xdr:cNvPr id="248" name="直線コネクタ 247">
          <a:extLst>
            <a:ext uri="{FF2B5EF4-FFF2-40B4-BE49-F238E27FC236}">
              <a16:creationId xmlns:a16="http://schemas.microsoft.com/office/drawing/2014/main" id="{BFD4EFC6-7954-440B-AFF2-2EF151A41E8C}"/>
            </a:ext>
          </a:extLst>
        </xdr:cNvPr>
        <xdr:cNvCxnSpPr/>
      </xdr:nvCxnSpPr>
      <xdr:spPr>
        <a:xfrm>
          <a:off x="8750300" y="10654127"/>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143487</xdr:rowOff>
    </xdr:from>
    <xdr:to>
      <xdr:col>41</xdr:col>
      <xdr:colOff>101600</xdr:colOff>
      <xdr:row>62</xdr:row>
      <xdr:rowOff>73637</xdr:rowOff>
    </xdr:to>
    <xdr:sp macro="" textlink="">
      <xdr:nvSpPr>
        <xdr:cNvPr id="249" name="楕円 248">
          <a:extLst>
            <a:ext uri="{FF2B5EF4-FFF2-40B4-BE49-F238E27FC236}">
              <a16:creationId xmlns:a16="http://schemas.microsoft.com/office/drawing/2014/main" id="{EA00102C-EA7B-4303-B0B1-38148FDB9502}"/>
            </a:ext>
          </a:extLst>
        </xdr:cNvPr>
        <xdr:cNvSpPr/>
      </xdr:nvSpPr>
      <xdr:spPr>
        <a:xfrm>
          <a:off x="7810500" y="106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22837</xdr:rowOff>
    </xdr:from>
    <xdr:to>
      <xdr:col>45</xdr:col>
      <xdr:colOff>177800</xdr:colOff>
      <xdr:row>62</xdr:row>
      <xdr:rowOff>24227</xdr:rowOff>
    </xdr:to>
    <xdr:cxnSp macro="">
      <xdr:nvCxnSpPr>
        <xdr:cNvPr id="250" name="直線コネクタ 249">
          <a:extLst>
            <a:ext uri="{FF2B5EF4-FFF2-40B4-BE49-F238E27FC236}">
              <a16:creationId xmlns:a16="http://schemas.microsoft.com/office/drawing/2014/main" id="{710B549B-10A4-4EB0-B819-C5FDA2E889D3}"/>
            </a:ext>
          </a:extLst>
        </xdr:cNvPr>
        <xdr:cNvCxnSpPr/>
      </xdr:nvCxnSpPr>
      <xdr:spPr>
        <a:xfrm>
          <a:off x="7861300" y="10652737"/>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140346</xdr:rowOff>
    </xdr:from>
    <xdr:to>
      <xdr:col>36</xdr:col>
      <xdr:colOff>165100</xdr:colOff>
      <xdr:row>62</xdr:row>
      <xdr:rowOff>70496</xdr:rowOff>
    </xdr:to>
    <xdr:sp macro="" textlink="">
      <xdr:nvSpPr>
        <xdr:cNvPr id="251" name="楕円 250">
          <a:extLst>
            <a:ext uri="{FF2B5EF4-FFF2-40B4-BE49-F238E27FC236}">
              <a16:creationId xmlns:a16="http://schemas.microsoft.com/office/drawing/2014/main" id="{823AECBE-CF74-49B1-8E30-94CA8D9B8EB8}"/>
            </a:ext>
          </a:extLst>
        </xdr:cNvPr>
        <xdr:cNvSpPr/>
      </xdr:nvSpPr>
      <xdr:spPr>
        <a:xfrm>
          <a:off x="6921500" y="1059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19696</xdr:rowOff>
    </xdr:from>
    <xdr:to>
      <xdr:col>41</xdr:col>
      <xdr:colOff>50800</xdr:colOff>
      <xdr:row>62</xdr:row>
      <xdr:rowOff>22837</xdr:rowOff>
    </xdr:to>
    <xdr:cxnSp macro="">
      <xdr:nvCxnSpPr>
        <xdr:cNvPr id="252" name="直線コネクタ 251">
          <a:extLst>
            <a:ext uri="{FF2B5EF4-FFF2-40B4-BE49-F238E27FC236}">
              <a16:creationId xmlns:a16="http://schemas.microsoft.com/office/drawing/2014/main" id="{9E9AE58C-07E7-4FFF-9CF9-6E310BBA68D6}"/>
            </a:ext>
          </a:extLst>
        </xdr:cNvPr>
        <xdr:cNvCxnSpPr/>
      </xdr:nvCxnSpPr>
      <xdr:spPr>
        <a:xfrm>
          <a:off x="6972300" y="10649596"/>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38377</xdr:rowOff>
    </xdr:from>
    <xdr:ext cx="534377" cy="259045"/>
    <xdr:sp macro="" textlink="">
      <xdr:nvSpPr>
        <xdr:cNvPr id="253" name="n_1aveValue【橋りょう・トンネル】&#10;一人当たり有形固定資産（償却資産）額">
          <a:extLst>
            <a:ext uri="{FF2B5EF4-FFF2-40B4-BE49-F238E27FC236}">
              <a16:creationId xmlns:a16="http://schemas.microsoft.com/office/drawing/2014/main" id="{DC2EA07E-6D09-4E88-8038-88372021FB98}"/>
            </a:ext>
          </a:extLst>
        </xdr:cNvPr>
        <xdr:cNvSpPr txBox="1"/>
      </xdr:nvSpPr>
      <xdr:spPr>
        <a:xfrm>
          <a:off x="9359411" y="1032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41468</xdr:rowOff>
    </xdr:from>
    <xdr:ext cx="534377" cy="259045"/>
    <xdr:sp macro="" textlink="">
      <xdr:nvSpPr>
        <xdr:cNvPr id="254" name="n_2aveValue【橋りょう・トンネル】&#10;一人当たり有形固定資産（償却資産）額">
          <a:extLst>
            <a:ext uri="{FF2B5EF4-FFF2-40B4-BE49-F238E27FC236}">
              <a16:creationId xmlns:a16="http://schemas.microsoft.com/office/drawing/2014/main" id="{7AD0E7E0-AC5A-4092-B5B0-E64CEF1EA7B8}"/>
            </a:ext>
          </a:extLst>
        </xdr:cNvPr>
        <xdr:cNvSpPr txBox="1"/>
      </xdr:nvSpPr>
      <xdr:spPr>
        <a:xfrm>
          <a:off x="8483111" y="103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67496</xdr:rowOff>
    </xdr:from>
    <xdr:ext cx="534377" cy="259045"/>
    <xdr:sp macro="" textlink="">
      <xdr:nvSpPr>
        <xdr:cNvPr id="255" name="n_3aveValue【橋りょう・トンネル】&#10;一人当たり有形固定資産（償却資産）額">
          <a:extLst>
            <a:ext uri="{FF2B5EF4-FFF2-40B4-BE49-F238E27FC236}">
              <a16:creationId xmlns:a16="http://schemas.microsoft.com/office/drawing/2014/main" id="{2AC1B982-CED3-4050-939B-B151730591AF}"/>
            </a:ext>
          </a:extLst>
        </xdr:cNvPr>
        <xdr:cNvSpPr txBox="1"/>
      </xdr:nvSpPr>
      <xdr:spPr>
        <a:xfrm>
          <a:off x="75941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43868</xdr:rowOff>
    </xdr:from>
    <xdr:ext cx="534377" cy="259045"/>
    <xdr:sp macro="" textlink="">
      <xdr:nvSpPr>
        <xdr:cNvPr id="256" name="n_4aveValue【橋りょう・トンネル】&#10;一人当たり有形固定資産（償却資産）額">
          <a:extLst>
            <a:ext uri="{FF2B5EF4-FFF2-40B4-BE49-F238E27FC236}">
              <a16:creationId xmlns:a16="http://schemas.microsoft.com/office/drawing/2014/main" id="{2C4299AE-8937-41DD-B389-317D0FF9CA76}"/>
            </a:ext>
          </a:extLst>
        </xdr:cNvPr>
        <xdr:cNvSpPr txBox="1"/>
      </xdr:nvSpPr>
      <xdr:spPr>
        <a:xfrm>
          <a:off x="6705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67814</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5E9CD500-6FBB-4238-9BDC-2862138A1502}"/>
            </a:ext>
          </a:extLst>
        </xdr:cNvPr>
        <xdr:cNvSpPr txBox="1"/>
      </xdr:nvSpPr>
      <xdr:spPr>
        <a:xfrm>
          <a:off x="9359411" y="1069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66154</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6115DB56-A6FB-4FD5-9588-EB6529B289EB}"/>
            </a:ext>
          </a:extLst>
        </xdr:cNvPr>
        <xdr:cNvSpPr txBox="1"/>
      </xdr:nvSpPr>
      <xdr:spPr>
        <a:xfrm>
          <a:off x="8483111" y="106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64764</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145F8E8D-C5B3-4B8B-9A2E-B7A743E7CEA4}"/>
            </a:ext>
          </a:extLst>
        </xdr:cNvPr>
        <xdr:cNvSpPr txBox="1"/>
      </xdr:nvSpPr>
      <xdr:spPr>
        <a:xfrm>
          <a:off x="7594111" y="106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61623</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B094A1CC-895F-42F1-9DF8-2D9C6158FEF0}"/>
            </a:ext>
          </a:extLst>
        </xdr:cNvPr>
        <xdr:cNvSpPr txBox="1"/>
      </xdr:nvSpPr>
      <xdr:spPr>
        <a:xfrm>
          <a:off x="6705111" y="106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8D024875-9F81-4ED3-9CFA-EDFEDF0327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F8A93D14-7974-49BA-AF10-90F468C13F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CA5B9EE-50C6-4BAF-96D9-3C29F584A7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91E7596A-2B2C-4C01-B175-52201F36C0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2498E0F6-37F6-4224-B5B3-E67D69E96A5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7F0B0889-7D9A-403E-8EE7-57B8C064D05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E383D19A-151F-48C8-ABA8-2F7E92AF19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1B9DC67-5077-4A07-B077-38F7EFA9ED8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6EB07DD7-876D-4D57-A187-9406E11970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6DABAB49-B5A0-4A66-87DC-EA0C5E62A20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7F7F06EE-6C01-4DFA-9A02-A6BC66BDC64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AE7ADE03-C136-4DF6-938B-F15B1824EB8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a:extLst>
            <a:ext uri="{FF2B5EF4-FFF2-40B4-BE49-F238E27FC236}">
              <a16:creationId xmlns:a16="http://schemas.microsoft.com/office/drawing/2014/main" id="{2A8377FA-9206-42CA-A45A-3CB175F5B6C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AB112F49-2343-4555-ABC9-0C811D8A5F3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D746B39E-B0D5-4293-93C5-83794BB1C32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668F20EB-DFEC-4FE7-AD14-44ADC3B80E2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513A5982-3833-49FF-81EB-180D4158527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2F75A8B6-F626-4422-8198-87BC85C9514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B8E4EE6F-1FBD-46E3-A639-79EC65496AA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60221378-7A9F-46AB-8CB6-38A5AD6241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629CB18D-40A4-4013-B808-16A03ADA8EB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98989222-F470-4AE6-8F60-B522B08F978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a:extLst>
            <a:ext uri="{FF2B5EF4-FFF2-40B4-BE49-F238E27FC236}">
              <a16:creationId xmlns:a16="http://schemas.microsoft.com/office/drawing/2014/main" id="{0A36CACB-1EFC-4788-8C7C-A70B2BDBADFC}"/>
            </a:ext>
          </a:extLst>
        </xdr:cNvPr>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72F4D7F6-B64E-46D9-96E3-5C14E1428BF5}"/>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a:extLst>
            <a:ext uri="{FF2B5EF4-FFF2-40B4-BE49-F238E27FC236}">
              <a16:creationId xmlns:a16="http://schemas.microsoft.com/office/drawing/2014/main" id="{5A40FE51-6276-424A-BA31-9701CFCA6393}"/>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796932F2-56E1-406B-9188-A247A8D1DACA}"/>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a:extLst>
            <a:ext uri="{FF2B5EF4-FFF2-40B4-BE49-F238E27FC236}">
              <a16:creationId xmlns:a16="http://schemas.microsoft.com/office/drawing/2014/main" id="{4D45EB42-3A49-4E4A-85C4-EB8C05114919}"/>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110762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6CD54997-6054-4262-ABE2-9705B5DE90CE}"/>
            </a:ext>
          </a:extLst>
        </xdr:cNvPr>
        <xdr:cNvSpPr txBox="1"/>
      </xdr:nvSpPr>
      <xdr:spPr>
        <a:xfrm>
          <a:off x="46736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89" name="フローチャート: 判断 288">
          <a:extLst>
            <a:ext uri="{FF2B5EF4-FFF2-40B4-BE49-F238E27FC236}">
              <a16:creationId xmlns:a16="http://schemas.microsoft.com/office/drawing/2014/main" id="{402D51EB-5CE4-4D66-A6FC-6EE08C4C7C7B}"/>
            </a:ext>
          </a:extLst>
        </xdr:cNvPr>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90" name="フローチャート: 判断 289">
          <a:extLst>
            <a:ext uri="{FF2B5EF4-FFF2-40B4-BE49-F238E27FC236}">
              <a16:creationId xmlns:a16="http://schemas.microsoft.com/office/drawing/2014/main" id="{F79A025F-7A26-42CE-96C0-BB7122A211C1}"/>
            </a:ext>
          </a:extLst>
        </xdr:cNvPr>
        <xdr:cNvSpPr/>
      </xdr:nvSpPr>
      <xdr:spPr>
        <a:xfrm>
          <a:off x="3746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1" name="フローチャート: 判断 290">
          <a:extLst>
            <a:ext uri="{FF2B5EF4-FFF2-40B4-BE49-F238E27FC236}">
              <a16:creationId xmlns:a16="http://schemas.microsoft.com/office/drawing/2014/main" id="{8BD5B8A9-3DDC-43CE-8E52-DAAFC436B4EB}"/>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5587</xdr:rowOff>
    </xdr:from>
    <xdr:to>
      <xdr:col>10</xdr:col>
      <xdr:colOff>165100</xdr:colOff>
      <xdr:row>81</xdr:row>
      <xdr:rowOff>107187</xdr:rowOff>
    </xdr:to>
    <xdr:sp macro="" textlink="">
      <xdr:nvSpPr>
        <xdr:cNvPr id="292" name="フローチャート: 判断 291">
          <a:extLst>
            <a:ext uri="{FF2B5EF4-FFF2-40B4-BE49-F238E27FC236}">
              <a16:creationId xmlns:a16="http://schemas.microsoft.com/office/drawing/2014/main" id="{AED0B6E8-D4B9-40E3-BA8F-DC1ECEDCCACB}"/>
            </a:ext>
          </a:extLst>
        </xdr:cNvPr>
        <xdr:cNvSpPr/>
      </xdr:nvSpPr>
      <xdr:spPr>
        <a:xfrm>
          <a:off x="1968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3" name="フローチャート: 判断 292">
          <a:extLst>
            <a:ext uri="{FF2B5EF4-FFF2-40B4-BE49-F238E27FC236}">
              <a16:creationId xmlns:a16="http://schemas.microsoft.com/office/drawing/2014/main" id="{F4538165-5912-4F36-B3ED-C50518424AEC}"/>
            </a:ext>
          </a:extLst>
        </xdr:cNvPr>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63FB881-A1A2-4753-BC87-F337D55C6B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50A073E-390A-4E7B-AC04-3708B4B5B05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4857242-4091-4292-BFE9-B07ABEC1BB2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DD0F6DD-0BCA-410A-9E3D-6CDB276325D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E592B27-FC06-4400-A1EF-787172A275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167894</xdr:rowOff>
    </xdr:from>
    <xdr:to>
      <xdr:col>24</xdr:col>
      <xdr:colOff>114300</xdr:colOff>
      <xdr:row>82</xdr:row>
      <xdr:rowOff>98044</xdr:rowOff>
    </xdr:to>
    <xdr:sp macro="" textlink="">
      <xdr:nvSpPr>
        <xdr:cNvPr id="299" name="楕円 298">
          <a:extLst>
            <a:ext uri="{FF2B5EF4-FFF2-40B4-BE49-F238E27FC236}">
              <a16:creationId xmlns:a16="http://schemas.microsoft.com/office/drawing/2014/main" id="{8241D728-04B6-45D6-AA37-6E95050472F4}"/>
            </a:ext>
          </a:extLst>
        </xdr:cNvPr>
        <xdr:cNvSpPr/>
      </xdr:nvSpPr>
      <xdr:spPr>
        <a:xfrm>
          <a:off x="45847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146321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7F619A5B-040C-43CA-A562-7B3CF0E9294F}"/>
            </a:ext>
          </a:extLst>
        </xdr:cNvPr>
        <xdr:cNvSpPr txBox="1"/>
      </xdr:nvSpPr>
      <xdr:spPr>
        <a:xfrm>
          <a:off x="4673600" y="1403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165608</xdr:rowOff>
    </xdr:from>
    <xdr:to>
      <xdr:col>20</xdr:col>
      <xdr:colOff>38100</xdr:colOff>
      <xdr:row>82</xdr:row>
      <xdr:rowOff>95758</xdr:rowOff>
    </xdr:to>
    <xdr:sp macro="" textlink="">
      <xdr:nvSpPr>
        <xdr:cNvPr id="301" name="楕円 300">
          <a:extLst>
            <a:ext uri="{FF2B5EF4-FFF2-40B4-BE49-F238E27FC236}">
              <a16:creationId xmlns:a16="http://schemas.microsoft.com/office/drawing/2014/main" id="{7CD04AB1-195B-4BE7-8DA8-FE29C42E3E7B}"/>
            </a:ext>
          </a:extLst>
        </xdr:cNvPr>
        <xdr:cNvSpPr/>
      </xdr:nvSpPr>
      <xdr:spPr>
        <a:xfrm>
          <a:off x="3746500" y="140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44958</xdr:rowOff>
    </xdr:from>
    <xdr:to>
      <xdr:col>24</xdr:col>
      <xdr:colOff>63500</xdr:colOff>
      <xdr:row>82</xdr:row>
      <xdr:rowOff>47244</xdr:rowOff>
    </xdr:to>
    <xdr:cxnSp macro="">
      <xdr:nvCxnSpPr>
        <xdr:cNvPr id="302" name="直線コネクタ 301">
          <a:extLst>
            <a:ext uri="{FF2B5EF4-FFF2-40B4-BE49-F238E27FC236}">
              <a16:creationId xmlns:a16="http://schemas.microsoft.com/office/drawing/2014/main" id="{84362B4D-D403-4403-8355-DA56CD277573}"/>
            </a:ext>
          </a:extLst>
        </xdr:cNvPr>
        <xdr:cNvCxnSpPr/>
      </xdr:nvCxnSpPr>
      <xdr:spPr>
        <a:xfrm>
          <a:off x="3797300" y="141038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3" name="楕円 302">
          <a:extLst>
            <a:ext uri="{FF2B5EF4-FFF2-40B4-BE49-F238E27FC236}">
              <a16:creationId xmlns:a16="http://schemas.microsoft.com/office/drawing/2014/main" id="{CB5E6C5E-A851-447B-9E30-69C84C36BEC1}"/>
            </a:ext>
          </a:extLst>
        </xdr:cNvPr>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44958</xdr:rowOff>
    </xdr:from>
    <xdr:to>
      <xdr:col>19</xdr:col>
      <xdr:colOff>177800</xdr:colOff>
      <xdr:row>82</xdr:row>
      <xdr:rowOff>60961</xdr:rowOff>
    </xdr:to>
    <xdr:cxnSp macro="">
      <xdr:nvCxnSpPr>
        <xdr:cNvPr id="304" name="直線コネクタ 303">
          <a:extLst>
            <a:ext uri="{FF2B5EF4-FFF2-40B4-BE49-F238E27FC236}">
              <a16:creationId xmlns:a16="http://schemas.microsoft.com/office/drawing/2014/main" id="{0A90A76B-0DC2-4C53-9C77-BBA81A618D0A}"/>
            </a:ext>
          </a:extLst>
        </xdr:cNvPr>
        <xdr:cNvCxnSpPr/>
      </xdr:nvCxnSpPr>
      <xdr:spPr>
        <a:xfrm flipV="1">
          <a:off x="2908300" y="1410385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163322</xdr:rowOff>
    </xdr:from>
    <xdr:to>
      <xdr:col>10</xdr:col>
      <xdr:colOff>165100</xdr:colOff>
      <xdr:row>82</xdr:row>
      <xdr:rowOff>93472</xdr:rowOff>
    </xdr:to>
    <xdr:sp macro="" textlink="">
      <xdr:nvSpPr>
        <xdr:cNvPr id="305" name="楕円 304">
          <a:extLst>
            <a:ext uri="{FF2B5EF4-FFF2-40B4-BE49-F238E27FC236}">
              <a16:creationId xmlns:a16="http://schemas.microsoft.com/office/drawing/2014/main" id="{41B16499-42A6-46EF-A0E5-52365F7EC673}"/>
            </a:ext>
          </a:extLst>
        </xdr:cNvPr>
        <xdr:cNvSpPr/>
      </xdr:nvSpPr>
      <xdr:spPr>
        <a:xfrm>
          <a:off x="1968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42672</xdr:rowOff>
    </xdr:from>
    <xdr:to>
      <xdr:col>15</xdr:col>
      <xdr:colOff>50800</xdr:colOff>
      <xdr:row>82</xdr:row>
      <xdr:rowOff>60961</xdr:rowOff>
    </xdr:to>
    <xdr:cxnSp macro="">
      <xdr:nvCxnSpPr>
        <xdr:cNvPr id="306" name="直線コネクタ 305">
          <a:extLst>
            <a:ext uri="{FF2B5EF4-FFF2-40B4-BE49-F238E27FC236}">
              <a16:creationId xmlns:a16="http://schemas.microsoft.com/office/drawing/2014/main" id="{01DA3D99-C942-432C-AB0B-69C0A2DB9C29}"/>
            </a:ext>
          </a:extLst>
        </xdr:cNvPr>
        <xdr:cNvCxnSpPr/>
      </xdr:nvCxnSpPr>
      <xdr:spPr>
        <a:xfrm>
          <a:off x="2019300" y="141015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145035</xdr:rowOff>
    </xdr:from>
    <xdr:to>
      <xdr:col>6</xdr:col>
      <xdr:colOff>38100</xdr:colOff>
      <xdr:row>82</xdr:row>
      <xdr:rowOff>75185</xdr:rowOff>
    </xdr:to>
    <xdr:sp macro="" textlink="">
      <xdr:nvSpPr>
        <xdr:cNvPr id="307" name="楕円 306">
          <a:extLst>
            <a:ext uri="{FF2B5EF4-FFF2-40B4-BE49-F238E27FC236}">
              <a16:creationId xmlns:a16="http://schemas.microsoft.com/office/drawing/2014/main" id="{00926A9C-5FC4-4581-9668-6F194379AC3C}"/>
            </a:ext>
          </a:extLst>
        </xdr:cNvPr>
        <xdr:cNvSpPr/>
      </xdr:nvSpPr>
      <xdr:spPr>
        <a:xfrm>
          <a:off x="1079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24385</xdr:rowOff>
    </xdr:from>
    <xdr:to>
      <xdr:col>10</xdr:col>
      <xdr:colOff>114300</xdr:colOff>
      <xdr:row>82</xdr:row>
      <xdr:rowOff>42672</xdr:rowOff>
    </xdr:to>
    <xdr:cxnSp macro="">
      <xdr:nvCxnSpPr>
        <xdr:cNvPr id="308" name="直線コネクタ 307">
          <a:extLst>
            <a:ext uri="{FF2B5EF4-FFF2-40B4-BE49-F238E27FC236}">
              <a16:creationId xmlns:a16="http://schemas.microsoft.com/office/drawing/2014/main" id="{F3BC9454-29C3-4A76-84CB-4C63200E8511}"/>
            </a:ext>
          </a:extLst>
        </xdr:cNvPr>
        <xdr:cNvCxnSpPr/>
      </xdr:nvCxnSpPr>
      <xdr:spPr>
        <a:xfrm>
          <a:off x="1130300" y="140832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25416</xdr:rowOff>
    </xdr:from>
    <xdr:ext cx="405111" cy="259045"/>
    <xdr:sp macro="" textlink="">
      <xdr:nvSpPr>
        <xdr:cNvPr id="309" name="n_1aveValue【公営住宅】&#10;有形固定資産減価償却率">
          <a:extLst>
            <a:ext uri="{FF2B5EF4-FFF2-40B4-BE49-F238E27FC236}">
              <a16:creationId xmlns:a16="http://schemas.microsoft.com/office/drawing/2014/main" id="{7782237D-8EC2-4789-8529-ABEAED6248CF}"/>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0" name="n_2aveValue【公営住宅】&#10;有形固定資産減価償却率">
          <a:extLst>
            <a:ext uri="{FF2B5EF4-FFF2-40B4-BE49-F238E27FC236}">
              <a16:creationId xmlns:a16="http://schemas.microsoft.com/office/drawing/2014/main" id="{D1F8D5DD-95AB-46C7-B61B-AE9E22969633}"/>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123714</xdr:rowOff>
    </xdr:from>
    <xdr:ext cx="405111" cy="259045"/>
    <xdr:sp macro="" textlink="">
      <xdr:nvSpPr>
        <xdr:cNvPr id="311" name="n_3aveValue【公営住宅】&#10;有形固定資産減価償却率">
          <a:extLst>
            <a:ext uri="{FF2B5EF4-FFF2-40B4-BE49-F238E27FC236}">
              <a16:creationId xmlns:a16="http://schemas.microsoft.com/office/drawing/2014/main" id="{9393D06B-324F-405B-8213-AFEC42DDFD88}"/>
            </a:ext>
          </a:extLst>
        </xdr:cNvPr>
        <xdr:cNvSpPr txBox="1"/>
      </xdr:nvSpPr>
      <xdr:spPr>
        <a:xfrm>
          <a:off x="1816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84853</xdr:rowOff>
    </xdr:from>
    <xdr:ext cx="405111" cy="259045"/>
    <xdr:sp macro="" textlink="">
      <xdr:nvSpPr>
        <xdr:cNvPr id="312" name="n_4aveValue【公営住宅】&#10;有形固定資産減価償却率">
          <a:extLst>
            <a:ext uri="{FF2B5EF4-FFF2-40B4-BE49-F238E27FC236}">
              <a16:creationId xmlns:a16="http://schemas.microsoft.com/office/drawing/2014/main" id="{3FC19804-D0DB-4467-84F8-40BCC569CCBD}"/>
            </a:ext>
          </a:extLst>
        </xdr:cNvPr>
        <xdr:cNvSpPr txBox="1"/>
      </xdr:nvSpPr>
      <xdr:spPr>
        <a:xfrm>
          <a:off x="927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86885</xdr:rowOff>
    </xdr:from>
    <xdr:ext cx="405111" cy="259045"/>
    <xdr:sp macro="" textlink="">
      <xdr:nvSpPr>
        <xdr:cNvPr id="313" name="n_1mainValue【公営住宅】&#10;有形固定資産減価償却率">
          <a:extLst>
            <a:ext uri="{FF2B5EF4-FFF2-40B4-BE49-F238E27FC236}">
              <a16:creationId xmlns:a16="http://schemas.microsoft.com/office/drawing/2014/main" id="{2C6F7F6E-2C0A-41A6-8608-BDC0E3202C4A}"/>
            </a:ext>
          </a:extLst>
        </xdr:cNvPr>
        <xdr:cNvSpPr txBox="1"/>
      </xdr:nvSpPr>
      <xdr:spPr>
        <a:xfrm>
          <a:off x="3582044" y="14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14" name="n_2mainValue【公営住宅】&#10;有形固定資産減価償却率">
          <a:extLst>
            <a:ext uri="{FF2B5EF4-FFF2-40B4-BE49-F238E27FC236}">
              <a16:creationId xmlns:a16="http://schemas.microsoft.com/office/drawing/2014/main" id="{0431B8D4-3FE9-4F0C-8916-66B9965A919B}"/>
            </a:ext>
          </a:extLst>
        </xdr:cNvPr>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84599</xdr:rowOff>
    </xdr:from>
    <xdr:ext cx="405111" cy="259045"/>
    <xdr:sp macro="" textlink="">
      <xdr:nvSpPr>
        <xdr:cNvPr id="315" name="n_3mainValue【公営住宅】&#10;有形固定資産減価償却率">
          <a:extLst>
            <a:ext uri="{FF2B5EF4-FFF2-40B4-BE49-F238E27FC236}">
              <a16:creationId xmlns:a16="http://schemas.microsoft.com/office/drawing/2014/main" id="{9FF65A15-5B4C-4421-94DF-4FE3581D04FF}"/>
            </a:ext>
          </a:extLst>
        </xdr:cNvPr>
        <xdr:cNvSpPr txBox="1"/>
      </xdr:nvSpPr>
      <xdr:spPr>
        <a:xfrm>
          <a:off x="1816744"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macro="" textlink="">
      <xdr:nvSpPr>
        <xdr:cNvPr id="316" name="n_4mainValue【公営住宅】&#10;有形固定資産減価償却率">
          <a:extLst>
            <a:ext uri="{FF2B5EF4-FFF2-40B4-BE49-F238E27FC236}">
              <a16:creationId xmlns:a16="http://schemas.microsoft.com/office/drawing/2014/main" id="{1B3DF7B8-D82D-4116-B56B-403532437D17}"/>
            </a:ext>
          </a:extLst>
        </xdr:cNvPr>
        <xdr:cNvSpPr txBox="1"/>
      </xdr:nvSpPr>
      <xdr:spPr>
        <a:xfrm>
          <a:off x="927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E5486CDA-0C8E-43F8-A28E-2A13289733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2B229A1C-D47E-44D9-BAED-0A6FCE2DD31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1A6AFC6A-DC02-48EC-A021-9F09282B99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F46A8514-E7A5-4FAF-9DE5-8659722A25A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A6F52643-429F-4DBD-B7E1-36824AC8CF9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3A92BC20-52FD-462E-94D2-855FAD381FC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9D18C11C-B5FD-471F-A3F0-05C03C5017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8E4FC31C-BB80-43AC-8261-8C3D18CEBAD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E8F4BAE1-A436-4574-A932-01615A3C745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DDFCF42-469B-47BE-A3E1-73DA5F2EC93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3F860B4E-CC52-498B-B965-915B0077CD3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9722F889-044D-4901-A0C1-E95E2D7FB30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5D56C814-0130-4F31-80F4-B179C5BC84F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2662CFA3-7345-4D55-ADC5-2C53DF5971C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D7836FDA-7662-48C0-8198-C599DCAC8E4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AB36C06C-8EEB-4DFB-870F-B8BACC1907C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E97EC145-5A48-486F-B0E9-47F4ABF414F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D8928C5D-4724-40C2-8C4C-24F57E10DA8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9FC19A4B-300E-4893-B6DA-55AEC79D6E2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9A712F36-9EC3-43DE-A70A-B8908DDB590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A20ED1BA-5468-4F97-9B93-F625E9DD65A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0A672F96-48D0-44B1-B882-46F93682C43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762BAE2-3EC3-4426-A886-6D2EA48F115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87CDACF-21F6-498F-917D-BD87DF5C51E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01AC443-4EBE-464D-BB4A-D061E8E9788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168729</xdr:rowOff>
    </xdr:from>
    <xdr:to>
      <xdr:col>54</xdr:col>
      <xdr:colOff>189865</xdr:colOff>
      <xdr:row>86</xdr:row>
      <xdr:rowOff>111579</xdr:rowOff>
    </xdr:to>
    <xdr:cxnSp macro="">
      <xdr:nvCxnSpPr>
        <xdr:cNvPr id="342" name="直線コネクタ 341">
          <a:extLst>
            <a:ext uri="{FF2B5EF4-FFF2-40B4-BE49-F238E27FC236}">
              <a16:creationId xmlns:a16="http://schemas.microsoft.com/office/drawing/2014/main" id="{960304DB-4279-456A-9A3A-900132870362}"/>
            </a:ext>
          </a:extLst>
        </xdr:cNvPr>
        <xdr:cNvCxnSpPr/>
      </xdr:nvCxnSpPr>
      <xdr:spPr>
        <a:xfrm flipV="1">
          <a:off x="10476865" y="1337037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a:extLst>
            <a:ext uri="{FF2B5EF4-FFF2-40B4-BE49-F238E27FC236}">
              <a16:creationId xmlns:a16="http://schemas.microsoft.com/office/drawing/2014/main" id="{85170508-9487-4950-ABC0-3759588D8940}"/>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a:extLst>
            <a:ext uri="{FF2B5EF4-FFF2-40B4-BE49-F238E27FC236}">
              <a16:creationId xmlns:a16="http://schemas.microsoft.com/office/drawing/2014/main" id="{2D988260-9AD8-4338-A19F-CB79ACA6F88B}"/>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115406</xdr:rowOff>
    </xdr:from>
    <xdr:ext cx="469744" cy="259045"/>
    <xdr:sp macro="" textlink="">
      <xdr:nvSpPr>
        <xdr:cNvPr id="345" name="【公営住宅】&#10;一人当たり面積最大値テキスト">
          <a:extLst>
            <a:ext uri="{FF2B5EF4-FFF2-40B4-BE49-F238E27FC236}">
              <a16:creationId xmlns:a16="http://schemas.microsoft.com/office/drawing/2014/main" id="{F1913E18-B2B2-4BFB-809A-B72E63E97E32}"/>
            </a:ext>
          </a:extLst>
        </xdr:cNvPr>
        <xdr:cNvSpPr txBox="1"/>
      </xdr:nvSpPr>
      <xdr:spPr>
        <a:xfrm>
          <a:off x="10515600" y="1314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168729</xdr:rowOff>
    </xdr:from>
    <xdr:to>
      <xdr:col>55</xdr:col>
      <xdr:colOff>88900</xdr:colOff>
      <xdr:row>77</xdr:row>
      <xdr:rowOff>168729</xdr:rowOff>
    </xdr:to>
    <xdr:cxnSp macro="">
      <xdr:nvCxnSpPr>
        <xdr:cNvPr id="346" name="直線コネクタ 345">
          <a:extLst>
            <a:ext uri="{FF2B5EF4-FFF2-40B4-BE49-F238E27FC236}">
              <a16:creationId xmlns:a16="http://schemas.microsoft.com/office/drawing/2014/main" id="{BC43FC9B-23CF-4A86-93E2-EDEC3B7C796D}"/>
            </a:ext>
          </a:extLst>
        </xdr:cNvPr>
        <xdr:cNvCxnSpPr/>
      </xdr:nvCxnSpPr>
      <xdr:spPr>
        <a:xfrm>
          <a:off x="10388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134275</xdr:rowOff>
    </xdr:from>
    <xdr:ext cx="469744" cy="259045"/>
    <xdr:sp macro="" textlink="">
      <xdr:nvSpPr>
        <xdr:cNvPr id="347" name="【公営住宅】&#10;一人当たり面積平均値テキスト">
          <a:extLst>
            <a:ext uri="{FF2B5EF4-FFF2-40B4-BE49-F238E27FC236}">
              <a16:creationId xmlns:a16="http://schemas.microsoft.com/office/drawing/2014/main" id="{57CD18CB-3AF2-48B8-8963-B6F79212D0E3}"/>
            </a:ext>
          </a:extLst>
        </xdr:cNvPr>
        <xdr:cNvSpPr txBox="1"/>
      </xdr:nvSpPr>
      <xdr:spPr>
        <a:xfrm>
          <a:off x="10515600" y="1419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111398</xdr:rowOff>
    </xdr:from>
    <xdr:to>
      <xdr:col>55</xdr:col>
      <xdr:colOff>50800</xdr:colOff>
      <xdr:row>84</xdr:row>
      <xdr:rowOff>41548</xdr:rowOff>
    </xdr:to>
    <xdr:sp macro="" textlink="">
      <xdr:nvSpPr>
        <xdr:cNvPr id="348" name="フローチャート: 判断 347">
          <a:extLst>
            <a:ext uri="{FF2B5EF4-FFF2-40B4-BE49-F238E27FC236}">
              <a16:creationId xmlns:a16="http://schemas.microsoft.com/office/drawing/2014/main" id="{59654115-DDCB-4BA4-A90D-A9F126ADFB2D}"/>
            </a:ext>
          </a:extLst>
        </xdr:cNvPr>
        <xdr:cNvSpPr/>
      </xdr:nvSpPr>
      <xdr:spPr>
        <a:xfrm>
          <a:off x="10426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49" name="フローチャート: 判断 348">
          <a:extLst>
            <a:ext uri="{FF2B5EF4-FFF2-40B4-BE49-F238E27FC236}">
              <a16:creationId xmlns:a16="http://schemas.microsoft.com/office/drawing/2014/main" id="{03C6DF5D-ED32-4B3B-A1C9-DE0EDFE6BF7A}"/>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70576</xdr:rowOff>
    </xdr:from>
    <xdr:to>
      <xdr:col>46</xdr:col>
      <xdr:colOff>38100</xdr:colOff>
      <xdr:row>84</xdr:row>
      <xdr:rowOff>726</xdr:rowOff>
    </xdr:to>
    <xdr:sp macro="" textlink="">
      <xdr:nvSpPr>
        <xdr:cNvPr id="350" name="フローチャート: 判断 349">
          <a:extLst>
            <a:ext uri="{FF2B5EF4-FFF2-40B4-BE49-F238E27FC236}">
              <a16:creationId xmlns:a16="http://schemas.microsoft.com/office/drawing/2014/main" id="{4EFEE578-79CF-4318-A450-74714867C7EB}"/>
            </a:ext>
          </a:extLst>
        </xdr:cNvPr>
        <xdr:cNvSpPr/>
      </xdr:nvSpPr>
      <xdr:spPr>
        <a:xfrm>
          <a:off x="869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a:extLst>
            <a:ext uri="{FF2B5EF4-FFF2-40B4-BE49-F238E27FC236}">
              <a16:creationId xmlns:a16="http://schemas.microsoft.com/office/drawing/2014/main" id="{68F05797-3503-402F-8576-A53B16A3976D}"/>
            </a:ext>
          </a:extLst>
        </xdr:cNvPr>
        <xdr:cNvSpPr/>
      </xdr:nvSpPr>
      <xdr:spPr>
        <a:xfrm>
          <a:off x="781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16692</xdr:rowOff>
    </xdr:from>
    <xdr:to>
      <xdr:col>36</xdr:col>
      <xdr:colOff>165100</xdr:colOff>
      <xdr:row>83</xdr:row>
      <xdr:rowOff>118292</xdr:rowOff>
    </xdr:to>
    <xdr:sp macro="" textlink="">
      <xdr:nvSpPr>
        <xdr:cNvPr id="352" name="フローチャート: 判断 351">
          <a:extLst>
            <a:ext uri="{FF2B5EF4-FFF2-40B4-BE49-F238E27FC236}">
              <a16:creationId xmlns:a16="http://schemas.microsoft.com/office/drawing/2014/main" id="{DA2EA1C1-EECF-4607-BC60-B0FC5B9CA6FE}"/>
            </a:ext>
          </a:extLst>
        </xdr:cNvPr>
        <xdr:cNvSpPr/>
      </xdr:nvSpPr>
      <xdr:spPr>
        <a:xfrm>
          <a:off x="6921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4000B57-9299-452C-B46C-C3C0D743FD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C5296D0-11BA-4203-A7F6-24AAEC1932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14146CC-5894-4FEA-BE3B-B05CA09835D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CC4A19B-03F2-42D1-ABB3-217D2C54F32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F1B15A4-92EF-47CA-9A8C-7A331FB9CF9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58" name="楕円 357">
          <a:extLst>
            <a:ext uri="{FF2B5EF4-FFF2-40B4-BE49-F238E27FC236}">
              <a16:creationId xmlns:a16="http://schemas.microsoft.com/office/drawing/2014/main" id="{C64E2EE4-55F7-4A1F-A9DF-B29274D0C0E3}"/>
            </a:ext>
          </a:extLst>
        </xdr:cNvPr>
        <xdr:cNvSpPr/>
      </xdr:nvSpPr>
      <xdr:spPr>
        <a:xfrm>
          <a:off x="10426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102888</xdr:rowOff>
    </xdr:from>
    <xdr:ext cx="469744" cy="259045"/>
    <xdr:sp macro="" textlink="">
      <xdr:nvSpPr>
        <xdr:cNvPr id="359" name="【公営住宅】&#10;一人当たり面積該当値テキスト">
          <a:extLst>
            <a:ext uri="{FF2B5EF4-FFF2-40B4-BE49-F238E27FC236}">
              <a16:creationId xmlns:a16="http://schemas.microsoft.com/office/drawing/2014/main" id="{ACCCB8F3-B582-4A80-AEE9-C30405EC1DC2}"/>
            </a:ext>
          </a:extLst>
        </xdr:cNvPr>
        <xdr:cNvSpPr txBox="1"/>
      </xdr:nvSpPr>
      <xdr:spPr>
        <a:xfrm>
          <a:off x="10515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116295</xdr:rowOff>
    </xdr:from>
    <xdr:to>
      <xdr:col>50</xdr:col>
      <xdr:colOff>165100</xdr:colOff>
      <xdr:row>85</xdr:row>
      <xdr:rowOff>46445</xdr:rowOff>
    </xdr:to>
    <xdr:sp macro="" textlink="">
      <xdr:nvSpPr>
        <xdr:cNvPr id="360" name="楕円 359">
          <a:extLst>
            <a:ext uri="{FF2B5EF4-FFF2-40B4-BE49-F238E27FC236}">
              <a16:creationId xmlns:a16="http://schemas.microsoft.com/office/drawing/2014/main" id="{30E8300E-D814-419B-9385-9468D3A623DC}"/>
            </a:ext>
          </a:extLst>
        </xdr:cNvPr>
        <xdr:cNvSpPr/>
      </xdr:nvSpPr>
      <xdr:spPr>
        <a:xfrm>
          <a:off x="9588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167095</xdr:rowOff>
    </xdr:from>
    <xdr:to>
      <xdr:col>55</xdr:col>
      <xdr:colOff>0</xdr:colOff>
      <xdr:row>85</xdr:row>
      <xdr:rowOff>3811</xdr:rowOff>
    </xdr:to>
    <xdr:cxnSp macro="">
      <xdr:nvCxnSpPr>
        <xdr:cNvPr id="361" name="直線コネクタ 360">
          <a:extLst>
            <a:ext uri="{FF2B5EF4-FFF2-40B4-BE49-F238E27FC236}">
              <a16:creationId xmlns:a16="http://schemas.microsoft.com/office/drawing/2014/main" id="{0F75F88A-E0A5-4035-BD09-E940821684A6}"/>
            </a:ext>
          </a:extLst>
        </xdr:cNvPr>
        <xdr:cNvCxnSpPr/>
      </xdr:nvCxnSpPr>
      <xdr:spPr>
        <a:xfrm>
          <a:off x="9639300" y="1456889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109764</xdr:rowOff>
    </xdr:from>
    <xdr:to>
      <xdr:col>46</xdr:col>
      <xdr:colOff>38100</xdr:colOff>
      <xdr:row>85</xdr:row>
      <xdr:rowOff>39914</xdr:rowOff>
    </xdr:to>
    <xdr:sp macro="" textlink="">
      <xdr:nvSpPr>
        <xdr:cNvPr id="362" name="楕円 361">
          <a:extLst>
            <a:ext uri="{FF2B5EF4-FFF2-40B4-BE49-F238E27FC236}">
              <a16:creationId xmlns:a16="http://schemas.microsoft.com/office/drawing/2014/main" id="{B8AA5094-7E97-4A13-87E1-0EDA43A63AAA}"/>
            </a:ext>
          </a:extLst>
        </xdr:cNvPr>
        <xdr:cNvSpPr/>
      </xdr:nvSpPr>
      <xdr:spPr>
        <a:xfrm>
          <a:off x="8699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160564</xdr:rowOff>
    </xdr:from>
    <xdr:to>
      <xdr:col>50</xdr:col>
      <xdr:colOff>114300</xdr:colOff>
      <xdr:row>84</xdr:row>
      <xdr:rowOff>167095</xdr:rowOff>
    </xdr:to>
    <xdr:cxnSp macro="">
      <xdr:nvCxnSpPr>
        <xdr:cNvPr id="363" name="直線コネクタ 362">
          <a:extLst>
            <a:ext uri="{FF2B5EF4-FFF2-40B4-BE49-F238E27FC236}">
              <a16:creationId xmlns:a16="http://schemas.microsoft.com/office/drawing/2014/main" id="{0BF3D9B6-FB29-41BA-A4DE-47D91C954A10}"/>
            </a:ext>
          </a:extLst>
        </xdr:cNvPr>
        <xdr:cNvCxnSpPr/>
      </xdr:nvCxnSpPr>
      <xdr:spPr>
        <a:xfrm>
          <a:off x="8750300" y="1456236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103232</xdr:rowOff>
    </xdr:from>
    <xdr:to>
      <xdr:col>41</xdr:col>
      <xdr:colOff>101600</xdr:colOff>
      <xdr:row>85</xdr:row>
      <xdr:rowOff>33382</xdr:rowOff>
    </xdr:to>
    <xdr:sp macro="" textlink="">
      <xdr:nvSpPr>
        <xdr:cNvPr id="364" name="楕円 363">
          <a:extLst>
            <a:ext uri="{FF2B5EF4-FFF2-40B4-BE49-F238E27FC236}">
              <a16:creationId xmlns:a16="http://schemas.microsoft.com/office/drawing/2014/main" id="{9D756508-111F-4A7D-A6C0-8F1D7A9A646F}"/>
            </a:ext>
          </a:extLst>
        </xdr:cNvPr>
        <xdr:cNvSpPr/>
      </xdr:nvSpPr>
      <xdr:spPr>
        <a:xfrm>
          <a:off x="7810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154032</xdr:rowOff>
    </xdr:from>
    <xdr:to>
      <xdr:col>45</xdr:col>
      <xdr:colOff>177800</xdr:colOff>
      <xdr:row>84</xdr:row>
      <xdr:rowOff>160564</xdr:rowOff>
    </xdr:to>
    <xdr:cxnSp macro="">
      <xdr:nvCxnSpPr>
        <xdr:cNvPr id="365" name="直線コネクタ 364">
          <a:extLst>
            <a:ext uri="{FF2B5EF4-FFF2-40B4-BE49-F238E27FC236}">
              <a16:creationId xmlns:a16="http://schemas.microsoft.com/office/drawing/2014/main" id="{00A4A32F-2155-4870-ACAB-5790A82F46A2}"/>
            </a:ext>
          </a:extLst>
        </xdr:cNvPr>
        <xdr:cNvCxnSpPr/>
      </xdr:nvCxnSpPr>
      <xdr:spPr>
        <a:xfrm>
          <a:off x="7861300" y="145558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95069</xdr:rowOff>
    </xdr:from>
    <xdr:to>
      <xdr:col>36</xdr:col>
      <xdr:colOff>165100</xdr:colOff>
      <xdr:row>85</xdr:row>
      <xdr:rowOff>25219</xdr:rowOff>
    </xdr:to>
    <xdr:sp macro="" textlink="">
      <xdr:nvSpPr>
        <xdr:cNvPr id="366" name="楕円 365">
          <a:extLst>
            <a:ext uri="{FF2B5EF4-FFF2-40B4-BE49-F238E27FC236}">
              <a16:creationId xmlns:a16="http://schemas.microsoft.com/office/drawing/2014/main" id="{E1C9FFB8-9D38-4078-B182-4B3D1F407D4F}"/>
            </a:ext>
          </a:extLst>
        </xdr:cNvPr>
        <xdr:cNvSpPr/>
      </xdr:nvSpPr>
      <xdr:spPr>
        <a:xfrm>
          <a:off x="6921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145869</xdr:rowOff>
    </xdr:from>
    <xdr:to>
      <xdr:col>41</xdr:col>
      <xdr:colOff>50800</xdr:colOff>
      <xdr:row>84</xdr:row>
      <xdr:rowOff>154032</xdr:rowOff>
    </xdr:to>
    <xdr:cxnSp macro="">
      <xdr:nvCxnSpPr>
        <xdr:cNvPr id="367" name="直線コネクタ 366">
          <a:extLst>
            <a:ext uri="{FF2B5EF4-FFF2-40B4-BE49-F238E27FC236}">
              <a16:creationId xmlns:a16="http://schemas.microsoft.com/office/drawing/2014/main" id="{23D7B682-1581-4315-A5AF-186DF58EA940}"/>
            </a:ext>
          </a:extLst>
        </xdr:cNvPr>
        <xdr:cNvCxnSpPr/>
      </xdr:nvCxnSpPr>
      <xdr:spPr>
        <a:xfrm>
          <a:off x="6972300" y="14547669"/>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68" name="n_1aveValue【公営住宅】&#10;一人当たり面積">
          <a:extLst>
            <a:ext uri="{FF2B5EF4-FFF2-40B4-BE49-F238E27FC236}">
              <a16:creationId xmlns:a16="http://schemas.microsoft.com/office/drawing/2014/main" id="{A3E50A91-8BFE-45C0-8889-1A8011697D8B}"/>
            </a:ext>
          </a:extLst>
        </xdr:cNvPr>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17253</xdr:rowOff>
    </xdr:from>
    <xdr:ext cx="469744" cy="259045"/>
    <xdr:sp macro="" textlink="">
      <xdr:nvSpPr>
        <xdr:cNvPr id="369" name="n_2aveValue【公営住宅】&#10;一人当たり面積">
          <a:extLst>
            <a:ext uri="{FF2B5EF4-FFF2-40B4-BE49-F238E27FC236}">
              <a16:creationId xmlns:a16="http://schemas.microsoft.com/office/drawing/2014/main" id="{76D303D5-9390-4AFE-B3E1-AECDD7F24AA4}"/>
            </a:ext>
          </a:extLst>
        </xdr:cNvPr>
        <xdr:cNvSpPr txBox="1"/>
      </xdr:nvSpPr>
      <xdr:spPr>
        <a:xfrm>
          <a:off x="8515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165843</xdr:rowOff>
    </xdr:from>
    <xdr:ext cx="469744" cy="259045"/>
    <xdr:sp macro="" textlink="">
      <xdr:nvSpPr>
        <xdr:cNvPr id="370" name="n_3aveValue【公営住宅】&#10;一人当たり面積">
          <a:extLst>
            <a:ext uri="{FF2B5EF4-FFF2-40B4-BE49-F238E27FC236}">
              <a16:creationId xmlns:a16="http://schemas.microsoft.com/office/drawing/2014/main" id="{6A52E5B3-9C48-4A3A-9123-A24D38E2A196}"/>
            </a:ext>
          </a:extLst>
        </xdr:cNvPr>
        <xdr:cNvSpPr txBox="1"/>
      </xdr:nvSpPr>
      <xdr:spPr>
        <a:xfrm>
          <a:off x="7626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134819</xdr:rowOff>
    </xdr:from>
    <xdr:ext cx="469744" cy="259045"/>
    <xdr:sp macro="" textlink="">
      <xdr:nvSpPr>
        <xdr:cNvPr id="371" name="n_4aveValue【公営住宅】&#10;一人当たり面積">
          <a:extLst>
            <a:ext uri="{FF2B5EF4-FFF2-40B4-BE49-F238E27FC236}">
              <a16:creationId xmlns:a16="http://schemas.microsoft.com/office/drawing/2014/main" id="{04128028-2BDE-481F-BFB9-02C5A8F994E1}"/>
            </a:ext>
          </a:extLst>
        </xdr:cNvPr>
        <xdr:cNvSpPr txBox="1"/>
      </xdr:nvSpPr>
      <xdr:spPr>
        <a:xfrm>
          <a:off x="6737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37572</xdr:rowOff>
    </xdr:from>
    <xdr:ext cx="469744" cy="259045"/>
    <xdr:sp macro="" textlink="">
      <xdr:nvSpPr>
        <xdr:cNvPr id="372" name="n_1mainValue【公営住宅】&#10;一人当たり面積">
          <a:extLst>
            <a:ext uri="{FF2B5EF4-FFF2-40B4-BE49-F238E27FC236}">
              <a16:creationId xmlns:a16="http://schemas.microsoft.com/office/drawing/2014/main" id="{ADC48FF4-7B95-4147-82B9-DF96A44FC8FA}"/>
            </a:ext>
          </a:extLst>
        </xdr:cNvPr>
        <xdr:cNvSpPr txBox="1"/>
      </xdr:nvSpPr>
      <xdr:spPr>
        <a:xfrm>
          <a:off x="9391727" y="1461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31041</xdr:rowOff>
    </xdr:from>
    <xdr:ext cx="469744" cy="259045"/>
    <xdr:sp macro="" textlink="">
      <xdr:nvSpPr>
        <xdr:cNvPr id="373" name="n_2mainValue【公営住宅】&#10;一人当たり面積">
          <a:extLst>
            <a:ext uri="{FF2B5EF4-FFF2-40B4-BE49-F238E27FC236}">
              <a16:creationId xmlns:a16="http://schemas.microsoft.com/office/drawing/2014/main" id="{286074CB-5EE6-4651-B8C4-62C4AAEB4B32}"/>
            </a:ext>
          </a:extLst>
        </xdr:cNvPr>
        <xdr:cNvSpPr txBox="1"/>
      </xdr:nvSpPr>
      <xdr:spPr>
        <a:xfrm>
          <a:off x="8515427"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24509</xdr:rowOff>
    </xdr:from>
    <xdr:ext cx="469744" cy="259045"/>
    <xdr:sp macro="" textlink="">
      <xdr:nvSpPr>
        <xdr:cNvPr id="374" name="n_3mainValue【公営住宅】&#10;一人当たり面積">
          <a:extLst>
            <a:ext uri="{FF2B5EF4-FFF2-40B4-BE49-F238E27FC236}">
              <a16:creationId xmlns:a16="http://schemas.microsoft.com/office/drawing/2014/main" id="{5F2CC074-67A8-428C-9081-9D9F14858CA4}"/>
            </a:ext>
          </a:extLst>
        </xdr:cNvPr>
        <xdr:cNvSpPr txBox="1"/>
      </xdr:nvSpPr>
      <xdr:spPr>
        <a:xfrm>
          <a:off x="7626427" y="1459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16346</xdr:rowOff>
    </xdr:from>
    <xdr:ext cx="469744" cy="259045"/>
    <xdr:sp macro="" textlink="">
      <xdr:nvSpPr>
        <xdr:cNvPr id="375" name="n_4mainValue【公営住宅】&#10;一人当たり面積">
          <a:extLst>
            <a:ext uri="{FF2B5EF4-FFF2-40B4-BE49-F238E27FC236}">
              <a16:creationId xmlns:a16="http://schemas.microsoft.com/office/drawing/2014/main" id="{6B0E3C9D-256A-46C6-97CA-67B71EE253B2}"/>
            </a:ext>
          </a:extLst>
        </xdr:cNvPr>
        <xdr:cNvSpPr txBox="1"/>
      </xdr:nvSpPr>
      <xdr:spPr>
        <a:xfrm>
          <a:off x="6737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6B962BF-D27F-4899-995E-8621CAA1F5B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92551E9-0679-49A6-895C-CB686550EA0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672C4518-7EC7-4EC5-81EC-C9175018E0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C90BE4A-70D3-4248-82AC-E66102F63A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2CD1390-07FA-4475-BC35-2D527D9A9B6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032B648-DF86-4CC0-A04A-929BDE7C39A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E18D883-0936-4E1C-8426-7D50E6AA5C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5A0F51F8-E993-4B26-992A-71C8103838B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C44E0D12-787F-48F2-A65A-26B1EF234CC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9FC4C99F-E1F0-494C-A7AF-B83E529944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FEBBC76-E068-4914-8753-28D99C6F91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23FA514-5072-4EBE-AE9F-064BC9851E3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D6ACFA1F-6F17-44B6-A6E7-CD6C69D47B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3A9EA10B-CE10-4CA6-A38B-D665EE6DEB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EE911DB0-4121-4C4D-AB96-5CABE784680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3902D33F-2650-4715-BC05-191B2378517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6A60ED9B-D8BC-4ECE-86E4-0136034971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236953EC-4F33-49C9-9152-0A8D461416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DBDFA2E0-D063-4A79-8EFC-76B04352D1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A1DC6702-9FD5-4D6C-8C03-368DAC6B61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EB5FBC1-01F8-44C7-8ED0-916D8C12EEF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AF3F2083-CCD4-4D34-8FFF-D95755AD62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9C0E0130-A20A-4F27-93F9-FEDD334369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E754AB02-CB73-4A9B-AE3B-0B53810D22D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DA3FB29F-68A8-4C62-A1DF-F7861B725B4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995EE8D3-8ED7-4141-A6C5-5D9686C0FBD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EC568F3-B7C1-4494-8A8A-16E228DFAB3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2D11DE8A-4B68-4C5F-AB2C-158CEF342D8E}"/>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4" name="テキスト ボックス 403">
          <a:extLst>
            <a:ext uri="{FF2B5EF4-FFF2-40B4-BE49-F238E27FC236}">
              <a16:creationId xmlns:a16="http://schemas.microsoft.com/office/drawing/2014/main" id="{F1C89088-8AE6-40C5-88DC-00953E9AF0AB}"/>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192F4B83-2176-4C3C-9A21-F340C196946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D6A7F51A-0E1F-408E-A848-B2473C3840AA}"/>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BEEEBFF1-36CD-47B4-A766-EEE311ABEC52}"/>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269A8077-DEB8-43BE-9488-83E8FC5D5C48}"/>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6C9FF612-5884-4713-82E9-91248A9063C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F70216BC-F94A-4265-A016-BB7A1A86389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A2210302-09C1-4E06-8E12-CE8729A35A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A791946F-F110-467C-8DCA-28816755CA5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A88DABA8-A044-4655-98AB-18B063A4F0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46482</xdr:rowOff>
    </xdr:from>
    <xdr:to>
      <xdr:col>85</xdr:col>
      <xdr:colOff>126364</xdr:colOff>
      <xdr:row>41</xdr:row>
      <xdr:rowOff>135636</xdr:rowOff>
    </xdr:to>
    <xdr:cxnSp macro="">
      <xdr:nvCxnSpPr>
        <xdr:cNvPr id="414" name="直線コネクタ 413">
          <a:extLst>
            <a:ext uri="{FF2B5EF4-FFF2-40B4-BE49-F238E27FC236}">
              <a16:creationId xmlns:a16="http://schemas.microsoft.com/office/drawing/2014/main" id="{BC7E7CA9-4E57-4D30-A7E7-F06EEBD28D0F}"/>
            </a:ext>
          </a:extLst>
        </xdr:cNvPr>
        <xdr:cNvCxnSpPr/>
      </xdr:nvCxnSpPr>
      <xdr:spPr>
        <a:xfrm flipV="1">
          <a:off x="16318864" y="6047232"/>
          <a:ext cx="0" cy="111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139463</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8ABB8D56-2DD3-475A-AC15-83523996EB8A}"/>
            </a:ext>
          </a:extLst>
        </xdr:cNvPr>
        <xdr:cNvSpPr txBox="1"/>
      </xdr:nvSpPr>
      <xdr:spPr>
        <a:xfrm>
          <a:off x="16357600" y="716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135636</xdr:rowOff>
    </xdr:from>
    <xdr:to>
      <xdr:col>86</xdr:col>
      <xdr:colOff>25400</xdr:colOff>
      <xdr:row>41</xdr:row>
      <xdr:rowOff>135636</xdr:rowOff>
    </xdr:to>
    <xdr:cxnSp macro="">
      <xdr:nvCxnSpPr>
        <xdr:cNvPr id="416" name="直線コネクタ 415">
          <a:extLst>
            <a:ext uri="{FF2B5EF4-FFF2-40B4-BE49-F238E27FC236}">
              <a16:creationId xmlns:a16="http://schemas.microsoft.com/office/drawing/2014/main" id="{F98F7FBA-9B07-45FD-AB0B-F307D41144A9}"/>
            </a:ext>
          </a:extLst>
        </xdr:cNvPr>
        <xdr:cNvCxnSpPr/>
      </xdr:nvCxnSpPr>
      <xdr:spPr>
        <a:xfrm>
          <a:off x="16230600" y="716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164609</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2DF64466-B199-4BF7-A1ED-23C598B84C8F}"/>
            </a:ext>
          </a:extLst>
        </xdr:cNvPr>
        <xdr:cNvSpPr txBox="1"/>
      </xdr:nvSpPr>
      <xdr:spPr>
        <a:xfrm>
          <a:off x="16357600" y="5822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46482</xdr:rowOff>
    </xdr:from>
    <xdr:to>
      <xdr:col>86</xdr:col>
      <xdr:colOff>25400</xdr:colOff>
      <xdr:row>35</xdr:row>
      <xdr:rowOff>46482</xdr:rowOff>
    </xdr:to>
    <xdr:cxnSp macro="">
      <xdr:nvCxnSpPr>
        <xdr:cNvPr id="418" name="直線コネクタ 417">
          <a:extLst>
            <a:ext uri="{FF2B5EF4-FFF2-40B4-BE49-F238E27FC236}">
              <a16:creationId xmlns:a16="http://schemas.microsoft.com/office/drawing/2014/main" id="{9FA45277-CFF0-4396-A40A-E7AD0EC1CE53}"/>
            </a:ext>
          </a:extLst>
        </xdr:cNvPr>
        <xdr:cNvCxnSpPr/>
      </xdr:nvCxnSpPr>
      <xdr:spPr>
        <a:xfrm>
          <a:off x="16230600" y="60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55135</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2EEAD873-E1AF-41D2-BE55-20D744520B0B}"/>
            </a:ext>
          </a:extLst>
        </xdr:cNvPr>
        <xdr:cNvSpPr txBox="1"/>
      </xdr:nvSpPr>
      <xdr:spPr>
        <a:xfrm>
          <a:off x="16357600" y="6398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32258</xdr:rowOff>
    </xdr:from>
    <xdr:to>
      <xdr:col>85</xdr:col>
      <xdr:colOff>177800</xdr:colOff>
      <xdr:row>38</xdr:row>
      <xdr:rowOff>133858</xdr:rowOff>
    </xdr:to>
    <xdr:sp macro="" textlink="">
      <xdr:nvSpPr>
        <xdr:cNvPr id="420" name="フローチャート: 判断 419">
          <a:extLst>
            <a:ext uri="{FF2B5EF4-FFF2-40B4-BE49-F238E27FC236}">
              <a16:creationId xmlns:a16="http://schemas.microsoft.com/office/drawing/2014/main" id="{61529088-5143-4BA0-9FC6-A943A11AB985}"/>
            </a:ext>
          </a:extLst>
        </xdr:cNvPr>
        <xdr:cNvSpPr/>
      </xdr:nvSpPr>
      <xdr:spPr>
        <a:xfrm>
          <a:off x="16268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21" name="フローチャート: 判断 420">
          <a:extLst>
            <a:ext uri="{FF2B5EF4-FFF2-40B4-BE49-F238E27FC236}">
              <a16:creationId xmlns:a16="http://schemas.microsoft.com/office/drawing/2014/main" id="{F0E1C98A-54A9-4B47-8E66-9015D198F494}"/>
            </a:ext>
          </a:extLst>
        </xdr:cNvPr>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422" name="フローチャート: 判断 421">
          <a:extLst>
            <a:ext uri="{FF2B5EF4-FFF2-40B4-BE49-F238E27FC236}">
              <a16:creationId xmlns:a16="http://schemas.microsoft.com/office/drawing/2014/main" id="{E2730C01-A6F4-4D18-A9A8-58B93AA9F18A}"/>
            </a:ext>
          </a:extLst>
        </xdr:cNvPr>
        <xdr:cNvSpPr/>
      </xdr:nvSpPr>
      <xdr:spPr>
        <a:xfrm>
          <a:off x="14541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137414</xdr:rowOff>
    </xdr:from>
    <xdr:to>
      <xdr:col>72</xdr:col>
      <xdr:colOff>38100</xdr:colOff>
      <xdr:row>39</xdr:row>
      <xdr:rowOff>67564</xdr:rowOff>
    </xdr:to>
    <xdr:sp macro="" textlink="">
      <xdr:nvSpPr>
        <xdr:cNvPr id="423" name="フローチャート: 判断 422">
          <a:extLst>
            <a:ext uri="{FF2B5EF4-FFF2-40B4-BE49-F238E27FC236}">
              <a16:creationId xmlns:a16="http://schemas.microsoft.com/office/drawing/2014/main" id="{A20A1DCB-966B-4E86-93BC-E2F91677BBFA}"/>
            </a:ext>
          </a:extLst>
        </xdr:cNvPr>
        <xdr:cNvSpPr/>
      </xdr:nvSpPr>
      <xdr:spPr>
        <a:xfrm>
          <a:off x="1365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424" name="フローチャート: 判断 423">
          <a:extLst>
            <a:ext uri="{FF2B5EF4-FFF2-40B4-BE49-F238E27FC236}">
              <a16:creationId xmlns:a16="http://schemas.microsoft.com/office/drawing/2014/main" id="{22B82F85-976B-48D9-B8FF-E445A8646BAA}"/>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258544A-DA2F-4083-8C90-833B2A19569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0D97115-C024-463C-B747-3C086E10025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785AFB4-2813-4B65-9785-5A097802424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12680C1-6BCF-4025-A625-F987797FC6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6445C59-86FB-434C-86C8-FA16798F24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137414</xdr:rowOff>
    </xdr:from>
    <xdr:to>
      <xdr:col>85</xdr:col>
      <xdr:colOff>177800</xdr:colOff>
      <xdr:row>41</xdr:row>
      <xdr:rowOff>67564</xdr:rowOff>
    </xdr:to>
    <xdr:sp macro="" textlink="">
      <xdr:nvSpPr>
        <xdr:cNvPr id="430" name="楕円 429">
          <a:extLst>
            <a:ext uri="{FF2B5EF4-FFF2-40B4-BE49-F238E27FC236}">
              <a16:creationId xmlns:a16="http://schemas.microsoft.com/office/drawing/2014/main" id="{B7BBCF09-486C-45D6-9197-1AF5E8691404}"/>
            </a:ext>
          </a:extLst>
        </xdr:cNvPr>
        <xdr:cNvSpPr/>
      </xdr:nvSpPr>
      <xdr:spPr>
        <a:xfrm>
          <a:off x="162687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52341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231E4E59-4A50-47CF-B637-6AC23D473AE9}"/>
            </a:ext>
          </a:extLst>
        </xdr:cNvPr>
        <xdr:cNvSpPr txBox="1"/>
      </xdr:nvSpPr>
      <xdr:spPr>
        <a:xfrm>
          <a:off x="16357600" y="691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xdr:rowOff>
    </xdr:from>
    <xdr:to>
      <xdr:col>81</xdr:col>
      <xdr:colOff>101600</xdr:colOff>
      <xdr:row>41</xdr:row>
      <xdr:rowOff>115570</xdr:rowOff>
    </xdr:to>
    <xdr:sp macro="" textlink="">
      <xdr:nvSpPr>
        <xdr:cNvPr id="432" name="楕円 431">
          <a:extLst>
            <a:ext uri="{FF2B5EF4-FFF2-40B4-BE49-F238E27FC236}">
              <a16:creationId xmlns:a16="http://schemas.microsoft.com/office/drawing/2014/main" id="{F0EDB30D-4937-4EF2-898A-AEF5A9377978}"/>
            </a:ext>
          </a:extLst>
        </xdr:cNvPr>
        <xdr:cNvSpPr/>
      </xdr:nvSpPr>
      <xdr:spPr>
        <a:xfrm>
          <a:off x="1543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16764</xdr:rowOff>
    </xdr:from>
    <xdr:to>
      <xdr:col>85</xdr:col>
      <xdr:colOff>127000</xdr:colOff>
      <xdr:row>41</xdr:row>
      <xdr:rowOff>64770</xdr:rowOff>
    </xdr:to>
    <xdr:cxnSp macro="">
      <xdr:nvCxnSpPr>
        <xdr:cNvPr id="433" name="直線コネクタ 432">
          <a:extLst>
            <a:ext uri="{FF2B5EF4-FFF2-40B4-BE49-F238E27FC236}">
              <a16:creationId xmlns:a16="http://schemas.microsoft.com/office/drawing/2014/main" id="{E12CD3E0-15D6-47C2-B4E0-FA02926415BC}"/>
            </a:ext>
          </a:extLst>
        </xdr:cNvPr>
        <xdr:cNvCxnSpPr/>
      </xdr:nvCxnSpPr>
      <xdr:spPr>
        <a:xfrm flipV="1">
          <a:off x="15481300" y="704621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164846</xdr:rowOff>
    </xdr:from>
    <xdr:to>
      <xdr:col>76</xdr:col>
      <xdr:colOff>165100</xdr:colOff>
      <xdr:row>41</xdr:row>
      <xdr:rowOff>94996</xdr:rowOff>
    </xdr:to>
    <xdr:sp macro="" textlink="">
      <xdr:nvSpPr>
        <xdr:cNvPr id="434" name="楕円 433">
          <a:extLst>
            <a:ext uri="{FF2B5EF4-FFF2-40B4-BE49-F238E27FC236}">
              <a16:creationId xmlns:a16="http://schemas.microsoft.com/office/drawing/2014/main" id="{8B96B947-95BE-4BBD-B216-4EB88C60DAE0}"/>
            </a:ext>
          </a:extLst>
        </xdr:cNvPr>
        <xdr:cNvSpPr/>
      </xdr:nvSpPr>
      <xdr:spPr>
        <a:xfrm>
          <a:off x="145415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44196</xdr:rowOff>
    </xdr:from>
    <xdr:to>
      <xdr:col>81</xdr:col>
      <xdr:colOff>50800</xdr:colOff>
      <xdr:row>41</xdr:row>
      <xdr:rowOff>64770</xdr:rowOff>
    </xdr:to>
    <xdr:cxnSp macro="">
      <xdr:nvCxnSpPr>
        <xdr:cNvPr id="435" name="直線コネクタ 434">
          <a:extLst>
            <a:ext uri="{FF2B5EF4-FFF2-40B4-BE49-F238E27FC236}">
              <a16:creationId xmlns:a16="http://schemas.microsoft.com/office/drawing/2014/main" id="{2806E8B0-9F45-4790-97F8-619AECF67B7F}"/>
            </a:ext>
          </a:extLst>
        </xdr:cNvPr>
        <xdr:cNvCxnSpPr/>
      </xdr:nvCxnSpPr>
      <xdr:spPr>
        <a:xfrm>
          <a:off x="14592300" y="70736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116840</xdr:rowOff>
    </xdr:from>
    <xdr:to>
      <xdr:col>72</xdr:col>
      <xdr:colOff>38100</xdr:colOff>
      <xdr:row>42</xdr:row>
      <xdr:rowOff>46990</xdr:rowOff>
    </xdr:to>
    <xdr:sp macro="" textlink="">
      <xdr:nvSpPr>
        <xdr:cNvPr id="436" name="楕円 435">
          <a:extLst>
            <a:ext uri="{FF2B5EF4-FFF2-40B4-BE49-F238E27FC236}">
              <a16:creationId xmlns:a16="http://schemas.microsoft.com/office/drawing/2014/main" id="{C88C0CFA-7E61-4F23-9DD1-3B520AA266CD}"/>
            </a:ext>
          </a:extLst>
        </xdr:cNvPr>
        <xdr:cNvSpPr/>
      </xdr:nvSpPr>
      <xdr:spPr>
        <a:xfrm>
          <a:off x="13652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44196</xdr:rowOff>
    </xdr:from>
    <xdr:to>
      <xdr:col>76</xdr:col>
      <xdr:colOff>114300</xdr:colOff>
      <xdr:row>41</xdr:row>
      <xdr:rowOff>167640</xdr:rowOff>
    </xdr:to>
    <xdr:cxnSp macro="">
      <xdr:nvCxnSpPr>
        <xdr:cNvPr id="437" name="直線コネクタ 436">
          <a:extLst>
            <a:ext uri="{FF2B5EF4-FFF2-40B4-BE49-F238E27FC236}">
              <a16:creationId xmlns:a16="http://schemas.microsoft.com/office/drawing/2014/main" id="{7A57471A-1BDD-46E7-971D-D1AFA8DC335E}"/>
            </a:ext>
          </a:extLst>
        </xdr:cNvPr>
        <xdr:cNvCxnSpPr/>
      </xdr:nvCxnSpPr>
      <xdr:spPr>
        <a:xfrm flipV="1">
          <a:off x="13703300" y="707364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123698</xdr:rowOff>
    </xdr:from>
    <xdr:to>
      <xdr:col>67</xdr:col>
      <xdr:colOff>101600</xdr:colOff>
      <xdr:row>42</xdr:row>
      <xdr:rowOff>53848</xdr:rowOff>
    </xdr:to>
    <xdr:sp macro="" textlink="">
      <xdr:nvSpPr>
        <xdr:cNvPr id="438" name="楕円 437">
          <a:extLst>
            <a:ext uri="{FF2B5EF4-FFF2-40B4-BE49-F238E27FC236}">
              <a16:creationId xmlns:a16="http://schemas.microsoft.com/office/drawing/2014/main" id="{78E2C35E-4BA2-4D7D-B07F-50885A91AEBD}"/>
            </a:ext>
          </a:extLst>
        </xdr:cNvPr>
        <xdr:cNvSpPr/>
      </xdr:nvSpPr>
      <xdr:spPr>
        <a:xfrm>
          <a:off x="12763500" y="715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167640</xdr:rowOff>
    </xdr:from>
    <xdr:to>
      <xdr:col>71</xdr:col>
      <xdr:colOff>177800</xdr:colOff>
      <xdr:row>42</xdr:row>
      <xdr:rowOff>3048</xdr:rowOff>
    </xdr:to>
    <xdr:cxnSp macro="">
      <xdr:nvCxnSpPr>
        <xdr:cNvPr id="439" name="直線コネクタ 438">
          <a:extLst>
            <a:ext uri="{FF2B5EF4-FFF2-40B4-BE49-F238E27FC236}">
              <a16:creationId xmlns:a16="http://schemas.microsoft.com/office/drawing/2014/main" id="{05048604-A626-483C-9234-4C90953DA4D2}"/>
            </a:ext>
          </a:extLst>
        </xdr:cNvPr>
        <xdr:cNvCxnSpPr/>
      </xdr:nvCxnSpPr>
      <xdr:spPr>
        <a:xfrm flipV="1">
          <a:off x="12814300" y="71970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154957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BD650B3D-9E9F-4981-9DF1-8875EDCE9264}"/>
            </a:ext>
          </a:extLst>
        </xdr:cNvPr>
        <xdr:cNvSpPr txBox="1"/>
      </xdr:nvSpPr>
      <xdr:spPr>
        <a:xfrm>
          <a:off x="15266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56659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77B49386-A33F-4F9B-9745-36F411B276AA}"/>
            </a:ext>
          </a:extLst>
        </xdr:cNvPr>
        <xdr:cNvSpPr txBox="1"/>
      </xdr:nvSpPr>
      <xdr:spPr>
        <a:xfrm>
          <a:off x="14389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84091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2844F243-A708-4AF1-9C16-C315A1E55702}"/>
            </a:ext>
          </a:extLst>
        </xdr:cNvPr>
        <xdr:cNvSpPr txBox="1"/>
      </xdr:nvSpPr>
      <xdr:spPr>
        <a:xfrm>
          <a:off x="13500744" y="642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A6B68D9E-ADD8-4496-AA53-62E700DE175C}"/>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106697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8864EE5E-63E9-4F7D-A01F-9008A5D9B665}"/>
            </a:ext>
          </a:extLst>
        </xdr:cNvPr>
        <xdr:cNvSpPr txBox="1"/>
      </xdr:nvSpPr>
      <xdr:spPr>
        <a:xfrm>
          <a:off x="15266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86123</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1621087-1BEB-40B6-8C6D-9AC202D1ACB4}"/>
            </a:ext>
          </a:extLst>
        </xdr:cNvPr>
        <xdr:cNvSpPr txBox="1"/>
      </xdr:nvSpPr>
      <xdr:spPr>
        <a:xfrm>
          <a:off x="14389744" y="711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38117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E7C547D7-9532-4F8B-8F23-69CF730BEFA2}"/>
            </a:ext>
          </a:extLst>
        </xdr:cNvPr>
        <xdr:cNvSpPr txBox="1"/>
      </xdr:nvSpPr>
      <xdr:spPr>
        <a:xfrm>
          <a:off x="13500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44975</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300A9FEB-FA34-40F0-950C-A253EC67B834}"/>
            </a:ext>
          </a:extLst>
        </xdr:cNvPr>
        <xdr:cNvSpPr txBox="1"/>
      </xdr:nvSpPr>
      <xdr:spPr>
        <a:xfrm>
          <a:off x="12611744" y="724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96B08FBF-C6E6-407E-BE59-848D04ED7A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A800A5B-5EFB-4DC6-906A-C6A6A242E2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2B3CB540-09B6-4CD6-8074-0DA91C501A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4581C264-FAE9-466B-B85C-9C80772431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BEFEA14-7563-4A52-B02E-303F1C7D678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D544B53C-1D3C-47B6-8BD4-FC35743A92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6AB4DF0-0526-4B83-BF61-5B72E998A5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DE7B4EC1-C127-4834-AA71-6DDB72F00D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3B7BBFBE-BF5B-466F-94AA-4EA968603F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3CFFF7B9-D9C8-4033-88A3-BFBCA042FA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3408A132-D2C4-4B86-BD9E-DD0C7628E27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8CC444B-5E81-4BFC-8856-151AC64A1BE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49E2B561-0937-4C80-8EC5-6FEC37D2ED9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6A40B270-6411-472C-BEA7-4E80F6A165C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46ADA84B-A4C1-495A-9980-93269D7CE87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7FE0DA13-D69B-446B-BDFB-4E1151EA6B6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706E84C8-B56E-43D4-B47F-CFC464A5974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940C64C-B70A-4127-B923-0E6A19F4F66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DC1D56C1-BABA-4F61-AD0A-3512C627D5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7197D604-29A6-4E1E-9AAF-22E3759A337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F408C64A-5698-465C-A73C-1B361A9B16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96774</xdr:rowOff>
    </xdr:from>
    <xdr:to>
      <xdr:col>116</xdr:col>
      <xdr:colOff>62864</xdr:colOff>
      <xdr:row>41</xdr:row>
      <xdr:rowOff>78486</xdr:rowOff>
    </xdr:to>
    <xdr:cxnSp macro="">
      <xdr:nvCxnSpPr>
        <xdr:cNvPr id="469" name="直線コネクタ 468">
          <a:extLst>
            <a:ext uri="{FF2B5EF4-FFF2-40B4-BE49-F238E27FC236}">
              <a16:creationId xmlns:a16="http://schemas.microsoft.com/office/drawing/2014/main" id="{5BCDEBDC-0A4E-487F-8950-BB33C86BCDCD}"/>
            </a:ext>
          </a:extLst>
        </xdr:cNvPr>
        <xdr:cNvCxnSpPr/>
      </xdr:nvCxnSpPr>
      <xdr:spPr>
        <a:xfrm flipV="1">
          <a:off x="22160864" y="609752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E0D901A8-4E29-4D57-90D4-C827E6EE4EF4}"/>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1" name="直線コネクタ 470">
          <a:extLst>
            <a:ext uri="{FF2B5EF4-FFF2-40B4-BE49-F238E27FC236}">
              <a16:creationId xmlns:a16="http://schemas.microsoft.com/office/drawing/2014/main" id="{810DC328-857B-45D9-948C-7A4482DF07BD}"/>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43451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34F2535A-ED70-413D-9A06-D749AC3777BF}"/>
            </a:ext>
          </a:extLst>
        </xdr:cNvPr>
        <xdr:cNvSpPr txBox="1"/>
      </xdr:nvSpPr>
      <xdr:spPr>
        <a:xfrm>
          <a:off x="22199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96774</xdr:rowOff>
    </xdr:from>
    <xdr:to>
      <xdr:col>116</xdr:col>
      <xdr:colOff>152400</xdr:colOff>
      <xdr:row>35</xdr:row>
      <xdr:rowOff>96774</xdr:rowOff>
    </xdr:to>
    <xdr:cxnSp macro="">
      <xdr:nvCxnSpPr>
        <xdr:cNvPr id="473" name="直線コネクタ 472">
          <a:extLst>
            <a:ext uri="{FF2B5EF4-FFF2-40B4-BE49-F238E27FC236}">
              <a16:creationId xmlns:a16="http://schemas.microsoft.com/office/drawing/2014/main" id="{905C0D7C-EB04-4647-B9BD-DAEC726D4D5A}"/>
            </a:ext>
          </a:extLst>
        </xdr:cNvPr>
        <xdr:cNvCxnSpPr/>
      </xdr:nvCxnSpPr>
      <xdr:spPr>
        <a:xfrm>
          <a:off x="22072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76C3ED6F-7B6F-4600-8C8A-D82BB888B5C1}"/>
            </a:ext>
          </a:extLst>
        </xdr:cNvPr>
        <xdr:cNvSpPr txBox="1"/>
      </xdr:nvSpPr>
      <xdr:spPr>
        <a:xfrm>
          <a:off x="22199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5" name="フローチャート: 判断 474">
          <a:extLst>
            <a:ext uri="{FF2B5EF4-FFF2-40B4-BE49-F238E27FC236}">
              <a16:creationId xmlns:a16="http://schemas.microsoft.com/office/drawing/2014/main" id="{72D434CB-BB53-454B-AED7-890565A01024}"/>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6" name="フローチャート: 判断 475">
          <a:extLst>
            <a:ext uri="{FF2B5EF4-FFF2-40B4-BE49-F238E27FC236}">
              <a16:creationId xmlns:a16="http://schemas.microsoft.com/office/drawing/2014/main" id="{BCB1227E-6841-4564-99B1-2EEC079E96F4}"/>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64262</xdr:rowOff>
    </xdr:from>
    <xdr:to>
      <xdr:col>107</xdr:col>
      <xdr:colOff>101600</xdr:colOff>
      <xdr:row>39</xdr:row>
      <xdr:rowOff>165862</xdr:rowOff>
    </xdr:to>
    <xdr:sp macro="" textlink="">
      <xdr:nvSpPr>
        <xdr:cNvPr id="477" name="フローチャート: 判断 476">
          <a:extLst>
            <a:ext uri="{FF2B5EF4-FFF2-40B4-BE49-F238E27FC236}">
              <a16:creationId xmlns:a16="http://schemas.microsoft.com/office/drawing/2014/main" id="{14A991FE-ABAA-46FC-B12C-736C160B3566}"/>
            </a:ext>
          </a:extLst>
        </xdr:cNvPr>
        <xdr:cNvSpPr/>
      </xdr:nvSpPr>
      <xdr:spPr>
        <a:xfrm>
          <a:off x="20383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478" name="フローチャート: 判断 477">
          <a:extLst>
            <a:ext uri="{FF2B5EF4-FFF2-40B4-BE49-F238E27FC236}">
              <a16:creationId xmlns:a16="http://schemas.microsoft.com/office/drawing/2014/main" id="{86047D7A-3CB0-48B8-9C24-CFC121AEDC7D}"/>
            </a:ext>
          </a:extLst>
        </xdr:cNvPr>
        <xdr:cNvSpPr/>
      </xdr:nvSpPr>
      <xdr:spPr>
        <a:xfrm>
          <a:off x="19494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77978</xdr:rowOff>
    </xdr:from>
    <xdr:to>
      <xdr:col>98</xdr:col>
      <xdr:colOff>38100</xdr:colOff>
      <xdr:row>40</xdr:row>
      <xdr:rowOff>8128</xdr:rowOff>
    </xdr:to>
    <xdr:sp macro="" textlink="">
      <xdr:nvSpPr>
        <xdr:cNvPr id="479" name="フローチャート: 判断 478">
          <a:extLst>
            <a:ext uri="{FF2B5EF4-FFF2-40B4-BE49-F238E27FC236}">
              <a16:creationId xmlns:a16="http://schemas.microsoft.com/office/drawing/2014/main" id="{B281FFAD-0DBC-495C-AC1E-201F07D7D661}"/>
            </a:ext>
          </a:extLst>
        </xdr:cNvPr>
        <xdr:cNvSpPr/>
      </xdr:nvSpPr>
      <xdr:spPr>
        <a:xfrm>
          <a:off x="18605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2DE77CED-1C14-4572-ADBB-288E12A5D4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B8080CF-3B0F-4E40-9DC6-C7F1FF4A6B2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BE84972-192D-430D-BB66-4E6ED0B842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BFA0E3A-0DB2-4F6C-AF1A-81D30D6091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AE68615-DBF6-48E4-9B00-94DAAF43DB8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61976</xdr:rowOff>
    </xdr:from>
    <xdr:to>
      <xdr:col>116</xdr:col>
      <xdr:colOff>114300</xdr:colOff>
      <xdr:row>38</xdr:row>
      <xdr:rowOff>163576</xdr:rowOff>
    </xdr:to>
    <xdr:sp macro="" textlink="">
      <xdr:nvSpPr>
        <xdr:cNvPr id="485" name="楕円 484">
          <a:extLst>
            <a:ext uri="{FF2B5EF4-FFF2-40B4-BE49-F238E27FC236}">
              <a16:creationId xmlns:a16="http://schemas.microsoft.com/office/drawing/2014/main" id="{6EC0060F-C77A-49BF-878B-09D7A210D797}"/>
            </a:ext>
          </a:extLst>
        </xdr:cNvPr>
        <xdr:cNvSpPr/>
      </xdr:nvSpPr>
      <xdr:spPr>
        <a:xfrm>
          <a:off x="221107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84853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92922C0C-6806-41B9-8DF7-41EBB9B3D9EC}"/>
            </a:ext>
          </a:extLst>
        </xdr:cNvPr>
        <xdr:cNvSpPr txBox="1"/>
      </xdr:nvSpPr>
      <xdr:spPr>
        <a:xfrm>
          <a:off x="22199600" y="64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52832</xdr:rowOff>
    </xdr:from>
    <xdr:to>
      <xdr:col>112</xdr:col>
      <xdr:colOff>38100</xdr:colOff>
      <xdr:row>38</xdr:row>
      <xdr:rowOff>154432</xdr:rowOff>
    </xdr:to>
    <xdr:sp macro="" textlink="">
      <xdr:nvSpPr>
        <xdr:cNvPr id="487" name="楕円 486">
          <a:extLst>
            <a:ext uri="{FF2B5EF4-FFF2-40B4-BE49-F238E27FC236}">
              <a16:creationId xmlns:a16="http://schemas.microsoft.com/office/drawing/2014/main" id="{3A3A9681-2AD8-4FB8-8ADD-A75E1A15187D}"/>
            </a:ext>
          </a:extLst>
        </xdr:cNvPr>
        <xdr:cNvSpPr/>
      </xdr:nvSpPr>
      <xdr:spPr>
        <a:xfrm>
          <a:off x="21272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103632</xdr:rowOff>
    </xdr:from>
    <xdr:to>
      <xdr:col>116</xdr:col>
      <xdr:colOff>63500</xdr:colOff>
      <xdr:row>38</xdr:row>
      <xdr:rowOff>112776</xdr:rowOff>
    </xdr:to>
    <xdr:cxnSp macro="">
      <xdr:nvCxnSpPr>
        <xdr:cNvPr id="488" name="直線コネクタ 487">
          <a:extLst>
            <a:ext uri="{FF2B5EF4-FFF2-40B4-BE49-F238E27FC236}">
              <a16:creationId xmlns:a16="http://schemas.microsoft.com/office/drawing/2014/main" id="{2333E9FD-5028-4F0C-9F06-959118C75107}"/>
            </a:ext>
          </a:extLst>
        </xdr:cNvPr>
        <xdr:cNvCxnSpPr/>
      </xdr:nvCxnSpPr>
      <xdr:spPr>
        <a:xfrm>
          <a:off x="21323300" y="6618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39116</xdr:rowOff>
    </xdr:from>
    <xdr:to>
      <xdr:col>107</xdr:col>
      <xdr:colOff>101600</xdr:colOff>
      <xdr:row>38</xdr:row>
      <xdr:rowOff>140716</xdr:rowOff>
    </xdr:to>
    <xdr:sp macro="" textlink="">
      <xdr:nvSpPr>
        <xdr:cNvPr id="489" name="楕円 488">
          <a:extLst>
            <a:ext uri="{FF2B5EF4-FFF2-40B4-BE49-F238E27FC236}">
              <a16:creationId xmlns:a16="http://schemas.microsoft.com/office/drawing/2014/main" id="{EB278078-5995-4CE5-98DF-1ABA2A49F8DE}"/>
            </a:ext>
          </a:extLst>
        </xdr:cNvPr>
        <xdr:cNvSpPr/>
      </xdr:nvSpPr>
      <xdr:spPr>
        <a:xfrm>
          <a:off x="20383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89916</xdr:rowOff>
    </xdr:from>
    <xdr:to>
      <xdr:col>111</xdr:col>
      <xdr:colOff>177800</xdr:colOff>
      <xdr:row>38</xdr:row>
      <xdr:rowOff>103632</xdr:rowOff>
    </xdr:to>
    <xdr:cxnSp macro="">
      <xdr:nvCxnSpPr>
        <xdr:cNvPr id="490" name="直線コネクタ 489">
          <a:extLst>
            <a:ext uri="{FF2B5EF4-FFF2-40B4-BE49-F238E27FC236}">
              <a16:creationId xmlns:a16="http://schemas.microsoft.com/office/drawing/2014/main" id="{743DE364-FE12-487A-9A54-0F356DFA657B}"/>
            </a:ext>
          </a:extLst>
        </xdr:cNvPr>
        <xdr:cNvCxnSpPr/>
      </xdr:nvCxnSpPr>
      <xdr:spPr>
        <a:xfrm>
          <a:off x="20434300" y="6605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43688</xdr:rowOff>
    </xdr:from>
    <xdr:to>
      <xdr:col>102</xdr:col>
      <xdr:colOff>165100</xdr:colOff>
      <xdr:row>38</xdr:row>
      <xdr:rowOff>145288</xdr:rowOff>
    </xdr:to>
    <xdr:sp macro="" textlink="">
      <xdr:nvSpPr>
        <xdr:cNvPr id="491" name="楕円 490">
          <a:extLst>
            <a:ext uri="{FF2B5EF4-FFF2-40B4-BE49-F238E27FC236}">
              <a16:creationId xmlns:a16="http://schemas.microsoft.com/office/drawing/2014/main" id="{DCE8ED51-16CF-4FF5-BC6B-47A942252AA9}"/>
            </a:ext>
          </a:extLst>
        </xdr:cNvPr>
        <xdr:cNvSpPr/>
      </xdr:nvSpPr>
      <xdr:spPr>
        <a:xfrm>
          <a:off x="19494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89916</xdr:rowOff>
    </xdr:from>
    <xdr:to>
      <xdr:col>107</xdr:col>
      <xdr:colOff>50800</xdr:colOff>
      <xdr:row>38</xdr:row>
      <xdr:rowOff>94488</xdr:rowOff>
    </xdr:to>
    <xdr:cxnSp macro="">
      <xdr:nvCxnSpPr>
        <xdr:cNvPr id="492" name="直線コネクタ 491">
          <a:extLst>
            <a:ext uri="{FF2B5EF4-FFF2-40B4-BE49-F238E27FC236}">
              <a16:creationId xmlns:a16="http://schemas.microsoft.com/office/drawing/2014/main" id="{D9E28E12-E98C-4327-B57C-9B7EDB75E11A}"/>
            </a:ext>
          </a:extLst>
        </xdr:cNvPr>
        <xdr:cNvCxnSpPr/>
      </xdr:nvCxnSpPr>
      <xdr:spPr>
        <a:xfrm flipV="1">
          <a:off x="19545300" y="6605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34544</xdr:rowOff>
    </xdr:from>
    <xdr:to>
      <xdr:col>98</xdr:col>
      <xdr:colOff>38100</xdr:colOff>
      <xdr:row>38</xdr:row>
      <xdr:rowOff>136144</xdr:rowOff>
    </xdr:to>
    <xdr:sp macro="" textlink="">
      <xdr:nvSpPr>
        <xdr:cNvPr id="493" name="楕円 492">
          <a:extLst>
            <a:ext uri="{FF2B5EF4-FFF2-40B4-BE49-F238E27FC236}">
              <a16:creationId xmlns:a16="http://schemas.microsoft.com/office/drawing/2014/main" id="{E5EA6BD8-D068-4216-9F60-E45C61DFE2DB}"/>
            </a:ext>
          </a:extLst>
        </xdr:cNvPr>
        <xdr:cNvSpPr/>
      </xdr:nvSpPr>
      <xdr:spPr>
        <a:xfrm>
          <a:off x="18605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85344</xdr:rowOff>
    </xdr:from>
    <xdr:to>
      <xdr:col>102</xdr:col>
      <xdr:colOff>114300</xdr:colOff>
      <xdr:row>38</xdr:row>
      <xdr:rowOff>94488</xdr:rowOff>
    </xdr:to>
    <xdr:cxnSp macro="">
      <xdr:nvCxnSpPr>
        <xdr:cNvPr id="494" name="直線コネクタ 493">
          <a:extLst>
            <a:ext uri="{FF2B5EF4-FFF2-40B4-BE49-F238E27FC236}">
              <a16:creationId xmlns:a16="http://schemas.microsoft.com/office/drawing/2014/main" id="{0990EE0C-E42E-4EFD-ADB7-F5B0116CB65C}"/>
            </a:ext>
          </a:extLst>
        </xdr:cNvPr>
        <xdr:cNvCxnSpPr/>
      </xdr:nvCxnSpPr>
      <xdr:spPr>
        <a:xfrm>
          <a:off x="18656300" y="6600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1CBE0AE6-0966-4C53-ADD3-C21372AF3248}"/>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156989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35BF1290-C4C5-45C2-8672-010781871C9B}"/>
            </a:ext>
          </a:extLst>
        </xdr:cNvPr>
        <xdr:cNvSpPr txBox="1"/>
      </xdr:nvSpPr>
      <xdr:spPr>
        <a:xfrm>
          <a:off x="20199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161561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CB5BC3F4-556A-404A-A0C1-0CEE0F67948C}"/>
            </a:ext>
          </a:extLst>
        </xdr:cNvPr>
        <xdr:cNvSpPr txBox="1"/>
      </xdr:nvSpPr>
      <xdr:spPr>
        <a:xfrm>
          <a:off x="19310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170705</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890942BB-37D8-4DEE-B00F-44684411C0AB}"/>
            </a:ext>
          </a:extLst>
        </xdr:cNvPr>
        <xdr:cNvSpPr txBox="1"/>
      </xdr:nvSpPr>
      <xdr:spPr>
        <a:xfrm>
          <a:off x="18421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170959</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5FB0340E-AA34-4CE6-8781-FCF9A3D165A7}"/>
            </a:ext>
          </a:extLst>
        </xdr:cNvPr>
        <xdr:cNvSpPr txBox="1"/>
      </xdr:nvSpPr>
      <xdr:spPr>
        <a:xfrm>
          <a:off x="21075727"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157243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981E48C5-F2F0-4A9D-9979-366CD97043F3}"/>
            </a:ext>
          </a:extLst>
        </xdr:cNvPr>
        <xdr:cNvSpPr txBox="1"/>
      </xdr:nvSpPr>
      <xdr:spPr>
        <a:xfrm>
          <a:off x="20199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161815</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3E6C76B5-F62D-4472-A7D5-1A048BD71FD6}"/>
            </a:ext>
          </a:extLst>
        </xdr:cNvPr>
        <xdr:cNvSpPr txBox="1"/>
      </xdr:nvSpPr>
      <xdr:spPr>
        <a:xfrm>
          <a:off x="19310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152671</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DB6E50E4-E619-421A-881B-1DF809E4DE5C}"/>
            </a:ext>
          </a:extLst>
        </xdr:cNvPr>
        <xdr:cNvSpPr txBox="1"/>
      </xdr:nvSpPr>
      <xdr:spPr>
        <a:xfrm>
          <a:off x="18421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CE3E9FF8-6E73-4ABF-B8F4-2024BFC25C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704042CC-BCFE-41A9-95CC-D5227228CC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606B290A-D37F-4FB2-8150-F2D8FB1B94C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370BD3FE-56E9-4C9B-8C6F-256587450A7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84441EC3-86C8-44F2-9C0D-89F2F66023D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5F398FDD-397B-4F6A-9889-74E1394B16D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1B1E3371-1CFB-4948-8E4D-49B5C04D84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463238BE-77BA-4366-A6CB-27173DC7CEA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D44FDD18-ADA0-432F-B2BC-2EB20327B61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B9CC14CD-1DAE-47A8-B9D2-815C695048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3BF8EFB4-2A48-468D-8C54-EE721C248A5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03B7A62E-3BBE-4F2D-8950-A07B5AF6042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E8C31E33-28CD-47B3-89F9-58F73205569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15C4C67A-6072-493F-A518-A9432C391AD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B82A1650-FC33-4DE6-AB4E-4D5DC06E6F9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E27ADFB9-0899-421B-A13A-4355C820361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B4FA1E92-28B1-44A0-9978-93BD9132B1B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5C568A94-2C7A-48F0-8036-B1B83CB340C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F94F3D3F-4340-4DC5-8861-AB38F522818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D1150D9D-DB67-411F-829C-A7E791DF7FE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92E34571-FF53-419F-83F0-52847FD6159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6E1290E9-4A4D-44BB-8AA2-2F48FE6EDF1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160E9C59-3D55-4496-A784-46AC5C90491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7EC7E863-C94E-484E-91AB-D9401D93F33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8E1040E0-5556-4213-A8ED-0FF00AE6CBB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B2C19455-E0B1-4037-9993-184FF2040B5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63</xdr:row>
      <xdr:rowOff>102870</xdr:rowOff>
    </xdr:to>
    <xdr:cxnSp macro="">
      <xdr:nvCxnSpPr>
        <xdr:cNvPr id="529" name="直線コネクタ 528">
          <a:extLst>
            <a:ext uri="{FF2B5EF4-FFF2-40B4-BE49-F238E27FC236}">
              <a16:creationId xmlns:a16="http://schemas.microsoft.com/office/drawing/2014/main" id="{2FFFA6DD-52B2-4681-BF0B-F40A19CCFD16}"/>
            </a:ext>
          </a:extLst>
        </xdr:cNvPr>
        <xdr:cNvCxnSpPr/>
      </xdr:nvCxnSpPr>
      <xdr:spPr>
        <a:xfrm flipV="1">
          <a:off x="16318864" y="9653451"/>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9D7901A3-7CD8-4DC3-8F60-C86036324EBD}"/>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1" name="直線コネクタ 530">
          <a:extLst>
            <a:ext uri="{FF2B5EF4-FFF2-40B4-BE49-F238E27FC236}">
              <a16:creationId xmlns:a16="http://schemas.microsoft.com/office/drawing/2014/main" id="{6401A734-15D8-416D-93AA-4FB2E6A94D3F}"/>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ACBAB49B-F6ED-4335-B9DE-E2C13FAD77B4}"/>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3" name="直線コネクタ 532">
          <a:extLst>
            <a:ext uri="{FF2B5EF4-FFF2-40B4-BE49-F238E27FC236}">
              <a16:creationId xmlns:a16="http://schemas.microsoft.com/office/drawing/2014/main" id="{393D01D1-DEE5-4819-8FC3-AA422CA2A314}"/>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112140</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5BD9FB68-E070-4F24-853D-7CC413C342D7}"/>
            </a:ext>
          </a:extLst>
        </xdr:cNvPr>
        <xdr:cNvSpPr txBox="1"/>
      </xdr:nvSpPr>
      <xdr:spPr>
        <a:xfrm>
          <a:off x="16357600" y="1022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5" name="フローチャート: 判断 534">
          <a:extLst>
            <a:ext uri="{FF2B5EF4-FFF2-40B4-BE49-F238E27FC236}">
              <a16:creationId xmlns:a16="http://schemas.microsoft.com/office/drawing/2014/main" id="{A1EB3B44-6F49-4C2F-BD8F-405C7E1A7F5C}"/>
            </a:ext>
          </a:extLst>
        </xdr:cNvPr>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127181</xdr:rowOff>
    </xdr:from>
    <xdr:to>
      <xdr:col>81</xdr:col>
      <xdr:colOff>101600</xdr:colOff>
      <xdr:row>60</xdr:row>
      <xdr:rowOff>57331</xdr:rowOff>
    </xdr:to>
    <xdr:sp macro="" textlink="">
      <xdr:nvSpPr>
        <xdr:cNvPr id="536" name="フローチャート: 判断 535">
          <a:extLst>
            <a:ext uri="{FF2B5EF4-FFF2-40B4-BE49-F238E27FC236}">
              <a16:creationId xmlns:a16="http://schemas.microsoft.com/office/drawing/2014/main" id="{6A3983B8-56EA-43F8-8F12-22EABE1D4E2A}"/>
            </a:ext>
          </a:extLst>
        </xdr:cNvPr>
        <xdr:cNvSpPr/>
      </xdr:nvSpPr>
      <xdr:spPr>
        <a:xfrm>
          <a:off x="15430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7" name="フローチャート: 判断 536">
          <a:extLst>
            <a:ext uri="{FF2B5EF4-FFF2-40B4-BE49-F238E27FC236}">
              <a16:creationId xmlns:a16="http://schemas.microsoft.com/office/drawing/2014/main" id="{25CA525C-484E-4713-826B-CCD5AAC229C7}"/>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123916</xdr:rowOff>
    </xdr:from>
    <xdr:to>
      <xdr:col>72</xdr:col>
      <xdr:colOff>38100</xdr:colOff>
      <xdr:row>60</xdr:row>
      <xdr:rowOff>54066</xdr:rowOff>
    </xdr:to>
    <xdr:sp macro="" textlink="">
      <xdr:nvSpPr>
        <xdr:cNvPr id="538" name="フローチャート: 判断 537">
          <a:extLst>
            <a:ext uri="{FF2B5EF4-FFF2-40B4-BE49-F238E27FC236}">
              <a16:creationId xmlns:a16="http://schemas.microsoft.com/office/drawing/2014/main" id="{42F6094F-55E8-4000-A4C9-D67F7856D06E}"/>
            </a:ext>
          </a:extLst>
        </xdr:cNvPr>
        <xdr:cNvSpPr/>
      </xdr:nvSpPr>
      <xdr:spPr>
        <a:xfrm>
          <a:off x="13652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39" name="フローチャート: 判断 538">
          <a:extLst>
            <a:ext uri="{FF2B5EF4-FFF2-40B4-BE49-F238E27FC236}">
              <a16:creationId xmlns:a16="http://schemas.microsoft.com/office/drawing/2014/main" id="{E9E739B3-280D-4D13-8114-7CFC3B739DAB}"/>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DF111C8-2E9F-43C2-94EE-B35CDCA0247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D3087AA-B4BF-4DA1-A75F-7C58086341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A8CB474-6256-4D1E-9D05-5938331A76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8A6C555-DBE4-40CD-B5EA-A4D46FE8D6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75046BE-73EB-42F1-ACD2-651FF43E1A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151674</xdr:rowOff>
    </xdr:from>
    <xdr:to>
      <xdr:col>85</xdr:col>
      <xdr:colOff>177800</xdr:colOff>
      <xdr:row>57</xdr:row>
      <xdr:rowOff>81824</xdr:rowOff>
    </xdr:to>
    <xdr:sp macro="" textlink="">
      <xdr:nvSpPr>
        <xdr:cNvPr id="545" name="楕円 544">
          <a:extLst>
            <a:ext uri="{FF2B5EF4-FFF2-40B4-BE49-F238E27FC236}">
              <a16:creationId xmlns:a16="http://schemas.microsoft.com/office/drawing/2014/main" id="{DEED96B5-396B-4769-AC90-8324A54E559E}"/>
            </a:ext>
          </a:extLst>
        </xdr:cNvPr>
        <xdr:cNvSpPr/>
      </xdr:nvSpPr>
      <xdr:spPr>
        <a:xfrm>
          <a:off x="162687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3101</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610B55B1-82E4-4E75-A39B-180B56C17814}"/>
            </a:ext>
          </a:extLst>
        </xdr:cNvPr>
        <xdr:cNvSpPr txBox="1"/>
      </xdr:nvSpPr>
      <xdr:spPr>
        <a:xfrm>
          <a:off x="16357600" y="960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163104</xdr:rowOff>
    </xdr:from>
    <xdr:to>
      <xdr:col>81</xdr:col>
      <xdr:colOff>101600</xdr:colOff>
      <xdr:row>58</xdr:row>
      <xdr:rowOff>93254</xdr:rowOff>
    </xdr:to>
    <xdr:sp macro="" textlink="">
      <xdr:nvSpPr>
        <xdr:cNvPr id="547" name="楕円 546">
          <a:extLst>
            <a:ext uri="{FF2B5EF4-FFF2-40B4-BE49-F238E27FC236}">
              <a16:creationId xmlns:a16="http://schemas.microsoft.com/office/drawing/2014/main" id="{221E8D2E-E6BA-4581-80A5-4B7565261C69}"/>
            </a:ext>
          </a:extLst>
        </xdr:cNvPr>
        <xdr:cNvSpPr/>
      </xdr:nvSpPr>
      <xdr:spPr>
        <a:xfrm>
          <a:off x="15430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31024</xdr:rowOff>
    </xdr:from>
    <xdr:to>
      <xdr:col>85</xdr:col>
      <xdr:colOff>127000</xdr:colOff>
      <xdr:row>58</xdr:row>
      <xdr:rowOff>42454</xdr:rowOff>
    </xdr:to>
    <xdr:cxnSp macro="">
      <xdr:nvCxnSpPr>
        <xdr:cNvPr id="548" name="直線コネクタ 547">
          <a:extLst>
            <a:ext uri="{FF2B5EF4-FFF2-40B4-BE49-F238E27FC236}">
              <a16:creationId xmlns:a16="http://schemas.microsoft.com/office/drawing/2014/main" id="{5CAE66A0-B0C2-47B7-A7E0-F731F36F20C8}"/>
            </a:ext>
          </a:extLst>
        </xdr:cNvPr>
        <xdr:cNvCxnSpPr/>
      </xdr:nvCxnSpPr>
      <xdr:spPr>
        <a:xfrm flipV="1">
          <a:off x="15481300" y="980367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123916</xdr:rowOff>
    </xdr:from>
    <xdr:to>
      <xdr:col>76</xdr:col>
      <xdr:colOff>165100</xdr:colOff>
      <xdr:row>58</xdr:row>
      <xdr:rowOff>54066</xdr:rowOff>
    </xdr:to>
    <xdr:sp macro="" textlink="">
      <xdr:nvSpPr>
        <xdr:cNvPr id="549" name="楕円 548">
          <a:extLst>
            <a:ext uri="{FF2B5EF4-FFF2-40B4-BE49-F238E27FC236}">
              <a16:creationId xmlns:a16="http://schemas.microsoft.com/office/drawing/2014/main" id="{193A6F65-642E-4BE0-8668-13CD7F2724BD}"/>
            </a:ext>
          </a:extLst>
        </xdr:cNvPr>
        <xdr:cNvSpPr/>
      </xdr:nvSpPr>
      <xdr:spPr>
        <a:xfrm>
          <a:off x="14541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3266</xdr:rowOff>
    </xdr:from>
    <xdr:to>
      <xdr:col>81</xdr:col>
      <xdr:colOff>50800</xdr:colOff>
      <xdr:row>58</xdr:row>
      <xdr:rowOff>42454</xdr:rowOff>
    </xdr:to>
    <xdr:cxnSp macro="">
      <xdr:nvCxnSpPr>
        <xdr:cNvPr id="550" name="直線コネクタ 549">
          <a:extLst>
            <a:ext uri="{FF2B5EF4-FFF2-40B4-BE49-F238E27FC236}">
              <a16:creationId xmlns:a16="http://schemas.microsoft.com/office/drawing/2014/main" id="{5FE864ED-86EF-4CED-89BA-F929C230DE2E}"/>
            </a:ext>
          </a:extLst>
        </xdr:cNvPr>
        <xdr:cNvCxnSpPr/>
      </xdr:nvCxnSpPr>
      <xdr:spPr>
        <a:xfrm>
          <a:off x="14592300" y="99473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81462</xdr:rowOff>
    </xdr:from>
    <xdr:to>
      <xdr:col>72</xdr:col>
      <xdr:colOff>38100</xdr:colOff>
      <xdr:row>58</xdr:row>
      <xdr:rowOff>11612</xdr:rowOff>
    </xdr:to>
    <xdr:sp macro="" textlink="">
      <xdr:nvSpPr>
        <xdr:cNvPr id="551" name="楕円 550">
          <a:extLst>
            <a:ext uri="{FF2B5EF4-FFF2-40B4-BE49-F238E27FC236}">
              <a16:creationId xmlns:a16="http://schemas.microsoft.com/office/drawing/2014/main" id="{E23E18BF-A942-4BB4-BE10-06D1BAA2E83A}"/>
            </a:ext>
          </a:extLst>
        </xdr:cNvPr>
        <xdr:cNvSpPr/>
      </xdr:nvSpPr>
      <xdr:spPr>
        <a:xfrm>
          <a:off x="13652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132262</xdr:rowOff>
    </xdr:from>
    <xdr:to>
      <xdr:col>76</xdr:col>
      <xdr:colOff>114300</xdr:colOff>
      <xdr:row>58</xdr:row>
      <xdr:rowOff>3266</xdr:rowOff>
    </xdr:to>
    <xdr:cxnSp macro="">
      <xdr:nvCxnSpPr>
        <xdr:cNvPr id="552" name="直線コネクタ 551">
          <a:extLst>
            <a:ext uri="{FF2B5EF4-FFF2-40B4-BE49-F238E27FC236}">
              <a16:creationId xmlns:a16="http://schemas.microsoft.com/office/drawing/2014/main" id="{00443D42-8EA9-4F88-ADA1-AC1FBBBBA4B8}"/>
            </a:ext>
          </a:extLst>
        </xdr:cNvPr>
        <xdr:cNvCxnSpPr/>
      </xdr:nvCxnSpPr>
      <xdr:spPr>
        <a:xfrm>
          <a:off x="13703300" y="99049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84727</xdr:rowOff>
    </xdr:from>
    <xdr:to>
      <xdr:col>67</xdr:col>
      <xdr:colOff>101600</xdr:colOff>
      <xdr:row>58</xdr:row>
      <xdr:rowOff>14877</xdr:rowOff>
    </xdr:to>
    <xdr:sp macro="" textlink="">
      <xdr:nvSpPr>
        <xdr:cNvPr id="553" name="楕円 552">
          <a:extLst>
            <a:ext uri="{FF2B5EF4-FFF2-40B4-BE49-F238E27FC236}">
              <a16:creationId xmlns:a16="http://schemas.microsoft.com/office/drawing/2014/main" id="{C9C51DE1-0414-4429-B2BA-DC1D3B28B473}"/>
            </a:ext>
          </a:extLst>
        </xdr:cNvPr>
        <xdr:cNvSpPr/>
      </xdr:nvSpPr>
      <xdr:spPr>
        <a:xfrm>
          <a:off x="12763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132262</xdr:rowOff>
    </xdr:from>
    <xdr:to>
      <xdr:col>71</xdr:col>
      <xdr:colOff>177800</xdr:colOff>
      <xdr:row>57</xdr:row>
      <xdr:rowOff>135527</xdr:rowOff>
    </xdr:to>
    <xdr:cxnSp macro="">
      <xdr:nvCxnSpPr>
        <xdr:cNvPr id="554" name="直線コネクタ 553">
          <a:extLst>
            <a:ext uri="{FF2B5EF4-FFF2-40B4-BE49-F238E27FC236}">
              <a16:creationId xmlns:a16="http://schemas.microsoft.com/office/drawing/2014/main" id="{5D956073-9F7C-48DC-9C85-C9823CEC9643}"/>
            </a:ext>
          </a:extLst>
        </xdr:cNvPr>
        <xdr:cNvCxnSpPr/>
      </xdr:nvCxnSpPr>
      <xdr:spPr>
        <a:xfrm flipV="1">
          <a:off x="12814300" y="99049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48458</xdr:rowOff>
    </xdr:from>
    <xdr:ext cx="405111" cy="259045"/>
    <xdr:sp macro="" textlink="">
      <xdr:nvSpPr>
        <xdr:cNvPr id="555" name="n_1aveValue【学校施設】&#10;有形固定資産減価償却率">
          <a:extLst>
            <a:ext uri="{FF2B5EF4-FFF2-40B4-BE49-F238E27FC236}">
              <a16:creationId xmlns:a16="http://schemas.microsoft.com/office/drawing/2014/main" id="{211B68F4-935D-4F14-AB06-66E2C52D1D76}"/>
            </a:ext>
          </a:extLst>
        </xdr:cNvPr>
        <xdr:cNvSpPr txBox="1"/>
      </xdr:nvSpPr>
      <xdr:spPr>
        <a:xfrm>
          <a:off x="152660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56" name="n_2aveValue【学校施設】&#10;有形固定資産減価償却率">
          <a:extLst>
            <a:ext uri="{FF2B5EF4-FFF2-40B4-BE49-F238E27FC236}">
              <a16:creationId xmlns:a16="http://schemas.microsoft.com/office/drawing/2014/main" id="{9E4C6F28-A091-473D-BFB2-C7EDBD7E66A2}"/>
            </a:ext>
          </a:extLst>
        </xdr:cNvPr>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45193</xdr:rowOff>
    </xdr:from>
    <xdr:ext cx="405111" cy="259045"/>
    <xdr:sp macro="" textlink="">
      <xdr:nvSpPr>
        <xdr:cNvPr id="557" name="n_3aveValue【学校施設】&#10;有形固定資産減価償却率">
          <a:extLst>
            <a:ext uri="{FF2B5EF4-FFF2-40B4-BE49-F238E27FC236}">
              <a16:creationId xmlns:a16="http://schemas.microsoft.com/office/drawing/2014/main" id="{75419DC9-0489-46B4-9AF9-16F800991DDF}"/>
            </a:ext>
          </a:extLst>
        </xdr:cNvPr>
        <xdr:cNvSpPr txBox="1"/>
      </xdr:nvSpPr>
      <xdr:spPr>
        <a:xfrm>
          <a:off x="13500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558" name="n_4aveValue【学校施設】&#10;有形固定資産減価償却率">
          <a:extLst>
            <a:ext uri="{FF2B5EF4-FFF2-40B4-BE49-F238E27FC236}">
              <a16:creationId xmlns:a16="http://schemas.microsoft.com/office/drawing/2014/main" id="{B975460F-2677-445E-B88A-D2E151F8952E}"/>
            </a:ext>
          </a:extLst>
        </xdr:cNvPr>
        <xdr:cNvSpPr txBox="1"/>
      </xdr:nvSpPr>
      <xdr:spPr>
        <a:xfrm>
          <a:off x="12611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109781</xdr:rowOff>
    </xdr:from>
    <xdr:ext cx="405111" cy="259045"/>
    <xdr:sp macro="" textlink="">
      <xdr:nvSpPr>
        <xdr:cNvPr id="559" name="n_1mainValue【学校施設】&#10;有形固定資産減価償却率">
          <a:extLst>
            <a:ext uri="{FF2B5EF4-FFF2-40B4-BE49-F238E27FC236}">
              <a16:creationId xmlns:a16="http://schemas.microsoft.com/office/drawing/2014/main" id="{C5930A75-FBC0-4916-827B-5946B1720991}"/>
            </a:ext>
          </a:extLst>
        </xdr:cNvPr>
        <xdr:cNvSpPr txBox="1"/>
      </xdr:nvSpPr>
      <xdr:spPr>
        <a:xfrm>
          <a:off x="152660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70593</xdr:rowOff>
    </xdr:from>
    <xdr:ext cx="405111" cy="259045"/>
    <xdr:sp macro="" textlink="">
      <xdr:nvSpPr>
        <xdr:cNvPr id="560" name="n_2mainValue【学校施設】&#10;有形固定資産減価償却率">
          <a:extLst>
            <a:ext uri="{FF2B5EF4-FFF2-40B4-BE49-F238E27FC236}">
              <a16:creationId xmlns:a16="http://schemas.microsoft.com/office/drawing/2014/main" id="{AB473F84-0DE0-4FE6-8139-C51744228D8B}"/>
            </a:ext>
          </a:extLst>
        </xdr:cNvPr>
        <xdr:cNvSpPr txBox="1"/>
      </xdr:nvSpPr>
      <xdr:spPr>
        <a:xfrm>
          <a:off x="143897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28139</xdr:rowOff>
    </xdr:from>
    <xdr:ext cx="405111" cy="259045"/>
    <xdr:sp macro="" textlink="">
      <xdr:nvSpPr>
        <xdr:cNvPr id="561" name="n_3mainValue【学校施設】&#10;有形固定資産減価償却率">
          <a:extLst>
            <a:ext uri="{FF2B5EF4-FFF2-40B4-BE49-F238E27FC236}">
              <a16:creationId xmlns:a16="http://schemas.microsoft.com/office/drawing/2014/main" id="{CAB8B80E-1993-4C94-9E02-2D87D3721591}"/>
            </a:ext>
          </a:extLst>
        </xdr:cNvPr>
        <xdr:cNvSpPr txBox="1"/>
      </xdr:nvSpPr>
      <xdr:spPr>
        <a:xfrm>
          <a:off x="135007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31404</xdr:rowOff>
    </xdr:from>
    <xdr:ext cx="405111" cy="259045"/>
    <xdr:sp macro="" textlink="">
      <xdr:nvSpPr>
        <xdr:cNvPr id="562" name="n_4mainValue【学校施設】&#10;有形固定資産減価償却率">
          <a:extLst>
            <a:ext uri="{FF2B5EF4-FFF2-40B4-BE49-F238E27FC236}">
              <a16:creationId xmlns:a16="http://schemas.microsoft.com/office/drawing/2014/main" id="{E921CB58-F997-4274-AE43-780EA6C0BBFB}"/>
            </a:ext>
          </a:extLst>
        </xdr:cNvPr>
        <xdr:cNvSpPr txBox="1"/>
      </xdr:nvSpPr>
      <xdr:spPr>
        <a:xfrm>
          <a:off x="12611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F0B8C806-22B2-44B1-A7D6-177B69BF67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8A6D8818-9E35-4465-AF1A-5800C5013D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E3885390-6ED6-4FE6-B9EB-4B559685E6B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C64024A2-CF7A-4917-BF01-F1A6270E61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8969503A-4DA7-43E7-8AE7-FD989DE5C58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467BB94C-AD34-4F49-87C0-E61325D3DA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2DC8A49A-3539-40D3-9D91-2BD6637525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971F1D7-9CD2-4904-8842-145DDCBD8C2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E0456917-AEBA-43DB-B805-8EAE18AAC3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32A0F4E4-DE3A-4594-88A0-3861E9BB8A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74AAEA6B-DB80-4A75-BD1E-4087B394D3F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62B3A915-6E0E-4EF4-9F9D-009B9C4028D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0EBB0751-5245-4BDD-9C45-68C21C64C89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EBE7A1C3-26C3-4CEE-96BD-EA19C5E45E1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C76C3C4E-CBAF-4A80-A4E9-F4FDC35A09C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C408FDCC-5A04-4714-ADE7-1005250A907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749E4FDE-E0B8-408D-839A-F8560684F0C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C9AE962F-77E4-4E55-BD6A-60E06940389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2DEE4922-D3AE-4A5E-A398-A861C40ECF2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9BC4D70E-6EBB-4FF4-AFE9-5B822BED0B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7EEF1DFF-C84E-473F-96D0-15235318C8E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7BC24499-E7BB-486C-8FE8-DDE03981F20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C2977CAC-9006-4B35-BFBF-8CC710DEF88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AF06CCD0-5EA5-42ED-87E2-E896921BC25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44450</xdr:rowOff>
    </xdr:from>
    <xdr:to>
      <xdr:col>116</xdr:col>
      <xdr:colOff>62864</xdr:colOff>
      <xdr:row>64</xdr:row>
      <xdr:rowOff>118110</xdr:rowOff>
    </xdr:to>
    <xdr:cxnSp macro="">
      <xdr:nvCxnSpPr>
        <xdr:cNvPr id="587" name="直線コネクタ 586">
          <a:extLst>
            <a:ext uri="{FF2B5EF4-FFF2-40B4-BE49-F238E27FC236}">
              <a16:creationId xmlns:a16="http://schemas.microsoft.com/office/drawing/2014/main" id="{AE260551-D3EA-4396-B1C4-173D5A22ECB8}"/>
            </a:ext>
          </a:extLst>
        </xdr:cNvPr>
        <xdr:cNvCxnSpPr/>
      </xdr:nvCxnSpPr>
      <xdr:spPr>
        <a:xfrm flipV="1">
          <a:off x="22160864" y="9474200"/>
          <a:ext cx="0" cy="1616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121937</xdr:rowOff>
    </xdr:from>
    <xdr:ext cx="469744" cy="259045"/>
    <xdr:sp macro="" textlink="">
      <xdr:nvSpPr>
        <xdr:cNvPr id="588" name="【学校施設】&#10;一人当たり面積最小値テキスト">
          <a:extLst>
            <a:ext uri="{FF2B5EF4-FFF2-40B4-BE49-F238E27FC236}">
              <a16:creationId xmlns:a16="http://schemas.microsoft.com/office/drawing/2014/main" id="{62962C54-7319-417A-BDE6-916223229001}"/>
            </a:ext>
          </a:extLst>
        </xdr:cNvPr>
        <xdr:cNvSpPr txBox="1"/>
      </xdr:nvSpPr>
      <xdr:spPr>
        <a:xfrm>
          <a:off x="22199600"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118110</xdr:rowOff>
    </xdr:from>
    <xdr:to>
      <xdr:col>116</xdr:col>
      <xdr:colOff>152400</xdr:colOff>
      <xdr:row>64</xdr:row>
      <xdr:rowOff>118110</xdr:rowOff>
    </xdr:to>
    <xdr:cxnSp macro="">
      <xdr:nvCxnSpPr>
        <xdr:cNvPr id="589" name="直線コネクタ 588">
          <a:extLst>
            <a:ext uri="{FF2B5EF4-FFF2-40B4-BE49-F238E27FC236}">
              <a16:creationId xmlns:a16="http://schemas.microsoft.com/office/drawing/2014/main" id="{B367A146-AE12-4EA9-87A4-3C850265E0D2}"/>
            </a:ext>
          </a:extLst>
        </xdr:cNvPr>
        <xdr:cNvCxnSpPr/>
      </xdr:nvCxnSpPr>
      <xdr:spPr>
        <a:xfrm>
          <a:off x="22072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162577</xdr:rowOff>
    </xdr:from>
    <xdr:ext cx="469744" cy="259045"/>
    <xdr:sp macro="" textlink="">
      <xdr:nvSpPr>
        <xdr:cNvPr id="590" name="【学校施設】&#10;一人当たり面積最大値テキスト">
          <a:extLst>
            <a:ext uri="{FF2B5EF4-FFF2-40B4-BE49-F238E27FC236}">
              <a16:creationId xmlns:a16="http://schemas.microsoft.com/office/drawing/2014/main" id="{F80AC6F6-C54E-42E1-A00C-43FC02919B70}"/>
            </a:ext>
          </a:extLst>
        </xdr:cNvPr>
        <xdr:cNvSpPr txBox="1"/>
      </xdr:nvSpPr>
      <xdr:spPr>
        <a:xfrm>
          <a:off x="22199600"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591" name="直線コネクタ 590">
          <a:extLst>
            <a:ext uri="{FF2B5EF4-FFF2-40B4-BE49-F238E27FC236}">
              <a16:creationId xmlns:a16="http://schemas.microsoft.com/office/drawing/2014/main" id="{CAAB8697-C5AA-41A5-B69A-761B08014F1B}"/>
            </a:ext>
          </a:extLst>
        </xdr:cNvPr>
        <xdr:cNvCxnSpPr/>
      </xdr:nvCxnSpPr>
      <xdr:spPr>
        <a:xfrm>
          <a:off x="22072600" y="947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157497</xdr:rowOff>
    </xdr:from>
    <xdr:ext cx="469744" cy="259045"/>
    <xdr:sp macro="" textlink="">
      <xdr:nvSpPr>
        <xdr:cNvPr id="592" name="【学校施設】&#10;一人当たり面積平均値テキスト">
          <a:extLst>
            <a:ext uri="{FF2B5EF4-FFF2-40B4-BE49-F238E27FC236}">
              <a16:creationId xmlns:a16="http://schemas.microsoft.com/office/drawing/2014/main" id="{D4A6FB54-4830-4D4A-B92F-8470D96F4E2C}"/>
            </a:ext>
          </a:extLst>
        </xdr:cNvPr>
        <xdr:cNvSpPr txBox="1"/>
      </xdr:nvSpPr>
      <xdr:spPr>
        <a:xfrm>
          <a:off x="22199600" y="10444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7620</xdr:rowOff>
    </xdr:from>
    <xdr:to>
      <xdr:col>116</xdr:col>
      <xdr:colOff>114300</xdr:colOff>
      <xdr:row>61</xdr:row>
      <xdr:rowOff>109220</xdr:rowOff>
    </xdr:to>
    <xdr:sp macro="" textlink="">
      <xdr:nvSpPr>
        <xdr:cNvPr id="593" name="フローチャート: 判断 592">
          <a:extLst>
            <a:ext uri="{FF2B5EF4-FFF2-40B4-BE49-F238E27FC236}">
              <a16:creationId xmlns:a16="http://schemas.microsoft.com/office/drawing/2014/main" id="{689BA0F6-663B-4C2E-AAB2-D7D3188CCAC2}"/>
            </a:ext>
          </a:extLst>
        </xdr:cNvPr>
        <xdr:cNvSpPr/>
      </xdr:nvSpPr>
      <xdr:spPr>
        <a:xfrm>
          <a:off x="221107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12700</xdr:rowOff>
    </xdr:from>
    <xdr:to>
      <xdr:col>112</xdr:col>
      <xdr:colOff>38100</xdr:colOff>
      <xdr:row>61</xdr:row>
      <xdr:rowOff>114300</xdr:rowOff>
    </xdr:to>
    <xdr:sp macro="" textlink="">
      <xdr:nvSpPr>
        <xdr:cNvPr id="594" name="フローチャート: 判断 593">
          <a:extLst>
            <a:ext uri="{FF2B5EF4-FFF2-40B4-BE49-F238E27FC236}">
              <a16:creationId xmlns:a16="http://schemas.microsoft.com/office/drawing/2014/main" id="{8CCC87E4-C72C-48D9-9EDD-55B587556BD6}"/>
            </a:ext>
          </a:extLst>
        </xdr:cNvPr>
        <xdr:cNvSpPr/>
      </xdr:nvSpPr>
      <xdr:spPr>
        <a:xfrm>
          <a:off x="21272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595" name="フローチャート: 判断 594">
          <a:extLst>
            <a:ext uri="{FF2B5EF4-FFF2-40B4-BE49-F238E27FC236}">
              <a16:creationId xmlns:a16="http://schemas.microsoft.com/office/drawing/2014/main" id="{E975DD7D-A415-4CBC-B2B0-93495E1587AD}"/>
            </a:ext>
          </a:extLst>
        </xdr:cNvPr>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596" name="フローチャート: 判断 595">
          <a:extLst>
            <a:ext uri="{FF2B5EF4-FFF2-40B4-BE49-F238E27FC236}">
              <a16:creationId xmlns:a16="http://schemas.microsoft.com/office/drawing/2014/main" id="{94CF57F2-8252-4AC8-9137-AA49E2FE995F}"/>
            </a:ext>
          </a:extLst>
        </xdr:cNvPr>
        <xdr:cNvSpPr/>
      </xdr:nvSpPr>
      <xdr:spPr>
        <a:xfrm>
          <a:off x="19494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25400</xdr:rowOff>
    </xdr:from>
    <xdr:to>
      <xdr:col>98</xdr:col>
      <xdr:colOff>38100</xdr:colOff>
      <xdr:row>61</xdr:row>
      <xdr:rowOff>127000</xdr:rowOff>
    </xdr:to>
    <xdr:sp macro="" textlink="">
      <xdr:nvSpPr>
        <xdr:cNvPr id="597" name="フローチャート: 判断 596">
          <a:extLst>
            <a:ext uri="{FF2B5EF4-FFF2-40B4-BE49-F238E27FC236}">
              <a16:creationId xmlns:a16="http://schemas.microsoft.com/office/drawing/2014/main" id="{ADD7BF68-95D3-4E79-8B03-FBC5EF53DB5F}"/>
            </a:ext>
          </a:extLst>
        </xdr:cNvPr>
        <xdr:cNvSpPr/>
      </xdr:nvSpPr>
      <xdr:spPr>
        <a:xfrm>
          <a:off x="18605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7E6EB54-260A-44E8-97A0-350FD9FC0E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8A5C79E-F623-4B6C-A225-B8677F1B2D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C57A914-692A-4DE4-ACDB-0655A94EFAE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9577170-7733-4207-90F5-81C4DA4EBC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537A665-2897-4891-BAE8-59829ACE27E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105410</xdr:rowOff>
    </xdr:from>
    <xdr:to>
      <xdr:col>116</xdr:col>
      <xdr:colOff>114300</xdr:colOff>
      <xdr:row>61</xdr:row>
      <xdr:rowOff>35560</xdr:rowOff>
    </xdr:to>
    <xdr:sp macro="" textlink="">
      <xdr:nvSpPr>
        <xdr:cNvPr id="603" name="楕円 602">
          <a:extLst>
            <a:ext uri="{FF2B5EF4-FFF2-40B4-BE49-F238E27FC236}">
              <a16:creationId xmlns:a16="http://schemas.microsoft.com/office/drawing/2014/main" id="{9E6DD70F-F577-49E1-84FD-3191447FC2FE}"/>
            </a:ext>
          </a:extLst>
        </xdr:cNvPr>
        <xdr:cNvSpPr/>
      </xdr:nvSpPr>
      <xdr:spPr>
        <a:xfrm>
          <a:off x="22110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128287</xdr:rowOff>
    </xdr:from>
    <xdr:ext cx="469744" cy="259045"/>
    <xdr:sp macro="" textlink="">
      <xdr:nvSpPr>
        <xdr:cNvPr id="604" name="【学校施設】&#10;一人当たり面積該当値テキスト">
          <a:extLst>
            <a:ext uri="{FF2B5EF4-FFF2-40B4-BE49-F238E27FC236}">
              <a16:creationId xmlns:a16="http://schemas.microsoft.com/office/drawing/2014/main" id="{FBF2AE2D-21B5-47D0-BB87-095ED15B7FE7}"/>
            </a:ext>
          </a:extLst>
        </xdr:cNvPr>
        <xdr:cNvSpPr txBox="1"/>
      </xdr:nvSpPr>
      <xdr:spPr>
        <a:xfrm>
          <a:off x="22199600"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148590</xdr:rowOff>
    </xdr:from>
    <xdr:to>
      <xdr:col>112</xdr:col>
      <xdr:colOff>38100</xdr:colOff>
      <xdr:row>61</xdr:row>
      <xdr:rowOff>78740</xdr:rowOff>
    </xdr:to>
    <xdr:sp macro="" textlink="">
      <xdr:nvSpPr>
        <xdr:cNvPr id="605" name="楕円 604">
          <a:extLst>
            <a:ext uri="{FF2B5EF4-FFF2-40B4-BE49-F238E27FC236}">
              <a16:creationId xmlns:a16="http://schemas.microsoft.com/office/drawing/2014/main" id="{4A262997-2445-4302-AEE4-D6C966A3034B}"/>
            </a:ext>
          </a:extLst>
        </xdr:cNvPr>
        <xdr:cNvSpPr/>
      </xdr:nvSpPr>
      <xdr:spPr>
        <a:xfrm>
          <a:off x="212725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156210</xdr:rowOff>
    </xdr:from>
    <xdr:to>
      <xdr:col>116</xdr:col>
      <xdr:colOff>63500</xdr:colOff>
      <xdr:row>61</xdr:row>
      <xdr:rowOff>27940</xdr:rowOff>
    </xdr:to>
    <xdr:cxnSp macro="">
      <xdr:nvCxnSpPr>
        <xdr:cNvPr id="606" name="直線コネクタ 605">
          <a:extLst>
            <a:ext uri="{FF2B5EF4-FFF2-40B4-BE49-F238E27FC236}">
              <a16:creationId xmlns:a16="http://schemas.microsoft.com/office/drawing/2014/main" id="{1F093A37-7D0E-43C1-A6A1-25979B566459}"/>
            </a:ext>
          </a:extLst>
        </xdr:cNvPr>
        <xdr:cNvCxnSpPr/>
      </xdr:nvCxnSpPr>
      <xdr:spPr>
        <a:xfrm flipV="1">
          <a:off x="21323300" y="1044321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127000</xdr:rowOff>
    </xdr:from>
    <xdr:to>
      <xdr:col>107</xdr:col>
      <xdr:colOff>101600</xdr:colOff>
      <xdr:row>61</xdr:row>
      <xdr:rowOff>57150</xdr:rowOff>
    </xdr:to>
    <xdr:sp macro="" textlink="">
      <xdr:nvSpPr>
        <xdr:cNvPr id="607" name="楕円 606">
          <a:extLst>
            <a:ext uri="{FF2B5EF4-FFF2-40B4-BE49-F238E27FC236}">
              <a16:creationId xmlns:a16="http://schemas.microsoft.com/office/drawing/2014/main" id="{6E09CBF7-CBDA-49D7-97E7-467F84726C9A}"/>
            </a:ext>
          </a:extLst>
        </xdr:cNvPr>
        <xdr:cNvSpPr/>
      </xdr:nvSpPr>
      <xdr:spPr>
        <a:xfrm>
          <a:off x="20383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6350</xdr:rowOff>
    </xdr:from>
    <xdr:to>
      <xdr:col>111</xdr:col>
      <xdr:colOff>177800</xdr:colOff>
      <xdr:row>61</xdr:row>
      <xdr:rowOff>27940</xdr:rowOff>
    </xdr:to>
    <xdr:cxnSp macro="">
      <xdr:nvCxnSpPr>
        <xdr:cNvPr id="608" name="直線コネクタ 607">
          <a:extLst>
            <a:ext uri="{FF2B5EF4-FFF2-40B4-BE49-F238E27FC236}">
              <a16:creationId xmlns:a16="http://schemas.microsoft.com/office/drawing/2014/main" id="{B21657C4-277D-44BF-BE0A-C7324446BB00}"/>
            </a:ext>
          </a:extLst>
        </xdr:cNvPr>
        <xdr:cNvCxnSpPr/>
      </xdr:nvCxnSpPr>
      <xdr:spPr>
        <a:xfrm>
          <a:off x="20434300" y="104648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105410</xdr:rowOff>
    </xdr:from>
    <xdr:to>
      <xdr:col>102</xdr:col>
      <xdr:colOff>165100</xdr:colOff>
      <xdr:row>61</xdr:row>
      <xdr:rowOff>35560</xdr:rowOff>
    </xdr:to>
    <xdr:sp macro="" textlink="">
      <xdr:nvSpPr>
        <xdr:cNvPr id="609" name="楕円 608">
          <a:extLst>
            <a:ext uri="{FF2B5EF4-FFF2-40B4-BE49-F238E27FC236}">
              <a16:creationId xmlns:a16="http://schemas.microsoft.com/office/drawing/2014/main" id="{AC8CE2EF-576A-418A-8923-AB6C1FFD474D}"/>
            </a:ext>
          </a:extLst>
        </xdr:cNvPr>
        <xdr:cNvSpPr/>
      </xdr:nvSpPr>
      <xdr:spPr>
        <a:xfrm>
          <a:off x="19494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156210</xdr:rowOff>
    </xdr:from>
    <xdr:to>
      <xdr:col>107</xdr:col>
      <xdr:colOff>50800</xdr:colOff>
      <xdr:row>61</xdr:row>
      <xdr:rowOff>6350</xdr:rowOff>
    </xdr:to>
    <xdr:cxnSp macro="">
      <xdr:nvCxnSpPr>
        <xdr:cNvPr id="610" name="直線コネクタ 609">
          <a:extLst>
            <a:ext uri="{FF2B5EF4-FFF2-40B4-BE49-F238E27FC236}">
              <a16:creationId xmlns:a16="http://schemas.microsoft.com/office/drawing/2014/main" id="{0B594438-3DEF-4158-ABE8-C56AA759CF45}"/>
            </a:ext>
          </a:extLst>
        </xdr:cNvPr>
        <xdr:cNvCxnSpPr/>
      </xdr:nvCxnSpPr>
      <xdr:spPr>
        <a:xfrm>
          <a:off x="19545300" y="104432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49530</xdr:rowOff>
    </xdr:from>
    <xdr:to>
      <xdr:col>98</xdr:col>
      <xdr:colOff>38100</xdr:colOff>
      <xdr:row>60</xdr:row>
      <xdr:rowOff>151130</xdr:rowOff>
    </xdr:to>
    <xdr:sp macro="" textlink="">
      <xdr:nvSpPr>
        <xdr:cNvPr id="611" name="楕円 610">
          <a:extLst>
            <a:ext uri="{FF2B5EF4-FFF2-40B4-BE49-F238E27FC236}">
              <a16:creationId xmlns:a16="http://schemas.microsoft.com/office/drawing/2014/main" id="{0D0899F4-3034-488F-9AC8-5A14F343C9D6}"/>
            </a:ext>
          </a:extLst>
        </xdr:cNvPr>
        <xdr:cNvSpPr/>
      </xdr:nvSpPr>
      <xdr:spPr>
        <a:xfrm>
          <a:off x="18605500" y="103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100330</xdr:rowOff>
    </xdr:from>
    <xdr:to>
      <xdr:col>102</xdr:col>
      <xdr:colOff>114300</xdr:colOff>
      <xdr:row>60</xdr:row>
      <xdr:rowOff>156210</xdr:rowOff>
    </xdr:to>
    <xdr:cxnSp macro="">
      <xdr:nvCxnSpPr>
        <xdr:cNvPr id="612" name="直線コネクタ 611">
          <a:extLst>
            <a:ext uri="{FF2B5EF4-FFF2-40B4-BE49-F238E27FC236}">
              <a16:creationId xmlns:a16="http://schemas.microsoft.com/office/drawing/2014/main" id="{60568BF6-BC68-4B2A-8A88-EDEBD66C636E}"/>
            </a:ext>
          </a:extLst>
        </xdr:cNvPr>
        <xdr:cNvCxnSpPr/>
      </xdr:nvCxnSpPr>
      <xdr:spPr>
        <a:xfrm>
          <a:off x="18656300" y="1038733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105427</xdr:rowOff>
    </xdr:from>
    <xdr:ext cx="469744" cy="259045"/>
    <xdr:sp macro="" textlink="">
      <xdr:nvSpPr>
        <xdr:cNvPr id="613" name="n_1aveValue【学校施設】&#10;一人当たり面積">
          <a:extLst>
            <a:ext uri="{FF2B5EF4-FFF2-40B4-BE49-F238E27FC236}">
              <a16:creationId xmlns:a16="http://schemas.microsoft.com/office/drawing/2014/main" id="{C2D3FA90-D6B0-4681-94F1-D760CB6360F9}"/>
            </a:ext>
          </a:extLst>
        </xdr:cNvPr>
        <xdr:cNvSpPr txBox="1"/>
      </xdr:nvSpPr>
      <xdr:spPr>
        <a:xfrm>
          <a:off x="21075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614" name="n_2aveValue【学校施設】&#10;一人当たり面積">
          <a:extLst>
            <a:ext uri="{FF2B5EF4-FFF2-40B4-BE49-F238E27FC236}">
              <a16:creationId xmlns:a16="http://schemas.microsoft.com/office/drawing/2014/main" id="{0BD1214B-7632-46C5-897A-0C5EF6A55D9C}"/>
            </a:ext>
          </a:extLst>
        </xdr:cNvPr>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153687</xdr:rowOff>
    </xdr:from>
    <xdr:ext cx="469744" cy="259045"/>
    <xdr:sp macro="" textlink="">
      <xdr:nvSpPr>
        <xdr:cNvPr id="615" name="n_3aveValue【学校施設】&#10;一人当たり面積">
          <a:extLst>
            <a:ext uri="{FF2B5EF4-FFF2-40B4-BE49-F238E27FC236}">
              <a16:creationId xmlns:a16="http://schemas.microsoft.com/office/drawing/2014/main" id="{14BF9F87-95B2-47D6-8C10-54166C173B41}"/>
            </a:ext>
          </a:extLst>
        </xdr:cNvPr>
        <xdr:cNvSpPr txBox="1"/>
      </xdr:nvSpPr>
      <xdr:spPr>
        <a:xfrm>
          <a:off x="19310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118127</xdr:rowOff>
    </xdr:from>
    <xdr:ext cx="469744" cy="259045"/>
    <xdr:sp macro="" textlink="">
      <xdr:nvSpPr>
        <xdr:cNvPr id="616" name="n_4aveValue【学校施設】&#10;一人当たり面積">
          <a:extLst>
            <a:ext uri="{FF2B5EF4-FFF2-40B4-BE49-F238E27FC236}">
              <a16:creationId xmlns:a16="http://schemas.microsoft.com/office/drawing/2014/main" id="{BAC030DE-7D3A-46F7-B235-78AF620A96B6}"/>
            </a:ext>
          </a:extLst>
        </xdr:cNvPr>
        <xdr:cNvSpPr txBox="1"/>
      </xdr:nvSpPr>
      <xdr:spPr>
        <a:xfrm>
          <a:off x="18421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95267</xdr:rowOff>
    </xdr:from>
    <xdr:ext cx="469744" cy="259045"/>
    <xdr:sp macro="" textlink="">
      <xdr:nvSpPr>
        <xdr:cNvPr id="617" name="n_1mainValue【学校施設】&#10;一人当たり面積">
          <a:extLst>
            <a:ext uri="{FF2B5EF4-FFF2-40B4-BE49-F238E27FC236}">
              <a16:creationId xmlns:a16="http://schemas.microsoft.com/office/drawing/2014/main" id="{A859E321-021D-4A76-8AB8-F37F130DB646}"/>
            </a:ext>
          </a:extLst>
        </xdr:cNvPr>
        <xdr:cNvSpPr txBox="1"/>
      </xdr:nvSpPr>
      <xdr:spPr>
        <a:xfrm>
          <a:off x="21075727"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73677</xdr:rowOff>
    </xdr:from>
    <xdr:ext cx="469744" cy="259045"/>
    <xdr:sp macro="" textlink="">
      <xdr:nvSpPr>
        <xdr:cNvPr id="618" name="n_2mainValue【学校施設】&#10;一人当たり面積">
          <a:extLst>
            <a:ext uri="{FF2B5EF4-FFF2-40B4-BE49-F238E27FC236}">
              <a16:creationId xmlns:a16="http://schemas.microsoft.com/office/drawing/2014/main" id="{C563F9E3-CA24-4D1B-99BB-86EC64652C9F}"/>
            </a:ext>
          </a:extLst>
        </xdr:cNvPr>
        <xdr:cNvSpPr txBox="1"/>
      </xdr:nvSpPr>
      <xdr:spPr>
        <a:xfrm>
          <a:off x="20199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52087</xdr:rowOff>
    </xdr:from>
    <xdr:ext cx="469744" cy="259045"/>
    <xdr:sp macro="" textlink="">
      <xdr:nvSpPr>
        <xdr:cNvPr id="619" name="n_3mainValue【学校施設】&#10;一人当たり面積">
          <a:extLst>
            <a:ext uri="{FF2B5EF4-FFF2-40B4-BE49-F238E27FC236}">
              <a16:creationId xmlns:a16="http://schemas.microsoft.com/office/drawing/2014/main" id="{88E435EA-74B3-480A-B8A4-D4192CD4DABA}"/>
            </a:ext>
          </a:extLst>
        </xdr:cNvPr>
        <xdr:cNvSpPr txBox="1"/>
      </xdr:nvSpPr>
      <xdr:spPr>
        <a:xfrm>
          <a:off x="193104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167657</xdr:rowOff>
    </xdr:from>
    <xdr:ext cx="469744" cy="259045"/>
    <xdr:sp macro="" textlink="">
      <xdr:nvSpPr>
        <xdr:cNvPr id="620" name="n_4mainValue【学校施設】&#10;一人当たり面積">
          <a:extLst>
            <a:ext uri="{FF2B5EF4-FFF2-40B4-BE49-F238E27FC236}">
              <a16:creationId xmlns:a16="http://schemas.microsoft.com/office/drawing/2014/main" id="{399E398E-5A65-4BA2-B8CA-F84F687FAE09}"/>
            </a:ext>
          </a:extLst>
        </xdr:cNvPr>
        <xdr:cNvSpPr txBox="1"/>
      </xdr:nvSpPr>
      <xdr:spPr>
        <a:xfrm>
          <a:off x="18421427" y="101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E3FDB312-0C43-4B9C-A848-C6CDA2AA94B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3F181CA4-F44F-4638-8520-B5A1B21779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CF744E7F-A9FB-4F5A-B4CF-B8E847093D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958C6405-52FC-4226-9995-7EA73FCA6D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469B2D86-D4D2-4C07-B831-36698F23D7F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20A092CD-9663-40C5-8660-022A1D10640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A914901-6A01-4B4D-AE42-DD722D2F7E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F5970924-FFDC-4029-AFB3-08B8C3991D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D1A9C90B-C356-4765-8D75-B045DF6E9F4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8A42F6EE-11FF-4BE9-AC9C-4B08C77815B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B566703C-6BF3-496C-B382-78915766E80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8DBFE74E-0A6C-4848-A959-4A7A3818BBC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BD9A598E-1A9E-41F1-83C7-39BF24B9736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A19165F2-02B8-45BA-8C3A-49D472800D5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08BF07EA-3724-4BEE-B4D6-DF7490D9F66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23D32349-0607-48CC-A665-9FBDE466E5F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EA33B8E0-2F63-4D25-9D5A-F35D6F06DB9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DC0A3747-19E3-46E9-9363-77A6D27E597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D6E83E32-EB84-48EE-8860-B4159B08F5C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E778D536-4DAD-4275-8777-83229C47564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861838A0-F9C7-44A5-A94F-2ECAAB7876A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85FFF13E-40EA-4AFD-A1EF-320F9D1C275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9126FD11-285D-4A9D-A931-4C0591ADBD1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F5801E5D-2204-48B2-9993-0BA608E849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38100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EFB4F6B3-5820-4087-8635-02979669B17F}"/>
            </a:ext>
          </a:extLst>
        </xdr:cNvPr>
        <xdr:cNvCxnSpPr/>
      </xdr:nvCxnSpPr>
      <xdr:spPr>
        <a:xfrm flipV="1">
          <a:off x="16318864" y="135826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a:extLst>
            <a:ext uri="{FF2B5EF4-FFF2-40B4-BE49-F238E27FC236}">
              <a16:creationId xmlns:a16="http://schemas.microsoft.com/office/drawing/2014/main" id="{662403FB-751F-4B98-891E-3EFE6354F32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0AA134FF-D7C9-455C-9E55-F09118BCF3A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156227</xdr:rowOff>
    </xdr:from>
    <xdr:ext cx="405111" cy="259045"/>
    <xdr:sp macro="" textlink="">
      <xdr:nvSpPr>
        <xdr:cNvPr id="648" name="【児童館】&#10;有形固定資産減価償却率最大値テキスト">
          <a:extLst>
            <a:ext uri="{FF2B5EF4-FFF2-40B4-BE49-F238E27FC236}">
              <a16:creationId xmlns:a16="http://schemas.microsoft.com/office/drawing/2014/main" id="{77714F93-6A06-470A-A522-0CD331D501F4}"/>
            </a:ext>
          </a:extLst>
        </xdr:cNvPr>
        <xdr:cNvSpPr txBox="1"/>
      </xdr:nvSpPr>
      <xdr:spPr>
        <a:xfrm>
          <a:off x="16357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38100</xdr:rowOff>
    </xdr:from>
    <xdr:to>
      <xdr:col>86</xdr:col>
      <xdr:colOff>25400</xdr:colOff>
      <xdr:row>79</xdr:row>
      <xdr:rowOff>38100</xdr:rowOff>
    </xdr:to>
    <xdr:cxnSp macro="">
      <xdr:nvCxnSpPr>
        <xdr:cNvPr id="649" name="直線コネクタ 648">
          <a:extLst>
            <a:ext uri="{FF2B5EF4-FFF2-40B4-BE49-F238E27FC236}">
              <a16:creationId xmlns:a16="http://schemas.microsoft.com/office/drawing/2014/main" id="{53D292DE-6EC8-4AD2-8D8C-20086E71AD30}"/>
            </a:ext>
          </a:extLst>
        </xdr:cNvPr>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4463</xdr:rowOff>
    </xdr:from>
    <xdr:ext cx="405111" cy="259045"/>
    <xdr:sp macro="" textlink="">
      <xdr:nvSpPr>
        <xdr:cNvPr id="650" name="【児童館】&#10;有形固定資産減価償却率平均値テキスト">
          <a:extLst>
            <a:ext uri="{FF2B5EF4-FFF2-40B4-BE49-F238E27FC236}">
              <a16:creationId xmlns:a16="http://schemas.microsoft.com/office/drawing/2014/main" id="{ADD24A97-3D46-4A86-8F8B-4FA0E698C1A1}"/>
            </a:ext>
          </a:extLst>
        </xdr:cNvPr>
        <xdr:cNvSpPr txBox="1"/>
      </xdr:nvSpPr>
      <xdr:spPr>
        <a:xfrm>
          <a:off x="16357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1" name="フローチャート: 判断 650">
          <a:extLst>
            <a:ext uri="{FF2B5EF4-FFF2-40B4-BE49-F238E27FC236}">
              <a16:creationId xmlns:a16="http://schemas.microsoft.com/office/drawing/2014/main" id="{9F13F0E5-48B2-465E-86D4-BF3D6C3B996D}"/>
            </a:ext>
          </a:extLst>
        </xdr:cNvPr>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652" name="フローチャート: 判断 651">
          <a:extLst>
            <a:ext uri="{FF2B5EF4-FFF2-40B4-BE49-F238E27FC236}">
              <a16:creationId xmlns:a16="http://schemas.microsoft.com/office/drawing/2014/main" id="{6E39A1D5-322E-4BB7-94A3-6C93AE1CADFE}"/>
            </a:ext>
          </a:extLst>
        </xdr:cNvPr>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84455</xdr:rowOff>
    </xdr:from>
    <xdr:to>
      <xdr:col>76</xdr:col>
      <xdr:colOff>165100</xdr:colOff>
      <xdr:row>82</xdr:row>
      <xdr:rowOff>14605</xdr:rowOff>
    </xdr:to>
    <xdr:sp macro="" textlink="">
      <xdr:nvSpPr>
        <xdr:cNvPr id="653" name="フローチャート: 判断 652">
          <a:extLst>
            <a:ext uri="{FF2B5EF4-FFF2-40B4-BE49-F238E27FC236}">
              <a16:creationId xmlns:a16="http://schemas.microsoft.com/office/drawing/2014/main" id="{D8246809-57A5-43AF-8A31-BB058440026D}"/>
            </a:ext>
          </a:extLst>
        </xdr:cNvPr>
        <xdr:cNvSpPr/>
      </xdr:nvSpPr>
      <xdr:spPr>
        <a:xfrm>
          <a:off x="14541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54" name="フローチャート: 判断 653">
          <a:extLst>
            <a:ext uri="{FF2B5EF4-FFF2-40B4-BE49-F238E27FC236}">
              <a16:creationId xmlns:a16="http://schemas.microsoft.com/office/drawing/2014/main" id="{4866EE9D-90B8-4A22-8E17-5F47BD4BEFE3}"/>
            </a:ext>
          </a:extLst>
        </xdr:cNvPr>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55" name="フローチャート: 判断 654">
          <a:extLst>
            <a:ext uri="{FF2B5EF4-FFF2-40B4-BE49-F238E27FC236}">
              <a16:creationId xmlns:a16="http://schemas.microsoft.com/office/drawing/2014/main" id="{DBAF9D16-A610-400E-A72B-7B605CCAB94C}"/>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97EC7F1-9A76-4BD5-96ED-C3EDDDED2D4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7F0DCFE-280C-497D-A5D4-E07F8F1CDCA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8719D7-B859-4F56-8081-37261B3B237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BF92073-043E-42A1-B8E8-5CD809ECA7C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7056B2B-2EFE-442D-A1D3-BD44A46C20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132080</xdr:rowOff>
    </xdr:from>
    <xdr:to>
      <xdr:col>85</xdr:col>
      <xdr:colOff>177800</xdr:colOff>
      <xdr:row>83</xdr:row>
      <xdr:rowOff>62230</xdr:rowOff>
    </xdr:to>
    <xdr:sp macro="" textlink="">
      <xdr:nvSpPr>
        <xdr:cNvPr id="661" name="楕円 660">
          <a:extLst>
            <a:ext uri="{FF2B5EF4-FFF2-40B4-BE49-F238E27FC236}">
              <a16:creationId xmlns:a16="http://schemas.microsoft.com/office/drawing/2014/main" id="{A8C1501F-F4E3-4EF9-8C2E-A37D39787496}"/>
            </a:ext>
          </a:extLst>
        </xdr:cNvPr>
        <xdr:cNvSpPr/>
      </xdr:nvSpPr>
      <xdr:spPr>
        <a:xfrm>
          <a:off x="16268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110507</xdr:rowOff>
    </xdr:from>
    <xdr:ext cx="405111" cy="259045"/>
    <xdr:sp macro="" textlink="">
      <xdr:nvSpPr>
        <xdr:cNvPr id="662" name="【児童館】&#10;有形固定資産減価償却率該当値テキスト">
          <a:extLst>
            <a:ext uri="{FF2B5EF4-FFF2-40B4-BE49-F238E27FC236}">
              <a16:creationId xmlns:a16="http://schemas.microsoft.com/office/drawing/2014/main" id="{92FE90ED-4550-492A-9EA2-2D1D4BC9074A}"/>
            </a:ext>
          </a:extLst>
        </xdr:cNvPr>
        <xdr:cNvSpPr txBox="1"/>
      </xdr:nvSpPr>
      <xdr:spPr>
        <a:xfrm>
          <a:off x="16357600"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111125</xdr:rowOff>
    </xdr:from>
    <xdr:to>
      <xdr:col>81</xdr:col>
      <xdr:colOff>101600</xdr:colOff>
      <xdr:row>83</xdr:row>
      <xdr:rowOff>41275</xdr:rowOff>
    </xdr:to>
    <xdr:sp macro="" textlink="">
      <xdr:nvSpPr>
        <xdr:cNvPr id="663" name="楕円 662">
          <a:extLst>
            <a:ext uri="{FF2B5EF4-FFF2-40B4-BE49-F238E27FC236}">
              <a16:creationId xmlns:a16="http://schemas.microsoft.com/office/drawing/2014/main" id="{8033CC82-43B7-4A94-AEBE-C571C3FE77D0}"/>
            </a:ext>
          </a:extLst>
        </xdr:cNvPr>
        <xdr:cNvSpPr/>
      </xdr:nvSpPr>
      <xdr:spPr>
        <a:xfrm>
          <a:off x="15430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161925</xdr:rowOff>
    </xdr:from>
    <xdr:to>
      <xdr:col>85</xdr:col>
      <xdr:colOff>127000</xdr:colOff>
      <xdr:row>83</xdr:row>
      <xdr:rowOff>11430</xdr:rowOff>
    </xdr:to>
    <xdr:cxnSp macro="">
      <xdr:nvCxnSpPr>
        <xdr:cNvPr id="664" name="直線コネクタ 663">
          <a:extLst>
            <a:ext uri="{FF2B5EF4-FFF2-40B4-BE49-F238E27FC236}">
              <a16:creationId xmlns:a16="http://schemas.microsoft.com/office/drawing/2014/main" id="{88CF8753-3A31-4178-B329-2564C4D0977F}"/>
            </a:ext>
          </a:extLst>
        </xdr:cNvPr>
        <xdr:cNvCxnSpPr/>
      </xdr:nvCxnSpPr>
      <xdr:spPr>
        <a:xfrm>
          <a:off x="15481300" y="142208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665" name="楕円 664">
          <a:extLst>
            <a:ext uri="{FF2B5EF4-FFF2-40B4-BE49-F238E27FC236}">
              <a16:creationId xmlns:a16="http://schemas.microsoft.com/office/drawing/2014/main" id="{056D0870-5C3D-4FE6-B0D0-8A0828245C83}"/>
            </a:ext>
          </a:extLst>
        </xdr:cNvPr>
        <xdr:cNvSpPr/>
      </xdr:nvSpPr>
      <xdr:spPr>
        <a:xfrm>
          <a:off x="1454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161925</xdr:rowOff>
    </xdr:to>
    <xdr:cxnSp macro="">
      <xdr:nvCxnSpPr>
        <xdr:cNvPr id="666" name="直線コネクタ 665">
          <a:extLst>
            <a:ext uri="{FF2B5EF4-FFF2-40B4-BE49-F238E27FC236}">
              <a16:creationId xmlns:a16="http://schemas.microsoft.com/office/drawing/2014/main" id="{270F7C72-8BD6-4D13-B20A-E676C46BB39D}"/>
            </a:ext>
          </a:extLst>
        </xdr:cNvPr>
        <xdr:cNvCxnSpPr/>
      </xdr:nvCxnSpPr>
      <xdr:spPr>
        <a:xfrm>
          <a:off x="14592300" y="141732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69214</xdr:rowOff>
    </xdr:from>
    <xdr:to>
      <xdr:col>72</xdr:col>
      <xdr:colOff>38100</xdr:colOff>
      <xdr:row>82</xdr:row>
      <xdr:rowOff>170814</xdr:rowOff>
    </xdr:to>
    <xdr:sp macro="" textlink="">
      <xdr:nvSpPr>
        <xdr:cNvPr id="667" name="楕円 666">
          <a:extLst>
            <a:ext uri="{FF2B5EF4-FFF2-40B4-BE49-F238E27FC236}">
              <a16:creationId xmlns:a16="http://schemas.microsoft.com/office/drawing/2014/main" id="{AE6A5C17-6B5D-4C42-801A-DA6D39F30060}"/>
            </a:ext>
          </a:extLst>
        </xdr:cNvPr>
        <xdr:cNvSpPr/>
      </xdr:nvSpPr>
      <xdr:spPr>
        <a:xfrm>
          <a:off x="13652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114300</xdr:rowOff>
    </xdr:from>
    <xdr:to>
      <xdr:col>76</xdr:col>
      <xdr:colOff>114300</xdr:colOff>
      <xdr:row>82</xdr:row>
      <xdr:rowOff>120014</xdr:rowOff>
    </xdr:to>
    <xdr:cxnSp macro="">
      <xdr:nvCxnSpPr>
        <xdr:cNvPr id="668" name="直線コネクタ 667">
          <a:extLst>
            <a:ext uri="{FF2B5EF4-FFF2-40B4-BE49-F238E27FC236}">
              <a16:creationId xmlns:a16="http://schemas.microsoft.com/office/drawing/2014/main" id="{DC2DB367-A30F-4E08-9F16-C7DB4F9FB1AA}"/>
            </a:ext>
          </a:extLst>
        </xdr:cNvPr>
        <xdr:cNvCxnSpPr/>
      </xdr:nvCxnSpPr>
      <xdr:spPr>
        <a:xfrm flipV="1">
          <a:off x="13703300" y="14173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61595</xdr:rowOff>
    </xdr:from>
    <xdr:to>
      <xdr:col>67</xdr:col>
      <xdr:colOff>101600</xdr:colOff>
      <xdr:row>83</xdr:row>
      <xdr:rowOff>163195</xdr:rowOff>
    </xdr:to>
    <xdr:sp macro="" textlink="">
      <xdr:nvSpPr>
        <xdr:cNvPr id="669" name="楕円 668">
          <a:extLst>
            <a:ext uri="{FF2B5EF4-FFF2-40B4-BE49-F238E27FC236}">
              <a16:creationId xmlns:a16="http://schemas.microsoft.com/office/drawing/2014/main" id="{92C94F9D-8529-446C-AAC9-BF47EB79E5A0}"/>
            </a:ext>
          </a:extLst>
        </xdr:cNvPr>
        <xdr:cNvSpPr/>
      </xdr:nvSpPr>
      <xdr:spPr>
        <a:xfrm>
          <a:off x="12763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120014</xdr:rowOff>
    </xdr:from>
    <xdr:to>
      <xdr:col>71</xdr:col>
      <xdr:colOff>177800</xdr:colOff>
      <xdr:row>83</xdr:row>
      <xdr:rowOff>112395</xdr:rowOff>
    </xdr:to>
    <xdr:cxnSp macro="">
      <xdr:nvCxnSpPr>
        <xdr:cNvPr id="670" name="直線コネクタ 669">
          <a:extLst>
            <a:ext uri="{FF2B5EF4-FFF2-40B4-BE49-F238E27FC236}">
              <a16:creationId xmlns:a16="http://schemas.microsoft.com/office/drawing/2014/main" id="{500B965F-F402-46A5-B548-1388C2520A2B}"/>
            </a:ext>
          </a:extLst>
        </xdr:cNvPr>
        <xdr:cNvCxnSpPr/>
      </xdr:nvCxnSpPr>
      <xdr:spPr>
        <a:xfrm flipV="1">
          <a:off x="12814300" y="14178914"/>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86377</xdr:rowOff>
    </xdr:from>
    <xdr:ext cx="405111" cy="259045"/>
    <xdr:sp macro="" textlink="">
      <xdr:nvSpPr>
        <xdr:cNvPr id="671" name="n_1aveValue【児童館】&#10;有形固定資産減価償却率">
          <a:extLst>
            <a:ext uri="{FF2B5EF4-FFF2-40B4-BE49-F238E27FC236}">
              <a16:creationId xmlns:a16="http://schemas.microsoft.com/office/drawing/2014/main" id="{B5736D1B-5FB6-4C37-98F5-2CB14478A704}"/>
            </a:ext>
          </a:extLst>
        </xdr:cNvPr>
        <xdr:cNvSpPr txBox="1"/>
      </xdr:nvSpPr>
      <xdr:spPr>
        <a:xfrm>
          <a:off x="15266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31132</xdr:rowOff>
    </xdr:from>
    <xdr:ext cx="405111" cy="259045"/>
    <xdr:sp macro="" textlink="">
      <xdr:nvSpPr>
        <xdr:cNvPr id="672" name="n_2aveValue【児童館】&#10;有形固定資産減価償却率">
          <a:extLst>
            <a:ext uri="{FF2B5EF4-FFF2-40B4-BE49-F238E27FC236}">
              <a16:creationId xmlns:a16="http://schemas.microsoft.com/office/drawing/2014/main" id="{611193F1-0DC0-4710-A1A5-1BFD46C3FEB7}"/>
            </a:ext>
          </a:extLst>
        </xdr:cNvPr>
        <xdr:cNvSpPr txBox="1"/>
      </xdr:nvSpPr>
      <xdr:spPr>
        <a:xfrm>
          <a:off x="14389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29227</xdr:rowOff>
    </xdr:from>
    <xdr:ext cx="405111" cy="259045"/>
    <xdr:sp macro="" textlink="">
      <xdr:nvSpPr>
        <xdr:cNvPr id="673" name="n_3aveValue【児童館】&#10;有形固定資産減価償却率">
          <a:extLst>
            <a:ext uri="{FF2B5EF4-FFF2-40B4-BE49-F238E27FC236}">
              <a16:creationId xmlns:a16="http://schemas.microsoft.com/office/drawing/2014/main" id="{A0648546-17B9-4262-9955-40D85D3EB748}"/>
            </a:ext>
          </a:extLst>
        </xdr:cNvPr>
        <xdr:cNvSpPr txBox="1"/>
      </xdr:nvSpPr>
      <xdr:spPr>
        <a:xfrm>
          <a:off x="13500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74" name="n_4aveValue【児童館】&#10;有形固定資産減価償却率">
          <a:extLst>
            <a:ext uri="{FF2B5EF4-FFF2-40B4-BE49-F238E27FC236}">
              <a16:creationId xmlns:a16="http://schemas.microsoft.com/office/drawing/2014/main" id="{871533AA-50DD-49BA-8035-73494567DE7D}"/>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32402</xdr:rowOff>
    </xdr:from>
    <xdr:ext cx="405111" cy="259045"/>
    <xdr:sp macro="" textlink="">
      <xdr:nvSpPr>
        <xdr:cNvPr id="675" name="n_1mainValue【児童館】&#10;有形固定資産減価償却率">
          <a:extLst>
            <a:ext uri="{FF2B5EF4-FFF2-40B4-BE49-F238E27FC236}">
              <a16:creationId xmlns:a16="http://schemas.microsoft.com/office/drawing/2014/main" id="{431E6820-AB6D-4682-A9F8-FC8529FD73C1}"/>
            </a:ext>
          </a:extLst>
        </xdr:cNvPr>
        <xdr:cNvSpPr txBox="1"/>
      </xdr:nvSpPr>
      <xdr:spPr>
        <a:xfrm>
          <a:off x="152660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156227</xdr:rowOff>
    </xdr:from>
    <xdr:ext cx="405111" cy="259045"/>
    <xdr:sp macro="" textlink="">
      <xdr:nvSpPr>
        <xdr:cNvPr id="676" name="n_2mainValue【児童館】&#10;有形固定資産減価償却率">
          <a:extLst>
            <a:ext uri="{FF2B5EF4-FFF2-40B4-BE49-F238E27FC236}">
              <a16:creationId xmlns:a16="http://schemas.microsoft.com/office/drawing/2014/main" id="{FA193614-9CC7-469F-B25F-2C45CF7FA6B5}"/>
            </a:ext>
          </a:extLst>
        </xdr:cNvPr>
        <xdr:cNvSpPr txBox="1"/>
      </xdr:nvSpPr>
      <xdr:spPr>
        <a:xfrm>
          <a:off x="14389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161941</xdr:rowOff>
    </xdr:from>
    <xdr:ext cx="405111" cy="259045"/>
    <xdr:sp macro="" textlink="">
      <xdr:nvSpPr>
        <xdr:cNvPr id="677" name="n_3mainValue【児童館】&#10;有形固定資産減価償却率">
          <a:extLst>
            <a:ext uri="{FF2B5EF4-FFF2-40B4-BE49-F238E27FC236}">
              <a16:creationId xmlns:a16="http://schemas.microsoft.com/office/drawing/2014/main" id="{542A697F-F163-4656-8658-D0664149A4C2}"/>
            </a:ext>
          </a:extLst>
        </xdr:cNvPr>
        <xdr:cNvSpPr txBox="1"/>
      </xdr:nvSpPr>
      <xdr:spPr>
        <a:xfrm>
          <a:off x="13500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154322</xdr:rowOff>
    </xdr:from>
    <xdr:ext cx="405111" cy="259045"/>
    <xdr:sp macro="" textlink="">
      <xdr:nvSpPr>
        <xdr:cNvPr id="678" name="n_4mainValue【児童館】&#10;有形固定資産減価償却率">
          <a:extLst>
            <a:ext uri="{FF2B5EF4-FFF2-40B4-BE49-F238E27FC236}">
              <a16:creationId xmlns:a16="http://schemas.microsoft.com/office/drawing/2014/main" id="{8A88E0DD-9F3D-4E41-B249-D7355A688779}"/>
            </a:ext>
          </a:extLst>
        </xdr:cNvPr>
        <xdr:cNvSpPr txBox="1"/>
      </xdr:nvSpPr>
      <xdr:spPr>
        <a:xfrm>
          <a:off x="12611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F7057F34-3630-478F-9E27-961F5A8FF2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E06287E7-00F4-4CB5-89E2-7231411C9E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5B70967F-D6E2-4B18-AA96-DBDCEE092BC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702CF2C7-3956-4D19-81EC-C455B0486A0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2743500A-1A67-43CF-8BEA-6C5A2D9E1C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EEF64176-E83A-4F93-8EE7-86A417F81A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B3A44F99-4617-4989-AFC5-BBE398D8BE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3E1FB24A-1615-4CF2-B1F2-984503C568F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E19C2E3E-5A53-450A-9976-0181C4FDEE8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4F45A836-14FC-4826-9C05-4613995A42C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a:extLst>
            <a:ext uri="{FF2B5EF4-FFF2-40B4-BE49-F238E27FC236}">
              <a16:creationId xmlns:a16="http://schemas.microsoft.com/office/drawing/2014/main" id="{85C0AF30-03D1-467B-8F5E-A9F41708F6C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384BFD38-3AE5-4B06-A1D2-E50931FE94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a:extLst>
            <a:ext uri="{FF2B5EF4-FFF2-40B4-BE49-F238E27FC236}">
              <a16:creationId xmlns:a16="http://schemas.microsoft.com/office/drawing/2014/main" id="{6B1DC2FC-3555-4045-A0A8-4C29F8E1998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a:extLst>
            <a:ext uri="{FF2B5EF4-FFF2-40B4-BE49-F238E27FC236}">
              <a16:creationId xmlns:a16="http://schemas.microsoft.com/office/drawing/2014/main" id="{C8E0BACF-4A6A-4B18-901F-3B3D9513D4D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5CA97418-1C56-4A97-B8E7-73679DD574D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7A7185A5-AC92-41B8-9CF0-AF34D32D00E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a:extLst>
            <a:ext uri="{FF2B5EF4-FFF2-40B4-BE49-F238E27FC236}">
              <a16:creationId xmlns:a16="http://schemas.microsoft.com/office/drawing/2014/main" id="{294DDBB4-F23B-4FC4-840A-F4C0CD3896A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a:extLst>
            <a:ext uri="{FF2B5EF4-FFF2-40B4-BE49-F238E27FC236}">
              <a16:creationId xmlns:a16="http://schemas.microsoft.com/office/drawing/2014/main" id="{03C4D94E-CFEF-40E9-BFB1-4F4F2828627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a:extLst>
            <a:ext uri="{FF2B5EF4-FFF2-40B4-BE49-F238E27FC236}">
              <a16:creationId xmlns:a16="http://schemas.microsoft.com/office/drawing/2014/main" id="{75189BC8-8EDF-4CB0-A73E-0BC6FE40AA9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a:extLst>
            <a:ext uri="{FF2B5EF4-FFF2-40B4-BE49-F238E27FC236}">
              <a16:creationId xmlns:a16="http://schemas.microsoft.com/office/drawing/2014/main" id="{81E7F31E-43CC-49C5-A94B-2AEF6E56442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4B8C7A4E-8855-4D34-AF38-5C7BDE2C06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E0FBEC68-A9F2-4F44-AADE-893B4A52636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901B1BC3-B90D-4F38-88A6-9393FE4A680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02" name="直線コネクタ 701">
          <a:extLst>
            <a:ext uri="{FF2B5EF4-FFF2-40B4-BE49-F238E27FC236}">
              <a16:creationId xmlns:a16="http://schemas.microsoft.com/office/drawing/2014/main" id="{462D69C9-952C-4E1F-9843-F6D41647B36D}"/>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3" name="【児童館】&#10;一人当たり面積最小値テキスト">
          <a:extLst>
            <a:ext uri="{FF2B5EF4-FFF2-40B4-BE49-F238E27FC236}">
              <a16:creationId xmlns:a16="http://schemas.microsoft.com/office/drawing/2014/main" id="{2B6978F9-4C4B-4953-9AC3-F691151496B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4" name="直線コネクタ 703">
          <a:extLst>
            <a:ext uri="{FF2B5EF4-FFF2-40B4-BE49-F238E27FC236}">
              <a16:creationId xmlns:a16="http://schemas.microsoft.com/office/drawing/2014/main" id="{A00A4A15-F8D2-4DC9-86FE-5F81E459BA9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5" name="【児童館】&#10;一人当たり面積最大値テキスト">
          <a:extLst>
            <a:ext uri="{FF2B5EF4-FFF2-40B4-BE49-F238E27FC236}">
              <a16:creationId xmlns:a16="http://schemas.microsoft.com/office/drawing/2014/main" id="{C7280968-EB85-4421-9B60-1EDD71A14A62}"/>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6" name="直線コネクタ 705">
          <a:extLst>
            <a:ext uri="{FF2B5EF4-FFF2-40B4-BE49-F238E27FC236}">
              <a16:creationId xmlns:a16="http://schemas.microsoft.com/office/drawing/2014/main" id="{2FA0F78C-DC69-49ED-8609-EAAC6A8EBFBF}"/>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7" name="【児童館】&#10;一人当たり面積平均値テキスト">
          <a:extLst>
            <a:ext uri="{FF2B5EF4-FFF2-40B4-BE49-F238E27FC236}">
              <a16:creationId xmlns:a16="http://schemas.microsoft.com/office/drawing/2014/main" id="{3726C94C-EBF5-46A3-AD33-28B2C96C9040}"/>
            </a:ext>
          </a:extLst>
        </xdr:cNvPr>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8" name="フローチャート: 判断 707">
          <a:extLst>
            <a:ext uri="{FF2B5EF4-FFF2-40B4-BE49-F238E27FC236}">
              <a16:creationId xmlns:a16="http://schemas.microsoft.com/office/drawing/2014/main" id="{A3155059-94B6-455C-9EE2-5BCC7FE011AB}"/>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9" name="フローチャート: 判断 708">
          <a:extLst>
            <a:ext uri="{FF2B5EF4-FFF2-40B4-BE49-F238E27FC236}">
              <a16:creationId xmlns:a16="http://schemas.microsoft.com/office/drawing/2014/main" id="{3F138A35-7EF9-4B59-AF1D-7DC9C00E63E7}"/>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10" name="フローチャート: 判断 709">
          <a:extLst>
            <a:ext uri="{FF2B5EF4-FFF2-40B4-BE49-F238E27FC236}">
              <a16:creationId xmlns:a16="http://schemas.microsoft.com/office/drawing/2014/main" id="{1EBEE976-6442-4989-A8DD-3482B24424B5}"/>
            </a:ext>
          </a:extLst>
        </xdr:cNvPr>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1" name="フローチャート: 判断 710">
          <a:extLst>
            <a:ext uri="{FF2B5EF4-FFF2-40B4-BE49-F238E27FC236}">
              <a16:creationId xmlns:a16="http://schemas.microsoft.com/office/drawing/2014/main" id="{D0B4639B-3B4F-43AF-B817-ACF3306B8B52}"/>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12" name="フローチャート: 判断 711">
          <a:extLst>
            <a:ext uri="{FF2B5EF4-FFF2-40B4-BE49-F238E27FC236}">
              <a16:creationId xmlns:a16="http://schemas.microsoft.com/office/drawing/2014/main" id="{8117D05D-DB86-40C6-B7F0-556AEB56E60A}"/>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8D1D44B-4D16-4CEA-8579-A87D09C6942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240B303-8A51-452D-A9C1-7E7B66FDAF8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E705453-9038-41EC-AD01-CC78CEBFE36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59FF39D-7ED9-4713-A9E7-684440962E6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D870DEA-77C6-4CD9-9CC0-396F25B8EB6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718" name="楕円 717">
          <a:extLst>
            <a:ext uri="{FF2B5EF4-FFF2-40B4-BE49-F238E27FC236}">
              <a16:creationId xmlns:a16="http://schemas.microsoft.com/office/drawing/2014/main" id="{22E207DC-69F1-4787-AE00-F9BA8D096206}"/>
            </a:ext>
          </a:extLst>
        </xdr:cNvPr>
        <xdr:cNvSpPr/>
      </xdr:nvSpPr>
      <xdr:spPr>
        <a:xfrm>
          <a:off x="22110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16527</xdr:rowOff>
    </xdr:from>
    <xdr:ext cx="469744" cy="259045"/>
    <xdr:sp macro="" textlink="">
      <xdr:nvSpPr>
        <xdr:cNvPr id="719" name="【児童館】&#10;一人当たり面積該当値テキスト">
          <a:extLst>
            <a:ext uri="{FF2B5EF4-FFF2-40B4-BE49-F238E27FC236}">
              <a16:creationId xmlns:a16="http://schemas.microsoft.com/office/drawing/2014/main" id="{E7942264-5D99-4542-95CC-4C476D9DE412}"/>
            </a:ext>
          </a:extLst>
        </xdr:cNvPr>
        <xdr:cNvSpPr txBox="1"/>
      </xdr:nvSpPr>
      <xdr:spPr>
        <a:xfrm>
          <a:off x="221996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25400</xdr:rowOff>
    </xdr:from>
    <xdr:to>
      <xdr:col>112</xdr:col>
      <xdr:colOff>38100</xdr:colOff>
      <xdr:row>78</xdr:row>
      <xdr:rowOff>127000</xdr:rowOff>
    </xdr:to>
    <xdr:sp macro="" textlink="">
      <xdr:nvSpPr>
        <xdr:cNvPr id="720" name="楕円 719">
          <a:extLst>
            <a:ext uri="{FF2B5EF4-FFF2-40B4-BE49-F238E27FC236}">
              <a16:creationId xmlns:a16="http://schemas.microsoft.com/office/drawing/2014/main" id="{B686C52F-4276-4046-A11E-A23AFA880825}"/>
            </a:ext>
          </a:extLst>
        </xdr:cNvPr>
        <xdr:cNvSpPr/>
      </xdr:nvSpPr>
      <xdr:spPr>
        <a:xfrm>
          <a:off x="21272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76200</xdr:rowOff>
    </xdr:from>
    <xdr:to>
      <xdr:col>116</xdr:col>
      <xdr:colOff>63500</xdr:colOff>
      <xdr:row>78</xdr:row>
      <xdr:rowOff>114300</xdr:rowOff>
    </xdr:to>
    <xdr:cxnSp macro="">
      <xdr:nvCxnSpPr>
        <xdr:cNvPr id="721" name="直線コネクタ 720">
          <a:extLst>
            <a:ext uri="{FF2B5EF4-FFF2-40B4-BE49-F238E27FC236}">
              <a16:creationId xmlns:a16="http://schemas.microsoft.com/office/drawing/2014/main" id="{803EC422-A22A-462C-A4D3-6071D9C7BABB}"/>
            </a:ext>
          </a:extLst>
        </xdr:cNvPr>
        <xdr:cNvCxnSpPr/>
      </xdr:nvCxnSpPr>
      <xdr:spPr>
        <a:xfrm>
          <a:off x="21323300" y="1344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25400</xdr:rowOff>
    </xdr:from>
    <xdr:to>
      <xdr:col>107</xdr:col>
      <xdr:colOff>101600</xdr:colOff>
      <xdr:row>78</xdr:row>
      <xdr:rowOff>127000</xdr:rowOff>
    </xdr:to>
    <xdr:sp macro="" textlink="">
      <xdr:nvSpPr>
        <xdr:cNvPr id="722" name="楕円 721">
          <a:extLst>
            <a:ext uri="{FF2B5EF4-FFF2-40B4-BE49-F238E27FC236}">
              <a16:creationId xmlns:a16="http://schemas.microsoft.com/office/drawing/2014/main" id="{A554A808-E20C-45A8-938E-CB54E439C76D}"/>
            </a:ext>
          </a:extLst>
        </xdr:cNvPr>
        <xdr:cNvSpPr/>
      </xdr:nvSpPr>
      <xdr:spPr>
        <a:xfrm>
          <a:off x="20383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76200</xdr:rowOff>
    </xdr:from>
    <xdr:to>
      <xdr:col>111</xdr:col>
      <xdr:colOff>177800</xdr:colOff>
      <xdr:row>78</xdr:row>
      <xdr:rowOff>76200</xdr:rowOff>
    </xdr:to>
    <xdr:cxnSp macro="">
      <xdr:nvCxnSpPr>
        <xdr:cNvPr id="723" name="直線コネクタ 722">
          <a:extLst>
            <a:ext uri="{FF2B5EF4-FFF2-40B4-BE49-F238E27FC236}">
              <a16:creationId xmlns:a16="http://schemas.microsoft.com/office/drawing/2014/main" id="{06B38F98-0B5F-463F-AE23-F9098A467834}"/>
            </a:ext>
          </a:extLst>
        </xdr:cNvPr>
        <xdr:cNvCxnSpPr/>
      </xdr:nvCxnSpPr>
      <xdr:spPr>
        <a:xfrm>
          <a:off x="20434300" y="1344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158750</xdr:rowOff>
    </xdr:from>
    <xdr:to>
      <xdr:col>102</xdr:col>
      <xdr:colOff>165100</xdr:colOff>
      <xdr:row>78</xdr:row>
      <xdr:rowOff>88900</xdr:rowOff>
    </xdr:to>
    <xdr:sp macro="" textlink="">
      <xdr:nvSpPr>
        <xdr:cNvPr id="724" name="楕円 723">
          <a:extLst>
            <a:ext uri="{FF2B5EF4-FFF2-40B4-BE49-F238E27FC236}">
              <a16:creationId xmlns:a16="http://schemas.microsoft.com/office/drawing/2014/main" id="{3EC66137-95FB-4501-AFC3-7FF89D48AB79}"/>
            </a:ext>
          </a:extLst>
        </xdr:cNvPr>
        <xdr:cNvSpPr/>
      </xdr:nvSpPr>
      <xdr:spPr>
        <a:xfrm>
          <a:off x="19494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38100</xdr:rowOff>
    </xdr:from>
    <xdr:to>
      <xdr:col>107</xdr:col>
      <xdr:colOff>50800</xdr:colOff>
      <xdr:row>78</xdr:row>
      <xdr:rowOff>76200</xdr:rowOff>
    </xdr:to>
    <xdr:cxnSp macro="">
      <xdr:nvCxnSpPr>
        <xdr:cNvPr id="725" name="直線コネクタ 724">
          <a:extLst>
            <a:ext uri="{FF2B5EF4-FFF2-40B4-BE49-F238E27FC236}">
              <a16:creationId xmlns:a16="http://schemas.microsoft.com/office/drawing/2014/main" id="{47AC7AE8-0530-4E2F-ACE4-B7CD45176950}"/>
            </a:ext>
          </a:extLst>
        </xdr:cNvPr>
        <xdr:cNvCxnSpPr/>
      </xdr:nvCxnSpPr>
      <xdr:spPr>
        <a:xfrm>
          <a:off x="19545300" y="1341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25400</xdr:rowOff>
    </xdr:from>
    <xdr:to>
      <xdr:col>98</xdr:col>
      <xdr:colOff>38100</xdr:colOff>
      <xdr:row>78</xdr:row>
      <xdr:rowOff>127000</xdr:rowOff>
    </xdr:to>
    <xdr:sp macro="" textlink="">
      <xdr:nvSpPr>
        <xdr:cNvPr id="726" name="楕円 725">
          <a:extLst>
            <a:ext uri="{FF2B5EF4-FFF2-40B4-BE49-F238E27FC236}">
              <a16:creationId xmlns:a16="http://schemas.microsoft.com/office/drawing/2014/main" id="{1A9991EB-94D1-4801-9DE0-165AF91B8642}"/>
            </a:ext>
          </a:extLst>
        </xdr:cNvPr>
        <xdr:cNvSpPr/>
      </xdr:nvSpPr>
      <xdr:spPr>
        <a:xfrm>
          <a:off x="18605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38100</xdr:rowOff>
    </xdr:from>
    <xdr:to>
      <xdr:col>102</xdr:col>
      <xdr:colOff>114300</xdr:colOff>
      <xdr:row>78</xdr:row>
      <xdr:rowOff>76200</xdr:rowOff>
    </xdr:to>
    <xdr:cxnSp macro="">
      <xdr:nvCxnSpPr>
        <xdr:cNvPr id="727" name="直線コネクタ 726">
          <a:extLst>
            <a:ext uri="{FF2B5EF4-FFF2-40B4-BE49-F238E27FC236}">
              <a16:creationId xmlns:a16="http://schemas.microsoft.com/office/drawing/2014/main" id="{C7A0255F-7FD2-426C-9866-DDF6760B2890}"/>
            </a:ext>
          </a:extLst>
        </xdr:cNvPr>
        <xdr:cNvCxnSpPr/>
      </xdr:nvCxnSpPr>
      <xdr:spPr>
        <a:xfrm flipV="1">
          <a:off x="18656300" y="1341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28" name="n_1aveValue【児童館】&#10;一人当たり面積">
          <a:extLst>
            <a:ext uri="{FF2B5EF4-FFF2-40B4-BE49-F238E27FC236}">
              <a16:creationId xmlns:a16="http://schemas.microsoft.com/office/drawing/2014/main" id="{5AC1C6A7-85D1-4175-B995-EE49E3C7F680}"/>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156227</xdr:rowOff>
    </xdr:from>
    <xdr:ext cx="469744" cy="259045"/>
    <xdr:sp macro="" textlink="">
      <xdr:nvSpPr>
        <xdr:cNvPr id="729" name="n_2aveValue【児童館】&#10;一人当たり面積">
          <a:extLst>
            <a:ext uri="{FF2B5EF4-FFF2-40B4-BE49-F238E27FC236}">
              <a16:creationId xmlns:a16="http://schemas.microsoft.com/office/drawing/2014/main" id="{745B375C-81FA-458A-AFB2-FF205FA538E3}"/>
            </a:ext>
          </a:extLst>
        </xdr:cNvPr>
        <xdr:cNvSpPr txBox="1"/>
      </xdr:nvSpPr>
      <xdr:spPr>
        <a:xfrm>
          <a:off x="20199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30" name="n_3aveValue【児童館】&#10;一人当たり面積">
          <a:extLst>
            <a:ext uri="{FF2B5EF4-FFF2-40B4-BE49-F238E27FC236}">
              <a16:creationId xmlns:a16="http://schemas.microsoft.com/office/drawing/2014/main" id="{21044DDD-91FD-4798-BB49-E4163BAB375C}"/>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31" name="n_4aveValue【児童館】&#10;一人当たり面積">
          <a:extLst>
            <a:ext uri="{FF2B5EF4-FFF2-40B4-BE49-F238E27FC236}">
              <a16:creationId xmlns:a16="http://schemas.microsoft.com/office/drawing/2014/main" id="{FBB4CF62-625B-4726-BFE1-909B4B6FB8B6}"/>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143527</xdr:rowOff>
    </xdr:from>
    <xdr:ext cx="469744" cy="259045"/>
    <xdr:sp macro="" textlink="">
      <xdr:nvSpPr>
        <xdr:cNvPr id="732" name="n_1mainValue【児童館】&#10;一人当たり面積">
          <a:extLst>
            <a:ext uri="{FF2B5EF4-FFF2-40B4-BE49-F238E27FC236}">
              <a16:creationId xmlns:a16="http://schemas.microsoft.com/office/drawing/2014/main" id="{F7240EDB-19CE-43D5-BFAD-AA5D00B71CCA}"/>
            </a:ext>
          </a:extLst>
        </xdr:cNvPr>
        <xdr:cNvSpPr txBox="1"/>
      </xdr:nvSpPr>
      <xdr:spPr>
        <a:xfrm>
          <a:off x="210757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143527</xdr:rowOff>
    </xdr:from>
    <xdr:ext cx="469744" cy="259045"/>
    <xdr:sp macro="" textlink="">
      <xdr:nvSpPr>
        <xdr:cNvPr id="733" name="n_2mainValue【児童館】&#10;一人当たり面積">
          <a:extLst>
            <a:ext uri="{FF2B5EF4-FFF2-40B4-BE49-F238E27FC236}">
              <a16:creationId xmlns:a16="http://schemas.microsoft.com/office/drawing/2014/main" id="{E7929A68-B25B-4252-94E6-BE09C8B9F488}"/>
            </a:ext>
          </a:extLst>
        </xdr:cNvPr>
        <xdr:cNvSpPr txBox="1"/>
      </xdr:nvSpPr>
      <xdr:spPr>
        <a:xfrm>
          <a:off x="20199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105427</xdr:rowOff>
    </xdr:from>
    <xdr:ext cx="469744" cy="259045"/>
    <xdr:sp macro="" textlink="">
      <xdr:nvSpPr>
        <xdr:cNvPr id="734" name="n_3mainValue【児童館】&#10;一人当たり面積">
          <a:extLst>
            <a:ext uri="{FF2B5EF4-FFF2-40B4-BE49-F238E27FC236}">
              <a16:creationId xmlns:a16="http://schemas.microsoft.com/office/drawing/2014/main" id="{1CCF1D15-B481-4701-A34B-68271D902414}"/>
            </a:ext>
          </a:extLst>
        </xdr:cNvPr>
        <xdr:cNvSpPr txBox="1"/>
      </xdr:nvSpPr>
      <xdr:spPr>
        <a:xfrm>
          <a:off x="19310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143527</xdr:rowOff>
    </xdr:from>
    <xdr:ext cx="469744" cy="259045"/>
    <xdr:sp macro="" textlink="">
      <xdr:nvSpPr>
        <xdr:cNvPr id="735" name="n_4mainValue【児童館】&#10;一人当たり面積">
          <a:extLst>
            <a:ext uri="{FF2B5EF4-FFF2-40B4-BE49-F238E27FC236}">
              <a16:creationId xmlns:a16="http://schemas.microsoft.com/office/drawing/2014/main" id="{EC8107F6-792D-4C03-AD17-2D0E6508F049}"/>
            </a:ext>
          </a:extLst>
        </xdr:cNvPr>
        <xdr:cNvSpPr txBox="1"/>
      </xdr:nvSpPr>
      <xdr:spPr>
        <a:xfrm>
          <a:off x="18421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9B80FEDC-387E-45EE-9E5E-FEDF764F73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7227FDDD-FACB-4E1D-944E-7F1BE49252B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D3A11D71-E320-4756-B3AC-58BDCAA52E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AA832525-2331-4AB8-BA2C-DC87ED3B322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D9044B7C-AC3B-4902-B1DA-93E6D20E55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88406089-09CB-4657-9455-D1F88CF6C8F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DA973B61-8DD0-43F2-9BA2-0C4D56AE346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2CC09FC5-EE4A-40AC-9661-0B5E727D0B3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a:extLst>
            <a:ext uri="{FF2B5EF4-FFF2-40B4-BE49-F238E27FC236}">
              <a16:creationId xmlns:a16="http://schemas.microsoft.com/office/drawing/2014/main" id="{50F9F5A1-0060-4836-A88E-C4BC6AB0934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a:extLst>
            <a:ext uri="{FF2B5EF4-FFF2-40B4-BE49-F238E27FC236}">
              <a16:creationId xmlns:a16="http://schemas.microsoft.com/office/drawing/2014/main" id="{42E8C1B4-0A9D-4574-81CF-FD6FC6E8B8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a:extLst>
            <a:ext uri="{FF2B5EF4-FFF2-40B4-BE49-F238E27FC236}">
              <a16:creationId xmlns:a16="http://schemas.microsoft.com/office/drawing/2014/main" id="{54825FF4-B24B-414A-A078-0F4740D955C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a:extLst>
            <a:ext uri="{FF2B5EF4-FFF2-40B4-BE49-F238E27FC236}">
              <a16:creationId xmlns:a16="http://schemas.microsoft.com/office/drawing/2014/main" id="{62E9F427-C900-4106-9BD6-214303CD7C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a:extLst>
            <a:ext uri="{FF2B5EF4-FFF2-40B4-BE49-F238E27FC236}">
              <a16:creationId xmlns:a16="http://schemas.microsoft.com/office/drawing/2014/main" id="{9BF9B7B7-3F8C-40AB-818F-303CE5FE28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a:extLst>
            <a:ext uri="{FF2B5EF4-FFF2-40B4-BE49-F238E27FC236}">
              <a16:creationId xmlns:a16="http://schemas.microsoft.com/office/drawing/2014/main" id="{530BEB83-AAEF-4F63-8CB1-5C6B3A6BF83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a:extLst>
            <a:ext uri="{FF2B5EF4-FFF2-40B4-BE49-F238E27FC236}">
              <a16:creationId xmlns:a16="http://schemas.microsoft.com/office/drawing/2014/main" id="{41CAD47A-D225-4EC2-9A2B-1ED2BA6973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id="{5493E628-48E8-44DC-BC60-DA4656B295B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AAF5D2BA-8C14-4AEA-83FB-06805CA8AB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7500FE70-3977-41D5-8A66-1D45C7BCE9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1BA92A8A-F4CC-4964-9D7B-2521922ADC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類似団体と比較して有形固定資産減価償却率が特に高い施設は、認定こども園・幼稚園・保育所、児童館であり、特に低い施設は、学校施設、道路である。</a:t>
          </a:r>
          <a:endParaRPr lang="ja-JP" altLang="ja-JP" sz="900">
            <a:effectLst/>
          </a:endParaRPr>
        </a:p>
        <a:p>
          <a:r>
            <a:rPr kumimoji="1" lang="ja-JP" altLang="ja-JP" sz="900">
              <a:solidFill>
                <a:schemeClr val="dk1"/>
              </a:solidFill>
              <a:effectLst/>
              <a:latin typeface="+mn-lt"/>
              <a:ea typeface="+mn-ea"/>
              <a:cs typeface="+mn-cs"/>
            </a:rPr>
            <a:t>　幼稚園・保育所、児童館については、建築後</a:t>
          </a:r>
          <a:r>
            <a:rPr kumimoji="1" lang="en-US" altLang="ja-JP" sz="900">
              <a:solidFill>
                <a:schemeClr val="dk1"/>
              </a:solidFill>
              <a:effectLst/>
              <a:latin typeface="+mn-lt"/>
              <a:ea typeface="+mn-ea"/>
              <a:cs typeface="+mn-cs"/>
            </a:rPr>
            <a:t>20</a:t>
          </a:r>
          <a:r>
            <a:rPr kumimoji="1" lang="ja-JP" altLang="ja-JP" sz="900">
              <a:solidFill>
                <a:schemeClr val="dk1"/>
              </a:solidFill>
              <a:effectLst/>
              <a:latin typeface="+mn-lt"/>
              <a:ea typeface="+mn-ea"/>
              <a:cs typeface="+mn-cs"/>
            </a:rPr>
            <a:t>年以上経過した施設が多くの割合を占めており、有形固定資産減価償却率が高くなっている。今後は、老朽化の進む建築物の実態を踏まえ、公共施設自主点検マニュアルやつくば市公共施設等総合管理計画等に基づいて、公共施設の適切な状況把握や計画的な修繕等を実施するとともに、民間事業者による新規整備を推進する等、施設の適正配置を進めていく。</a:t>
          </a:r>
          <a:endParaRPr lang="ja-JP" altLang="ja-JP" sz="900">
            <a:effectLst/>
          </a:endParaRPr>
        </a:p>
        <a:p>
          <a:r>
            <a:rPr kumimoji="1" lang="ja-JP" altLang="ja-JP" sz="900">
              <a:solidFill>
                <a:schemeClr val="dk1"/>
              </a:solidFill>
              <a:effectLst/>
              <a:latin typeface="+mn-lt"/>
              <a:ea typeface="+mn-ea"/>
              <a:cs typeface="+mn-cs"/>
            </a:rPr>
            <a:t>　学校施設については、つくばエクスプレス沿線開発による児童生徒の急増を背景に、新設校の建設を行っているため、有形固定資産減価償却率が低下し、類似団体平均を大きく下回ることになった。今後は、つくば市学校等適正配置計画（指針）に基づいて、各地区の児童生徒数の動向に応じて、学区調整や隣接校との統廃合、新設校の整備等を順次実施していく。</a:t>
          </a:r>
          <a:endParaRPr lang="ja-JP" altLang="ja-JP" sz="900">
            <a:effectLst/>
          </a:endParaRPr>
        </a:p>
        <a:p>
          <a:r>
            <a:rPr kumimoji="1" lang="ja-JP" altLang="ja-JP" sz="900">
              <a:solidFill>
                <a:schemeClr val="dk1"/>
              </a:solidFill>
              <a:effectLst/>
              <a:latin typeface="+mn-lt"/>
              <a:ea typeface="+mn-ea"/>
              <a:cs typeface="+mn-cs"/>
            </a:rPr>
            <a:t>　道路については、今後も土地区画整理事業や都市計画道路の整備等に伴う新設や改良が見込まれるため、有形固定資産減価償却率は引き続き類似団体よりも低い水準を維持することが想定される。既存の道路についても、舗装の劣化度等を評価する路面性状調査の結果に基づき、優先順位を検討し、舗装の打ち替え工事等を行う。また、定期的なパトロールや路面点検への新技術の採用等、効果的な維持管理に努めていく。</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256084-79CB-43BD-BC60-ECFAD59552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5FC6D1-D844-4E8A-B5D5-8A48284B2E5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7B3E3C-D353-495F-81A2-1D06E07B450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E5D249-F1BD-446D-864B-12BB7E5098E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8F6B19-C71E-44D9-AFFE-47BFA717D9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2B7A32-C218-47D8-ABAF-B6BFDF1237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3B6CF1-BA87-4961-A3F1-97895FC1679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AF4737-E4C6-4C83-884E-A5A1E68539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A9DAD1-E287-4B29-BFC5-4006455337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2403A4-2D0D-4CA5-B7A6-EEC5150AC6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252,202
240,112
283.72
118,539,756
112,958,322
4,317,438
55,360,348
56,231,914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78E872-A428-4049-B206-5CE79F2A07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4AD572-0ED8-438A-AA7E-4CB9FAC601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672A6C-CB58-4675-8241-4491DAE92F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2A79C6-2761-43D5-A266-EB07D50624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00D974-238E-42E9-9004-794D038ABA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D5B5DB-90F2-4CC4-A197-02BA6B4E0A3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FD2EC8-4DC2-4FD5-8981-14B8A8791D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438582-6AED-4DD3-A380-E788D2FC97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FFAEC8-5E3E-4351-B6BD-F32FEA47710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2FF141-CD73-4C5F-80C0-B8F7BE2DFC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D31B72-1CCC-47A4-8FF1-6BCE0FE3AA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16FD91-37E1-4AFF-85BB-F8BD9502F4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F567C3-440A-4E16-A242-BB9DC514E3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D58442-FEF8-4DD3-9A6D-24ABA4A8E4E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B287DA4-B5B9-4442-B9C0-EA99542053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D615FD-82A0-4C1E-A152-A98F8936CED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D4669F-381A-47E1-A232-237FBDA9D2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0E64BB-6383-4262-9278-E4727F328F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C1A55A-D50B-4B32-9E7F-FBFFC76FA3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ED6FB1-B73D-4D3C-BE1E-947FF02AC7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26D30E-5EAB-4F3D-8C3D-A45D8F5FD6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6E5EA5-DAEE-4B54-B832-A1C7984A9B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FCC3E7-183B-405C-B3D7-D04F5D5BE28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69D62B-59BE-4767-8501-A9DD3358515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D16F1E-6A79-4A0B-A461-1BDE38AC0E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2E29C0-474A-45CD-AF57-F2EAAF7D29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7C1CE1-70E3-48BE-807E-657B49A78A2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704BBE-A304-41FB-86BB-26C7F6F279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002750-ECDA-4021-8446-8A56DAAA425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906C6CB-E00E-4243-BCD2-54EE990EC1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B31F05B-0497-44F8-9CEA-A98CC828F35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F74661D-3529-4723-9607-AE9A08B0AD7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92AA1E3-1C93-4EFC-8AAF-A51C8FF8F6B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2ACECF9-6ADC-4E2E-8606-FDC5DD76F3F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FE2B952-FBF3-48D1-8DFF-649E0B50C36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F9D2A7D-CB73-431A-A7AF-8D841F25136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87FEF7C-69B1-4450-9F25-D7B5ED58646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7CDADC2-7439-4A8E-B530-67A9D9141F9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FEB70FC-4A94-4C9C-AAC1-A3DC07B608A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FAF17D7-9353-40AF-9AD7-3B8843F59F4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7096C56-DA15-494D-8AFD-A354823D1C3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2908CD5-392F-4281-B028-52CEEB29357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63B5640-D4A7-430D-A53A-D1E3F268769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5275A07-D01D-46EF-8DB0-51134169216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B6A7E7E-10C8-44D1-82C5-FA1562DB64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F98B121-9890-4048-9C6F-E2CE118611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41910</xdr:rowOff>
    </xdr:to>
    <xdr:cxnSp macro="">
      <xdr:nvCxnSpPr>
        <xdr:cNvPr id="58" name="直線コネクタ 57">
          <a:extLst>
            <a:ext uri="{FF2B5EF4-FFF2-40B4-BE49-F238E27FC236}">
              <a16:creationId xmlns:a16="http://schemas.microsoft.com/office/drawing/2014/main" id="{6A8EACFD-D1B3-40FA-93B4-3E63A43D4F60}"/>
            </a:ext>
          </a:extLst>
        </xdr:cNvPr>
        <xdr:cNvCxnSpPr/>
      </xdr:nvCxnSpPr>
      <xdr:spPr>
        <a:xfrm flipV="1">
          <a:off x="4634865" y="5856514"/>
          <a:ext cx="0" cy="138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45737</xdr:rowOff>
    </xdr:from>
    <xdr:ext cx="405111" cy="259045"/>
    <xdr:sp macro="" textlink="">
      <xdr:nvSpPr>
        <xdr:cNvPr id="59" name="【図書館】&#10;有形固定資産減価償却率最小値テキスト">
          <a:extLst>
            <a:ext uri="{FF2B5EF4-FFF2-40B4-BE49-F238E27FC236}">
              <a16:creationId xmlns:a16="http://schemas.microsoft.com/office/drawing/2014/main" id="{6477C8E2-8244-407D-8542-1CC0F9929383}"/>
            </a:ext>
          </a:extLst>
        </xdr:cNvPr>
        <xdr:cNvSpPr txBox="1"/>
      </xdr:nvSpPr>
      <xdr:spPr>
        <a:xfrm>
          <a:off x="46736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41910</xdr:rowOff>
    </xdr:from>
    <xdr:to>
      <xdr:col>24</xdr:col>
      <xdr:colOff>152400</xdr:colOff>
      <xdr:row>42</xdr:row>
      <xdr:rowOff>41910</xdr:rowOff>
    </xdr:to>
    <xdr:cxnSp macro="">
      <xdr:nvCxnSpPr>
        <xdr:cNvPr id="60" name="直線コネクタ 59">
          <a:extLst>
            <a:ext uri="{FF2B5EF4-FFF2-40B4-BE49-F238E27FC236}">
              <a16:creationId xmlns:a16="http://schemas.microsoft.com/office/drawing/2014/main" id="{2E53E67D-09F6-4701-B212-4A72B5CCB1CA}"/>
            </a:ext>
          </a:extLst>
        </xdr:cNvPr>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00FE0DC1-B3B2-4582-8BE9-2A4E923E421A}"/>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7AB00B3B-10FF-4117-9E65-76B14D780F2E}"/>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3" name="【図書館】&#10;有形固定資産減価償却率平均値テキスト">
          <a:extLst>
            <a:ext uri="{FF2B5EF4-FFF2-40B4-BE49-F238E27FC236}">
              <a16:creationId xmlns:a16="http://schemas.microsoft.com/office/drawing/2014/main" id="{D88A456B-5D97-46C5-8F38-5599A24939E5}"/>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4" name="フローチャート: 判断 63">
          <a:extLst>
            <a:ext uri="{FF2B5EF4-FFF2-40B4-BE49-F238E27FC236}">
              <a16:creationId xmlns:a16="http://schemas.microsoft.com/office/drawing/2014/main" id="{0917AA3D-AC0E-45D5-A228-40E77410FFAF}"/>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16C95CF3-7102-4782-82B2-5337098CF2AD}"/>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66" name="フローチャート: 判断 65">
          <a:extLst>
            <a:ext uri="{FF2B5EF4-FFF2-40B4-BE49-F238E27FC236}">
              <a16:creationId xmlns:a16="http://schemas.microsoft.com/office/drawing/2014/main" id="{AE7A8C54-8063-464C-A403-1781227A8853}"/>
            </a:ext>
          </a:extLst>
        </xdr:cNvPr>
        <xdr:cNvSpPr/>
      </xdr:nvSpPr>
      <xdr:spPr>
        <a:xfrm>
          <a:off x="2857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48260</xdr:rowOff>
    </xdr:from>
    <xdr:to>
      <xdr:col>10</xdr:col>
      <xdr:colOff>165100</xdr:colOff>
      <xdr:row>37</xdr:row>
      <xdr:rowOff>149860</xdr:rowOff>
    </xdr:to>
    <xdr:sp macro="" textlink="">
      <xdr:nvSpPr>
        <xdr:cNvPr id="67" name="フローチャート: 判断 66">
          <a:extLst>
            <a:ext uri="{FF2B5EF4-FFF2-40B4-BE49-F238E27FC236}">
              <a16:creationId xmlns:a16="http://schemas.microsoft.com/office/drawing/2014/main" id="{56B6A761-1193-44F8-B4A0-00FA72ED2E1B}"/>
            </a:ext>
          </a:extLst>
        </xdr:cNvPr>
        <xdr:cNvSpPr/>
      </xdr:nvSpPr>
      <xdr:spPr>
        <a:xfrm>
          <a:off x="1968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58057</xdr:rowOff>
    </xdr:from>
    <xdr:to>
      <xdr:col>6</xdr:col>
      <xdr:colOff>38100</xdr:colOff>
      <xdr:row>37</xdr:row>
      <xdr:rowOff>159657</xdr:rowOff>
    </xdr:to>
    <xdr:sp macro="" textlink="">
      <xdr:nvSpPr>
        <xdr:cNvPr id="68" name="フローチャート: 判断 67">
          <a:extLst>
            <a:ext uri="{FF2B5EF4-FFF2-40B4-BE49-F238E27FC236}">
              <a16:creationId xmlns:a16="http://schemas.microsoft.com/office/drawing/2014/main" id="{69BC90C1-4E2B-4FEA-B992-F0D0889A393D}"/>
            </a:ext>
          </a:extLst>
        </xdr:cNvPr>
        <xdr:cNvSpPr/>
      </xdr:nvSpPr>
      <xdr:spPr>
        <a:xfrm>
          <a:off x="1079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299E4F-BF1B-4684-92F8-06CCCC32A4A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6D8884-0CCB-485D-9D5A-2D3D987CC9E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B6B2CF7-1701-4F99-9061-C340EB4C288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1B86CA-2C62-4750-AE5F-B2610F5CE3A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87F452F-9AD7-47D0-B007-4584394919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69487</xdr:rowOff>
    </xdr:from>
    <xdr:to>
      <xdr:col>24</xdr:col>
      <xdr:colOff>114300</xdr:colOff>
      <xdr:row>38</xdr:row>
      <xdr:rowOff>171087</xdr:rowOff>
    </xdr:to>
    <xdr:sp macro="" textlink="">
      <xdr:nvSpPr>
        <xdr:cNvPr id="74" name="楕円 73">
          <a:extLst>
            <a:ext uri="{FF2B5EF4-FFF2-40B4-BE49-F238E27FC236}">
              <a16:creationId xmlns:a16="http://schemas.microsoft.com/office/drawing/2014/main" id="{D2EC1C48-E5ED-455E-9890-2813DD2B5909}"/>
            </a:ext>
          </a:extLst>
        </xdr:cNvPr>
        <xdr:cNvSpPr/>
      </xdr:nvSpPr>
      <xdr:spPr>
        <a:xfrm>
          <a:off x="4584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47914</xdr:rowOff>
    </xdr:from>
    <xdr:ext cx="405111" cy="259045"/>
    <xdr:sp macro="" textlink="">
      <xdr:nvSpPr>
        <xdr:cNvPr id="75" name="【図書館】&#10;有形固定資産減価償却率該当値テキスト">
          <a:extLst>
            <a:ext uri="{FF2B5EF4-FFF2-40B4-BE49-F238E27FC236}">
              <a16:creationId xmlns:a16="http://schemas.microsoft.com/office/drawing/2014/main" id="{FFAF0B6C-49A8-4301-8050-F6042B55009C}"/>
            </a:ext>
          </a:extLst>
        </xdr:cNvPr>
        <xdr:cNvSpPr txBox="1"/>
      </xdr:nvSpPr>
      <xdr:spPr>
        <a:xfrm>
          <a:off x="4673600"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33565</xdr:rowOff>
    </xdr:from>
    <xdr:to>
      <xdr:col>20</xdr:col>
      <xdr:colOff>38100</xdr:colOff>
      <xdr:row>38</xdr:row>
      <xdr:rowOff>135165</xdr:rowOff>
    </xdr:to>
    <xdr:sp macro="" textlink="">
      <xdr:nvSpPr>
        <xdr:cNvPr id="76" name="楕円 75">
          <a:extLst>
            <a:ext uri="{FF2B5EF4-FFF2-40B4-BE49-F238E27FC236}">
              <a16:creationId xmlns:a16="http://schemas.microsoft.com/office/drawing/2014/main" id="{03D0C09E-C5E6-40E1-BAA6-CB4426BAB5A7}"/>
            </a:ext>
          </a:extLst>
        </xdr:cNvPr>
        <xdr:cNvSpPr/>
      </xdr:nvSpPr>
      <xdr:spPr>
        <a:xfrm>
          <a:off x="3746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84365</xdr:rowOff>
    </xdr:from>
    <xdr:to>
      <xdr:col>24</xdr:col>
      <xdr:colOff>63500</xdr:colOff>
      <xdr:row>38</xdr:row>
      <xdr:rowOff>120287</xdr:rowOff>
    </xdr:to>
    <xdr:cxnSp macro="">
      <xdr:nvCxnSpPr>
        <xdr:cNvPr id="77" name="直線コネクタ 76">
          <a:extLst>
            <a:ext uri="{FF2B5EF4-FFF2-40B4-BE49-F238E27FC236}">
              <a16:creationId xmlns:a16="http://schemas.microsoft.com/office/drawing/2014/main" id="{11942B26-5FF9-450B-B83E-891A6CD501E9}"/>
            </a:ext>
          </a:extLst>
        </xdr:cNvPr>
        <xdr:cNvCxnSpPr/>
      </xdr:nvCxnSpPr>
      <xdr:spPr>
        <a:xfrm>
          <a:off x="3797300" y="659946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31931</xdr:rowOff>
    </xdr:from>
    <xdr:to>
      <xdr:col>15</xdr:col>
      <xdr:colOff>101600</xdr:colOff>
      <xdr:row>38</xdr:row>
      <xdr:rowOff>133531</xdr:rowOff>
    </xdr:to>
    <xdr:sp macro="" textlink="">
      <xdr:nvSpPr>
        <xdr:cNvPr id="78" name="楕円 77">
          <a:extLst>
            <a:ext uri="{FF2B5EF4-FFF2-40B4-BE49-F238E27FC236}">
              <a16:creationId xmlns:a16="http://schemas.microsoft.com/office/drawing/2014/main" id="{349B8582-6873-44D8-863A-60B36163056E}"/>
            </a:ext>
          </a:extLst>
        </xdr:cNvPr>
        <xdr:cNvSpPr/>
      </xdr:nvSpPr>
      <xdr:spPr>
        <a:xfrm>
          <a:off x="2857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82731</xdr:rowOff>
    </xdr:from>
    <xdr:to>
      <xdr:col>19</xdr:col>
      <xdr:colOff>177800</xdr:colOff>
      <xdr:row>38</xdr:row>
      <xdr:rowOff>84365</xdr:rowOff>
    </xdr:to>
    <xdr:cxnSp macro="">
      <xdr:nvCxnSpPr>
        <xdr:cNvPr id="79" name="直線コネクタ 78">
          <a:extLst>
            <a:ext uri="{FF2B5EF4-FFF2-40B4-BE49-F238E27FC236}">
              <a16:creationId xmlns:a16="http://schemas.microsoft.com/office/drawing/2014/main" id="{43E51460-3C3B-4B7F-9372-5DD5BA063D90}"/>
            </a:ext>
          </a:extLst>
        </xdr:cNvPr>
        <xdr:cNvCxnSpPr/>
      </xdr:nvCxnSpPr>
      <xdr:spPr>
        <a:xfrm>
          <a:off x="2908300" y="659783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87F21574-27A1-457F-8170-5A9CEA81914A}"/>
            </a:ext>
          </a:extLst>
        </xdr:cNvPr>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82731</xdr:rowOff>
    </xdr:from>
    <xdr:to>
      <xdr:col>15</xdr:col>
      <xdr:colOff>50800</xdr:colOff>
      <xdr:row>38</xdr:row>
      <xdr:rowOff>92528</xdr:rowOff>
    </xdr:to>
    <xdr:cxnSp macro="">
      <xdr:nvCxnSpPr>
        <xdr:cNvPr id="81" name="直線コネクタ 80">
          <a:extLst>
            <a:ext uri="{FF2B5EF4-FFF2-40B4-BE49-F238E27FC236}">
              <a16:creationId xmlns:a16="http://schemas.microsoft.com/office/drawing/2014/main" id="{778145B0-3E99-4D9F-88ED-5EAEAE08FFA6}"/>
            </a:ext>
          </a:extLst>
        </xdr:cNvPr>
        <xdr:cNvCxnSpPr/>
      </xdr:nvCxnSpPr>
      <xdr:spPr>
        <a:xfrm flipV="1">
          <a:off x="2019300" y="65978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03A3227C-96C3-4915-AE0D-576C707F3723}"/>
            </a:ext>
          </a:extLst>
        </xdr:cNvPr>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AB47A815-87D1-4C92-9F6A-B1EE79A85438}"/>
            </a:ext>
          </a:extLst>
        </xdr:cNvPr>
        <xdr:cNvCxnSpPr/>
      </xdr:nvCxnSpPr>
      <xdr:spPr>
        <a:xfrm>
          <a:off x="1130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13392C22-17E5-4167-88C3-FBEB9FA972A4}"/>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5" name="n_2aveValue【図書館】&#10;有形固定資産減価償却率">
          <a:extLst>
            <a:ext uri="{FF2B5EF4-FFF2-40B4-BE49-F238E27FC236}">
              <a16:creationId xmlns:a16="http://schemas.microsoft.com/office/drawing/2014/main" id="{A8F8EEFF-A718-4D8E-817B-FF32DCA6B978}"/>
            </a:ext>
          </a:extLst>
        </xdr:cNvPr>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6" name="n_3aveValue【図書館】&#10;有形固定資産減価償却率">
          <a:extLst>
            <a:ext uri="{FF2B5EF4-FFF2-40B4-BE49-F238E27FC236}">
              <a16:creationId xmlns:a16="http://schemas.microsoft.com/office/drawing/2014/main" id="{980F9A51-977A-4031-B995-21C34C992F46}"/>
            </a:ext>
          </a:extLst>
        </xdr:cNvPr>
        <xdr:cNvSpPr txBox="1"/>
      </xdr:nvSpPr>
      <xdr:spPr>
        <a:xfrm>
          <a:off x="1816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4734</xdr:rowOff>
    </xdr:from>
    <xdr:ext cx="405111" cy="259045"/>
    <xdr:sp macro="" textlink="">
      <xdr:nvSpPr>
        <xdr:cNvPr id="87" name="n_4aveValue【図書館】&#10;有形固定資産減価償却率">
          <a:extLst>
            <a:ext uri="{FF2B5EF4-FFF2-40B4-BE49-F238E27FC236}">
              <a16:creationId xmlns:a16="http://schemas.microsoft.com/office/drawing/2014/main" id="{B480702E-1C1A-4EFB-ABEB-D37D02B4498C}"/>
            </a:ext>
          </a:extLst>
        </xdr:cNvPr>
        <xdr:cNvSpPr txBox="1"/>
      </xdr:nvSpPr>
      <xdr:spPr>
        <a:xfrm>
          <a:off x="927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126292</xdr:rowOff>
    </xdr:from>
    <xdr:ext cx="405111" cy="259045"/>
    <xdr:sp macro="" textlink="">
      <xdr:nvSpPr>
        <xdr:cNvPr id="88" name="n_1mainValue【図書館】&#10;有形固定資産減価償却率">
          <a:extLst>
            <a:ext uri="{FF2B5EF4-FFF2-40B4-BE49-F238E27FC236}">
              <a16:creationId xmlns:a16="http://schemas.microsoft.com/office/drawing/2014/main" id="{AA03B105-544C-436C-951B-75FD2FDBCD1F}"/>
            </a:ext>
          </a:extLst>
        </xdr:cNvPr>
        <xdr:cNvSpPr txBox="1"/>
      </xdr:nvSpPr>
      <xdr:spPr>
        <a:xfrm>
          <a:off x="35820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124658</xdr:rowOff>
    </xdr:from>
    <xdr:ext cx="405111" cy="259045"/>
    <xdr:sp macro="" textlink="">
      <xdr:nvSpPr>
        <xdr:cNvPr id="89" name="n_2mainValue【図書館】&#10;有形固定資産減価償却率">
          <a:extLst>
            <a:ext uri="{FF2B5EF4-FFF2-40B4-BE49-F238E27FC236}">
              <a16:creationId xmlns:a16="http://schemas.microsoft.com/office/drawing/2014/main" id="{2DC6AF1A-34AC-429C-9B49-6088AF901172}"/>
            </a:ext>
          </a:extLst>
        </xdr:cNvPr>
        <xdr:cNvSpPr txBox="1"/>
      </xdr:nvSpPr>
      <xdr:spPr>
        <a:xfrm>
          <a:off x="2705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C82FCE58-C320-46D1-9F13-86853DA6C82D}"/>
            </a:ext>
          </a:extLst>
        </xdr:cNvPr>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2FE4E2DB-5D11-4457-8782-7BF6DD091963}"/>
            </a:ext>
          </a:extLst>
        </xdr:cNvPr>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A1B1382-DF9D-4727-8312-9C4F76C71DA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613F792-D7D9-42A0-A8DD-F07F4E4A6D6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29BA99E-0D2A-4476-B664-056F6623EF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8D4A59F-6A49-4740-8743-A6D34166071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0BEBC84-7B46-441B-98CE-10F1FC8252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2B50F6B-4802-4359-8EC4-0DA77192260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0B48CA3-1E3D-45F6-A7A6-70B2DBD83C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961E290-C9F4-4264-A0F9-A00991A7BCA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41ABAA4-2CCC-47D9-B6A9-D5513973BEC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195101C-966C-430C-AB0B-02BEF77EF5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9876E27-B552-4351-AD01-AE7A6F5E1C4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D4F7A2C-B021-4A47-8AD4-93062C48EA4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0CB3D58-BCB1-4B7C-BCFB-8E1244E721E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0F1BB82-F063-47DE-AF78-B1F6F1C73E2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A496831-6A7F-453C-B00D-8C513BD1EDA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C0969DF-5641-4D09-AEA7-B08ECA09CC2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77E56E8-4C0F-4636-ACBA-E544C1CE4DE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45A1C8D-A07A-4A2D-9395-BFB3AFF4341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0ECCE65-9056-4BDA-BC29-A024F7712B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E708B4E-736E-4BC4-B81A-F2AAC48862E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EF1F5D7-6459-4300-AA71-E8F11611C2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CB5662D3-FF6D-4054-99F3-93F3FBCF3CB1}"/>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BA64D50F-B515-4A15-87A1-801C9FFA0041}"/>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4BCCD059-098E-43C2-82B6-EEDED7CCECE8}"/>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F0108F68-5937-42FF-B5E6-DB954CA5005C}"/>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7" name="直線コネクタ 116">
          <a:extLst>
            <a:ext uri="{FF2B5EF4-FFF2-40B4-BE49-F238E27FC236}">
              <a16:creationId xmlns:a16="http://schemas.microsoft.com/office/drawing/2014/main" id="{B99E6985-49D2-4421-9239-D241BCBEA2AD}"/>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2E3F4D56-E8AE-4A52-82E7-BFBC9FA16AE4}"/>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7F872008-73F1-45DA-AF55-CA7BF8043280}"/>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776ED6F7-50B2-4E33-A592-E36590535A5D}"/>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FB14508A-0E03-48C3-BAD6-456D3476DD5F}"/>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105410</xdr:rowOff>
    </xdr:from>
    <xdr:to>
      <xdr:col>41</xdr:col>
      <xdr:colOff>101600</xdr:colOff>
      <xdr:row>38</xdr:row>
      <xdr:rowOff>35560</xdr:rowOff>
    </xdr:to>
    <xdr:sp macro="" textlink="">
      <xdr:nvSpPr>
        <xdr:cNvPr id="122" name="フローチャート: 判断 121">
          <a:extLst>
            <a:ext uri="{FF2B5EF4-FFF2-40B4-BE49-F238E27FC236}">
              <a16:creationId xmlns:a16="http://schemas.microsoft.com/office/drawing/2014/main" id="{D450A6FA-6DBE-4085-ABA4-90CC7FC38F41}"/>
            </a:ext>
          </a:extLst>
        </xdr:cNvPr>
        <xdr:cNvSpPr/>
      </xdr:nvSpPr>
      <xdr:spPr>
        <a:xfrm>
          <a:off x="781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a:extLst>
            <a:ext uri="{FF2B5EF4-FFF2-40B4-BE49-F238E27FC236}">
              <a16:creationId xmlns:a16="http://schemas.microsoft.com/office/drawing/2014/main" id="{FA2A4C1F-3E64-4638-8BAF-C697F5B35438}"/>
            </a:ext>
          </a:extLst>
        </xdr:cNvPr>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0824ABF-2544-45A0-B772-3BF5BB1272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D68350D-6776-45E7-B445-ABB84F4A1FD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AF7230E-0219-41CF-9DFA-BAD67CD3FA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BFD655-7E9B-49C3-8F8C-54217384AC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EE053DE-2D32-4FC3-A6AC-C00323C900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9" name="楕円 128">
          <a:extLst>
            <a:ext uri="{FF2B5EF4-FFF2-40B4-BE49-F238E27FC236}">
              <a16:creationId xmlns:a16="http://schemas.microsoft.com/office/drawing/2014/main" id="{02BEDE7E-3584-4E60-AD12-AB535AB0767C}"/>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30" name="【図書館】&#10;一人当たり面積該当値テキスト">
          <a:extLst>
            <a:ext uri="{FF2B5EF4-FFF2-40B4-BE49-F238E27FC236}">
              <a16:creationId xmlns:a16="http://schemas.microsoft.com/office/drawing/2014/main" id="{FAF8E7A4-AABB-485B-BFB5-305BBEE01E66}"/>
            </a:ext>
          </a:extLst>
        </xdr:cNvPr>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1" name="楕円 130">
          <a:extLst>
            <a:ext uri="{FF2B5EF4-FFF2-40B4-BE49-F238E27FC236}">
              <a16:creationId xmlns:a16="http://schemas.microsoft.com/office/drawing/2014/main" id="{BB3ECC71-2FE7-4855-A29B-E602E2FCF469}"/>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2" name="直線コネクタ 131">
          <a:extLst>
            <a:ext uri="{FF2B5EF4-FFF2-40B4-BE49-F238E27FC236}">
              <a16:creationId xmlns:a16="http://schemas.microsoft.com/office/drawing/2014/main" id="{31C1A479-08F5-4CF5-AFF6-25C8B3F4CCE3}"/>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3" name="楕円 132">
          <a:extLst>
            <a:ext uri="{FF2B5EF4-FFF2-40B4-BE49-F238E27FC236}">
              <a16:creationId xmlns:a16="http://schemas.microsoft.com/office/drawing/2014/main" id="{A5D443E8-9BEF-4A47-BD16-8F5179E6F4A4}"/>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4" name="直線コネクタ 133">
          <a:extLst>
            <a:ext uri="{FF2B5EF4-FFF2-40B4-BE49-F238E27FC236}">
              <a16:creationId xmlns:a16="http://schemas.microsoft.com/office/drawing/2014/main" id="{DE1BAC57-0705-4988-891E-D7F4CED86507}"/>
            </a:ext>
          </a:extLst>
        </xdr:cNvPr>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5" name="楕円 134">
          <a:extLst>
            <a:ext uri="{FF2B5EF4-FFF2-40B4-BE49-F238E27FC236}">
              <a16:creationId xmlns:a16="http://schemas.microsoft.com/office/drawing/2014/main" id="{070030D3-447B-49B9-9D82-97220C3218A2}"/>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6" name="直線コネクタ 135">
          <a:extLst>
            <a:ext uri="{FF2B5EF4-FFF2-40B4-BE49-F238E27FC236}">
              <a16:creationId xmlns:a16="http://schemas.microsoft.com/office/drawing/2014/main" id="{73BB21F1-AD4D-49A9-9652-8BE1C013FE17}"/>
            </a:ext>
          </a:extLst>
        </xdr:cNvPr>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7" name="楕円 136">
          <a:extLst>
            <a:ext uri="{FF2B5EF4-FFF2-40B4-BE49-F238E27FC236}">
              <a16:creationId xmlns:a16="http://schemas.microsoft.com/office/drawing/2014/main" id="{AF4D0340-F2EC-47FD-BCD4-C9AA2FFFB080}"/>
            </a:ext>
          </a:extLst>
        </xdr:cNvPr>
        <xdr:cNvSpPr/>
      </xdr:nvSpPr>
      <xdr:spPr>
        <a:xfrm>
          <a:off x="692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76200</xdr:rowOff>
    </xdr:to>
    <xdr:cxnSp macro="">
      <xdr:nvCxnSpPr>
        <xdr:cNvPr id="138" name="直線コネクタ 137">
          <a:extLst>
            <a:ext uri="{FF2B5EF4-FFF2-40B4-BE49-F238E27FC236}">
              <a16:creationId xmlns:a16="http://schemas.microsoft.com/office/drawing/2014/main" id="{8A7A02DD-9341-4F30-ACD3-F6E43C62E0A2}"/>
            </a:ext>
          </a:extLst>
        </xdr:cNvPr>
        <xdr:cNvCxnSpPr/>
      </xdr:nvCxnSpPr>
      <xdr:spPr>
        <a:xfrm>
          <a:off x="6972300" y="6911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a:extLst>
            <a:ext uri="{FF2B5EF4-FFF2-40B4-BE49-F238E27FC236}">
              <a16:creationId xmlns:a16="http://schemas.microsoft.com/office/drawing/2014/main" id="{B01FBA2E-564B-4573-955F-E34FA130DA50}"/>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a:extLst>
            <a:ext uri="{FF2B5EF4-FFF2-40B4-BE49-F238E27FC236}">
              <a16:creationId xmlns:a16="http://schemas.microsoft.com/office/drawing/2014/main" id="{91CE7C51-0C4F-42B5-AF11-609668454C34}"/>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52087</xdr:rowOff>
    </xdr:from>
    <xdr:ext cx="469744" cy="259045"/>
    <xdr:sp macro="" textlink="">
      <xdr:nvSpPr>
        <xdr:cNvPr id="141" name="n_3aveValue【図書館】&#10;一人当たり面積">
          <a:extLst>
            <a:ext uri="{FF2B5EF4-FFF2-40B4-BE49-F238E27FC236}">
              <a16:creationId xmlns:a16="http://schemas.microsoft.com/office/drawing/2014/main" id="{4FA45FA9-8288-4790-9B84-1FCB63E91180}"/>
            </a:ext>
          </a:extLst>
        </xdr:cNvPr>
        <xdr:cNvSpPr txBox="1"/>
      </xdr:nvSpPr>
      <xdr:spPr>
        <a:xfrm>
          <a:off x="7626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a:extLst>
            <a:ext uri="{FF2B5EF4-FFF2-40B4-BE49-F238E27FC236}">
              <a16:creationId xmlns:a16="http://schemas.microsoft.com/office/drawing/2014/main" id="{FDA39635-E745-4302-84F7-7252D27937BE}"/>
            </a:ext>
          </a:extLst>
        </xdr:cNvPr>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3" name="n_1mainValue【図書館】&#10;一人当たり面積">
          <a:extLst>
            <a:ext uri="{FF2B5EF4-FFF2-40B4-BE49-F238E27FC236}">
              <a16:creationId xmlns:a16="http://schemas.microsoft.com/office/drawing/2014/main" id="{0F6A8D59-6DD2-4629-907C-8F69B16BC4E2}"/>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4" name="n_2mainValue【図書館】&#10;一人当たり面積">
          <a:extLst>
            <a:ext uri="{FF2B5EF4-FFF2-40B4-BE49-F238E27FC236}">
              <a16:creationId xmlns:a16="http://schemas.microsoft.com/office/drawing/2014/main" id="{399E1E24-BF1B-439D-B3C3-B259CC3B4B8E}"/>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5" name="n_3mainValue【図書館】&#10;一人当たり面積">
          <a:extLst>
            <a:ext uri="{FF2B5EF4-FFF2-40B4-BE49-F238E27FC236}">
              <a16:creationId xmlns:a16="http://schemas.microsoft.com/office/drawing/2014/main" id="{46ACFF8A-ABF0-48A1-8DE6-99138C9EDDD9}"/>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6" name="n_4mainValue【図書館】&#10;一人当たり面積">
          <a:extLst>
            <a:ext uri="{FF2B5EF4-FFF2-40B4-BE49-F238E27FC236}">
              <a16:creationId xmlns:a16="http://schemas.microsoft.com/office/drawing/2014/main" id="{565EC0BA-848C-41F0-B135-F6E2E8E00282}"/>
            </a:ext>
          </a:extLst>
        </xdr:cNvPr>
        <xdr:cNvSpPr txBox="1"/>
      </xdr:nvSpPr>
      <xdr:spPr>
        <a:xfrm>
          <a:off x="6737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BB6796F-1B80-4F72-81E8-E20BD14957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A7A61DE-2DBB-45A3-9F4C-D58F73C4AF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EA62E67-566E-4C01-97A3-3010016645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9CBA906-DFE5-474F-A64E-70B8C1B91A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CB7F2FC-F884-422A-9D70-B3D0219FD24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CFAE1A5-F7A8-4311-901F-21556A349E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0B23156-BC5F-480A-A61E-88A995E7AE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ED74F97-1EA9-4280-ADAB-D2C0B3FEE7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6C15BEE-76AA-4306-8F96-6AF21FFAAFB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5B199D8-378C-44E1-8D59-EB9CE2D7AA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E754357-B489-4939-A4A3-A4E5AAEA35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B3AA89AC-1C63-46BB-B777-30D676ECD9F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a:extLst>
            <a:ext uri="{FF2B5EF4-FFF2-40B4-BE49-F238E27FC236}">
              <a16:creationId xmlns:a16="http://schemas.microsoft.com/office/drawing/2014/main" id="{7E84B101-7AA2-4365-8CC5-BE972388DED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6CC07F46-5602-49EA-A0DD-9258BA3684D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A1FBB8B4-92F0-4136-A456-AD9017269FB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90EF15A3-7871-47B7-BE45-B098056CBB23}"/>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C35BB671-96C9-494C-867C-D7099A5CDFC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ABA4893A-6F3C-4715-AA3B-334EBF5C128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83F1FE1C-C4C0-4C83-9C39-9C293C5472E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AADAACC8-3E03-45AD-8A2A-90BFE5AE738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D809BD50-26B1-4470-9CE2-4272BF3A12B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BDC0A659-B35C-4748-822C-CC0BE4C29BE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9144</xdr:rowOff>
    </xdr:to>
    <xdr:cxnSp macro="">
      <xdr:nvCxnSpPr>
        <xdr:cNvPr id="169" name="直線コネクタ 168">
          <a:extLst>
            <a:ext uri="{FF2B5EF4-FFF2-40B4-BE49-F238E27FC236}">
              <a16:creationId xmlns:a16="http://schemas.microsoft.com/office/drawing/2014/main" id="{92B608D2-EB11-4368-9E98-379FB8DA429D}"/>
            </a:ext>
          </a:extLst>
        </xdr:cNvPr>
        <xdr:cNvCxnSpPr/>
      </xdr:nvCxnSpPr>
      <xdr:spPr>
        <a:xfrm flipV="1">
          <a:off x="4634865" y="966978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C7424E93-7270-4559-9E3E-EA408111FF8E}"/>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1" name="直線コネクタ 170">
          <a:extLst>
            <a:ext uri="{FF2B5EF4-FFF2-40B4-BE49-F238E27FC236}">
              <a16:creationId xmlns:a16="http://schemas.microsoft.com/office/drawing/2014/main" id="{4DE9AF5D-D0ED-4374-B55E-E151AD7A6044}"/>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32C5F6E5-6E51-462B-8D5C-1C3AD6D095B7}"/>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3" name="直線コネクタ 172">
          <a:extLst>
            <a:ext uri="{FF2B5EF4-FFF2-40B4-BE49-F238E27FC236}">
              <a16:creationId xmlns:a16="http://schemas.microsoft.com/office/drawing/2014/main" id="{650E387C-7A69-4CF9-B50D-9CB2D5B05378}"/>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86377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8FDC4F25-9EC5-4C2C-9021-5F8B690EB536}"/>
            </a:ext>
          </a:extLst>
        </xdr:cNvPr>
        <xdr:cNvSpPr txBox="1"/>
      </xdr:nvSpPr>
      <xdr:spPr>
        <a:xfrm>
          <a:off x="4673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5" name="フローチャート: 判断 174">
          <a:extLst>
            <a:ext uri="{FF2B5EF4-FFF2-40B4-BE49-F238E27FC236}">
              <a16:creationId xmlns:a16="http://schemas.microsoft.com/office/drawing/2014/main" id="{D080BF3F-A817-4602-8778-11214926FBE5}"/>
            </a:ext>
          </a:extLst>
        </xdr:cNvPr>
        <xdr:cNvSpPr/>
      </xdr:nvSpPr>
      <xdr:spPr>
        <a:xfrm>
          <a:off x="4584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76" name="フローチャート: 判断 175">
          <a:extLst>
            <a:ext uri="{FF2B5EF4-FFF2-40B4-BE49-F238E27FC236}">
              <a16:creationId xmlns:a16="http://schemas.microsoft.com/office/drawing/2014/main" id="{A8BC2B9A-2E74-48D5-AC17-00319539B1D3}"/>
            </a:ext>
          </a:extLst>
        </xdr:cNvPr>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36068</xdr:rowOff>
    </xdr:from>
    <xdr:to>
      <xdr:col>15</xdr:col>
      <xdr:colOff>101600</xdr:colOff>
      <xdr:row>60</xdr:row>
      <xdr:rowOff>137668</xdr:rowOff>
    </xdr:to>
    <xdr:sp macro="" textlink="">
      <xdr:nvSpPr>
        <xdr:cNvPr id="177" name="フローチャート: 判断 176">
          <a:extLst>
            <a:ext uri="{FF2B5EF4-FFF2-40B4-BE49-F238E27FC236}">
              <a16:creationId xmlns:a16="http://schemas.microsoft.com/office/drawing/2014/main" id="{F9A9613F-5D92-4632-9530-FA6625560D21}"/>
            </a:ext>
          </a:extLst>
        </xdr:cNvPr>
        <xdr:cNvSpPr/>
      </xdr:nvSpPr>
      <xdr:spPr>
        <a:xfrm>
          <a:off x="2857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8" name="フローチャート: 判断 177">
          <a:extLst>
            <a:ext uri="{FF2B5EF4-FFF2-40B4-BE49-F238E27FC236}">
              <a16:creationId xmlns:a16="http://schemas.microsoft.com/office/drawing/2014/main" id="{1D5FB087-EC02-4862-BF66-7715E2CADB30}"/>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150368</xdr:rowOff>
    </xdr:from>
    <xdr:to>
      <xdr:col>6</xdr:col>
      <xdr:colOff>38100</xdr:colOff>
      <xdr:row>60</xdr:row>
      <xdr:rowOff>80518</xdr:rowOff>
    </xdr:to>
    <xdr:sp macro="" textlink="">
      <xdr:nvSpPr>
        <xdr:cNvPr id="179" name="フローチャート: 判断 178">
          <a:extLst>
            <a:ext uri="{FF2B5EF4-FFF2-40B4-BE49-F238E27FC236}">
              <a16:creationId xmlns:a16="http://schemas.microsoft.com/office/drawing/2014/main" id="{4F61E075-3E4F-4E45-A7B4-7CDC0ED15C82}"/>
            </a:ext>
          </a:extLst>
        </xdr:cNvPr>
        <xdr:cNvSpPr/>
      </xdr:nvSpPr>
      <xdr:spPr>
        <a:xfrm>
          <a:off x="1079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3F88A80-CCA7-443A-9B13-0DB71CF918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6EECBF0-21A9-415E-B6D5-F67D18F1B8B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A4C44A5-E3DE-4CF4-97BD-2FD0C1D58B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CDA2624-D194-4D5E-8189-0C89C1464F1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4933037-0B82-40E3-AA3A-4D95919F2E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49784</xdr:rowOff>
    </xdr:from>
    <xdr:to>
      <xdr:col>24</xdr:col>
      <xdr:colOff>114300</xdr:colOff>
      <xdr:row>63</xdr:row>
      <xdr:rowOff>151384</xdr:rowOff>
    </xdr:to>
    <xdr:sp macro="" textlink="">
      <xdr:nvSpPr>
        <xdr:cNvPr id="185" name="楕円 184">
          <a:extLst>
            <a:ext uri="{FF2B5EF4-FFF2-40B4-BE49-F238E27FC236}">
              <a16:creationId xmlns:a16="http://schemas.microsoft.com/office/drawing/2014/main" id="{EB40B11F-030F-43A5-8842-09CBD4644B8D}"/>
            </a:ext>
          </a:extLst>
        </xdr:cNvPr>
        <xdr:cNvSpPr/>
      </xdr:nvSpPr>
      <xdr:spPr>
        <a:xfrm>
          <a:off x="45847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136161</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7799A8AF-2D38-4B8B-B168-0306CB3E7937}"/>
            </a:ext>
          </a:extLst>
        </xdr:cNvPr>
        <xdr:cNvSpPr txBox="1"/>
      </xdr:nvSpPr>
      <xdr:spPr>
        <a:xfrm>
          <a:off x="4673600" y="1076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42926</xdr:rowOff>
    </xdr:from>
    <xdr:to>
      <xdr:col>20</xdr:col>
      <xdr:colOff>38100</xdr:colOff>
      <xdr:row>63</xdr:row>
      <xdr:rowOff>144526</xdr:rowOff>
    </xdr:to>
    <xdr:sp macro="" textlink="">
      <xdr:nvSpPr>
        <xdr:cNvPr id="187" name="楕円 186">
          <a:extLst>
            <a:ext uri="{FF2B5EF4-FFF2-40B4-BE49-F238E27FC236}">
              <a16:creationId xmlns:a16="http://schemas.microsoft.com/office/drawing/2014/main" id="{97FFBEF3-A78A-47F7-A411-08A10E693071}"/>
            </a:ext>
          </a:extLst>
        </xdr:cNvPr>
        <xdr:cNvSpPr/>
      </xdr:nvSpPr>
      <xdr:spPr>
        <a:xfrm>
          <a:off x="3746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93726</xdr:rowOff>
    </xdr:from>
    <xdr:to>
      <xdr:col>24</xdr:col>
      <xdr:colOff>63500</xdr:colOff>
      <xdr:row>63</xdr:row>
      <xdr:rowOff>100584</xdr:rowOff>
    </xdr:to>
    <xdr:cxnSp macro="">
      <xdr:nvCxnSpPr>
        <xdr:cNvPr id="188" name="直線コネクタ 187">
          <a:extLst>
            <a:ext uri="{FF2B5EF4-FFF2-40B4-BE49-F238E27FC236}">
              <a16:creationId xmlns:a16="http://schemas.microsoft.com/office/drawing/2014/main" id="{A804BA3D-BC7D-48B4-ABB8-E83A78B6B707}"/>
            </a:ext>
          </a:extLst>
        </xdr:cNvPr>
        <xdr:cNvCxnSpPr/>
      </xdr:nvCxnSpPr>
      <xdr:spPr>
        <a:xfrm>
          <a:off x="3797300" y="1089507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1778</xdr:rowOff>
    </xdr:from>
    <xdr:to>
      <xdr:col>15</xdr:col>
      <xdr:colOff>101600</xdr:colOff>
      <xdr:row>63</xdr:row>
      <xdr:rowOff>103378</xdr:rowOff>
    </xdr:to>
    <xdr:sp macro="" textlink="">
      <xdr:nvSpPr>
        <xdr:cNvPr id="189" name="楕円 188">
          <a:extLst>
            <a:ext uri="{FF2B5EF4-FFF2-40B4-BE49-F238E27FC236}">
              <a16:creationId xmlns:a16="http://schemas.microsoft.com/office/drawing/2014/main" id="{ED1006B6-7C00-4437-8C9C-1CE4FF5971D3}"/>
            </a:ext>
          </a:extLst>
        </xdr:cNvPr>
        <xdr:cNvSpPr/>
      </xdr:nvSpPr>
      <xdr:spPr>
        <a:xfrm>
          <a:off x="2857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52578</xdr:rowOff>
    </xdr:from>
    <xdr:to>
      <xdr:col>19</xdr:col>
      <xdr:colOff>177800</xdr:colOff>
      <xdr:row>63</xdr:row>
      <xdr:rowOff>93726</xdr:rowOff>
    </xdr:to>
    <xdr:cxnSp macro="">
      <xdr:nvCxnSpPr>
        <xdr:cNvPr id="190" name="直線コネクタ 189">
          <a:extLst>
            <a:ext uri="{FF2B5EF4-FFF2-40B4-BE49-F238E27FC236}">
              <a16:creationId xmlns:a16="http://schemas.microsoft.com/office/drawing/2014/main" id="{64DF3CED-177B-4E48-8928-166AC426AABF}"/>
            </a:ext>
          </a:extLst>
        </xdr:cNvPr>
        <xdr:cNvCxnSpPr/>
      </xdr:nvCxnSpPr>
      <xdr:spPr>
        <a:xfrm>
          <a:off x="2908300" y="10853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129794</xdr:rowOff>
    </xdr:from>
    <xdr:to>
      <xdr:col>10</xdr:col>
      <xdr:colOff>165100</xdr:colOff>
      <xdr:row>63</xdr:row>
      <xdr:rowOff>59944</xdr:rowOff>
    </xdr:to>
    <xdr:sp macro="" textlink="">
      <xdr:nvSpPr>
        <xdr:cNvPr id="191" name="楕円 190">
          <a:extLst>
            <a:ext uri="{FF2B5EF4-FFF2-40B4-BE49-F238E27FC236}">
              <a16:creationId xmlns:a16="http://schemas.microsoft.com/office/drawing/2014/main" id="{5B3E0562-54EF-49FC-B722-13A4F92EDB99}"/>
            </a:ext>
          </a:extLst>
        </xdr:cNvPr>
        <xdr:cNvSpPr/>
      </xdr:nvSpPr>
      <xdr:spPr>
        <a:xfrm>
          <a:off x="1968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9144</xdr:rowOff>
    </xdr:from>
    <xdr:to>
      <xdr:col>15</xdr:col>
      <xdr:colOff>50800</xdr:colOff>
      <xdr:row>63</xdr:row>
      <xdr:rowOff>52578</xdr:rowOff>
    </xdr:to>
    <xdr:cxnSp macro="">
      <xdr:nvCxnSpPr>
        <xdr:cNvPr id="192" name="直線コネクタ 191">
          <a:extLst>
            <a:ext uri="{FF2B5EF4-FFF2-40B4-BE49-F238E27FC236}">
              <a16:creationId xmlns:a16="http://schemas.microsoft.com/office/drawing/2014/main" id="{A2A1B8A3-A42D-41A4-9A74-01D0398AEF45}"/>
            </a:ext>
          </a:extLst>
        </xdr:cNvPr>
        <xdr:cNvCxnSpPr/>
      </xdr:nvCxnSpPr>
      <xdr:spPr>
        <a:xfrm>
          <a:off x="2019300" y="108104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86360</xdr:rowOff>
    </xdr:from>
    <xdr:to>
      <xdr:col>6</xdr:col>
      <xdr:colOff>38100</xdr:colOff>
      <xdr:row>63</xdr:row>
      <xdr:rowOff>16510</xdr:rowOff>
    </xdr:to>
    <xdr:sp macro="" textlink="">
      <xdr:nvSpPr>
        <xdr:cNvPr id="193" name="楕円 192">
          <a:extLst>
            <a:ext uri="{FF2B5EF4-FFF2-40B4-BE49-F238E27FC236}">
              <a16:creationId xmlns:a16="http://schemas.microsoft.com/office/drawing/2014/main" id="{5F66BA14-97D2-4936-9620-D05A52CB31E1}"/>
            </a:ext>
          </a:extLst>
        </xdr:cNvPr>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63</xdr:row>
      <xdr:rowOff>9144</xdr:rowOff>
    </xdr:to>
    <xdr:cxnSp macro="">
      <xdr:nvCxnSpPr>
        <xdr:cNvPr id="194" name="直線コネクタ 193">
          <a:extLst>
            <a:ext uri="{FF2B5EF4-FFF2-40B4-BE49-F238E27FC236}">
              <a16:creationId xmlns:a16="http://schemas.microsoft.com/office/drawing/2014/main" id="{8EFF9462-864C-417D-AA6A-D9A086DB398A}"/>
            </a:ext>
          </a:extLst>
        </xdr:cNvPr>
        <xdr:cNvCxnSpPr/>
      </xdr:nvCxnSpPr>
      <xdr:spPr>
        <a:xfrm>
          <a:off x="1130300" y="107670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37609</xdr:rowOff>
    </xdr:from>
    <xdr:ext cx="405111" cy="259045"/>
    <xdr:sp macro="" textlink="">
      <xdr:nvSpPr>
        <xdr:cNvPr id="195" name="n_1aveValue【体育館・プール】&#10;有形固定資産減価償却率">
          <a:extLst>
            <a:ext uri="{FF2B5EF4-FFF2-40B4-BE49-F238E27FC236}">
              <a16:creationId xmlns:a16="http://schemas.microsoft.com/office/drawing/2014/main" id="{8FE93C14-B5A7-45BC-AE68-00992CA1FB66}"/>
            </a:ext>
          </a:extLst>
        </xdr:cNvPr>
        <xdr:cNvSpPr txBox="1"/>
      </xdr:nvSpPr>
      <xdr:spPr>
        <a:xfrm>
          <a:off x="3582044" y="1015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154195</xdr:rowOff>
    </xdr:from>
    <xdr:ext cx="405111" cy="259045"/>
    <xdr:sp macro="" textlink="">
      <xdr:nvSpPr>
        <xdr:cNvPr id="196" name="n_2aveValue【体育館・プール】&#10;有形固定資産減価償却率">
          <a:extLst>
            <a:ext uri="{FF2B5EF4-FFF2-40B4-BE49-F238E27FC236}">
              <a16:creationId xmlns:a16="http://schemas.microsoft.com/office/drawing/2014/main" id="{D39DBFDC-9A01-4035-9002-26D2A37F1C63}"/>
            </a:ext>
          </a:extLst>
        </xdr:cNvPr>
        <xdr:cNvSpPr txBox="1"/>
      </xdr:nvSpPr>
      <xdr:spPr>
        <a:xfrm>
          <a:off x="2705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7" name="n_3aveValue【体育館・プール】&#10;有形固定資産減価償却率">
          <a:extLst>
            <a:ext uri="{FF2B5EF4-FFF2-40B4-BE49-F238E27FC236}">
              <a16:creationId xmlns:a16="http://schemas.microsoft.com/office/drawing/2014/main" id="{BF618F55-6920-4512-8F8F-1953290C851B}"/>
            </a:ext>
          </a:extLst>
        </xdr:cNvPr>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97045</xdr:rowOff>
    </xdr:from>
    <xdr:ext cx="405111" cy="259045"/>
    <xdr:sp macro="" textlink="">
      <xdr:nvSpPr>
        <xdr:cNvPr id="198" name="n_4aveValue【体育館・プール】&#10;有形固定資産減価償却率">
          <a:extLst>
            <a:ext uri="{FF2B5EF4-FFF2-40B4-BE49-F238E27FC236}">
              <a16:creationId xmlns:a16="http://schemas.microsoft.com/office/drawing/2014/main" id="{AC84DB05-555A-4F59-8E0C-A9D1DDC3521E}"/>
            </a:ext>
          </a:extLst>
        </xdr:cNvPr>
        <xdr:cNvSpPr txBox="1"/>
      </xdr:nvSpPr>
      <xdr:spPr>
        <a:xfrm>
          <a:off x="927744"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135653</xdr:rowOff>
    </xdr:from>
    <xdr:ext cx="405111" cy="259045"/>
    <xdr:sp macro="" textlink="">
      <xdr:nvSpPr>
        <xdr:cNvPr id="199" name="n_1mainValue【体育館・プール】&#10;有形固定資産減価償却率">
          <a:extLst>
            <a:ext uri="{FF2B5EF4-FFF2-40B4-BE49-F238E27FC236}">
              <a16:creationId xmlns:a16="http://schemas.microsoft.com/office/drawing/2014/main" id="{BEB64EF4-4BDE-4BC1-9BE2-5E3EB5D67448}"/>
            </a:ext>
          </a:extLst>
        </xdr:cNvPr>
        <xdr:cNvSpPr txBox="1"/>
      </xdr:nvSpPr>
      <xdr:spPr>
        <a:xfrm>
          <a:off x="3582044" y="1093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94505</xdr:rowOff>
    </xdr:from>
    <xdr:ext cx="405111" cy="259045"/>
    <xdr:sp macro="" textlink="">
      <xdr:nvSpPr>
        <xdr:cNvPr id="200" name="n_2mainValue【体育館・プール】&#10;有形固定資産減価償却率">
          <a:extLst>
            <a:ext uri="{FF2B5EF4-FFF2-40B4-BE49-F238E27FC236}">
              <a16:creationId xmlns:a16="http://schemas.microsoft.com/office/drawing/2014/main" id="{96649F0D-0DB3-471E-8846-51EBE2A6EB9C}"/>
            </a:ext>
          </a:extLst>
        </xdr:cNvPr>
        <xdr:cNvSpPr txBox="1"/>
      </xdr:nvSpPr>
      <xdr:spPr>
        <a:xfrm>
          <a:off x="2705744" y="1089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51071</xdr:rowOff>
    </xdr:from>
    <xdr:ext cx="405111" cy="259045"/>
    <xdr:sp macro="" textlink="">
      <xdr:nvSpPr>
        <xdr:cNvPr id="201" name="n_3mainValue【体育館・プール】&#10;有形固定資産減価償却率">
          <a:extLst>
            <a:ext uri="{FF2B5EF4-FFF2-40B4-BE49-F238E27FC236}">
              <a16:creationId xmlns:a16="http://schemas.microsoft.com/office/drawing/2014/main" id="{772268BA-B904-4302-80FE-20B69DE77EFF}"/>
            </a:ext>
          </a:extLst>
        </xdr:cNvPr>
        <xdr:cNvSpPr txBox="1"/>
      </xdr:nvSpPr>
      <xdr:spPr>
        <a:xfrm>
          <a:off x="1816744" y="1085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7637</xdr:rowOff>
    </xdr:from>
    <xdr:ext cx="405111" cy="259045"/>
    <xdr:sp macro="" textlink="">
      <xdr:nvSpPr>
        <xdr:cNvPr id="202" name="n_4mainValue【体育館・プール】&#10;有形固定資産減価償却率">
          <a:extLst>
            <a:ext uri="{FF2B5EF4-FFF2-40B4-BE49-F238E27FC236}">
              <a16:creationId xmlns:a16="http://schemas.microsoft.com/office/drawing/2014/main" id="{54823217-5196-4367-AE2F-1C2C4BF8AEFE}"/>
            </a:ext>
          </a:extLst>
        </xdr:cNvPr>
        <xdr:cNvSpPr txBox="1"/>
      </xdr:nvSpPr>
      <xdr:spPr>
        <a:xfrm>
          <a:off x="927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E95CA990-6D31-4336-9F5D-CE46D898847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7A91408-6705-49EC-87F6-3A8FE3A9BF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D298DC8C-8861-4646-9423-D30C09D72E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4A6AF2F9-96F8-48CE-BEAC-4D0E9C2BB33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C3B75158-F953-4A98-B287-0AAF1455C31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C27823D7-3328-42D7-9297-BF152CD4C5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88124C7F-66E8-4008-8B34-B62C4D26F0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73FC367F-5EE0-4D80-980E-9A2D78D79F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E990FF1-58DA-403B-94DE-ED4B8706A7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A704E219-7C86-45DF-84BA-E0A1566C40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F39DE6F8-0799-438C-89F7-F19A93F08A0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B7AE0C30-F5E8-41B1-99B1-FAAD3779D01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955662AA-8612-485A-84C7-13C570A4C09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97EAEED4-EAE7-4A3B-8D52-005E90B8D40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A8C87F42-8D67-4D68-8FC9-8A1961BD3B8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CD2BF0A9-1309-49A7-B50A-99D7BEDB768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320622F6-6B39-4D7E-8F2E-692FA99864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09F69EE0-7BA1-43E6-9B4C-4232E981842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14FA4E90-87AB-47E1-ADA9-1F195B530BC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7D928793-60ED-4BF1-992F-6421CB9E0CB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05DF4B1-54F5-4609-B70F-105FA918B8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F76E855B-1C1B-4FC6-924F-383E9E9D632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9422224B-7DEA-42D9-B156-B3825F4BC3C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0</xdr:rowOff>
    </xdr:to>
    <xdr:cxnSp macro="">
      <xdr:nvCxnSpPr>
        <xdr:cNvPr id="226" name="直線コネクタ 225">
          <a:extLst>
            <a:ext uri="{FF2B5EF4-FFF2-40B4-BE49-F238E27FC236}">
              <a16:creationId xmlns:a16="http://schemas.microsoft.com/office/drawing/2014/main" id="{8E44D38B-5FC7-41FC-889E-DBA5059421DC}"/>
            </a:ext>
          </a:extLst>
        </xdr:cNvPr>
        <xdr:cNvCxnSpPr/>
      </xdr:nvCxnSpPr>
      <xdr:spPr>
        <a:xfrm flipV="1">
          <a:off x="10476865" y="965073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7" name="【体育館・プール】&#10;一人当たり面積最小値テキスト">
          <a:extLst>
            <a:ext uri="{FF2B5EF4-FFF2-40B4-BE49-F238E27FC236}">
              <a16:creationId xmlns:a16="http://schemas.microsoft.com/office/drawing/2014/main" id="{4C1F092B-FD27-4D09-8B2D-5545345CCBC8}"/>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8" name="直線コネクタ 227">
          <a:extLst>
            <a:ext uri="{FF2B5EF4-FFF2-40B4-BE49-F238E27FC236}">
              <a16:creationId xmlns:a16="http://schemas.microsoft.com/office/drawing/2014/main" id="{34754BA8-5FCD-4CA4-80BE-1236BCA14EBE}"/>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29" name="【体育館・プール】&#10;一人当たり面積最大値テキスト">
          <a:extLst>
            <a:ext uri="{FF2B5EF4-FFF2-40B4-BE49-F238E27FC236}">
              <a16:creationId xmlns:a16="http://schemas.microsoft.com/office/drawing/2014/main" id="{3754BD3A-CBC4-41C9-866C-9466AC39B64F}"/>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0" name="直線コネクタ 229">
          <a:extLst>
            <a:ext uri="{FF2B5EF4-FFF2-40B4-BE49-F238E27FC236}">
              <a16:creationId xmlns:a16="http://schemas.microsoft.com/office/drawing/2014/main" id="{90320A26-003D-4E9C-8D83-251C599E5D5F}"/>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1" name="【体育館・プール】&#10;一人当たり面積平均値テキスト">
          <a:extLst>
            <a:ext uri="{FF2B5EF4-FFF2-40B4-BE49-F238E27FC236}">
              <a16:creationId xmlns:a16="http://schemas.microsoft.com/office/drawing/2014/main" id="{60AE6E91-69B2-431F-923E-173DF953F188}"/>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2" name="フローチャート: 判断 231">
          <a:extLst>
            <a:ext uri="{FF2B5EF4-FFF2-40B4-BE49-F238E27FC236}">
              <a16:creationId xmlns:a16="http://schemas.microsoft.com/office/drawing/2014/main" id="{EFA6EF63-4241-46E0-B95F-914D04593610}"/>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14A22D8A-2801-4A74-A962-1B5D18B79F6A}"/>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34" name="フローチャート: 判断 233">
          <a:extLst>
            <a:ext uri="{FF2B5EF4-FFF2-40B4-BE49-F238E27FC236}">
              <a16:creationId xmlns:a16="http://schemas.microsoft.com/office/drawing/2014/main" id="{2274EE06-A26E-4E75-A4BF-ADE85115C75E}"/>
            </a:ext>
          </a:extLst>
        </xdr:cNvPr>
        <xdr:cNvSpPr/>
      </xdr:nvSpPr>
      <xdr:spPr>
        <a:xfrm>
          <a:off x="8699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5" name="フローチャート: 判断 234">
          <a:extLst>
            <a:ext uri="{FF2B5EF4-FFF2-40B4-BE49-F238E27FC236}">
              <a16:creationId xmlns:a16="http://schemas.microsoft.com/office/drawing/2014/main" id="{AB0A5B4A-50BA-47CA-9897-A507372DDF7A}"/>
            </a:ext>
          </a:extLst>
        </xdr:cNvPr>
        <xdr:cNvSpPr/>
      </xdr:nvSpPr>
      <xdr:spPr>
        <a:xfrm>
          <a:off x="781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28252D4B-2DB1-46A8-9995-4B6C141B2166}"/>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F9F4AC0-4A10-4C09-89C9-FBF948F348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F4DC406-D653-46E8-9C4C-A8EC9650A73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B2DBD3B-9D40-42F1-8828-6AA6B51F3E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303853A-9E0B-49A2-B67E-ED0DB43E7D2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E3ABB18-6004-4414-8DE2-59B6CD2DF0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101600</xdr:rowOff>
    </xdr:from>
    <xdr:to>
      <xdr:col>55</xdr:col>
      <xdr:colOff>50800</xdr:colOff>
      <xdr:row>63</xdr:row>
      <xdr:rowOff>31750</xdr:rowOff>
    </xdr:to>
    <xdr:sp macro="" textlink="">
      <xdr:nvSpPr>
        <xdr:cNvPr id="242" name="楕円 241">
          <a:extLst>
            <a:ext uri="{FF2B5EF4-FFF2-40B4-BE49-F238E27FC236}">
              <a16:creationId xmlns:a16="http://schemas.microsoft.com/office/drawing/2014/main" id="{B589D324-93FF-4CE1-8C7C-738D4F76D0CA}"/>
            </a:ext>
          </a:extLst>
        </xdr:cNvPr>
        <xdr:cNvSpPr/>
      </xdr:nvSpPr>
      <xdr:spPr>
        <a:xfrm>
          <a:off x="10426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16527</xdr:rowOff>
    </xdr:from>
    <xdr:ext cx="469744" cy="259045"/>
    <xdr:sp macro="" textlink="">
      <xdr:nvSpPr>
        <xdr:cNvPr id="243" name="【体育館・プール】&#10;一人当たり面積該当値テキスト">
          <a:extLst>
            <a:ext uri="{FF2B5EF4-FFF2-40B4-BE49-F238E27FC236}">
              <a16:creationId xmlns:a16="http://schemas.microsoft.com/office/drawing/2014/main" id="{360AE9B1-2FBF-4C3C-AC44-F2C3535B6EDD}"/>
            </a:ext>
          </a:extLst>
        </xdr:cNvPr>
        <xdr:cNvSpPr txBox="1"/>
      </xdr:nvSpPr>
      <xdr:spPr>
        <a:xfrm>
          <a:off x="105156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97790</xdr:rowOff>
    </xdr:from>
    <xdr:to>
      <xdr:col>50</xdr:col>
      <xdr:colOff>165100</xdr:colOff>
      <xdr:row>63</xdr:row>
      <xdr:rowOff>27940</xdr:rowOff>
    </xdr:to>
    <xdr:sp macro="" textlink="">
      <xdr:nvSpPr>
        <xdr:cNvPr id="244" name="楕円 243">
          <a:extLst>
            <a:ext uri="{FF2B5EF4-FFF2-40B4-BE49-F238E27FC236}">
              <a16:creationId xmlns:a16="http://schemas.microsoft.com/office/drawing/2014/main" id="{73DF2029-7730-4C55-9F8C-0644044887CA}"/>
            </a:ext>
          </a:extLst>
        </xdr:cNvPr>
        <xdr:cNvSpPr/>
      </xdr:nvSpPr>
      <xdr:spPr>
        <a:xfrm>
          <a:off x="9588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62</xdr:row>
      <xdr:rowOff>152400</xdr:rowOff>
    </xdr:to>
    <xdr:cxnSp macro="">
      <xdr:nvCxnSpPr>
        <xdr:cNvPr id="245" name="直線コネクタ 244">
          <a:extLst>
            <a:ext uri="{FF2B5EF4-FFF2-40B4-BE49-F238E27FC236}">
              <a16:creationId xmlns:a16="http://schemas.microsoft.com/office/drawing/2014/main" id="{FDC243E8-BE06-4275-82C8-F578A147EC82}"/>
            </a:ext>
          </a:extLst>
        </xdr:cNvPr>
        <xdr:cNvCxnSpPr/>
      </xdr:nvCxnSpPr>
      <xdr:spPr>
        <a:xfrm>
          <a:off x="9639300" y="107784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90170</xdr:rowOff>
    </xdr:from>
    <xdr:to>
      <xdr:col>46</xdr:col>
      <xdr:colOff>38100</xdr:colOff>
      <xdr:row>63</xdr:row>
      <xdr:rowOff>20320</xdr:rowOff>
    </xdr:to>
    <xdr:sp macro="" textlink="">
      <xdr:nvSpPr>
        <xdr:cNvPr id="246" name="楕円 245">
          <a:extLst>
            <a:ext uri="{FF2B5EF4-FFF2-40B4-BE49-F238E27FC236}">
              <a16:creationId xmlns:a16="http://schemas.microsoft.com/office/drawing/2014/main" id="{125A3361-A12C-44A2-B573-CB3BC8BFD07B}"/>
            </a:ext>
          </a:extLst>
        </xdr:cNvPr>
        <xdr:cNvSpPr/>
      </xdr:nvSpPr>
      <xdr:spPr>
        <a:xfrm>
          <a:off x="8699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140970</xdr:rowOff>
    </xdr:from>
    <xdr:to>
      <xdr:col>50</xdr:col>
      <xdr:colOff>114300</xdr:colOff>
      <xdr:row>62</xdr:row>
      <xdr:rowOff>148590</xdr:rowOff>
    </xdr:to>
    <xdr:cxnSp macro="">
      <xdr:nvCxnSpPr>
        <xdr:cNvPr id="247" name="直線コネクタ 246">
          <a:extLst>
            <a:ext uri="{FF2B5EF4-FFF2-40B4-BE49-F238E27FC236}">
              <a16:creationId xmlns:a16="http://schemas.microsoft.com/office/drawing/2014/main" id="{1C518DE4-BD70-4772-A059-8FE275C00232}"/>
            </a:ext>
          </a:extLst>
        </xdr:cNvPr>
        <xdr:cNvCxnSpPr/>
      </xdr:nvCxnSpPr>
      <xdr:spPr>
        <a:xfrm>
          <a:off x="8750300" y="10770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48" name="楕円 247">
          <a:extLst>
            <a:ext uri="{FF2B5EF4-FFF2-40B4-BE49-F238E27FC236}">
              <a16:creationId xmlns:a16="http://schemas.microsoft.com/office/drawing/2014/main" id="{FF347AFB-8EB8-484A-85C1-8959BBE63D01}"/>
            </a:ext>
          </a:extLst>
        </xdr:cNvPr>
        <xdr:cNvSpPr/>
      </xdr:nvSpPr>
      <xdr:spPr>
        <a:xfrm>
          <a:off x="781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140970</xdr:rowOff>
    </xdr:to>
    <xdr:cxnSp macro="">
      <xdr:nvCxnSpPr>
        <xdr:cNvPr id="249" name="直線コネクタ 248">
          <a:extLst>
            <a:ext uri="{FF2B5EF4-FFF2-40B4-BE49-F238E27FC236}">
              <a16:creationId xmlns:a16="http://schemas.microsoft.com/office/drawing/2014/main" id="{535AE2CE-949E-44E0-9957-F45ED21F8BDD}"/>
            </a:ext>
          </a:extLst>
        </xdr:cNvPr>
        <xdr:cNvCxnSpPr/>
      </xdr:nvCxnSpPr>
      <xdr:spPr>
        <a:xfrm>
          <a:off x="7861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82550</xdr:rowOff>
    </xdr:from>
    <xdr:to>
      <xdr:col>36</xdr:col>
      <xdr:colOff>165100</xdr:colOff>
      <xdr:row>63</xdr:row>
      <xdr:rowOff>12700</xdr:rowOff>
    </xdr:to>
    <xdr:sp macro="" textlink="">
      <xdr:nvSpPr>
        <xdr:cNvPr id="250" name="楕円 249">
          <a:extLst>
            <a:ext uri="{FF2B5EF4-FFF2-40B4-BE49-F238E27FC236}">
              <a16:creationId xmlns:a16="http://schemas.microsoft.com/office/drawing/2014/main" id="{65CA3E2D-EBF3-4084-B469-F6FCA5B99945}"/>
            </a:ext>
          </a:extLst>
        </xdr:cNvPr>
        <xdr:cNvSpPr/>
      </xdr:nvSpPr>
      <xdr:spPr>
        <a:xfrm>
          <a:off x="6921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133350</xdr:rowOff>
    </xdr:from>
    <xdr:to>
      <xdr:col>41</xdr:col>
      <xdr:colOff>50800</xdr:colOff>
      <xdr:row>62</xdr:row>
      <xdr:rowOff>137160</xdr:rowOff>
    </xdr:to>
    <xdr:cxnSp macro="">
      <xdr:nvCxnSpPr>
        <xdr:cNvPr id="251" name="直線コネクタ 250">
          <a:extLst>
            <a:ext uri="{FF2B5EF4-FFF2-40B4-BE49-F238E27FC236}">
              <a16:creationId xmlns:a16="http://schemas.microsoft.com/office/drawing/2014/main" id="{5E6157B7-CF52-44CA-BE31-9818C445D306}"/>
            </a:ext>
          </a:extLst>
        </xdr:cNvPr>
        <xdr:cNvCxnSpPr/>
      </xdr:nvCxnSpPr>
      <xdr:spPr>
        <a:xfrm>
          <a:off x="6972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a:extLst>
            <a:ext uri="{FF2B5EF4-FFF2-40B4-BE49-F238E27FC236}">
              <a16:creationId xmlns:a16="http://schemas.microsoft.com/office/drawing/2014/main" id="{90494ED8-9F2F-4E28-A831-101B0F68735A}"/>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53" name="n_2aveValue【体育館・プール】&#10;一人当たり面積">
          <a:extLst>
            <a:ext uri="{FF2B5EF4-FFF2-40B4-BE49-F238E27FC236}">
              <a16:creationId xmlns:a16="http://schemas.microsoft.com/office/drawing/2014/main" id="{E99A5B1D-97BF-4A84-8E4F-08F0AB92B709}"/>
            </a:ext>
          </a:extLst>
        </xdr:cNvPr>
        <xdr:cNvSpPr txBox="1"/>
      </xdr:nvSpPr>
      <xdr:spPr>
        <a:xfrm>
          <a:off x="8515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54" name="n_3aveValue【体育館・プール】&#10;一人当たり面積">
          <a:extLst>
            <a:ext uri="{FF2B5EF4-FFF2-40B4-BE49-F238E27FC236}">
              <a16:creationId xmlns:a16="http://schemas.microsoft.com/office/drawing/2014/main" id="{366732E3-E76F-477A-8B14-133E3FBED68D}"/>
            </a:ext>
          </a:extLst>
        </xdr:cNvPr>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a:extLst>
            <a:ext uri="{FF2B5EF4-FFF2-40B4-BE49-F238E27FC236}">
              <a16:creationId xmlns:a16="http://schemas.microsoft.com/office/drawing/2014/main" id="{B95BE270-778D-49FC-919B-710CA68F8791}"/>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19067</xdr:rowOff>
    </xdr:from>
    <xdr:ext cx="469744" cy="259045"/>
    <xdr:sp macro="" textlink="">
      <xdr:nvSpPr>
        <xdr:cNvPr id="256" name="n_1mainValue【体育館・プール】&#10;一人当たり面積">
          <a:extLst>
            <a:ext uri="{FF2B5EF4-FFF2-40B4-BE49-F238E27FC236}">
              <a16:creationId xmlns:a16="http://schemas.microsoft.com/office/drawing/2014/main" id="{C84A6E3F-F3CA-411F-955B-B2D9575009B5}"/>
            </a:ext>
          </a:extLst>
        </xdr:cNvPr>
        <xdr:cNvSpPr txBox="1"/>
      </xdr:nvSpPr>
      <xdr:spPr>
        <a:xfrm>
          <a:off x="9391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11447</xdr:rowOff>
    </xdr:from>
    <xdr:ext cx="469744" cy="259045"/>
    <xdr:sp macro="" textlink="">
      <xdr:nvSpPr>
        <xdr:cNvPr id="257" name="n_2mainValue【体育館・プール】&#10;一人当たり面積">
          <a:extLst>
            <a:ext uri="{FF2B5EF4-FFF2-40B4-BE49-F238E27FC236}">
              <a16:creationId xmlns:a16="http://schemas.microsoft.com/office/drawing/2014/main" id="{86BFC5C4-E1E0-4671-BDE1-A5823E12A520}"/>
            </a:ext>
          </a:extLst>
        </xdr:cNvPr>
        <xdr:cNvSpPr txBox="1"/>
      </xdr:nvSpPr>
      <xdr:spPr>
        <a:xfrm>
          <a:off x="8515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7637</xdr:rowOff>
    </xdr:from>
    <xdr:ext cx="469744" cy="259045"/>
    <xdr:sp macro="" textlink="">
      <xdr:nvSpPr>
        <xdr:cNvPr id="258" name="n_3mainValue【体育館・プール】&#10;一人当たり面積">
          <a:extLst>
            <a:ext uri="{FF2B5EF4-FFF2-40B4-BE49-F238E27FC236}">
              <a16:creationId xmlns:a16="http://schemas.microsoft.com/office/drawing/2014/main" id="{565AC2F0-A9A0-4106-AE06-D9CE70E529AB}"/>
            </a:ext>
          </a:extLst>
        </xdr:cNvPr>
        <xdr:cNvSpPr txBox="1"/>
      </xdr:nvSpPr>
      <xdr:spPr>
        <a:xfrm>
          <a:off x="7626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3827</xdr:rowOff>
    </xdr:from>
    <xdr:ext cx="469744" cy="259045"/>
    <xdr:sp macro="" textlink="">
      <xdr:nvSpPr>
        <xdr:cNvPr id="259" name="n_4mainValue【体育館・プール】&#10;一人当たり面積">
          <a:extLst>
            <a:ext uri="{FF2B5EF4-FFF2-40B4-BE49-F238E27FC236}">
              <a16:creationId xmlns:a16="http://schemas.microsoft.com/office/drawing/2014/main" id="{8B646DFA-5CF0-431A-8AB5-B3A13ECB77E1}"/>
            </a:ext>
          </a:extLst>
        </xdr:cNvPr>
        <xdr:cNvSpPr txBox="1"/>
      </xdr:nvSpPr>
      <xdr:spPr>
        <a:xfrm>
          <a:off x="6737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AEB5508C-9C8A-4DA9-A426-DF84EE5D520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75D71B2-E8AB-4C4B-ABA0-BB37C15C88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BDA05C5-B6F4-496A-A2DB-43B118E43BB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8F52FF00-6A25-45CC-9F24-B9896FB94CB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F8F4912D-5419-4213-BEB7-890DB32FD83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98E4C4CE-9B42-43C0-AAE2-30093CEBAE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51698F1-B589-4903-95C1-29C51333A6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45E9E687-A91B-430F-86C0-E50C7A8FC9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0C6AC89-959E-4348-BEA7-09D98DF4DC1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0BCE4BD-F362-4F8E-A64E-E683B448556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3B872223-EC53-4229-A8B8-3D58F729B0A9}"/>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71" name="直線コネクタ 270">
          <a:extLst>
            <a:ext uri="{FF2B5EF4-FFF2-40B4-BE49-F238E27FC236}">
              <a16:creationId xmlns:a16="http://schemas.microsoft.com/office/drawing/2014/main" id="{13DDB699-B06E-4299-9B25-D7AB093EEF69}"/>
            </a:ext>
          </a:extLst>
        </xdr:cNvPr>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72" name="テキスト ボックス 271">
          <a:extLst>
            <a:ext uri="{FF2B5EF4-FFF2-40B4-BE49-F238E27FC236}">
              <a16:creationId xmlns:a16="http://schemas.microsoft.com/office/drawing/2014/main" id="{FCB11324-4C5B-4761-8B61-333C628B290A}"/>
            </a:ext>
          </a:extLst>
        </xdr:cNvPr>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3" name="直線コネクタ 272">
          <a:extLst>
            <a:ext uri="{FF2B5EF4-FFF2-40B4-BE49-F238E27FC236}">
              <a16:creationId xmlns:a16="http://schemas.microsoft.com/office/drawing/2014/main" id="{B393DEE4-59E4-47EE-8334-0D9A5DEDABD0}"/>
            </a:ext>
          </a:extLst>
        </xdr:cNvPr>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4" name="テキスト ボックス 273">
          <a:extLst>
            <a:ext uri="{FF2B5EF4-FFF2-40B4-BE49-F238E27FC236}">
              <a16:creationId xmlns:a16="http://schemas.microsoft.com/office/drawing/2014/main" id="{A58F0F06-5058-435A-B053-93DBE6BE609E}"/>
            </a:ext>
          </a:extLst>
        </xdr:cNvPr>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75" name="直線コネクタ 274">
          <a:extLst>
            <a:ext uri="{FF2B5EF4-FFF2-40B4-BE49-F238E27FC236}">
              <a16:creationId xmlns:a16="http://schemas.microsoft.com/office/drawing/2014/main" id="{C5CD7186-02DE-4DAB-BAED-AB7C08C671E1}"/>
            </a:ext>
          </a:extLst>
        </xdr:cNvPr>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76" name="テキスト ボックス 275">
          <a:extLst>
            <a:ext uri="{FF2B5EF4-FFF2-40B4-BE49-F238E27FC236}">
              <a16:creationId xmlns:a16="http://schemas.microsoft.com/office/drawing/2014/main" id="{F0E47575-0E9C-4089-9E9D-00AD282FFDEE}"/>
            </a:ext>
          </a:extLst>
        </xdr:cNvPr>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1B37CC6-343E-40B8-BF74-4B830018F82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C0D428A-C9B2-45BD-BEE0-9AF27B776B3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79" name="直線コネクタ 278">
          <a:extLst>
            <a:ext uri="{FF2B5EF4-FFF2-40B4-BE49-F238E27FC236}">
              <a16:creationId xmlns:a16="http://schemas.microsoft.com/office/drawing/2014/main" id="{281C4190-56F0-4F58-A483-834794D9901D}"/>
            </a:ext>
          </a:extLst>
        </xdr:cNvPr>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80" name="テキスト ボックス 279">
          <a:extLst>
            <a:ext uri="{FF2B5EF4-FFF2-40B4-BE49-F238E27FC236}">
              <a16:creationId xmlns:a16="http://schemas.microsoft.com/office/drawing/2014/main" id="{EF1B9799-9B37-4CBC-BEB4-90132A271C2A}"/>
            </a:ext>
          </a:extLst>
        </xdr:cNvPr>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a:extLst>
            <a:ext uri="{FF2B5EF4-FFF2-40B4-BE49-F238E27FC236}">
              <a16:creationId xmlns:a16="http://schemas.microsoft.com/office/drawing/2014/main" id="{1C93ACF8-C25E-400B-98F9-BB7789B72CEE}"/>
            </a:ext>
          </a:extLst>
        </xdr:cNvPr>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a:extLst>
            <a:ext uri="{FF2B5EF4-FFF2-40B4-BE49-F238E27FC236}">
              <a16:creationId xmlns:a16="http://schemas.microsoft.com/office/drawing/2014/main" id="{5781B8A5-AA08-459A-9C06-53A874BFD51A}"/>
            </a:ext>
          </a:extLst>
        </xdr:cNvPr>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83" name="直線コネクタ 282">
          <a:extLst>
            <a:ext uri="{FF2B5EF4-FFF2-40B4-BE49-F238E27FC236}">
              <a16:creationId xmlns:a16="http://schemas.microsoft.com/office/drawing/2014/main" id="{E87BFB07-2453-4317-917E-EB1F5B98D9F1}"/>
            </a:ext>
          </a:extLst>
        </xdr:cNvPr>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84" name="テキスト ボックス 283">
          <a:extLst>
            <a:ext uri="{FF2B5EF4-FFF2-40B4-BE49-F238E27FC236}">
              <a16:creationId xmlns:a16="http://schemas.microsoft.com/office/drawing/2014/main" id="{3E8ACDC5-9B7C-4574-9695-2FFCAB3159B9}"/>
            </a:ext>
          </a:extLst>
        </xdr:cNvPr>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14ED9AC-1D0E-4689-B093-C72CA4787F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3C9DDD8B-09F4-4DCB-855A-05A32A04BE2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6A2A121C-D0D2-4868-9694-F90A40236C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69532</xdr:rowOff>
    </xdr:to>
    <xdr:cxnSp macro="">
      <xdr:nvCxnSpPr>
        <xdr:cNvPr id="288" name="直線コネクタ 287">
          <a:extLst>
            <a:ext uri="{FF2B5EF4-FFF2-40B4-BE49-F238E27FC236}">
              <a16:creationId xmlns:a16="http://schemas.microsoft.com/office/drawing/2014/main" id="{9D5B9539-B5D6-4ADD-A057-CB0D7A84D1C5}"/>
            </a:ext>
          </a:extLst>
        </xdr:cNvPr>
        <xdr:cNvCxnSpPr/>
      </xdr:nvCxnSpPr>
      <xdr:spPr>
        <a:xfrm flipV="1">
          <a:off x="4634865" y="13434061"/>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73359</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205A1CD-7023-4279-8864-51D614D9F5B4}"/>
            </a:ext>
          </a:extLst>
        </xdr:cNvPr>
        <xdr:cNvSpPr txBox="1"/>
      </xdr:nvSpPr>
      <xdr:spPr>
        <a:xfrm>
          <a:off x="4673600" y="1481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69532</xdr:rowOff>
    </xdr:from>
    <xdr:to>
      <xdr:col>24</xdr:col>
      <xdr:colOff>152400</xdr:colOff>
      <xdr:row>86</xdr:row>
      <xdr:rowOff>69532</xdr:rowOff>
    </xdr:to>
    <xdr:cxnSp macro="">
      <xdr:nvCxnSpPr>
        <xdr:cNvPr id="290" name="直線コネクタ 289">
          <a:extLst>
            <a:ext uri="{FF2B5EF4-FFF2-40B4-BE49-F238E27FC236}">
              <a16:creationId xmlns:a16="http://schemas.microsoft.com/office/drawing/2014/main" id="{74E41E6A-C596-4A13-96CE-E219931EC3BE}"/>
            </a:ext>
          </a:extLst>
        </xdr:cNvPr>
        <xdr:cNvCxnSpPr/>
      </xdr:nvCxnSpPr>
      <xdr:spPr>
        <a:xfrm>
          <a:off x="4546600" y="1481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CFE9D3C1-8A8F-494A-8FBC-CF1E45124A99}"/>
            </a:ext>
          </a:extLst>
        </xdr:cNvPr>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2" name="直線コネクタ 291">
          <a:extLst>
            <a:ext uri="{FF2B5EF4-FFF2-40B4-BE49-F238E27FC236}">
              <a16:creationId xmlns:a16="http://schemas.microsoft.com/office/drawing/2014/main" id="{5058414D-13D1-4F2A-B29B-B1401287CD22}"/>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2D8EEE32-E925-4FDB-924B-2FBC5BBD49E8}"/>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4" name="フローチャート: 判断 293">
          <a:extLst>
            <a:ext uri="{FF2B5EF4-FFF2-40B4-BE49-F238E27FC236}">
              <a16:creationId xmlns:a16="http://schemas.microsoft.com/office/drawing/2014/main" id="{A2E77EAD-4B37-4585-8C00-48916FC22E5E}"/>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167323</xdr:rowOff>
    </xdr:from>
    <xdr:to>
      <xdr:col>20</xdr:col>
      <xdr:colOff>38100</xdr:colOff>
      <xdr:row>83</xdr:row>
      <xdr:rowOff>97473</xdr:rowOff>
    </xdr:to>
    <xdr:sp macro="" textlink="">
      <xdr:nvSpPr>
        <xdr:cNvPr id="295" name="フローチャート: 判断 294">
          <a:extLst>
            <a:ext uri="{FF2B5EF4-FFF2-40B4-BE49-F238E27FC236}">
              <a16:creationId xmlns:a16="http://schemas.microsoft.com/office/drawing/2014/main" id="{8151A6AC-76EC-4601-A035-E3D8D7A7BDCB}"/>
            </a:ext>
          </a:extLst>
        </xdr:cNvPr>
        <xdr:cNvSpPr/>
      </xdr:nvSpPr>
      <xdr:spPr>
        <a:xfrm>
          <a:off x="3746500" y="1422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B2084919-1725-4D97-9DEB-1D63BAAF16CC}"/>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a:extLst>
            <a:ext uri="{FF2B5EF4-FFF2-40B4-BE49-F238E27FC236}">
              <a16:creationId xmlns:a16="http://schemas.microsoft.com/office/drawing/2014/main" id="{3CD58584-C810-42E3-B5FD-9DAC3BBED345}"/>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98" name="フローチャート: 判断 297">
          <a:extLst>
            <a:ext uri="{FF2B5EF4-FFF2-40B4-BE49-F238E27FC236}">
              <a16:creationId xmlns:a16="http://schemas.microsoft.com/office/drawing/2014/main" id="{96B4F5E9-97F4-48E5-9148-1A27560F08D9}"/>
            </a:ext>
          </a:extLst>
        </xdr:cNvPr>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A13B294-6E51-4261-9E63-3FD7160184D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8B724D-E3A3-492D-ACA7-54E83B9F4A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152FA10-AFD3-426A-BDDE-2060EC2634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9946EB3-8307-46D6-AB77-40C871EBADC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C858E87-731B-4B2E-9718-49521C3B1D8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304" name="楕円 303">
          <a:extLst>
            <a:ext uri="{FF2B5EF4-FFF2-40B4-BE49-F238E27FC236}">
              <a16:creationId xmlns:a16="http://schemas.microsoft.com/office/drawing/2014/main" id="{FFE2E2A6-5533-4BBD-A42F-771FF5AA0276}"/>
            </a:ext>
          </a:extLst>
        </xdr:cNvPr>
        <xdr:cNvSpPr/>
      </xdr:nvSpPr>
      <xdr:spPr>
        <a:xfrm>
          <a:off x="4584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D3A8EB44-61B3-4280-801A-25A66695AB2A}"/>
            </a:ext>
          </a:extLst>
        </xdr:cNvPr>
        <xdr:cNvSpPr txBox="1"/>
      </xdr:nvSpPr>
      <xdr:spPr>
        <a:xfrm>
          <a:off x="46736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161607</xdr:rowOff>
    </xdr:from>
    <xdr:to>
      <xdr:col>20</xdr:col>
      <xdr:colOff>38100</xdr:colOff>
      <xdr:row>84</xdr:row>
      <xdr:rowOff>91757</xdr:rowOff>
    </xdr:to>
    <xdr:sp macro="" textlink="">
      <xdr:nvSpPr>
        <xdr:cNvPr id="306" name="楕円 305">
          <a:extLst>
            <a:ext uri="{FF2B5EF4-FFF2-40B4-BE49-F238E27FC236}">
              <a16:creationId xmlns:a16="http://schemas.microsoft.com/office/drawing/2014/main" id="{9B1169D4-F9A4-4E12-BCEF-6CA95BA29B34}"/>
            </a:ext>
          </a:extLst>
        </xdr:cNvPr>
        <xdr:cNvSpPr/>
      </xdr:nvSpPr>
      <xdr:spPr>
        <a:xfrm>
          <a:off x="3746500" y="143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40957</xdr:rowOff>
    </xdr:from>
    <xdr:to>
      <xdr:col>24</xdr:col>
      <xdr:colOff>63500</xdr:colOff>
      <xdr:row>84</xdr:row>
      <xdr:rowOff>106680</xdr:rowOff>
    </xdr:to>
    <xdr:cxnSp macro="">
      <xdr:nvCxnSpPr>
        <xdr:cNvPr id="307" name="直線コネクタ 306">
          <a:extLst>
            <a:ext uri="{FF2B5EF4-FFF2-40B4-BE49-F238E27FC236}">
              <a16:creationId xmlns:a16="http://schemas.microsoft.com/office/drawing/2014/main" id="{9608934F-B59A-4249-9658-04D97080C31D}"/>
            </a:ext>
          </a:extLst>
        </xdr:cNvPr>
        <xdr:cNvCxnSpPr/>
      </xdr:nvCxnSpPr>
      <xdr:spPr>
        <a:xfrm>
          <a:off x="3797300" y="14442757"/>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127318</xdr:rowOff>
    </xdr:from>
    <xdr:to>
      <xdr:col>15</xdr:col>
      <xdr:colOff>101600</xdr:colOff>
      <xdr:row>84</xdr:row>
      <xdr:rowOff>57468</xdr:rowOff>
    </xdr:to>
    <xdr:sp macro="" textlink="">
      <xdr:nvSpPr>
        <xdr:cNvPr id="308" name="楕円 307">
          <a:extLst>
            <a:ext uri="{FF2B5EF4-FFF2-40B4-BE49-F238E27FC236}">
              <a16:creationId xmlns:a16="http://schemas.microsoft.com/office/drawing/2014/main" id="{C29D9E78-231B-4059-BA2F-6C86D3B3A781}"/>
            </a:ext>
          </a:extLst>
        </xdr:cNvPr>
        <xdr:cNvSpPr/>
      </xdr:nvSpPr>
      <xdr:spPr>
        <a:xfrm>
          <a:off x="2857500" y="1435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6668</xdr:rowOff>
    </xdr:from>
    <xdr:to>
      <xdr:col>19</xdr:col>
      <xdr:colOff>177800</xdr:colOff>
      <xdr:row>84</xdr:row>
      <xdr:rowOff>40957</xdr:rowOff>
    </xdr:to>
    <xdr:cxnSp macro="">
      <xdr:nvCxnSpPr>
        <xdr:cNvPr id="309" name="直線コネクタ 308">
          <a:extLst>
            <a:ext uri="{FF2B5EF4-FFF2-40B4-BE49-F238E27FC236}">
              <a16:creationId xmlns:a16="http://schemas.microsoft.com/office/drawing/2014/main" id="{69112A17-A4B3-411D-925C-C85EE07610CA}"/>
            </a:ext>
          </a:extLst>
        </xdr:cNvPr>
        <xdr:cNvCxnSpPr/>
      </xdr:nvCxnSpPr>
      <xdr:spPr>
        <a:xfrm>
          <a:off x="2908300" y="144084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73025</xdr:rowOff>
    </xdr:from>
    <xdr:to>
      <xdr:col>10</xdr:col>
      <xdr:colOff>165100</xdr:colOff>
      <xdr:row>84</xdr:row>
      <xdr:rowOff>3175</xdr:rowOff>
    </xdr:to>
    <xdr:sp macro="" textlink="">
      <xdr:nvSpPr>
        <xdr:cNvPr id="310" name="楕円 309">
          <a:extLst>
            <a:ext uri="{FF2B5EF4-FFF2-40B4-BE49-F238E27FC236}">
              <a16:creationId xmlns:a16="http://schemas.microsoft.com/office/drawing/2014/main" id="{2672EB6A-2364-40D2-B551-39FD6D6A4F72}"/>
            </a:ext>
          </a:extLst>
        </xdr:cNvPr>
        <xdr:cNvSpPr/>
      </xdr:nvSpPr>
      <xdr:spPr>
        <a:xfrm>
          <a:off x="1968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123825</xdr:rowOff>
    </xdr:from>
    <xdr:to>
      <xdr:col>15</xdr:col>
      <xdr:colOff>50800</xdr:colOff>
      <xdr:row>84</xdr:row>
      <xdr:rowOff>6668</xdr:rowOff>
    </xdr:to>
    <xdr:cxnSp macro="">
      <xdr:nvCxnSpPr>
        <xdr:cNvPr id="311" name="直線コネクタ 310">
          <a:extLst>
            <a:ext uri="{FF2B5EF4-FFF2-40B4-BE49-F238E27FC236}">
              <a16:creationId xmlns:a16="http://schemas.microsoft.com/office/drawing/2014/main" id="{08066901-4323-4DD7-933F-3DCA63229CC4}"/>
            </a:ext>
          </a:extLst>
        </xdr:cNvPr>
        <xdr:cNvCxnSpPr/>
      </xdr:nvCxnSpPr>
      <xdr:spPr>
        <a:xfrm>
          <a:off x="2019300" y="1435417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10161</xdr:rowOff>
    </xdr:from>
    <xdr:to>
      <xdr:col>6</xdr:col>
      <xdr:colOff>38100</xdr:colOff>
      <xdr:row>83</xdr:row>
      <xdr:rowOff>111761</xdr:rowOff>
    </xdr:to>
    <xdr:sp macro="" textlink="">
      <xdr:nvSpPr>
        <xdr:cNvPr id="312" name="楕円 311">
          <a:extLst>
            <a:ext uri="{FF2B5EF4-FFF2-40B4-BE49-F238E27FC236}">
              <a16:creationId xmlns:a16="http://schemas.microsoft.com/office/drawing/2014/main" id="{1416A8A6-697C-44A5-A7A6-C746D599AB4C}"/>
            </a:ext>
          </a:extLst>
        </xdr:cNvPr>
        <xdr:cNvSpPr/>
      </xdr:nvSpPr>
      <xdr:spPr>
        <a:xfrm>
          <a:off x="107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60961</xdr:rowOff>
    </xdr:from>
    <xdr:to>
      <xdr:col>10</xdr:col>
      <xdr:colOff>114300</xdr:colOff>
      <xdr:row>83</xdr:row>
      <xdr:rowOff>123825</xdr:rowOff>
    </xdr:to>
    <xdr:cxnSp macro="">
      <xdr:nvCxnSpPr>
        <xdr:cNvPr id="313" name="直線コネクタ 312">
          <a:extLst>
            <a:ext uri="{FF2B5EF4-FFF2-40B4-BE49-F238E27FC236}">
              <a16:creationId xmlns:a16="http://schemas.microsoft.com/office/drawing/2014/main" id="{1B68659C-6444-4C74-86B2-999EF5EE73CD}"/>
            </a:ext>
          </a:extLst>
        </xdr:cNvPr>
        <xdr:cNvCxnSpPr/>
      </xdr:nvCxnSpPr>
      <xdr:spPr>
        <a:xfrm>
          <a:off x="1130300" y="142913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114000</xdr:rowOff>
    </xdr:from>
    <xdr:ext cx="405111" cy="259045"/>
    <xdr:sp macro="" textlink="">
      <xdr:nvSpPr>
        <xdr:cNvPr id="314" name="n_1aveValue【福祉施設】&#10;有形固定資産減価償却率">
          <a:extLst>
            <a:ext uri="{FF2B5EF4-FFF2-40B4-BE49-F238E27FC236}">
              <a16:creationId xmlns:a16="http://schemas.microsoft.com/office/drawing/2014/main" id="{C5826C76-8371-4D8D-AAB6-E9C9DAE83553}"/>
            </a:ext>
          </a:extLst>
        </xdr:cNvPr>
        <xdr:cNvSpPr txBox="1"/>
      </xdr:nvSpPr>
      <xdr:spPr>
        <a:xfrm>
          <a:off x="3582044" y="14001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福祉施設】&#10;有形固定資産減価償却率">
          <a:extLst>
            <a:ext uri="{FF2B5EF4-FFF2-40B4-BE49-F238E27FC236}">
              <a16:creationId xmlns:a16="http://schemas.microsoft.com/office/drawing/2014/main" id="{CB48DB42-376C-404F-8E50-757D1D479592}"/>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6" name="n_3aveValue【福祉施設】&#10;有形固定資産減価償却率">
          <a:extLst>
            <a:ext uri="{FF2B5EF4-FFF2-40B4-BE49-F238E27FC236}">
              <a16:creationId xmlns:a16="http://schemas.microsoft.com/office/drawing/2014/main" id="{4ECC9AE7-6D20-4D4E-AB08-B247DE409A41}"/>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122572</xdr:rowOff>
    </xdr:from>
    <xdr:ext cx="405111" cy="259045"/>
    <xdr:sp macro="" textlink="">
      <xdr:nvSpPr>
        <xdr:cNvPr id="317" name="n_4aveValue【福祉施設】&#10;有形固定資産減価償却率">
          <a:extLst>
            <a:ext uri="{FF2B5EF4-FFF2-40B4-BE49-F238E27FC236}">
              <a16:creationId xmlns:a16="http://schemas.microsoft.com/office/drawing/2014/main" id="{DE12F03A-9A19-4E69-A3EC-416A6212468E}"/>
            </a:ext>
          </a:extLst>
        </xdr:cNvPr>
        <xdr:cNvSpPr txBox="1"/>
      </xdr:nvSpPr>
      <xdr:spPr>
        <a:xfrm>
          <a:off x="927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82884</xdr:rowOff>
    </xdr:from>
    <xdr:ext cx="405111" cy="259045"/>
    <xdr:sp macro="" textlink="">
      <xdr:nvSpPr>
        <xdr:cNvPr id="318" name="n_1mainValue【福祉施設】&#10;有形固定資産減価償却率">
          <a:extLst>
            <a:ext uri="{FF2B5EF4-FFF2-40B4-BE49-F238E27FC236}">
              <a16:creationId xmlns:a16="http://schemas.microsoft.com/office/drawing/2014/main" id="{FC388B58-138E-4F00-B046-3AC9DFEFB9B9}"/>
            </a:ext>
          </a:extLst>
        </xdr:cNvPr>
        <xdr:cNvSpPr txBox="1"/>
      </xdr:nvSpPr>
      <xdr:spPr>
        <a:xfrm>
          <a:off x="3582044" y="14484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48595</xdr:rowOff>
    </xdr:from>
    <xdr:ext cx="405111" cy="259045"/>
    <xdr:sp macro="" textlink="">
      <xdr:nvSpPr>
        <xdr:cNvPr id="319" name="n_2mainValue【福祉施設】&#10;有形固定資産減価償却率">
          <a:extLst>
            <a:ext uri="{FF2B5EF4-FFF2-40B4-BE49-F238E27FC236}">
              <a16:creationId xmlns:a16="http://schemas.microsoft.com/office/drawing/2014/main" id="{70F8DE77-37BC-4AB3-A338-C426D833FD1B}"/>
            </a:ext>
          </a:extLst>
        </xdr:cNvPr>
        <xdr:cNvSpPr txBox="1"/>
      </xdr:nvSpPr>
      <xdr:spPr>
        <a:xfrm>
          <a:off x="2705744" y="1445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0" name="n_3mainValue【福祉施設】&#10;有形固定資産減価償却率">
          <a:extLst>
            <a:ext uri="{FF2B5EF4-FFF2-40B4-BE49-F238E27FC236}">
              <a16:creationId xmlns:a16="http://schemas.microsoft.com/office/drawing/2014/main" id="{93F8AF79-26DA-41FF-9BDA-29CC0A4A29B0}"/>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21" name="n_4mainValue【福祉施設】&#10;有形固定資産減価償却率">
          <a:extLst>
            <a:ext uri="{FF2B5EF4-FFF2-40B4-BE49-F238E27FC236}">
              <a16:creationId xmlns:a16="http://schemas.microsoft.com/office/drawing/2014/main" id="{7B8ADBC7-E299-45B0-8D32-E5D621A01382}"/>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5164955-68CD-40AB-B139-6E7E3C4095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53C5C27-A6A4-4903-BD64-F8F1434C459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D932CAD-D412-45E3-8672-4C951E1367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A7E3C5B-AAB6-4344-91D2-B88500A6FA8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4365F64-F9D2-4A0E-890E-CEAA51CA12D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43F0CB1-13D1-4970-81D4-923AF145C3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5E28D77-E903-4E7E-8354-5928170EE4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4DAFDD8-239D-4C2F-BC14-A3C661E51D6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16AB200-F3C5-4375-B996-6B509AB4E7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CF45709-E613-4F71-8ABA-745643C221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F8C7AC6-948C-48B2-B06C-ECA4AECB43D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56313BF-9E3B-4AB3-9A6B-DFE9B59B96F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17F225D-55D3-49A8-83D5-75762C300A9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82D4412-FE8C-4EF3-A59F-51BF5329441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6D2A5AA-BF49-4029-91BC-57A2242FC03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98DFA022-CA8B-48F4-9ACC-EBD3FC6175B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4CF8E9CF-A696-4D18-B51E-BC1EB0F361D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19A9124-8E64-4AF9-BE29-813460F816D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1B0666E-D7E0-4AA7-8F5D-41FB5FB6084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621A265-FC2E-4589-B6B8-C0BE5535222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00CF482-DB0F-4DB6-9B9C-DC747EDDB6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5528D46-71A0-4E37-B60C-3C7C3C8282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F8C5B17A-C1AD-46E6-B98B-8DF281347C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101600</xdr:rowOff>
    </xdr:to>
    <xdr:cxnSp macro="">
      <xdr:nvCxnSpPr>
        <xdr:cNvPr id="345" name="直線コネクタ 344">
          <a:extLst>
            <a:ext uri="{FF2B5EF4-FFF2-40B4-BE49-F238E27FC236}">
              <a16:creationId xmlns:a16="http://schemas.microsoft.com/office/drawing/2014/main" id="{E32430BB-6B68-4B5F-8C71-3389D374DEE7}"/>
            </a:ext>
          </a:extLst>
        </xdr:cNvPr>
        <xdr:cNvCxnSpPr/>
      </xdr:nvCxnSpPr>
      <xdr:spPr>
        <a:xfrm flipV="1">
          <a:off x="10476865" y="13436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a:extLst>
            <a:ext uri="{FF2B5EF4-FFF2-40B4-BE49-F238E27FC236}">
              <a16:creationId xmlns:a16="http://schemas.microsoft.com/office/drawing/2014/main" id="{4911DD7F-A44A-4AE1-B1C6-130A0CAC565F}"/>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a:extLst>
            <a:ext uri="{FF2B5EF4-FFF2-40B4-BE49-F238E27FC236}">
              <a16:creationId xmlns:a16="http://schemas.microsoft.com/office/drawing/2014/main" id="{E502325D-2DE9-423B-AD12-6FEEDAB43C53}"/>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348" name="【福祉施設】&#10;一人当たり面積最大値テキスト">
          <a:extLst>
            <a:ext uri="{FF2B5EF4-FFF2-40B4-BE49-F238E27FC236}">
              <a16:creationId xmlns:a16="http://schemas.microsoft.com/office/drawing/2014/main" id="{A1256D5A-D704-41BB-AF34-AFD005F87BE8}"/>
            </a:ext>
          </a:extLst>
        </xdr:cNvPr>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349" name="直線コネクタ 348">
          <a:extLst>
            <a:ext uri="{FF2B5EF4-FFF2-40B4-BE49-F238E27FC236}">
              <a16:creationId xmlns:a16="http://schemas.microsoft.com/office/drawing/2014/main" id="{3CBE0131-D00A-4A3A-9C17-089ABB2D9024}"/>
            </a:ext>
          </a:extLst>
        </xdr:cNvPr>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50" name="【福祉施設】&#10;一人当たり面積平均値テキスト">
          <a:extLst>
            <a:ext uri="{FF2B5EF4-FFF2-40B4-BE49-F238E27FC236}">
              <a16:creationId xmlns:a16="http://schemas.microsoft.com/office/drawing/2014/main" id="{5F58F1AD-24D2-4EE8-A023-7DD51A389421}"/>
            </a:ext>
          </a:extLst>
        </xdr:cNvPr>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51" name="フローチャート: 判断 350">
          <a:extLst>
            <a:ext uri="{FF2B5EF4-FFF2-40B4-BE49-F238E27FC236}">
              <a16:creationId xmlns:a16="http://schemas.microsoft.com/office/drawing/2014/main" id="{BDB72170-CB52-4F0A-840E-C0A867B1DF83}"/>
            </a:ext>
          </a:extLst>
        </xdr:cNvPr>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31750</xdr:rowOff>
    </xdr:from>
    <xdr:to>
      <xdr:col>50</xdr:col>
      <xdr:colOff>165100</xdr:colOff>
      <xdr:row>83</xdr:row>
      <xdr:rowOff>133350</xdr:rowOff>
    </xdr:to>
    <xdr:sp macro="" textlink="">
      <xdr:nvSpPr>
        <xdr:cNvPr id="352" name="フローチャート: 判断 351">
          <a:extLst>
            <a:ext uri="{FF2B5EF4-FFF2-40B4-BE49-F238E27FC236}">
              <a16:creationId xmlns:a16="http://schemas.microsoft.com/office/drawing/2014/main" id="{01907A34-F9A0-4B9B-A202-E4C6BBD6FCE5}"/>
            </a:ext>
          </a:extLst>
        </xdr:cNvPr>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53" name="フローチャート: 判断 352">
          <a:extLst>
            <a:ext uri="{FF2B5EF4-FFF2-40B4-BE49-F238E27FC236}">
              <a16:creationId xmlns:a16="http://schemas.microsoft.com/office/drawing/2014/main" id="{0566AE35-35FF-40F0-8A73-A05B2F42CFB9}"/>
            </a:ext>
          </a:extLst>
        </xdr:cNvPr>
        <xdr:cNvSpPr/>
      </xdr:nvSpPr>
      <xdr:spPr>
        <a:xfrm>
          <a:off x="869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4" name="フローチャート: 判断 353">
          <a:extLst>
            <a:ext uri="{FF2B5EF4-FFF2-40B4-BE49-F238E27FC236}">
              <a16:creationId xmlns:a16="http://schemas.microsoft.com/office/drawing/2014/main" id="{850DCC0E-2BB1-4C15-B5C2-0F47E596F553}"/>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a:extLst>
            <a:ext uri="{FF2B5EF4-FFF2-40B4-BE49-F238E27FC236}">
              <a16:creationId xmlns:a16="http://schemas.microsoft.com/office/drawing/2014/main" id="{D5AF0424-3418-4B5E-B974-5683E35DEB72}"/>
            </a:ext>
          </a:extLst>
        </xdr:cNvPr>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8BD4218-5640-4E88-917F-01AAA6B95FC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9603DC3-0C19-4FCA-97C7-6EFF21A9D1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1575B94-185A-44F6-AC4E-5CE08140F01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14C58FE-4D7B-42A8-A1DB-9646E1288C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6F212B0-FC2B-4C95-938D-E515673A88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76200</xdr:rowOff>
    </xdr:from>
    <xdr:to>
      <xdr:col>55</xdr:col>
      <xdr:colOff>50800</xdr:colOff>
      <xdr:row>85</xdr:row>
      <xdr:rowOff>6350</xdr:rowOff>
    </xdr:to>
    <xdr:sp macro="" textlink="">
      <xdr:nvSpPr>
        <xdr:cNvPr id="361" name="楕円 360">
          <a:extLst>
            <a:ext uri="{FF2B5EF4-FFF2-40B4-BE49-F238E27FC236}">
              <a16:creationId xmlns:a16="http://schemas.microsoft.com/office/drawing/2014/main" id="{E31A214A-75EC-446E-B24C-9625CE44486B}"/>
            </a:ext>
          </a:extLst>
        </xdr:cNvPr>
        <xdr:cNvSpPr/>
      </xdr:nvSpPr>
      <xdr:spPr>
        <a:xfrm>
          <a:off x="104267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54627</xdr:rowOff>
    </xdr:from>
    <xdr:ext cx="469744" cy="259045"/>
    <xdr:sp macro="" textlink="">
      <xdr:nvSpPr>
        <xdr:cNvPr id="362" name="【福祉施設】&#10;一人当たり面積該当値テキスト">
          <a:extLst>
            <a:ext uri="{FF2B5EF4-FFF2-40B4-BE49-F238E27FC236}">
              <a16:creationId xmlns:a16="http://schemas.microsoft.com/office/drawing/2014/main" id="{9CE7EC0A-8953-467C-BA58-4ECB040CE4FA}"/>
            </a:ext>
          </a:extLst>
        </xdr:cNvPr>
        <xdr:cNvSpPr txBox="1"/>
      </xdr:nvSpPr>
      <xdr:spPr>
        <a:xfrm>
          <a:off x="10515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76200</xdr:rowOff>
    </xdr:from>
    <xdr:to>
      <xdr:col>50</xdr:col>
      <xdr:colOff>165100</xdr:colOff>
      <xdr:row>85</xdr:row>
      <xdr:rowOff>6350</xdr:rowOff>
    </xdr:to>
    <xdr:sp macro="" textlink="">
      <xdr:nvSpPr>
        <xdr:cNvPr id="363" name="楕円 362">
          <a:extLst>
            <a:ext uri="{FF2B5EF4-FFF2-40B4-BE49-F238E27FC236}">
              <a16:creationId xmlns:a16="http://schemas.microsoft.com/office/drawing/2014/main" id="{352B43CE-8B23-48FE-8DFF-FF17AB6D45FE}"/>
            </a:ext>
          </a:extLst>
        </xdr:cNvPr>
        <xdr:cNvSpPr/>
      </xdr:nvSpPr>
      <xdr:spPr>
        <a:xfrm>
          <a:off x="9588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127000</xdr:rowOff>
    </xdr:from>
    <xdr:to>
      <xdr:col>55</xdr:col>
      <xdr:colOff>0</xdr:colOff>
      <xdr:row>84</xdr:row>
      <xdr:rowOff>127000</xdr:rowOff>
    </xdr:to>
    <xdr:cxnSp macro="">
      <xdr:nvCxnSpPr>
        <xdr:cNvPr id="364" name="直線コネクタ 363">
          <a:extLst>
            <a:ext uri="{FF2B5EF4-FFF2-40B4-BE49-F238E27FC236}">
              <a16:creationId xmlns:a16="http://schemas.microsoft.com/office/drawing/2014/main" id="{C7530C68-BE08-4526-A597-EFB3915DEFBE}"/>
            </a:ext>
          </a:extLst>
        </xdr:cNvPr>
        <xdr:cNvCxnSpPr/>
      </xdr:nvCxnSpPr>
      <xdr:spPr>
        <a:xfrm>
          <a:off x="9639300" y="1452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76200</xdr:rowOff>
    </xdr:from>
    <xdr:to>
      <xdr:col>46</xdr:col>
      <xdr:colOff>38100</xdr:colOff>
      <xdr:row>85</xdr:row>
      <xdr:rowOff>6350</xdr:rowOff>
    </xdr:to>
    <xdr:sp macro="" textlink="">
      <xdr:nvSpPr>
        <xdr:cNvPr id="365" name="楕円 364">
          <a:extLst>
            <a:ext uri="{FF2B5EF4-FFF2-40B4-BE49-F238E27FC236}">
              <a16:creationId xmlns:a16="http://schemas.microsoft.com/office/drawing/2014/main" id="{ED6D944F-DE21-4965-844F-6DA469F6164D}"/>
            </a:ext>
          </a:extLst>
        </xdr:cNvPr>
        <xdr:cNvSpPr/>
      </xdr:nvSpPr>
      <xdr:spPr>
        <a:xfrm>
          <a:off x="8699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127000</xdr:rowOff>
    </xdr:from>
    <xdr:to>
      <xdr:col>50</xdr:col>
      <xdr:colOff>114300</xdr:colOff>
      <xdr:row>84</xdr:row>
      <xdr:rowOff>127000</xdr:rowOff>
    </xdr:to>
    <xdr:cxnSp macro="">
      <xdr:nvCxnSpPr>
        <xdr:cNvPr id="366" name="直線コネクタ 365">
          <a:extLst>
            <a:ext uri="{FF2B5EF4-FFF2-40B4-BE49-F238E27FC236}">
              <a16:creationId xmlns:a16="http://schemas.microsoft.com/office/drawing/2014/main" id="{2413601E-98A2-4055-832E-0A0C5377E8D4}"/>
            </a:ext>
          </a:extLst>
        </xdr:cNvPr>
        <xdr:cNvCxnSpPr/>
      </xdr:nvCxnSpPr>
      <xdr:spPr>
        <a:xfrm>
          <a:off x="8750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76200</xdr:rowOff>
    </xdr:from>
    <xdr:to>
      <xdr:col>41</xdr:col>
      <xdr:colOff>101600</xdr:colOff>
      <xdr:row>85</xdr:row>
      <xdr:rowOff>6350</xdr:rowOff>
    </xdr:to>
    <xdr:sp macro="" textlink="">
      <xdr:nvSpPr>
        <xdr:cNvPr id="367" name="楕円 366">
          <a:extLst>
            <a:ext uri="{FF2B5EF4-FFF2-40B4-BE49-F238E27FC236}">
              <a16:creationId xmlns:a16="http://schemas.microsoft.com/office/drawing/2014/main" id="{F6C089CC-B671-45EA-839D-C3074E9688E6}"/>
            </a:ext>
          </a:extLst>
        </xdr:cNvPr>
        <xdr:cNvSpPr/>
      </xdr:nvSpPr>
      <xdr:spPr>
        <a:xfrm>
          <a:off x="7810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127000</xdr:rowOff>
    </xdr:from>
    <xdr:to>
      <xdr:col>45</xdr:col>
      <xdr:colOff>177800</xdr:colOff>
      <xdr:row>84</xdr:row>
      <xdr:rowOff>127000</xdr:rowOff>
    </xdr:to>
    <xdr:cxnSp macro="">
      <xdr:nvCxnSpPr>
        <xdr:cNvPr id="368" name="直線コネクタ 367">
          <a:extLst>
            <a:ext uri="{FF2B5EF4-FFF2-40B4-BE49-F238E27FC236}">
              <a16:creationId xmlns:a16="http://schemas.microsoft.com/office/drawing/2014/main" id="{69F6BD35-D843-49AF-A210-170135471860}"/>
            </a:ext>
          </a:extLst>
        </xdr:cNvPr>
        <xdr:cNvCxnSpPr/>
      </xdr:nvCxnSpPr>
      <xdr:spPr>
        <a:xfrm>
          <a:off x="7861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69" name="楕円 368">
          <a:extLst>
            <a:ext uri="{FF2B5EF4-FFF2-40B4-BE49-F238E27FC236}">
              <a16:creationId xmlns:a16="http://schemas.microsoft.com/office/drawing/2014/main" id="{560198BD-6124-44CB-BDCE-6410EDCD3014}"/>
            </a:ext>
          </a:extLst>
        </xdr:cNvPr>
        <xdr:cNvSpPr/>
      </xdr:nvSpPr>
      <xdr:spPr>
        <a:xfrm>
          <a:off x="692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114300</xdr:rowOff>
    </xdr:from>
    <xdr:to>
      <xdr:col>41</xdr:col>
      <xdr:colOff>50800</xdr:colOff>
      <xdr:row>84</xdr:row>
      <xdr:rowOff>127000</xdr:rowOff>
    </xdr:to>
    <xdr:cxnSp macro="">
      <xdr:nvCxnSpPr>
        <xdr:cNvPr id="370" name="直線コネクタ 369">
          <a:extLst>
            <a:ext uri="{FF2B5EF4-FFF2-40B4-BE49-F238E27FC236}">
              <a16:creationId xmlns:a16="http://schemas.microsoft.com/office/drawing/2014/main" id="{DB1EB107-5731-4891-A8CA-AA2F472F3246}"/>
            </a:ext>
          </a:extLst>
        </xdr:cNvPr>
        <xdr:cNvCxnSpPr/>
      </xdr:nvCxnSpPr>
      <xdr:spPr>
        <a:xfrm>
          <a:off x="6972300" y="1451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149877</xdr:rowOff>
    </xdr:from>
    <xdr:ext cx="469744" cy="259045"/>
    <xdr:sp macro="" textlink="">
      <xdr:nvSpPr>
        <xdr:cNvPr id="371" name="n_1aveValue【福祉施設】&#10;一人当たり面積">
          <a:extLst>
            <a:ext uri="{FF2B5EF4-FFF2-40B4-BE49-F238E27FC236}">
              <a16:creationId xmlns:a16="http://schemas.microsoft.com/office/drawing/2014/main" id="{6A98494B-C2FE-4FB1-AED4-A45AF305B139}"/>
            </a:ext>
          </a:extLst>
        </xdr:cNvPr>
        <xdr:cNvSpPr txBox="1"/>
      </xdr:nvSpPr>
      <xdr:spPr>
        <a:xfrm>
          <a:off x="9391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2" name="n_2aveValue【福祉施設】&#10;一人当たり面積">
          <a:extLst>
            <a:ext uri="{FF2B5EF4-FFF2-40B4-BE49-F238E27FC236}">
              <a16:creationId xmlns:a16="http://schemas.microsoft.com/office/drawing/2014/main" id="{0A3DCA41-A479-48F6-896A-5DD8326486FB}"/>
            </a:ext>
          </a:extLst>
        </xdr:cNvPr>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3" name="n_3aveValue【福祉施設】&#10;一人当たり面積">
          <a:extLst>
            <a:ext uri="{FF2B5EF4-FFF2-40B4-BE49-F238E27FC236}">
              <a16:creationId xmlns:a16="http://schemas.microsoft.com/office/drawing/2014/main" id="{7FA49E76-8D4C-4210-B701-F741FF4B1526}"/>
            </a:ext>
          </a:extLst>
        </xdr:cNvPr>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4" name="n_4aveValue【福祉施設】&#10;一人当たり面積">
          <a:extLst>
            <a:ext uri="{FF2B5EF4-FFF2-40B4-BE49-F238E27FC236}">
              <a16:creationId xmlns:a16="http://schemas.microsoft.com/office/drawing/2014/main" id="{F45ECAF3-45B7-4F19-9181-0AF54C5DC00D}"/>
            </a:ext>
          </a:extLst>
        </xdr:cNvPr>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168927</xdr:rowOff>
    </xdr:from>
    <xdr:ext cx="469744" cy="259045"/>
    <xdr:sp macro="" textlink="">
      <xdr:nvSpPr>
        <xdr:cNvPr id="375" name="n_1mainValue【福祉施設】&#10;一人当たり面積">
          <a:extLst>
            <a:ext uri="{FF2B5EF4-FFF2-40B4-BE49-F238E27FC236}">
              <a16:creationId xmlns:a16="http://schemas.microsoft.com/office/drawing/2014/main" id="{EDD1F3A1-30F2-4C0A-A9A2-3A6222B37841}"/>
            </a:ext>
          </a:extLst>
        </xdr:cNvPr>
        <xdr:cNvSpPr txBox="1"/>
      </xdr:nvSpPr>
      <xdr:spPr>
        <a:xfrm>
          <a:off x="93917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168927</xdr:rowOff>
    </xdr:from>
    <xdr:ext cx="469744" cy="259045"/>
    <xdr:sp macro="" textlink="">
      <xdr:nvSpPr>
        <xdr:cNvPr id="376" name="n_2mainValue【福祉施設】&#10;一人当たり面積">
          <a:extLst>
            <a:ext uri="{FF2B5EF4-FFF2-40B4-BE49-F238E27FC236}">
              <a16:creationId xmlns:a16="http://schemas.microsoft.com/office/drawing/2014/main" id="{4ACDADF8-2098-437B-A463-057B80FD4263}"/>
            </a:ext>
          </a:extLst>
        </xdr:cNvPr>
        <xdr:cNvSpPr txBox="1"/>
      </xdr:nvSpPr>
      <xdr:spPr>
        <a:xfrm>
          <a:off x="8515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168927</xdr:rowOff>
    </xdr:from>
    <xdr:ext cx="469744" cy="259045"/>
    <xdr:sp macro="" textlink="">
      <xdr:nvSpPr>
        <xdr:cNvPr id="377" name="n_3mainValue【福祉施設】&#10;一人当たり面積">
          <a:extLst>
            <a:ext uri="{FF2B5EF4-FFF2-40B4-BE49-F238E27FC236}">
              <a16:creationId xmlns:a16="http://schemas.microsoft.com/office/drawing/2014/main" id="{8C6FB946-825A-4960-B357-B76F8B22B7FE}"/>
            </a:ext>
          </a:extLst>
        </xdr:cNvPr>
        <xdr:cNvSpPr txBox="1"/>
      </xdr:nvSpPr>
      <xdr:spPr>
        <a:xfrm>
          <a:off x="7626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8" name="n_4mainValue【福祉施設】&#10;一人当たり面積">
          <a:extLst>
            <a:ext uri="{FF2B5EF4-FFF2-40B4-BE49-F238E27FC236}">
              <a16:creationId xmlns:a16="http://schemas.microsoft.com/office/drawing/2014/main" id="{D4E3C321-BB4C-4AF6-A565-B3E90328388E}"/>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985AB7A-FA2B-434C-9BF7-AB0D5DCB90E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5410847-A439-4DCD-9DB8-DAFCFCD5CDB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8830265-7440-47E7-88A2-35A6693C88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C96CAF2-E671-44F1-BB90-C21A9892DE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5CC0693-5A32-439D-AA32-61B393350E3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4CB3BE1-A67E-40C4-A527-07E82944971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3ECC65D-3681-4A76-98E6-B2C6773E47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33D928C-18F5-4DBA-B3D5-302F7DBC4D5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677905A-BA51-4F77-B3C1-360C1F2D9FE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6473408C-C6D6-43FD-8FEB-64EDC7028A7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335E7FB-1D25-4F53-A491-0F680DC4304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AC75BAF0-6DA6-4B52-91E8-6A66DB5EE82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900EAB74-4C92-449D-9950-E4DCC7A2B38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4D343D8B-B8CB-4D82-BEB1-AF9354A7733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E0B4DA76-37E6-4D4C-A7F0-EB1E8C50F29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6C14499-7145-4C05-AEB5-8E3CDCC573D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72ADB3FC-E76E-4519-9D28-E927EB04AB1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3C2ABB7-9E14-425D-B35E-104C8C26439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5537B86-0003-489F-A986-774BDC052C4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36A6CC0C-9005-4F8A-B3CC-35FD2B79A70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DD8A7ECE-AB56-4A24-861B-5BD883F94F0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601FFDE6-550C-48D9-A7F7-8A1049E6948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70DF39ED-8B94-4B5E-8DA2-182D4B13777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26257C19-CBBC-425F-BA83-6BED0D0A853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FD9ACD71-7C64-4BC6-B472-AE4C6C005C3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108</xdr:row>
      <xdr:rowOff>89263</xdr:rowOff>
    </xdr:to>
    <xdr:cxnSp macro="">
      <xdr:nvCxnSpPr>
        <xdr:cNvPr id="404" name="直線コネクタ 403">
          <a:extLst>
            <a:ext uri="{FF2B5EF4-FFF2-40B4-BE49-F238E27FC236}">
              <a16:creationId xmlns:a16="http://schemas.microsoft.com/office/drawing/2014/main" id="{515238CF-3B63-47DA-86C3-59AE459B7922}"/>
            </a:ext>
          </a:extLst>
        </xdr:cNvPr>
        <xdr:cNvCxnSpPr/>
      </xdr:nvCxnSpPr>
      <xdr:spPr>
        <a:xfrm flipV="1">
          <a:off x="4634865" y="1712649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489CB7AE-6898-4CE5-9707-79BBDDAA2ECB}"/>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6" name="直線コネクタ 405">
          <a:extLst>
            <a:ext uri="{FF2B5EF4-FFF2-40B4-BE49-F238E27FC236}">
              <a16:creationId xmlns:a16="http://schemas.microsoft.com/office/drawing/2014/main" id="{8DCC2DD6-D2AE-4716-B69C-EE444711AB6C}"/>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DC029BCB-3065-4EE1-9794-33EE67B131B1}"/>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08" name="直線コネクタ 407">
          <a:extLst>
            <a:ext uri="{FF2B5EF4-FFF2-40B4-BE49-F238E27FC236}">
              <a16:creationId xmlns:a16="http://schemas.microsoft.com/office/drawing/2014/main" id="{1122113E-A75C-4009-9BD0-A4C12ACECF3F}"/>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71138</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D8695777-5FB1-4B79-BA28-5B512A1AD6CE}"/>
            </a:ext>
          </a:extLst>
        </xdr:cNvPr>
        <xdr:cNvSpPr txBox="1"/>
      </xdr:nvSpPr>
      <xdr:spPr>
        <a:xfrm>
          <a:off x="4673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0" name="フローチャート: 判断 409">
          <a:extLst>
            <a:ext uri="{FF2B5EF4-FFF2-40B4-BE49-F238E27FC236}">
              <a16:creationId xmlns:a16="http://schemas.microsoft.com/office/drawing/2014/main" id="{A0F285D0-3B86-479E-B9D7-BBC537BC1A73}"/>
            </a:ext>
          </a:extLst>
        </xdr:cNvPr>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11" name="フローチャート: 判断 410">
          <a:extLst>
            <a:ext uri="{FF2B5EF4-FFF2-40B4-BE49-F238E27FC236}">
              <a16:creationId xmlns:a16="http://schemas.microsoft.com/office/drawing/2014/main" id="{CB38786A-F522-40E5-992F-B3B1FA4B6221}"/>
            </a:ext>
          </a:extLst>
        </xdr:cNvPr>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61323</xdr:rowOff>
    </xdr:from>
    <xdr:to>
      <xdr:col>15</xdr:col>
      <xdr:colOff>101600</xdr:colOff>
      <xdr:row>104</xdr:row>
      <xdr:rowOff>162923</xdr:rowOff>
    </xdr:to>
    <xdr:sp macro="" textlink="">
      <xdr:nvSpPr>
        <xdr:cNvPr id="412" name="フローチャート: 判断 411">
          <a:extLst>
            <a:ext uri="{FF2B5EF4-FFF2-40B4-BE49-F238E27FC236}">
              <a16:creationId xmlns:a16="http://schemas.microsoft.com/office/drawing/2014/main" id="{9F4BBE6E-1A62-419C-8C8A-E6D0E07F18A2}"/>
            </a:ext>
          </a:extLst>
        </xdr:cNvPr>
        <xdr:cNvSpPr/>
      </xdr:nvSpPr>
      <xdr:spPr>
        <a:xfrm>
          <a:off x="2857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13" name="フローチャート: 判断 412">
          <a:extLst>
            <a:ext uri="{FF2B5EF4-FFF2-40B4-BE49-F238E27FC236}">
              <a16:creationId xmlns:a16="http://schemas.microsoft.com/office/drawing/2014/main" id="{7B774BDD-9BAF-40A5-9BC1-15304FAAE430}"/>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4" name="フローチャート: 判断 413">
          <a:extLst>
            <a:ext uri="{FF2B5EF4-FFF2-40B4-BE49-F238E27FC236}">
              <a16:creationId xmlns:a16="http://schemas.microsoft.com/office/drawing/2014/main" id="{26C0FA6F-F2A0-4893-AAD4-BB0C3A21E9B6}"/>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1C7A945-6908-4CA4-A1A4-9FE89F83EED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13A2F31-4AF1-4B93-9B09-0A35C6FE038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2173748-C3E9-4D49-86A7-F9CD70AC892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D3997F7-8984-4711-B7D4-036B98409DC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4A353B2-C07A-4079-8255-D1ECBDF9F6D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53158</xdr:rowOff>
    </xdr:from>
    <xdr:to>
      <xdr:col>24</xdr:col>
      <xdr:colOff>114300</xdr:colOff>
      <xdr:row>105</xdr:row>
      <xdr:rowOff>154758</xdr:rowOff>
    </xdr:to>
    <xdr:sp macro="" textlink="">
      <xdr:nvSpPr>
        <xdr:cNvPr id="420" name="楕円 419">
          <a:extLst>
            <a:ext uri="{FF2B5EF4-FFF2-40B4-BE49-F238E27FC236}">
              <a16:creationId xmlns:a16="http://schemas.microsoft.com/office/drawing/2014/main" id="{B98D73B9-779F-4486-92F5-CE59F3F9F591}"/>
            </a:ext>
          </a:extLst>
        </xdr:cNvPr>
        <xdr:cNvSpPr/>
      </xdr:nvSpPr>
      <xdr:spPr>
        <a:xfrm>
          <a:off x="45847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31585</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DB60690-9490-47B7-9231-8750F2561CC1}"/>
            </a:ext>
          </a:extLst>
        </xdr:cNvPr>
        <xdr:cNvSpPr txBox="1"/>
      </xdr:nvSpPr>
      <xdr:spPr>
        <a:xfrm>
          <a:off x="4673600"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35198</xdr:rowOff>
    </xdr:from>
    <xdr:to>
      <xdr:col>20</xdr:col>
      <xdr:colOff>38100</xdr:colOff>
      <xdr:row>105</xdr:row>
      <xdr:rowOff>136798</xdr:rowOff>
    </xdr:to>
    <xdr:sp macro="" textlink="">
      <xdr:nvSpPr>
        <xdr:cNvPr id="422" name="楕円 421">
          <a:extLst>
            <a:ext uri="{FF2B5EF4-FFF2-40B4-BE49-F238E27FC236}">
              <a16:creationId xmlns:a16="http://schemas.microsoft.com/office/drawing/2014/main" id="{72B9685E-B7B6-46CA-96EC-0F67397F6581}"/>
            </a:ext>
          </a:extLst>
        </xdr:cNvPr>
        <xdr:cNvSpPr/>
      </xdr:nvSpPr>
      <xdr:spPr>
        <a:xfrm>
          <a:off x="3746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85998</xdr:rowOff>
    </xdr:from>
    <xdr:to>
      <xdr:col>24</xdr:col>
      <xdr:colOff>63500</xdr:colOff>
      <xdr:row>105</xdr:row>
      <xdr:rowOff>103958</xdr:rowOff>
    </xdr:to>
    <xdr:cxnSp macro="">
      <xdr:nvCxnSpPr>
        <xdr:cNvPr id="423" name="直線コネクタ 422">
          <a:extLst>
            <a:ext uri="{FF2B5EF4-FFF2-40B4-BE49-F238E27FC236}">
              <a16:creationId xmlns:a16="http://schemas.microsoft.com/office/drawing/2014/main" id="{A3AE8833-7065-4794-A974-E0C7E56E9F7A}"/>
            </a:ext>
          </a:extLst>
        </xdr:cNvPr>
        <xdr:cNvCxnSpPr/>
      </xdr:nvCxnSpPr>
      <xdr:spPr>
        <a:xfrm>
          <a:off x="3797300" y="18088248"/>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9071</xdr:rowOff>
    </xdr:from>
    <xdr:to>
      <xdr:col>15</xdr:col>
      <xdr:colOff>101600</xdr:colOff>
      <xdr:row>105</xdr:row>
      <xdr:rowOff>110671</xdr:rowOff>
    </xdr:to>
    <xdr:sp macro="" textlink="">
      <xdr:nvSpPr>
        <xdr:cNvPr id="424" name="楕円 423">
          <a:extLst>
            <a:ext uri="{FF2B5EF4-FFF2-40B4-BE49-F238E27FC236}">
              <a16:creationId xmlns:a16="http://schemas.microsoft.com/office/drawing/2014/main" id="{822235C0-3877-4314-BC80-A6DC9C88DC95}"/>
            </a:ext>
          </a:extLst>
        </xdr:cNvPr>
        <xdr:cNvSpPr/>
      </xdr:nvSpPr>
      <xdr:spPr>
        <a:xfrm>
          <a:off x="2857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59871</xdr:rowOff>
    </xdr:from>
    <xdr:to>
      <xdr:col>19</xdr:col>
      <xdr:colOff>177800</xdr:colOff>
      <xdr:row>105</xdr:row>
      <xdr:rowOff>85998</xdr:rowOff>
    </xdr:to>
    <xdr:cxnSp macro="">
      <xdr:nvCxnSpPr>
        <xdr:cNvPr id="425" name="直線コネクタ 424">
          <a:extLst>
            <a:ext uri="{FF2B5EF4-FFF2-40B4-BE49-F238E27FC236}">
              <a16:creationId xmlns:a16="http://schemas.microsoft.com/office/drawing/2014/main" id="{B44119BD-8687-4239-A036-2310F2A0D7D8}"/>
            </a:ext>
          </a:extLst>
        </xdr:cNvPr>
        <xdr:cNvCxnSpPr/>
      </xdr:nvCxnSpPr>
      <xdr:spPr>
        <a:xfrm>
          <a:off x="2908300" y="1806212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142966</xdr:rowOff>
    </xdr:from>
    <xdr:to>
      <xdr:col>10</xdr:col>
      <xdr:colOff>165100</xdr:colOff>
      <xdr:row>105</xdr:row>
      <xdr:rowOff>73116</xdr:rowOff>
    </xdr:to>
    <xdr:sp macro="" textlink="">
      <xdr:nvSpPr>
        <xdr:cNvPr id="426" name="楕円 425">
          <a:extLst>
            <a:ext uri="{FF2B5EF4-FFF2-40B4-BE49-F238E27FC236}">
              <a16:creationId xmlns:a16="http://schemas.microsoft.com/office/drawing/2014/main" id="{7C08261D-D03F-485A-B3F9-851552F5CD39}"/>
            </a:ext>
          </a:extLst>
        </xdr:cNvPr>
        <xdr:cNvSpPr/>
      </xdr:nvSpPr>
      <xdr:spPr>
        <a:xfrm>
          <a:off x="1968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22316</xdr:rowOff>
    </xdr:from>
    <xdr:to>
      <xdr:col>15</xdr:col>
      <xdr:colOff>50800</xdr:colOff>
      <xdr:row>105</xdr:row>
      <xdr:rowOff>59871</xdr:rowOff>
    </xdr:to>
    <xdr:cxnSp macro="">
      <xdr:nvCxnSpPr>
        <xdr:cNvPr id="427" name="直線コネクタ 426">
          <a:extLst>
            <a:ext uri="{FF2B5EF4-FFF2-40B4-BE49-F238E27FC236}">
              <a16:creationId xmlns:a16="http://schemas.microsoft.com/office/drawing/2014/main" id="{8A0385B1-122F-4970-9BEE-C42A8F2FBAD8}"/>
            </a:ext>
          </a:extLst>
        </xdr:cNvPr>
        <xdr:cNvCxnSpPr/>
      </xdr:nvCxnSpPr>
      <xdr:spPr>
        <a:xfrm>
          <a:off x="2019300" y="1802456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28" name="楕円 427">
          <a:extLst>
            <a:ext uri="{FF2B5EF4-FFF2-40B4-BE49-F238E27FC236}">
              <a16:creationId xmlns:a16="http://schemas.microsoft.com/office/drawing/2014/main" id="{FD7B0559-7295-47B7-B72B-81395E97B4CD}"/>
            </a:ext>
          </a:extLst>
        </xdr:cNvPr>
        <xdr:cNvSpPr/>
      </xdr:nvSpPr>
      <xdr:spPr>
        <a:xfrm>
          <a:off x="1079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164374</xdr:rowOff>
    </xdr:from>
    <xdr:to>
      <xdr:col>10</xdr:col>
      <xdr:colOff>114300</xdr:colOff>
      <xdr:row>105</xdr:row>
      <xdr:rowOff>22316</xdr:rowOff>
    </xdr:to>
    <xdr:cxnSp macro="">
      <xdr:nvCxnSpPr>
        <xdr:cNvPr id="429" name="直線コネクタ 428">
          <a:extLst>
            <a:ext uri="{FF2B5EF4-FFF2-40B4-BE49-F238E27FC236}">
              <a16:creationId xmlns:a16="http://schemas.microsoft.com/office/drawing/2014/main" id="{5900AAA5-56B8-4D0D-B9F8-0B6886D32C10}"/>
            </a:ext>
          </a:extLst>
        </xdr:cNvPr>
        <xdr:cNvCxnSpPr/>
      </xdr:nvCxnSpPr>
      <xdr:spPr>
        <a:xfrm>
          <a:off x="1130300" y="179951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151691</xdr:rowOff>
    </xdr:from>
    <xdr:ext cx="405111" cy="259045"/>
    <xdr:sp macro="" textlink="">
      <xdr:nvSpPr>
        <xdr:cNvPr id="430" name="n_1aveValue【市民会館】&#10;有形固定資産減価償却率">
          <a:extLst>
            <a:ext uri="{FF2B5EF4-FFF2-40B4-BE49-F238E27FC236}">
              <a16:creationId xmlns:a16="http://schemas.microsoft.com/office/drawing/2014/main" id="{B412F095-DBBB-48DD-BD77-C47439649D99}"/>
            </a:ext>
          </a:extLst>
        </xdr:cNvPr>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431" name="n_2aveValue【市民会館】&#10;有形固定資産減価償却率">
          <a:extLst>
            <a:ext uri="{FF2B5EF4-FFF2-40B4-BE49-F238E27FC236}">
              <a16:creationId xmlns:a16="http://schemas.microsoft.com/office/drawing/2014/main" id="{344D8D32-0AC6-420A-A845-C40DF1D4E1E6}"/>
            </a:ext>
          </a:extLst>
        </xdr:cNvPr>
        <xdr:cNvSpPr txBox="1"/>
      </xdr:nvSpPr>
      <xdr:spPr>
        <a:xfrm>
          <a:off x="2705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432" name="n_3aveValue【市民会館】&#10;有形固定資産減価償却率">
          <a:extLst>
            <a:ext uri="{FF2B5EF4-FFF2-40B4-BE49-F238E27FC236}">
              <a16:creationId xmlns:a16="http://schemas.microsoft.com/office/drawing/2014/main" id="{ED6F44CA-ACDF-4532-B288-D0BB8D62A836}"/>
            </a:ext>
          </a:extLst>
        </xdr:cNvPr>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3" name="n_4aveValue【市民会館】&#10;有形固定資産減価償却率">
          <a:extLst>
            <a:ext uri="{FF2B5EF4-FFF2-40B4-BE49-F238E27FC236}">
              <a16:creationId xmlns:a16="http://schemas.microsoft.com/office/drawing/2014/main" id="{B57865D6-8469-4C56-8567-152B6E7FD618}"/>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127925</xdr:rowOff>
    </xdr:from>
    <xdr:ext cx="405111" cy="259045"/>
    <xdr:sp macro="" textlink="">
      <xdr:nvSpPr>
        <xdr:cNvPr id="434" name="n_1mainValue【市民会館】&#10;有形固定資産減価償却率">
          <a:extLst>
            <a:ext uri="{FF2B5EF4-FFF2-40B4-BE49-F238E27FC236}">
              <a16:creationId xmlns:a16="http://schemas.microsoft.com/office/drawing/2014/main" id="{0320F578-26F7-47AE-9E29-A106C11EEE32}"/>
            </a:ext>
          </a:extLst>
        </xdr:cNvPr>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101798</xdr:rowOff>
    </xdr:from>
    <xdr:ext cx="405111" cy="259045"/>
    <xdr:sp macro="" textlink="">
      <xdr:nvSpPr>
        <xdr:cNvPr id="435" name="n_2mainValue【市民会館】&#10;有形固定資産減価償却率">
          <a:extLst>
            <a:ext uri="{FF2B5EF4-FFF2-40B4-BE49-F238E27FC236}">
              <a16:creationId xmlns:a16="http://schemas.microsoft.com/office/drawing/2014/main" id="{DDC2B109-ECB9-46EE-858E-ADCB7150A5FC}"/>
            </a:ext>
          </a:extLst>
        </xdr:cNvPr>
        <xdr:cNvSpPr txBox="1"/>
      </xdr:nvSpPr>
      <xdr:spPr>
        <a:xfrm>
          <a:off x="2705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64243</xdr:rowOff>
    </xdr:from>
    <xdr:ext cx="405111" cy="259045"/>
    <xdr:sp macro="" textlink="">
      <xdr:nvSpPr>
        <xdr:cNvPr id="436" name="n_3mainValue【市民会館】&#10;有形固定資産減価償却率">
          <a:extLst>
            <a:ext uri="{FF2B5EF4-FFF2-40B4-BE49-F238E27FC236}">
              <a16:creationId xmlns:a16="http://schemas.microsoft.com/office/drawing/2014/main" id="{04FDBB69-817D-465A-8252-D39CFD89D293}"/>
            </a:ext>
          </a:extLst>
        </xdr:cNvPr>
        <xdr:cNvSpPr txBox="1"/>
      </xdr:nvSpPr>
      <xdr:spPr>
        <a:xfrm>
          <a:off x="1816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7" name="n_4mainValue【市民会館】&#10;有形固定資産減価償却率">
          <a:extLst>
            <a:ext uri="{FF2B5EF4-FFF2-40B4-BE49-F238E27FC236}">
              <a16:creationId xmlns:a16="http://schemas.microsoft.com/office/drawing/2014/main" id="{550E8164-2290-4A2B-BB33-6012A2F14AD4}"/>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C2C1BED8-A796-463E-8BF5-3E3DAB4BF6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5B5F74E-5BAA-4E06-9247-2F325DE848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756C4FB8-B4F7-4757-BF58-61762F07D57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27A4C153-F5FD-4589-95E7-87A1211911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D49DA41-61C9-4867-A016-037195F6BE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0840191-C855-4BDD-A804-7DF17B5787A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7D52EDAD-3C4C-4B04-9C5E-92EFCDA5056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76414EDC-F8A9-4213-B61B-8E2989A9D2A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C17AFDF5-53DC-421E-AAA3-8F7EEBB551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3E31DBA9-8E2D-40D1-A8CF-3D4A120B040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C62668F5-2377-4933-937C-0F388E920F6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A0D875F8-59D8-4D87-B5AE-DC7F95AEB12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A729FE21-3FDB-42B5-BFA2-21D73AA61D3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C27D8A74-1E95-4EC2-B533-B6DBEAAA5E4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4ED6467B-6E49-495A-B61F-CE6C8852A04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66E022BF-C069-4B4A-9E46-E86809DE47B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C37A676A-6F72-4C18-B24D-1CFA900188C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7E84D3D-8F91-4816-B8A5-895016D9E13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7869ECA9-65E8-4119-AA32-B7B59636804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FB705FED-A416-4E1B-B567-B94CE5F3054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32BDA9D8-D53B-469D-8488-8E2F3C2C01B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F4F97F41-D97E-421A-A0D7-CFC46514A85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385114B-94EC-4162-A757-2353545A338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160020</xdr:rowOff>
    </xdr:from>
    <xdr:to>
      <xdr:col>54</xdr:col>
      <xdr:colOff>189865</xdr:colOff>
      <xdr:row>107</xdr:row>
      <xdr:rowOff>148589</xdr:rowOff>
    </xdr:to>
    <xdr:cxnSp macro="">
      <xdr:nvCxnSpPr>
        <xdr:cNvPr id="461" name="直線コネクタ 460">
          <a:extLst>
            <a:ext uri="{FF2B5EF4-FFF2-40B4-BE49-F238E27FC236}">
              <a16:creationId xmlns:a16="http://schemas.microsoft.com/office/drawing/2014/main" id="{304B2964-02CF-44D3-86F8-F43E19C72332}"/>
            </a:ext>
          </a:extLst>
        </xdr:cNvPr>
        <xdr:cNvCxnSpPr/>
      </xdr:nvCxnSpPr>
      <xdr:spPr>
        <a:xfrm flipV="1">
          <a:off x="10476865" y="173050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a16="http://schemas.microsoft.com/office/drawing/2014/main" id="{BDAAD262-C203-4847-AA9F-45E5DDB0F3CD}"/>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a16="http://schemas.microsoft.com/office/drawing/2014/main" id="{43468CF9-C133-428A-818D-4261DC8192A5}"/>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106697</xdr:rowOff>
    </xdr:from>
    <xdr:ext cx="469744" cy="259045"/>
    <xdr:sp macro="" textlink="">
      <xdr:nvSpPr>
        <xdr:cNvPr id="464" name="【市民会館】&#10;一人当たり面積最大値テキスト">
          <a:extLst>
            <a:ext uri="{FF2B5EF4-FFF2-40B4-BE49-F238E27FC236}">
              <a16:creationId xmlns:a16="http://schemas.microsoft.com/office/drawing/2014/main" id="{A3007024-E029-44AD-B4D1-C043D6B61975}"/>
            </a:ext>
          </a:extLst>
        </xdr:cNvPr>
        <xdr:cNvSpPr txBox="1"/>
      </xdr:nvSpPr>
      <xdr:spPr>
        <a:xfrm>
          <a:off x="10515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160020</xdr:rowOff>
    </xdr:from>
    <xdr:to>
      <xdr:col>55</xdr:col>
      <xdr:colOff>88900</xdr:colOff>
      <xdr:row>100</xdr:row>
      <xdr:rowOff>160020</xdr:rowOff>
    </xdr:to>
    <xdr:cxnSp macro="">
      <xdr:nvCxnSpPr>
        <xdr:cNvPr id="465" name="直線コネクタ 464">
          <a:extLst>
            <a:ext uri="{FF2B5EF4-FFF2-40B4-BE49-F238E27FC236}">
              <a16:creationId xmlns:a16="http://schemas.microsoft.com/office/drawing/2014/main" id="{9928497A-41EE-490C-AA70-DE15D0A80792}"/>
            </a:ext>
          </a:extLst>
        </xdr:cNvPr>
        <xdr:cNvCxnSpPr/>
      </xdr:nvCxnSpPr>
      <xdr:spPr>
        <a:xfrm>
          <a:off x="10388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466" name="【市民会館】&#10;一人当たり面積平均値テキスト">
          <a:extLst>
            <a:ext uri="{FF2B5EF4-FFF2-40B4-BE49-F238E27FC236}">
              <a16:creationId xmlns:a16="http://schemas.microsoft.com/office/drawing/2014/main" id="{B674F4DA-A597-4BBF-9AB2-0FA4F39F897C}"/>
            </a:ext>
          </a:extLst>
        </xdr:cNvPr>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7" name="フローチャート: 判断 466">
          <a:extLst>
            <a:ext uri="{FF2B5EF4-FFF2-40B4-BE49-F238E27FC236}">
              <a16:creationId xmlns:a16="http://schemas.microsoft.com/office/drawing/2014/main" id="{AED134D1-634E-49B9-9BF9-B570380E4E95}"/>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8" name="フローチャート: 判断 467">
          <a:extLst>
            <a:ext uri="{FF2B5EF4-FFF2-40B4-BE49-F238E27FC236}">
              <a16:creationId xmlns:a16="http://schemas.microsoft.com/office/drawing/2014/main" id="{8487693C-1ABC-42DA-9D0F-5C321035FC84}"/>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69" name="フローチャート: 判断 468">
          <a:extLst>
            <a:ext uri="{FF2B5EF4-FFF2-40B4-BE49-F238E27FC236}">
              <a16:creationId xmlns:a16="http://schemas.microsoft.com/office/drawing/2014/main" id="{A782B6B8-41A1-40D6-9663-97007020F7DF}"/>
            </a:ext>
          </a:extLst>
        </xdr:cNvPr>
        <xdr:cNvSpPr/>
      </xdr:nvSpPr>
      <xdr:spPr>
        <a:xfrm>
          <a:off x="869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0" name="フローチャート: 判断 469">
          <a:extLst>
            <a:ext uri="{FF2B5EF4-FFF2-40B4-BE49-F238E27FC236}">
              <a16:creationId xmlns:a16="http://schemas.microsoft.com/office/drawing/2014/main" id="{65269DAE-1D5E-4B56-9FC8-E1B844F1308B}"/>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71" name="フローチャート: 判断 470">
          <a:extLst>
            <a:ext uri="{FF2B5EF4-FFF2-40B4-BE49-F238E27FC236}">
              <a16:creationId xmlns:a16="http://schemas.microsoft.com/office/drawing/2014/main" id="{20B5E801-DB48-4450-8FFA-567F414F74C7}"/>
            </a:ext>
          </a:extLst>
        </xdr:cNvPr>
        <xdr:cNvSpPr/>
      </xdr:nvSpPr>
      <xdr:spPr>
        <a:xfrm>
          <a:off x="692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737E4E9-C0D6-4CD5-BDB4-1D128EC913D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355F375-988B-4530-81DF-D2FA5AAF36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DF5767C-1D03-4935-BE24-B251C541628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3948A5A-8166-4E5E-84AD-5DD0076A092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D80674F-3D85-41BA-BCFF-F51ECCB768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29211</xdr:rowOff>
    </xdr:from>
    <xdr:to>
      <xdr:col>55</xdr:col>
      <xdr:colOff>50800</xdr:colOff>
      <xdr:row>103</xdr:row>
      <xdr:rowOff>130811</xdr:rowOff>
    </xdr:to>
    <xdr:sp macro="" textlink="">
      <xdr:nvSpPr>
        <xdr:cNvPr id="477" name="楕円 476">
          <a:extLst>
            <a:ext uri="{FF2B5EF4-FFF2-40B4-BE49-F238E27FC236}">
              <a16:creationId xmlns:a16="http://schemas.microsoft.com/office/drawing/2014/main" id="{6A20D4D8-8C48-48B8-BACC-D935D7144648}"/>
            </a:ext>
          </a:extLst>
        </xdr:cNvPr>
        <xdr:cNvSpPr/>
      </xdr:nvSpPr>
      <xdr:spPr>
        <a:xfrm>
          <a:off x="10426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52088</xdr:rowOff>
    </xdr:from>
    <xdr:ext cx="469744" cy="259045"/>
    <xdr:sp macro="" textlink="">
      <xdr:nvSpPr>
        <xdr:cNvPr id="478" name="【市民会館】&#10;一人当たり面積該当値テキスト">
          <a:extLst>
            <a:ext uri="{FF2B5EF4-FFF2-40B4-BE49-F238E27FC236}">
              <a16:creationId xmlns:a16="http://schemas.microsoft.com/office/drawing/2014/main" id="{ED4226D3-F739-46FA-A25B-59C8E7244064}"/>
            </a:ext>
          </a:extLst>
        </xdr:cNvPr>
        <xdr:cNvSpPr txBox="1"/>
      </xdr:nvSpPr>
      <xdr:spPr>
        <a:xfrm>
          <a:off x="10515600"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6350</xdr:rowOff>
    </xdr:from>
    <xdr:to>
      <xdr:col>50</xdr:col>
      <xdr:colOff>165100</xdr:colOff>
      <xdr:row>103</xdr:row>
      <xdr:rowOff>107950</xdr:rowOff>
    </xdr:to>
    <xdr:sp macro="" textlink="">
      <xdr:nvSpPr>
        <xdr:cNvPr id="479" name="楕円 478">
          <a:extLst>
            <a:ext uri="{FF2B5EF4-FFF2-40B4-BE49-F238E27FC236}">
              <a16:creationId xmlns:a16="http://schemas.microsoft.com/office/drawing/2014/main" id="{3312A099-B999-4725-B1CC-5199F94B0DE3}"/>
            </a:ext>
          </a:extLst>
        </xdr:cNvPr>
        <xdr:cNvSpPr/>
      </xdr:nvSpPr>
      <xdr:spPr>
        <a:xfrm>
          <a:off x="9588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57150</xdr:rowOff>
    </xdr:from>
    <xdr:to>
      <xdr:col>55</xdr:col>
      <xdr:colOff>0</xdr:colOff>
      <xdr:row>103</xdr:row>
      <xdr:rowOff>80011</xdr:rowOff>
    </xdr:to>
    <xdr:cxnSp macro="">
      <xdr:nvCxnSpPr>
        <xdr:cNvPr id="480" name="直線コネクタ 479">
          <a:extLst>
            <a:ext uri="{FF2B5EF4-FFF2-40B4-BE49-F238E27FC236}">
              <a16:creationId xmlns:a16="http://schemas.microsoft.com/office/drawing/2014/main" id="{8A130042-5215-40C8-A327-53BC17FB3C1D}"/>
            </a:ext>
          </a:extLst>
        </xdr:cNvPr>
        <xdr:cNvCxnSpPr/>
      </xdr:nvCxnSpPr>
      <xdr:spPr>
        <a:xfrm>
          <a:off x="9639300" y="177165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154939</xdr:rowOff>
    </xdr:from>
    <xdr:to>
      <xdr:col>46</xdr:col>
      <xdr:colOff>38100</xdr:colOff>
      <xdr:row>103</xdr:row>
      <xdr:rowOff>85089</xdr:rowOff>
    </xdr:to>
    <xdr:sp macro="" textlink="">
      <xdr:nvSpPr>
        <xdr:cNvPr id="481" name="楕円 480">
          <a:extLst>
            <a:ext uri="{FF2B5EF4-FFF2-40B4-BE49-F238E27FC236}">
              <a16:creationId xmlns:a16="http://schemas.microsoft.com/office/drawing/2014/main" id="{8F6A31B4-7600-4911-8EC4-93C5DF931BA4}"/>
            </a:ext>
          </a:extLst>
        </xdr:cNvPr>
        <xdr:cNvSpPr/>
      </xdr:nvSpPr>
      <xdr:spPr>
        <a:xfrm>
          <a:off x="8699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34289</xdr:rowOff>
    </xdr:from>
    <xdr:to>
      <xdr:col>50</xdr:col>
      <xdr:colOff>114300</xdr:colOff>
      <xdr:row>103</xdr:row>
      <xdr:rowOff>57150</xdr:rowOff>
    </xdr:to>
    <xdr:cxnSp macro="">
      <xdr:nvCxnSpPr>
        <xdr:cNvPr id="482" name="直線コネクタ 481">
          <a:extLst>
            <a:ext uri="{FF2B5EF4-FFF2-40B4-BE49-F238E27FC236}">
              <a16:creationId xmlns:a16="http://schemas.microsoft.com/office/drawing/2014/main" id="{D91BD067-AC93-41BC-8328-BBC12567A2C3}"/>
            </a:ext>
          </a:extLst>
        </xdr:cNvPr>
        <xdr:cNvCxnSpPr/>
      </xdr:nvCxnSpPr>
      <xdr:spPr>
        <a:xfrm>
          <a:off x="8750300" y="17693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139700</xdr:rowOff>
    </xdr:from>
    <xdr:to>
      <xdr:col>41</xdr:col>
      <xdr:colOff>101600</xdr:colOff>
      <xdr:row>103</xdr:row>
      <xdr:rowOff>69850</xdr:rowOff>
    </xdr:to>
    <xdr:sp macro="" textlink="">
      <xdr:nvSpPr>
        <xdr:cNvPr id="483" name="楕円 482">
          <a:extLst>
            <a:ext uri="{FF2B5EF4-FFF2-40B4-BE49-F238E27FC236}">
              <a16:creationId xmlns:a16="http://schemas.microsoft.com/office/drawing/2014/main" id="{3F232BEA-7C5D-4D93-9070-A1981D84A6D9}"/>
            </a:ext>
          </a:extLst>
        </xdr:cNvPr>
        <xdr:cNvSpPr/>
      </xdr:nvSpPr>
      <xdr:spPr>
        <a:xfrm>
          <a:off x="781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19050</xdr:rowOff>
    </xdr:from>
    <xdr:to>
      <xdr:col>45</xdr:col>
      <xdr:colOff>177800</xdr:colOff>
      <xdr:row>103</xdr:row>
      <xdr:rowOff>34289</xdr:rowOff>
    </xdr:to>
    <xdr:cxnSp macro="">
      <xdr:nvCxnSpPr>
        <xdr:cNvPr id="484" name="直線コネクタ 483">
          <a:extLst>
            <a:ext uri="{FF2B5EF4-FFF2-40B4-BE49-F238E27FC236}">
              <a16:creationId xmlns:a16="http://schemas.microsoft.com/office/drawing/2014/main" id="{C9AA1DEC-65CF-4C38-A092-411A9BE980FD}"/>
            </a:ext>
          </a:extLst>
        </xdr:cNvPr>
        <xdr:cNvCxnSpPr/>
      </xdr:nvCxnSpPr>
      <xdr:spPr>
        <a:xfrm>
          <a:off x="7861300" y="17678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124461</xdr:rowOff>
    </xdr:from>
    <xdr:to>
      <xdr:col>36</xdr:col>
      <xdr:colOff>165100</xdr:colOff>
      <xdr:row>103</xdr:row>
      <xdr:rowOff>54611</xdr:rowOff>
    </xdr:to>
    <xdr:sp macro="" textlink="">
      <xdr:nvSpPr>
        <xdr:cNvPr id="485" name="楕円 484">
          <a:extLst>
            <a:ext uri="{FF2B5EF4-FFF2-40B4-BE49-F238E27FC236}">
              <a16:creationId xmlns:a16="http://schemas.microsoft.com/office/drawing/2014/main" id="{581F9D16-FC74-4FAA-ADF5-93B4CA5E5BEA}"/>
            </a:ext>
          </a:extLst>
        </xdr:cNvPr>
        <xdr:cNvSpPr/>
      </xdr:nvSpPr>
      <xdr:spPr>
        <a:xfrm>
          <a:off x="6921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3811</xdr:rowOff>
    </xdr:from>
    <xdr:to>
      <xdr:col>41</xdr:col>
      <xdr:colOff>50800</xdr:colOff>
      <xdr:row>103</xdr:row>
      <xdr:rowOff>19050</xdr:rowOff>
    </xdr:to>
    <xdr:cxnSp macro="">
      <xdr:nvCxnSpPr>
        <xdr:cNvPr id="486" name="直線コネクタ 485">
          <a:extLst>
            <a:ext uri="{FF2B5EF4-FFF2-40B4-BE49-F238E27FC236}">
              <a16:creationId xmlns:a16="http://schemas.microsoft.com/office/drawing/2014/main" id="{06FB7299-980F-433E-A492-D0B8EF286110}"/>
            </a:ext>
          </a:extLst>
        </xdr:cNvPr>
        <xdr:cNvCxnSpPr/>
      </xdr:nvCxnSpPr>
      <xdr:spPr>
        <a:xfrm>
          <a:off x="6972300" y="17663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7" name="n_1aveValue【市民会館】&#10;一人当たり面積">
          <a:extLst>
            <a:ext uri="{FF2B5EF4-FFF2-40B4-BE49-F238E27FC236}">
              <a16:creationId xmlns:a16="http://schemas.microsoft.com/office/drawing/2014/main" id="{AFD0BFB4-5EEC-4103-92DF-4EA660E9B9EC}"/>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114316</xdr:rowOff>
    </xdr:from>
    <xdr:ext cx="469744" cy="259045"/>
    <xdr:sp macro="" textlink="">
      <xdr:nvSpPr>
        <xdr:cNvPr id="488" name="n_2aveValue【市民会館】&#10;一人当たり面積">
          <a:extLst>
            <a:ext uri="{FF2B5EF4-FFF2-40B4-BE49-F238E27FC236}">
              <a16:creationId xmlns:a16="http://schemas.microsoft.com/office/drawing/2014/main" id="{DE00E205-3BCE-4F5D-AD9E-02093386AEA1}"/>
            </a:ext>
          </a:extLst>
        </xdr:cNvPr>
        <xdr:cNvSpPr txBox="1"/>
      </xdr:nvSpPr>
      <xdr:spPr>
        <a:xfrm>
          <a:off x="8515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89" name="n_3aveValue【市民会館】&#10;一人当たり面積">
          <a:extLst>
            <a:ext uri="{FF2B5EF4-FFF2-40B4-BE49-F238E27FC236}">
              <a16:creationId xmlns:a16="http://schemas.microsoft.com/office/drawing/2014/main" id="{04F3E846-CE91-422B-A699-BB9BA90A33D7}"/>
            </a:ext>
          </a:extLst>
        </xdr:cNvPr>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121938</xdr:rowOff>
    </xdr:from>
    <xdr:ext cx="469744" cy="259045"/>
    <xdr:sp macro="" textlink="">
      <xdr:nvSpPr>
        <xdr:cNvPr id="490" name="n_4aveValue【市民会館】&#10;一人当たり面積">
          <a:extLst>
            <a:ext uri="{FF2B5EF4-FFF2-40B4-BE49-F238E27FC236}">
              <a16:creationId xmlns:a16="http://schemas.microsoft.com/office/drawing/2014/main" id="{E0D5C33D-9972-45A6-88ED-E10595C53456}"/>
            </a:ext>
          </a:extLst>
        </xdr:cNvPr>
        <xdr:cNvSpPr txBox="1"/>
      </xdr:nvSpPr>
      <xdr:spPr>
        <a:xfrm>
          <a:off x="6737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124477</xdr:rowOff>
    </xdr:from>
    <xdr:ext cx="469744" cy="259045"/>
    <xdr:sp macro="" textlink="">
      <xdr:nvSpPr>
        <xdr:cNvPr id="491" name="n_1mainValue【市民会館】&#10;一人当たり面積">
          <a:extLst>
            <a:ext uri="{FF2B5EF4-FFF2-40B4-BE49-F238E27FC236}">
              <a16:creationId xmlns:a16="http://schemas.microsoft.com/office/drawing/2014/main" id="{D352C5D6-BA2D-47FC-A440-DF043BA0A862}"/>
            </a:ext>
          </a:extLst>
        </xdr:cNvPr>
        <xdr:cNvSpPr txBox="1"/>
      </xdr:nvSpPr>
      <xdr:spPr>
        <a:xfrm>
          <a:off x="9391727" y="1744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101616</xdr:rowOff>
    </xdr:from>
    <xdr:ext cx="469744" cy="259045"/>
    <xdr:sp macro="" textlink="">
      <xdr:nvSpPr>
        <xdr:cNvPr id="492" name="n_2mainValue【市民会館】&#10;一人当たり面積">
          <a:extLst>
            <a:ext uri="{FF2B5EF4-FFF2-40B4-BE49-F238E27FC236}">
              <a16:creationId xmlns:a16="http://schemas.microsoft.com/office/drawing/2014/main" id="{C06156DB-A1AA-4E05-858C-D8369D9D5C9D}"/>
            </a:ext>
          </a:extLst>
        </xdr:cNvPr>
        <xdr:cNvSpPr txBox="1"/>
      </xdr:nvSpPr>
      <xdr:spPr>
        <a:xfrm>
          <a:off x="8515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86377</xdr:rowOff>
    </xdr:from>
    <xdr:ext cx="469744" cy="259045"/>
    <xdr:sp macro="" textlink="">
      <xdr:nvSpPr>
        <xdr:cNvPr id="493" name="n_3mainValue【市民会館】&#10;一人当たり面積">
          <a:extLst>
            <a:ext uri="{FF2B5EF4-FFF2-40B4-BE49-F238E27FC236}">
              <a16:creationId xmlns:a16="http://schemas.microsoft.com/office/drawing/2014/main" id="{E130100E-6B21-4DEA-BE57-92C28DECBB54}"/>
            </a:ext>
          </a:extLst>
        </xdr:cNvPr>
        <xdr:cNvSpPr txBox="1"/>
      </xdr:nvSpPr>
      <xdr:spPr>
        <a:xfrm>
          <a:off x="7626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71138</xdr:rowOff>
    </xdr:from>
    <xdr:ext cx="469744" cy="259045"/>
    <xdr:sp macro="" textlink="">
      <xdr:nvSpPr>
        <xdr:cNvPr id="494" name="n_4mainValue【市民会館】&#10;一人当たり面積">
          <a:extLst>
            <a:ext uri="{FF2B5EF4-FFF2-40B4-BE49-F238E27FC236}">
              <a16:creationId xmlns:a16="http://schemas.microsoft.com/office/drawing/2014/main" id="{FACCAB9A-B406-4B75-9104-0569CB312AC6}"/>
            </a:ext>
          </a:extLst>
        </xdr:cNvPr>
        <xdr:cNvSpPr txBox="1"/>
      </xdr:nvSpPr>
      <xdr:spPr>
        <a:xfrm>
          <a:off x="67374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F2D60621-9DD9-4C8C-ADC5-6EA46D8AC1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3A56FBF-FE4F-4E73-8A9A-7A1598653D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36A3A140-50A0-42E7-98B1-EF79D710CF0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15673B5A-B6B7-46F4-8C36-5AB323F2D4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C190C3D0-6DC3-4B79-B396-DFF9A6F52C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930169D5-E7D8-495F-9624-B9BC883A67E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DCDE14FA-CAEA-4AD0-99FF-8F7D48C69A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DB56F92-A245-42D6-9620-E225262323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DDF7DF70-CF46-4A0F-ACEB-BF63F62B971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6E222C4A-4CCC-4DD9-81C8-FCFA9B5E44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90E6B6F7-7C82-4656-9D05-CA6D878D53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BFE29FB5-3349-4D00-8111-AAFF629499C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DBFCBE00-E0B9-45BD-AA2C-A45330B00FA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5C3FAD8A-BA8F-4053-9600-C5D3985DD24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41931E29-277B-4C6A-AC23-D9E641461ED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6132FABA-744A-49A6-B972-6FBEA68E4E4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1228AF68-9D48-4236-87D9-6DEF54BC896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3011376C-C18C-426C-89D5-8437363DF82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F19DF2B3-C768-4C82-9088-DE219D234B9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777FFE8F-5EA0-48A2-93FA-D08D686DA79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499E8DFB-F37F-4E7C-925A-AF8B168A49F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56D65F5D-6CCF-48D0-A071-DB296832B72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F0025371-CEF5-4A5E-A34B-6709343B17C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86F7F51C-0893-41B8-995C-C7EAA5BFC5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112395</xdr:rowOff>
    </xdr:to>
    <xdr:cxnSp macro="">
      <xdr:nvCxnSpPr>
        <xdr:cNvPr id="519" name="直線コネクタ 518">
          <a:extLst>
            <a:ext uri="{FF2B5EF4-FFF2-40B4-BE49-F238E27FC236}">
              <a16:creationId xmlns:a16="http://schemas.microsoft.com/office/drawing/2014/main" id="{D5DA43EA-F781-406F-9342-97D8AE71D860}"/>
            </a:ext>
          </a:extLst>
        </xdr:cNvPr>
        <xdr:cNvCxnSpPr/>
      </xdr:nvCxnSpPr>
      <xdr:spPr>
        <a:xfrm flipV="1">
          <a:off x="16318864" y="580072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5FD76859-4946-4E52-8F16-852EF685FD1F}"/>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521" name="直線コネクタ 520">
          <a:extLst>
            <a:ext uri="{FF2B5EF4-FFF2-40B4-BE49-F238E27FC236}">
              <a16:creationId xmlns:a16="http://schemas.microsoft.com/office/drawing/2014/main" id="{974BF481-40DA-4FD7-A57B-AD11F5A6D36E}"/>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7860D875-4681-482E-8506-F2CCA28B33D2}"/>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23" name="直線コネクタ 522">
          <a:extLst>
            <a:ext uri="{FF2B5EF4-FFF2-40B4-BE49-F238E27FC236}">
              <a16:creationId xmlns:a16="http://schemas.microsoft.com/office/drawing/2014/main" id="{1CC64FEC-E274-4601-B467-140CB83E0A6B}"/>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41927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CA254F4E-B8A4-4762-A59B-38766A83EEC0}"/>
            </a:ext>
          </a:extLst>
        </xdr:cNvPr>
        <xdr:cNvSpPr txBox="1"/>
      </xdr:nvSpPr>
      <xdr:spPr>
        <a:xfrm>
          <a:off x="16357600" y="638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5" name="フローチャート: 判断 524">
          <a:extLst>
            <a:ext uri="{FF2B5EF4-FFF2-40B4-BE49-F238E27FC236}">
              <a16:creationId xmlns:a16="http://schemas.microsoft.com/office/drawing/2014/main" id="{ED4AF16D-0F9F-4987-8B40-FD12693C609D}"/>
            </a:ext>
          </a:extLst>
        </xdr:cNvPr>
        <xdr:cNvSpPr/>
      </xdr:nvSpPr>
      <xdr:spPr>
        <a:xfrm>
          <a:off x="16268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26" name="フローチャート: 判断 525">
          <a:extLst>
            <a:ext uri="{FF2B5EF4-FFF2-40B4-BE49-F238E27FC236}">
              <a16:creationId xmlns:a16="http://schemas.microsoft.com/office/drawing/2014/main" id="{EC6B49AE-95FA-4647-B371-2690370C1436}"/>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7" name="フローチャート: 判断 526">
          <a:extLst>
            <a:ext uri="{FF2B5EF4-FFF2-40B4-BE49-F238E27FC236}">
              <a16:creationId xmlns:a16="http://schemas.microsoft.com/office/drawing/2014/main" id="{CFDF5548-2368-45E5-AA44-C992B13C002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28" name="フローチャート: 判断 527">
          <a:extLst>
            <a:ext uri="{FF2B5EF4-FFF2-40B4-BE49-F238E27FC236}">
              <a16:creationId xmlns:a16="http://schemas.microsoft.com/office/drawing/2014/main" id="{A5D33395-42FA-48E1-A51D-3D2E23080A2B}"/>
            </a:ext>
          </a:extLst>
        </xdr:cNvPr>
        <xdr:cNvSpPr/>
      </xdr:nvSpPr>
      <xdr:spPr>
        <a:xfrm>
          <a:off x="13652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9" name="フローチャート: 判断 528">
          <a:extLst>
            <a:ext uri="{FF2B5EF4-FFF2-40B4-BE49-F238E27FC236}">
              <a16:creationId xmlns:a16="http://schemas.microsoft.com/office/drawing/2014/main" id="{50430C4C-530F-4D09-AB41-35CD861CF9A3}"/>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6EC70CA-93FD-40D8-A0E8-BD2415C88F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C5CFD32-0925-408C-B9FB-5E2F97346B1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3C8D79A-3A0D-4CDF-983E-8F4CD2A3CB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0FAF5B1-AF72-4A15-96D5-788D5FE4ED9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DE407A4-73F9-4347-9F20-8472DD7EBF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103505</xdr:rowOff>
    </xdr:from>
    <xdr:to>
      <xdr:col>85</xdr:col>
      <xdr:colOff>177800</xdr:colOff>
      <xdr:row>37</xdr:row>
      <xdr:rowOff>33655</xdr:rowOff>
    </xdr:to>
    <xdr:sp macro="" textlink="">
      <xdr:nvSpPr>
        <xdr:cNvPr id="535" name="楕円 534">
          <a:extLst>
            <a:ext uri="{FF2B5EF4-FFF2-40B4-BE49-F238E27FC236}">
              <a16:creationId xmlns:a16="http://schemas.microsoft.com/office/drawing/2014/main" id="{38D5CBBE-4136-4E77-8BC2-DD9FB1828D51}"/>
            </a:ext>
          </a:extLst>
        </xdr:cNvPr>
        <xdr:cNvSpPr/>
      </xdr:nvSpPr>
      <xdr:spPr>
        <a:xfrm>
          <a:off x="162687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126382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9A22E71A-C38B-45D1-82C8-C96F44943687}"/>
            </a:ext>
          </a:extLst>
        </xdr:cNvPr>
        <xdr:cNvSpPr txBox="1"/>
      </xdr:nvSpPr>
      <xdr:spPr>
        <a:xfrm>
          <a:off x="16357600"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44450</xdr:rowOff>
    </xdr:from>
    <xdr:to>
      <xdr:col>81</xdr:col>
      <xdr:colOff>101600</xdr:colOff>
      <xdr:row>36</xdr:row>
      <xdr:rowOff>146050</xdr:rowOff>
    </xdr:to>
    <xdr:sp macro="" textlink="">
      <xdr:nvSpPr>
        <xdr:cNvPr id="537" name="楕円 536">
          <a:extLst>
            <a:ext uri="{FF2B5EF4-FFF2-40B4-BE49-F238E27FC236}">
              <a16:creationId xmlns:a16="http://schemas.microsoft.com/office/drawing/2014/main" id="{E48D9CFD-3785-4BE7-8C96-6A2253DD0BF8}"/>
            </a:ext>
          </a:extLst>
        </xdr:cNvPr>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95250</xdr:rowOff>
    </xdr:from>
    <xdr:to>
      <xdr:col>85</xdr:col>
      <xdr:colOff>127000</xdr:colOff>
      <xdr:row>36</xdr:row>
      <xdr:rowOff>154305</xdr:rowOff>
    </xdr:to>
    <xdr:cxnSp macro="">
      <xdr:nvCxnSpPr>
        <xdr:cNvPr id="538" name="直線コネクタ 537">
          <a:extLst>
            <a:ext uri="{FF2B5EF4-FFF2-40B4-BE49-F238E27FC236}">
              <a16:creationId xmlns:a16="http://schemas.microsoft.com/office/drawing/2014/main" id="{54C72F5F-BD6E-4AD1-9293-680AD09FA3AE}"/>
            </a:ext>
          </a:extLst>
        </xdr:cNvPr>
        <xdr:cNvCxnSpPr/>
      </xdr:nvCxnSpPr>
      <xdr:spPr>
        <a:xfrm>
          <a:off x="15481300" y="626745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156845</xdr:rowOff>
    </xdr:from>
    <xdr:to>
      <xdr:col>76</xdr:col>
      <xdr:colOff>165100</xdr:colOff>
      <xdr:row>36</xdr:row>
      <xdr:rowOff>86995</xdr:rowOff>
    </xdr:to>
    <xdr:sp macro="" textlink="">
      <xdr:nvSpPr>
        <xdr:cNvPr id="539" name="楕円 538">
          <a:extLst>
            <a:ext uri="{FF2B5EF4-FFF2-40B4-BE49-F238E27FC236}">
              <a16:creationId xmlns:a16="http://schemas.microsoft.com/office/drawing/2014/main" id="{2580E826-6398-424B-B8A7-FAE9DD13486D}"/>
            </a:ext>
          </a:extLst>
        </xdr:cNvPr>
        <xdr:cNvSpPr/>
      </xdr:nvSpPr>
      <xdr:spPr>
        <a:xfrm>
          <a:off x="14541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36195</xdr:rowOff>
    </xdr:from>
    <xdr:to>
      <xdr:col>81</xdr:col>
      <xdr:colOff>50800</xdr:colOff>
      <xdr:row>36</xdr:row>
      <xdr:rowOff>95250</xdr:rowOff>
    </xdr:to>
    <xdr:cxnSp macro="">
      <xdr:nvCxnSpPr>
        <xdr:cNvPr id="540" name="直線コネクタ 539">
          <a:extLst>
            <a:ext uri="{FF2B5EF4-FFF2-40B4-BE49-F238E27FC236}">
              <a16:creationId xmlns:a16="http://schemas.microsoft.com/office/drawing/2014/main" id="{1D88A328-3DAF-4E3B-B05C-838142D7330E}"/>
            </a:ext>
          </a:extLst>
        </xdr:cNvPr>
        <xdr:cNvCxnSpPr/>
      </xdr:nvCxnSpPr>
      <xdr:spPr>
        <a:xfrm>
          <a:off x="14592300" y="62083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149225</xdr:rowOff>
    </xdr:from>
    <xdr:to>
      <xdr:col>72</xdr:col>
      <xdr:colOff>38100</xdr:colOff>
      <xdr:row>36</xdr:row>
      <xdr:rowOff>79375</xdr:rowOff>
    </xdr:to>
    <xdr:sp macro="" textlink="">
      <xdr:nvSpPr>
        <xdr:cNvPr id="541" name="楕円 540">
          <a:extLst>
            <a:ext uri="{FF2B5EF4-FFF2-40B4-BE49-F238E27FC236}">
              <a16:creationId xmlns:a16="http://schemas.microsoft.com/office/drawing/2014/main" id="{55651C4F-D2C8-486D-A84F-99D85337DA88}"/>
            </a:ext>
          </a:extLst>
        </xdr:cNvPr>
        <xdr:cNvSpPr/>
      </xdr:nvSpPr>
      <xdr:spPr>
        <a:xfrm>
          <a:off x="13652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28575</xdr:rowOff>
    </xdr:from>
    <xdr:to>
      <xdr:col>76</xdr:col>
      <xdr:colOff>114300</xdr:colOff>
      <xdr:row>36</xdr:row>
      <xdr:rowOff>36195</xdr:rowOff>
    </xdr:to>
    <xdr:cxnSp macro="">
      <xdr:nvCxnSpPr>
        <xdr:cNvPr id="542" name="直線コネクタ 541">
          <a:extLst>
            <a:ext uri="{FF2B5EF4-FFF2-40B4-BE49-F238E27FC236}">
              <a16:creationId xmlns:a16="http://schemas.microsoft.com/office/drawing/2014/main" id="{D96BB187-6E22-402F-B596-2EE247300D6A}"/>
            </a:ext>
          </a:extLst>
        </xdr:cNvPr>
        <xdr:cNvCxnSpPr/>
      </xdr:nvCxnSpPr>
      <xdr:spPr>
        <a:xfrm>
          <a:off x="13703300" y="62007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90170</xdr:rowOff>
    </xdr:from>
    <xdr:to>
      <xdr:col>67</xdr:col>
      <xdr:colOff>101600</xdr:colOff>
      <xdr:row>36</xdr:row>
      <xdr:rowOff>20320</xdr:rowOff>
    </xdr:to>
    <xdr:sp macro="" textlink="">
      <xdr:nvSpPr>
        <xdr:cNvPr id="543" name="楕円 542">
          <a:extLst>
            <a:ext uri="{FF2B5EF4-FFF2-40B4-BE49-F238E27FC236}">
              <a16:creationId xmlns:a16="http://schemas.microsoft.com/office/drawing/2014/main" id="{9D3E103E-64FF-4835-9867-60CC91DE3C46}"/>
            </a:ext>
          </a:extLst>
        </xdr:cNvPr>
        <xdr:cNvSpPr/>
      </xdr:nvSpPr>
      <xdr:spPr>
        <a:xfrm>
          <a:off x="12763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140970</xdr:rowOff>
    </xdr:from>
    <xdr:to>
      <xdr:col>71</xdr:col>
      <xdr:colOff>177800</xdr:colOff>
      <xdr:row>36</xdr:row>
      <xdr:rowOff>28575</xdr:rowOff>
    </xdr:to>
    <xdr:cxnSp macro="">
      <xdr:nvCxnSpPr>
        <xdr:cNvPr id="544" name="直線コネクタ 543">
          <a:extLst>
            <a:ext uri="{FF2B5EF4-FFF2-40B4-BE49-F238E27FC236}">
              <a16:creationId xmlns:a16="http://schemas.microsoft.com/office/drawing/2014/main" id="{64510DAA-2571-41AF-92AF-25E9C9CB3BC8}"/>
            </a:ext>
          </a:extLst>
        </xdr:cNvPr>
        <xdr:cNvCxnSpPr/>
      </xdr:nvCxnSpPr>
      <xdr:spPr>
        <a:xfrm>
          <a:off x="12814300" y="61417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1210AE9E-0377-4D3D-808B-EE96437795C3}"/>
            </a:ext>
          </a:extLst>
        </xdr:cNvPr>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521E6BB0-B1EE-4FCE-9204-36F1C25C6DA5}"/>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131462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7A54C638-C5C9-47B5-90FF-E139BF5A8273}"/>
            </a:ext>
          </a:extLst>
        </xdr:cNvPr>
        <xdr:cNvSpPr txBox="1"/>
      </xdr:nvSpPr>
      <xdr:spPr>
        <a:xfrm>
          <a:off x="13500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CFE20AF3-8566-41FE-A4D0-E2FEE0F09CBB}"/>
            </a:ext>
          </a:extLst>
        </xdr:cNvPr>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162577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77CF2F93-CEBF-4E3F-A2D0-7AC15C1EEE9D}"/>
            </a:ext>
          </a:extLst>
        </xdr:cNvPr>
        <xdr:cNvSpPr txBox="1"/>
      </xdr:nvSpPr>
      <xdr:spPr>
        <a:xfrm>
          <a:off x="15266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103522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732A1F48-673B-47AF-81C6-1ED8ACB01F49}"/>
            </a:ext>
          </a:extLst>
        </xdr:cNvPr>
        <xdr:cNvSpPr txBox="1"/>
      </xdr:nvSpPr>
      <xdr:spPr>
        <a:xfrm>
          <a:off x="14389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95902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B00DA38-B47C-457C-8DE4-ED5477FDA787}"/>
            </a:ext>
          </a:extLst>
        </xdr:cNvPr>
        <xdr:cNvSpPr txBox="1"/>
      </xdr:nvSpPr>
      <xdr:spPr>
        <a:xfrm>
          <a:off x="13500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36847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8ECBF24E-62FB-4E88-8340-BDD1C4A8E286}"/>
            </a:ext>
          </a:extLst>
        </xdr:cNvPr>
        <xdr:cNvSpPr txBox="1"/>
      </xdr:nvSpPr>
      <xdr:spPr>
        <a:xfrm>
          <a:off x="12611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49846FE6-381A-43F5-BD14-5810C618EA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B55500AF-9655-4C02-A368-27E4928667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1E9329D4-9C9E-4A45-B167-11F97DCA197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53A72EB-5C66-4387-8157-DEEB1AFA74D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788936E7-E3E2-40CD-8118-63FF5386ED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694D3F6-C172-4A6E-B74F-228666D76F8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67B9DC20-D897-48B9-8BA6-63D84ADF055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A05B6CB7-69E3-4981-8672-F27DA1DCBA3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C7E0BE3A-5FBF-40A6-830C-B51153127BC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BD8A036-7B9A-45CE-9916-C5DC2EE6E2D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3F177900-1A3D-4337-9990-43B77B67C6C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B83081B9-1096-4F89-9677-20DD4A7F145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A2FBA44F-36CE-46CE-B58C-01A0DD3B69A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D1D477C5-11F1-4E17-833E-22C82A75C61B}"/>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7F189D27-313B-41E4-82D0-4E1BBFFC157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97DB0D2D-29B5-4338-8409-B3EC78B3DBB6}"/>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4C8A1CE1-9DB2-48FD-89AC-49DFDA614E4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F8A2F072-DC80-4C89-A82E-AA59B6C706DE}"/>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286B9114-15AA-4982-B0E0-460F093CC7A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5B232E85-6FFB-4DE0-B78F-A81BA735F89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95941F57-0495-4297-9312-3C729F7FF1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D2221227-146C-4E23-AD1D-923C8D302DA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B24AA45C-EB21-4854-8349-299854A15D8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161303</xdr:rowOff>
    </xdr:from>
    <xdr:to>
      <xdr:col>116</xdr:col>
      <xdr:colOff>62864</xdr:colOff>
      <xdr:row>41</xdr:row>
      <xdr:rowOff>41301</xdr:rowOff>
    </xdr:to>
    <xdr:cxnSp macro="">
      <xdr:nvCxnSpPr>
        <xdr:cNvPr id="576" name="直線コネクタ 575">
          <a:extLst>
            <a:ext uri="{FF2B5EF4-FFF2-40B4-BE49-F238E27FC236}">
              <a16:creationId xmlns:a16="http://schemas.microsoft.com/office/drawing/2014/main" id="{F6696A77-8218-4338-908A-16D46046D8D3}"/>
            </a:ext>
          </a:extLst>
        </xdr:cNvPr>
        <xdr:cNvCxnSpPr/>
      </xdr:nvCxnSpPr>
      <xdr:spPr>
        <a:xfrm flipV="1">
          <a:off x="22160864" y="5647703"/>
          <a:ext cx="0" cy="142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45128</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260D37B0-5104-4414-B624-ABAC22B65E3D}"/>
            </a:ext>
          </a:extLst>
        </xdr:cNvPr>
        <xdr:cNvSpPr txBox="1"/>
      </xdr:nvSpPr>
      <xdr:spPr>
        <a:xfrm>
          <a:off x="22199600" y="70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41301</xdr:rowOff>
    </xdr:from>
    <xdr:to>
      <xdr:col>116</xdr:col>
      <xdr:colOff>152400</xdr:colOff>
      <xdr:row>41</xdr:row>
      <xdr:rowOff>41301</xdr:rowOff>
    </xdr:to>
    <xdr:cxnSp macro="">
      <xdr:nvCxnSpPr>
        <xdr:cNvPr id="578" name="直線コネクタ 577">
          <a:extLst>
            <a:ext uri="{FF2B5EF4-FFF2-40B4-BE49-F238E27FC236}">
              <a16:creationId xmlns:a16="http://schemas.microsoft.com/office/drawing/2014/main" id="{F27F4ED7-68E0-4CA0-97EE-4CE69B66CAC3}"/>
            </a:ext>
          </a:extLst>
        </xdr:cNvPr>
        <xdr:cNvCxnSpPr/>
      </xdr:nvCxnSpPr>
      <xdr:spPr>
        <a:xfrm>
          <a:off x="22072600" y="70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107980</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52314914-9372-4667-8B43-C8569E85B0E3}"/>
            </a:ext>
          </a:extLst>
        </xdr:cNvPr>
        <xdr:cNvSpPr txBox="1"/>
      </xdr:nvSpPr>
      <xdr:spPr>
        <a:xfrm>
          <a:off x="22199600" y="54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161303</xdr:rowOff>
    </xdr:from>
    <xdr:to>
      <xdr:col>116</xdr:col>
      <xdr:colOff>152400</xdr:colOff>
      <xdr:row>32</xdr:row>
      <xdr:rowOff>161303</xdr:rowOff>
    </xdr:to>
    <xdr:cxnSp macro="">
      <xdr:nvCxnSpPr>
        <xdr:cNvPr id="580" name="直線コネクタ 579">
          <a:extLst>
            <a:ext uri="{FF2B5EF4-FFF2-40B4-BE49-F238E27FC236}">
              <a16:creationId xmlns:a16="http://schemas.microsoft.com/office/drawing/2014/main" id="{8525F496-3765-4F3D-9547-01B2A01B83EC}"/>
            </a:ext>
          </a:extLst>
        </xdr:cNvPr>
        <xdr:cNvCxnSpPr/>
      </xdr:nvCxnSpPr>
      <xdr:spPr>
        <a:xfrm>
          <a:off x="22072600" y="564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124134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D08068D9-1113-4EF9-9ADC-026BFCD9709E}"/>
            </a:ext>
          </a:extLst>
        </xdr:cNvPr>
        <xdr:cNvSpPr txBox="1"/>
      </xdr:nvSpPr>
      <xdr:spPr>
        <a:xfrm>
          <a:off x="22199600" y="6124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101257</xdr:rowOff>
    </xdr:from>
    <xdr:to>
      <xdr:col>116</xdr:col>
      <xdr:colOff>114300</xdr:colOff>
      <xdr:row>37</xdr:row>
      <xdr:rowOff>31407</xdr:rowOff>
    </xdr:to>
    <xdr:sp macro="" textlink="">
      <xdr:nvSpPr>
        <xdr:cNvPr id="582" name="フローチャート: 判断 581">
          <a:extLst>
            <a:ext uri="{FF2B5EF4-FFF2-40B4-BE49-F238E27FC236}">
              <a16:creationId xmlns:a16="http://schemas.microsoft.com/office/drawing/2014/main" id="{70BC8102-B52E-4610-B117-97DE82597DBD}"/>
            </a:ext>
          </a:extLst>
        </xdr:cNvPr>
        <xdr:cNvSpPr/>
      </xdr:nvSpPr>
      <xdr:spPr>
        <a:xfrm>
          <a:off x="22110700" y="627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126225</xdr:rowOff>
    </xdr:from>
    <xdr:to>
      <xdr:col>112</xdr:col>
      <xdr:colOff>38100</xdr:colOff>
      <xdr:row>37</xdr:row>
      <xdr:rowOff>56375</xdr:rowOff>
    </xdr:to>
    <xdr:sp macro="" textlink="">
      <xdr:nvSpPr>
        <xdr:cNvPr id="583" name="フローチャート: 判断 582">
          <a:extLst>
            <a:ext uri="{FF2B5EF4-FFF2-40B4-BE49-F238E27FC236}">
              <a16:creationId xmlns:a16="http://schemas.microsoft.com/office/drawing/2014/main" id="{1482DB39-7B1F-4124-B0F9-4BFD38F1481B}"/>
            </a:ext>
          </a:extLst>
        </xdr:cNvPr>
        <xdr:cNvSpPr/>
      </xdr:nvSpPr>
      <xdr:spPr>
        <a:xfrm>
          <a:off x="21272500" y="62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116091</xdr:rowOff>
    </xdr:from>
    <xdr:to>
      <xdr:col>107</xdr:col>
      <xdr:colOff>101600</xdr:colOff>
      <xdr:row>37</xdr:row>
      <xdr:rowOff>46241</xdr:rowOff>
    </xdr:to>
    <xdr:sp macro="" textlink="">
      <xdr:nvSpPr>
        <xdr:cNvPr id="584" name="フローチャート: 判断 583">
          <a:extLst>
            <a:ext uri="{FF2B5EF4-FFF2-40B4-BE49-F238E27FC236}">
              <a16:creationId xmlns:a16="http://schemas.microsoft.com/office/drawing/2014/main" id="{0E8EE2D2-7DC7-4DA3-A3CD-9DAF22D9B87A}"/>
            </a:ext>
          </a:extLst>
        </xdr:cNvPr>
        <xdr:cNvSpPr/>
      </xdr:nvSpPr>
      <xdr:spPr>
        <a:xfrm>
          <a:off x="20383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10008</xdr:rowOff>
    </xdr:from>
    <xdr:to>
      <xdr:col>102</xdr:col>
      <xdr:colOff>165100</xdr:colOff>
      <xdr:row>37</xdr:row>
      <xdr:rowOff>111608</xdr:rowOff>
    </xdr:to>
    <xdr:sp macro="" textlink="">
      <xdr:nvSpPr>
        <xdr:cNvPr id="585" name="フローチャート: 判断 584">
          <a:extLst>
            <a:ext uri="{FF2B5EF4-FFF2-40B4-BE49-F238E27FC236}">
              <a16:creationId xmlns:a16="http://schemas.microsoft.com/office/drawing/2014/main" id="{3A0BD1A7-D3A7-4E4B-8DD7-5D7FD1F19DEF}"/>
            </a:ext>
          </a:extLst>
        </xdr:cNvPr>
        <xdr:cNvSpPr/>
      </xdr:nvSpPr>
      <xdr:spPr>
        <a:xfrm>
          <a:off x="19494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90386</xdr:rowOff>
    </xdr:from>
    <xdr:to>
      <xdr:col>98</xdr:col>
      <xdr:colOff>38100</xdr:colOff>
      <xdr:row>38</xdr:row>
      <xdr:rowOff>20536</xdr:rowOff>
    </xdr:to>
    <xdr:sp macro="" textlink="">
      <xdr:nvSpPr>
        <xdr:cNvPr id="586" name="フローチャート: 判断 585">
          <a:extLst>
            <a:ext uri="{FF2B5EF4-FFF2-40B4-BE49-F238E27FC236}">
              <a16:creationId xmlns:a16="http://schemas.microsoft.com/office/drawing/2014/main" id="{F3B8D90C-646F-4770-AABE-2BA8606E2B36}"/>
            </a:ext>
          </a:extLst>
        </xdr:cNvPr>
        <xdr:cNvSpPr/>
      </xdr:nvSpPr>
      <xdr:spPr>
        <a:xfrm>
          <a:off x="18605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8A7E102-30A1-4CD9-888B-008BEF4E334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A200EA6-59D2-4B70-989B-85307A14717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7D29B03-B788-4758-81CC-F28386AC72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D531726-9460-4FAA-AA66-08754E9708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00A49AA-A2A0-46F6-9A2C-BE0AB3F7B8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138049</xdr:rowOff>
    </xdr:from>
    <xdr:to>
      <xdr:col>116</xdr:col>
      <xdr:colOff>114300</xdr:colOff>
      <xdr:row>40</xdr:row>
      <xdr:rowOff>68199</xdr:rowOff>
    </xdr:to>
    <xdr:sp macro="" textlink="">
      <xdr:nvSpPr>
        <xdr:cNvPr id="592" name="楕円 591">
          <a:extLst>
            <a:ext uri="{FF2B5EF4-FFF2-40B4-BE49-F238E27FC236}">
              <a16:creationId xmlns:a16="http://schemas.microsoft.com/office/drawing/2014/main" id="{3B254150-39C9-43D4-A02E-0A0090A77ACE}"/>
            </a:ext>
          </a:extLst>
        </xdr:cNvPr>
        <xdr:cNvSpPr/>
      </xdr:nvSpPr>
      <xdr:spPr>
        <a:xfrm>
          <a:off x="22110700" y="68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116476</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63A301EC-A3E4-44EE-8CEF-32D5F22426B9}"/>
            </a:ext>
          </a:extLst>
        </xdr:cNvPr>
        <xdr:cNvSpPr txBox="1"/>
      </xdr:nvSpPr>
      <xdr:spPr>
        <a:xfrm>
          <a:off x="22199600" y="68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129743</xdr:rowOff>
    </xdr:from>
    <xdr:to>
      <xdr:col>112</xdr:col>
      <xdr:colOff>38100</xdr:colOff>
      <xdr:row>40</xdr:row>
      <xdr:rowOff>59893</xdr:rowOff>
    </xdr:to>
    <xdr:sp macro="" textlink="">
      <xdr:nvSpPr>
        <xdr:cNvPr id="594" name="楕円 593">
          <a:extLst>
            <a:ext uri="{FF2B5EF4-FFF2-40B4-BE49-F238E27FC236}">
              <a16:creationId xmlns:a16="http://schemas.microsoft.com/office/drawing/2014/main" id="{DF59DE7C-E53C-4EA3-9DF9-9F261CACCF0D}"/>
            </a:ext>
          </a:extLst>
        </xdr:cNvPr>
        <xdr:cNvSpPr/>
      </xdr:nvSpPr>
      <xdr:spPr>
        <a:xfrm>
          <a:off x="21272500" y="68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9093</xdr:rowOff>
    </xdr:from>
    <xdr:to>
      <xdr:col>116</xdr:col>
      <xdr:colOff>63500</xdr:colOff>
      <xdr:row>40</xdr:row>
      <xdr:rowOff>17399</xdr:rowOff>
    </xdr:to>
    <xdr:cxnSp macro="">
      <xdr:nvCxnSpPr>
        <xdr:cNvPr id="595" name="直線コネクタ 594">
          <a:extLst>
            <a:ext uri="{FF2B5EF4-FFF2-40B4-BE49-F238E27FC236}">
              <a16:creationId xmlns:a16="http://schemas.microsoft.com/office/drawing/2014/main" id="{C87FD43F-8BF6-46CD-B66C-16D10CB88640}"/>
            </a:ext>
          </a:extLst>
        </xdr:cNvPr>
        <xdr:cNvCxnSpPr/>
      </xdr:nvCxnSpPr>
      <xdr:spPr>
        <a:xfrm>
          <a:off x="21323300" y="6867093"/>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122466</xdr:rowOff>
    </xdr:from>
    <xdr:to>
      <xdr:col>107</xdr:col>
      <xdr:colOff>101600</xdr:colOff>
      <xdr:row>40</xdr:row>
      <xdr:rowOff>52616</xdr:rowOff>
    </xdr:to>
    <xdr:sp macro="" textlink="">
      <xdr:nvSpPr>
        <xdr:cNvPr id="596" name="楕円 595">
          <a:extLst>
            <a:ext uri="{FF2B5EF4-FFF2-40B4-BE49-F238E27FC236}">
              <a16:creationId xmlns:a16="http://schemas.microsoft.com/office/drawing/2014/main" id="{7BA4A1E6-B30B-4908-8381-CB77A31F24E8}"/>
            </a:ext>
          </a:extLst>
        </xdr:cNvPr>
        <xdr:cNvSpPr/>
      </xdr:nvSpPr>
      <xdr:spPr>
        <a:xfrm>
          <a:off x="20383500" y="680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1816</xdr:rowOff>
    </xdr:from>
    <xdr:to>
      <xdr:col>111</xdr:col>
      <xdr:colOff>177800</xdr:colOff>
      <xdr:row>40</xdr:row>
      <xdr:rowOff>9093</xdr:rowOff>
    </xdr:to>
    <xdr:cxnSp macro="">
      <xdr:nvCxnSpPr>
        <xdr:cNvPr id="597" name="直線コネクタ 596">
          <a:extLst>
            <a:ext uri="{FF2B5EF4-FFF2-40B4-BE49-F238E27FC236}">
              <a16:creationId xmlns:a16="http://schemas.microsoft.com/office/drawing/2014/main" id="{F6FAFC2D-40C8-4947-82CD-4D21CCEC7D8B}"/>
            </a:ext>
          </a:extLst>
        </xdr:cNvPr>
        <xdr:cNvCxnSpPr/>
      </xdr:nvCxnSpPr>
      <xdr:spPr>
        <a:xfrm>
          <a:off x="20434300" y="6859816"/>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136995</xdr:rowOff>
    </xdr:from>
    <xdr:to>
      <xdr:col>102</xdr:col>
      <xdr:colOff>165100</xdr:colOff>
      <xdr:row>40</xdr:row>
      <xdr:rowOff>67145</xdr:rowOff>
    </xdr:to>
    <xdr:sp macro="" textlink="">
      <xdr:nvSpPr>
        <xdr:cNvPr id="598" name="楕円 597">
          <a:extLst>
            <a:ext uri="{FF2B5EF4-FFF2-40B4-BE49-F238E27FC236}">
              <a16:creationId xmlns:a16="http://schemas.microsoft.com/office/drawing/2014/main" id="{FA9A9A01-E0AD-4567-BD2A-EA9E54B57B25}"/>
            </a:ext>
          </a:extLst>
        </xdr:cNvPr>
        <xdr:cNvSpPr/>
      </xdr:nvSpPr>
      <xdr:spPr>
        <a:xfrm>
          <a:off x="19494500" y="68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1816</xdr:rowOff>
    </xdr:from>
    <xdr:to>
      <xdr:col>107</xdr:col>
      <xdr:colOff>50800</xdr:colOff>
      <xdr:row>40</xdr:row>
      <xdr:rowOff>16345</xdr:rowOff>
    </xdr:to>
    <xdr:cxnSp macro="">
      <xdr:nvCxnSpPr>
        <xdr:cNvPr id="599" name="直線コネクタ 598">
          <a:extLst>
            <a:ext uri="{FF2B5EF4-FFF2-40B4-BE49-F238E27FC236}">
              <a16:creationId xmlns:a16="http://schemas.microsoft.com/office/drawing/2014/main" id="{059AF501-E048-41A7-81A5-A47AD0FD5E4F}"/>
            </a:ext>
          </a:extLst>
        </xdr:cNvPr>
        <xdr:cNvCxnSpPr/>
      </xdr:nvCxnSpPr>
      <xdr:spPr>
        <a:xfrm flipV="1">
          <a:off x="19545300" y="6859816"/>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130988</xdr:rowOff>
    </xdr:from>
    <xdr:to>
      <xdr:col>98</xdr:col>
      <xdr:colOff>38100</xdr:colOff>
      <xdr:row>40</xdr:row>
      <xdr:rowOff>61138</xdr:rowOff>
    </xdr:to>
    <xdr:sp macro="" textlink="">
      <xdr:nvSpPr>
        <xdr:cNvPr id="600" name="楕円 599">
          <a:extLst>
            <a:ext uri="{FF2B5EF4-FFF2-40B4-BE49-F238E27FC236}">
              <a16:creationId xmlns:a16="http://schemas.microsoft.com/office/drawing/2014/main" id="{CFFC2D52-9181-433C-8FEA-69AD0DC32B99}"/>
            </a:ext>
          </a:extLst>
        </xdr:cNvPr>
        <xdr:cNvSpPr/>
      </xdr:nvSpPr>
      <xdr:spPr>
        <a:xfrm>
          <a:off x="18605500" y="68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10338</xdr:rowOff>
    </xdr:from>
    <xdr:to>
      <xdr:col>102</xdr:col>
      <xdr:colOff>114300</xdr:colOff>
      <xdr:row>40</xdr:row>
      <xdr:rowOff>16345</xdr:rowOff>
    </xdr:to>
    <xdr:cxnSp macro="">
      <xdr:nvCxnSpPr>
        <xdr:cNvPr id="601" name="直線コネクタ 600">
          <a:extLst>
            <a:ext uri="{FF2B5EF4-FFF2-40B4-BE49-F238E27FC236}">
              <a16:creationId xmlns:a16="http://schemas.microsoft.com/office/drawing/2014/main" id="{662C302E-F722-4FBE-BBE0-6585FFA90667}"/>
            </a:ext>
          </a:extLst>
        </xdr:cNvPr>
        <xdr:cNvCxnSpPr/>
      </xdr:nvCxnSpPr>
      <xdr:spPr>
        <a:xfrm>
          <a:off x="18656300" y="6868338"/>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72902</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2AFD84B6-00D7-4F2C-AD20-00D69E83C64F}"/>
            </a:ext>
          </a:extLst>
        </xdr:cNvPr>
        <xdr:cNvSpPr txBox="1"/>
      </xdr:nvSpPr>
      <xdr:spPr>
        <a:xfrm>
          <a:off x="21043411" y="607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62768</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82F83698-200F-44B9-B1CA-CE136F817DE9}"/>
            </a:ext>
          </a:extLst>
        </xdr:cNvPr>
        <xdr:cNvSpPr txBox="1"/>
      </xdr:nvSpPr>
      <xdr:spPr>
        <a:xfrm>
          <a:off x="20167111" y="606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128135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F38FB515-B0B9-4E6F-B1AA-2D666E9C8043}"/>
            </a:ext>
          </a:extLst>
        </xdr:cNvPr>
        <xdr:cNvSpPr txBox="1"/>
      </xdr:nvSpPr>
      <xdr:spPr>
        <a:xfrm>
          <a:off x="19278111" y="61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37063</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64DDBF87-7A5B-43E8-8E0F-61993AAA304F}"/>
            </a:ext>
          </a:extLst>
        </xdr:cNvPr>
        <xdr:cNvSpPr txBox="1"/>
      </xdr:nvSpPr>
      <xdr:spPr>
        <a:xfrm>
          <a:off x="183891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51020</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3BE2A5D3-70AB-4677-A4F9-34EB6D53F591}"/>
            </a:ext>
          </a:extLst>
        </xdr:cNvPr>
        <xdr:cNvSpPr txBox="1"/>
      </xdr:nvSpPr>
      <xdr:spPr>
        <a:xfrm>
          <a:off x="21043411" y="69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43743</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BF547E60-49F3-4310-88E0-788B665D8F9C}"/>
            </a:ext>
          </a:extLst>
        </xdr:cNvPr>
        <xdr:cNvSpPr txBox="1"/>
      </xdr:nvSpPr>
      <xdr:spPr>
        <a:xfrm>
          <a:off x="20167111" y="690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58272</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89E7EABA-30B7-4521-8174-F7F344C87DBF}"/>
            </a:ext>
          </a:extLst>
        </xdr:cNvPr>
        <xdr:cNvSpPr txBox="1"/>
      </xdr:nvSpPr>
      <xdr:spPr>
        <a:xfrm>
          <a:off x="19278111" y="69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52265</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D495AF11-DC25-4BF5-9AC4-42BC8E3442E2}"/>
            </a:ext>
          </a:extLst>
        </xdr:cNvPr>
        <xdr:cNvSpPr txBox="1"/>
      </xdr:nvSpPr>
      <xdr:spPr>
        <a:xfrm>
          <a:off x="18389111" y="69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AE6DF3E7-3131-4B1B-9B0D-748A6CC4E0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95597E5E-17F7-470A-B081-A4A17B9E4FC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9B360061-6B8E-43C1-A6FB-074AF5E0D4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2AEF0724-9A43-4DF0-A620-6E4D2940FF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753194CF-51F4-4392-A447-491FBF2666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1546856A-5303-4AED-A62E-25722D2A0C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FC26EB08-AEAF-4322-9F80-1259C6EC8B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68635F4F-DD67-4B32-9716-C2481D97F53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9AC0F5B1-61B4-43CB-B6FF-C24E43E6156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935913AD-D892-4D02-8AEC-542DB9A93E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15C50C62-7A7C-4256-8172-749C4B6441E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DB032DDC-44D0-4799-AC14-F735E200664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79DBD6F7-2259-4896-8CB0-34E62B86106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5B747808-F967-46A5-A50E-C8CFE3A7E43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556FC2F4-B5AB-4EDB-B5D9-0DAA3FD6A2D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B428C52E-7BBD-405D-B55A-1F66F41DF2E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AB7A4C2F-0589-49D5-AEAB-354981FDE13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740988D0-88FF-485A-8057-D02FF066C75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C65E4431-1F21-430B-8446-B9DF1C479FB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149DC9A-B1F3-4228-962C-4B92F0A5E53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558A91F3-49A0-4E38-96AF-A28C40D9018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2E614313-36ED-4409-A9AA-388071999D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97A405ED-28E3-4843-B79B-1C3D9C4271D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4B30FA7D-D8B9-4C91-B995-DBA1EF25822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63</xdr:row>
      <xdr:rowOff>17145</xdr:rowOff>
    </xdr:to>
    <xdr:cxnSp macro="">
      <xdr:nvCxnSpPr>
        <xdr:cNvPr id="634" name="直線コネクタ 633">
          <a:extLst>
            <a:ext uri="{FF2B5EF4-FFF2-40B4-BE49-F238E27FC236}">
              <a16:creationId xmlns:a16="http://schemas.microsoft.com/office/drawing/2014/main" id="{04B0C217-E5D6-4818-B2DC-887F58301D82}"/>
            </a:ext>
          </a:extLst>
        </xdr:cNvPr>
        <xdr:cNvCxnSpPr/>
      </xdr:nvCxnSpPr>
      <xdr:spPr>
        <a:xfrm flipV="1">
          <a:off x="16318864" y="9715500"/>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20972</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D51E0FB9-4E4C-47C5-A62E-BA1E8A34BB8C}"/>
            </a:ext>
          </a:extLst>
        </xdr:cNvPr>
        <xdr:cNvSpPr txBox="1"/>
      </xdr:nvSpPr>
      <xdr:spPr>
        <a:xfrm>
          <a:off x="16357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17145</xdr:rowOff>
    </xdr:from>
    <xdr:to>
      <xdr:col>86</xdr:col>
      <xdr:colOff>25400</xdr:colOff>
      <xdr:row>63</xdr:row>
      <xdr:rowOff>17145</xdr:rowOff>
    </xdr:to>
    <xdr:cxnSp macro="">
      <xdr:nvCxnSpPr>
        <xdr:cNvPr id="636" name="直線コネクタ 635">
          <a:extLst>
            <a:ext uri="{FF2B5EF4-FFF2-40B4-BE49-F238E27FC236}">
              <a16:creationId xmlns:a16="http://schemas.microsoft.com/office/drawing/2014/main" id="{EC98FB5C-161A-483A-A185-B994F200714E}"/>
            </a:ext>
          </a:extLst>
        </xdr:cNvPr>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3845ED5A-5D04-43B2-B8BF-4A4AA6F79B02}"/>
            </a:ext>
          </a:extLst>
        </xdr:cNvPr>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638" name="直線コネクタ 637">
          <a:extLst>
            <a:ext uri="{FF2B5EF4-FFF2-40B4-BE49-F238E27FC236}">
              <a16:creationId xmlns:a16="http://schemas.microsoft.com/office/drawing/2014/main" id="{8077A016-5DDC-45D4-9857-501BE3757E30}"/>
            </a:ext>
          </a:extLst>
        </xdr:cNvPr>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05A43E90-AC19-44C8-A8BD-E607A61127BF}"/>
            </a:ext>
          </a:extLst>
        </xdr:cNvPr>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40" name="フローチャート: 判断 639">
          <a:extLst>
            <a:ext uri="{FF2B5EF4-FFF2-40B4-BE49-F238E27FC236}">
              <a16:creationId xmlns:a16="http://schemas.microsoft.com/office/drawing/2014/main" id="{BD0E7CE4-0AD9-4775-83BB-39D2B01B8946}"/>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19685</xdr:rowOff>
    </xdr:from>
    <xdr:to>
      <xdr:col>81</xdr:col>
      <xdr:colOff>101600</xdr:colOff>
      <xdr:row>59</xdr:row>
      <xdr:rowOff>121285</xdr:rowOff>
    </xdr:to>
    <xdr:sp macro="" textlink="">
      <xdr:nvSpPr>
        <xdr:cNvPr id="641" name="フローチャート: 判断 640">
          <a:extLst>
            <a:ext uri="{FF2B5EF4-FFF2-40B4-BE49-F238E27FC236}">
              <a16:creationId xmlns:a16="http://schemas.microsoft.com/office/drawing/2014/main" id="{7CBEC53A-363B-4F95-B491-5E316630B17E}"/>
            </a:ext>
          </a:extLst>
        </xdr:cNvPr>
        <xdr:cNvSpPr/>
      </xdr:nvSpPr>
      <xdr:spPr>
        <a:xfrm>
          <a:off x="15430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151130</xdr:rowOff>
    </xdr:from>
    <xdr:to>
      <xdr:col>76</xdr:col>
      <xdr:colOff>165100</xdr:colOff>
      <xdr:row>59</xdr:row>
      <xdr:rowOff>81280</xdr:rowOff>
    </xdr:to>
    <xdr:sp macro="" textlink="">
      <xdr:nvSpPr>
        <xdr:cNvPr id="642" name="フローチャート: 判断 641">
          <a:extLst>
            <a:ext uri="{FF2B5EF4-FFF2-40B4-BE49-F238E27FC236}">
              <a16:creationId xmlns:a16="http://schemas.microsoft.com/office/drawing/2014/main" id="{E2131D65-8135-45D7-9803-551D3C8CE30A}"/>
            </a:ext>
          </a:extLst>
        </xdr:cNvPr>
        <xdr:cNvSpPr/>
      </xdr:nvSpPr>
      <xdr:spPr>
        <a:xfrm>
          <a:off x="14541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43" name="フローチャート: 判断 642">
          <a:extLst>
            <a:ext uri="{FF2B5EF4-FFF2-40B4-BE49-F238E27FC236}">
              <a16:creationId xmlns:a16="http://schemas.microsoft.com/office/drawing/2014/main" id="{5EF6E1F6-D97A-4349-AF08-E50D3B58516B}"/>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644" name="フローチャート: 判断 643">
          <a:extLst>
            <a:ext uri="{FF2B5EF4-FFF2-40B4-BE49-F238E27FC236}">
              <a16:creationId xmlns:a16="http://schemas.microsoft.com/office/drawing/2014/main" id="{CCEEE328-42F3-481E-B92B-AF18F7B4F1D7}"/>
            </a:ext>
          </a:extLst>
        </xdr:cNvPr>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75074AF-7E67-45B0-8692-1C3789136C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E6453DA-AA2A-46A2-8A71-C80E7856024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299CE08-5FE4-4254-8311-6E323E9D37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B8EFC46-9DC5-4B4A-A021-A6DA23A90F7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1FFA2FD-DBD0-4E91-BC54-2B354AE652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57785</xdr:rowOff>
    </xdr:from>
    <xdr:to>
      <xdr:col>85</xdr:col>
      <xdr:colOff>177800</xdr:colOff>
      <xdr:row>61</xdr:row>
      <xdr:rowOff>159385</xdr:rowOff>
    </xdr:to>
    <xdr:sp macro="" textlink="">
      <xdr:nvSpPr>
        <xdr:cNvPr id="650" name="楕円 649">
          <a:extLst>
            <a:ext uri="{FF2B5EF4-FFF2-40B4-BE49-F238E27FC236}">
              <a16:creationId xmlns:a16="http://schemas.microsoft.com/office/drawing/2014/main" id="{ED0DF963-6208-473C-AD9E-EE0EC8C8A6BC}"/>
            </a:ext>
          </a:extLst>
        </xdr:cNvPr>
        <xdr:cNvSpPr/>
      </xdr:nvSpPr>
      <xdr:spPr>
        <a:xfrm>
          <a:off x="16268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36212</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FD365AEB-B7A3-4B16-B631-5E3ED80BCA35}"/>
            </a:ext>
          </a:extLst>
        </xdr:cNvPr>
        <xdr:cNvSpPr txBox="1"/>
      </xdr:nvSpPr>
      <xdr:spPr>
        <a:xfrm>
          <a:off x="16357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19685</xdr:rowOff>
    </xdr:from>
    <xdr:to>
      <xdr:col>81</xdr:col>
      <xdr:colOff>101600</xdr:colOff>
      <xdr:row>61</xdr:row>
      <xdr:rowOff>121285</xdr:rowOff>
    </xdr:to>
    <xdr:sp macro="" textlink="">
      <xdr:nvSpPr>
        <xdr:cNvPr id="652" name="楕円 651">
          <a:extLst>
            <a:ext uri="{FF2B5EF4-FFF2-40B4-BE49-F238E27FC236}">
              <a16:creationId xmlns:a16="http://schemas.microsoft.com/office/drawing/2014/main" id="{6FA6B7DB-AFB7-4186-AC23-2D92CD63581D}"/>
            </a:ext>
          </a:extLst>
        </xdr:cNvPr>
        <xdr:cNvSpPr/>
      </xdr:nvSpPr>
      <xdr:spPr>
        <a:xfrm>
          <a:off x="15430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70485</xdr:rowOff>
    </xdr:from>
    <xdr:to>
      <xdr:col>85</xdr:col>
      <xdr:colOff>127000</xdr:colOff>
      <xdr:row>61</xdr:row>
      <xdr:rowOff>108585</xdr:rowOff>
    </xdr:to>
    <xdr:cxnSp macro="">
      <xdr:nvCxnSpPr>
        <xdr:cNvPr id="653" name="直線コネクタ 652">
          <a:extLst>
            <a:ext uri="{FF2B5EF4-FFF2-40B4-BE49-F238E27FC236}">
              <a16:creationId xmlns:a16="http://schemas.microsoft.com/office/drawing/2014/main" id="{0A4505F5-C2B2-45FC-9CF5-104CD8617F07}"/>
            </a:ext>
          </a:extLst>
        </xdr:cNvPr>
        <xdr:cNvCxnSpPr/>
      </xdr:nvCxnSpPr>
      <xdr:spPr>
        <a:xfrm>
          <a:off x="15481300" y="105289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654" name="楕円 653">
          <a:extLst>
            <a:ext uri="{FF2B5EF4-FFF2-40B4-BE49-F238E27FC236}">
              <a16:creationId xmlns:a16="http://schemas.microsoft.com/office/drawing/2014/main" id="{D4779C18-DF40-415A-BF54-8ED79FC34D06}"/>
            </a:ext>
          </a:extLst>
        </xdr:cNvPr>
        <xdr:cNvSpPr/>
      </xdr:nvSpPr>
      <xdr:spPr>
        <a:xfrm>
          <a:off x="14541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32385</xdr:rowOff>
    </xdr:from>
    <xdr:to>
      <xdr:col>81</xdr:col>
      <xdr:colOff>50800</xdr:colOff>
      <xdr:row>61</xdr:row>
      <xdr:rowOff>70485</xdr:rowOff>
    </xdr:to>
    <xdr:cxnSp macro="">
      <xdr:nvCxnSpPr>
        <xdr:cNvPr id="655" name="直線コネクタ 654">
          <a:extLst>
            <a:ext uri="{FF2B5EF4-FFF2-40B4-BE49-F238E27FC236}">
              <a16:creationId xmlns:a16="http://schemas.microsoft.com/office/drawing/2014/main" id="{09943895-AB4D-4DBA-BD59-57F73DDC1971}"/>
            </a:ext>
          </a:extLst>
        </xdr:cNvPr>
        <xdr:cNvCxnSpPr/>
      </xdr:nvCxnSpPr>
      <xdr:spPr>
        <a:xfrm>
          <a:off x="14592300" y="104908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114935</xdr:rowOff>
    </xdr:from>
    <xdr:to>
      <xdr:col>72</xdr:col>
      <xdr:colOff>38100</xdr:colOff>
      <xdr:row>61</xdr:row>
      <xdr:rowOff>45085</xdr:rowOff>
    </xdr:to>
    <xdr:sp macro="" textlink="">
      <xdr:nvSpPr>
        <xdr:cNvPr id="656" name="楕円 655">
          <a:extLst>
            <a:ext uri="{FF2B5EF4-FFF2-40B4-BE49-F238E27FC236}">
              <a16:creationId xmlns:a16="http://schemas.microsoft.com/office/drawing/2014/main" id="{86566A3C-2D6C-4DC0-9A28-5368FF911471}"/>
            </a:ext>
          </a:extLst>
        </xdr:cNvPr>
        <xdr:cNvSpPr/>
      </xdr:nvSpPr>
      <xdr:spPr>
        <a:xfrm>
          <a:off x="13652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165735</xdr:rowOff>
    </xdr:from>
    <xdr:to>
      <xdr:col>76</xdr:col>
      <xdr:colOff>114300</xdr:colOff>
      <xdr:row>61</xdr:row>
      <xdr:rowOff>32385</xdr:rowOff>
    </xdr:to>
    <xdr:cxnSp macro="">
      <xdr:nvCxnSpPr>
        <xdr:cNvPr id="657" name="直線コネクタ 656">
          <a:extLst>
            <a:ext uri="{FF2B5EF4-FFF2-40B4-BE49-F238E27FC236}">
              <a16:creationId xmlns:a16="http://schemas.microsoft.com/office/drawing/2014/main" id="{1D05E2D7-1C6A-4685-92D6-376D266650BA}"/>
            </a:ext>
          </a:extLst>
        </xdr:cNvPr>
        <xdr:cNvCxnSpPr/>
      </xdr:nvCxnSpPr>
      <xdr:spPr>
        <a:xfrm>
          <a:off x="13703300" y="104527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78740</xdr:rowOff>
    </xdr:from>
    <xdr:to>
      <xdr:col>67</xdr:col>
      <xdr:colOff>101600</xdr:colOff>
      <xdr:row>61</xdr:row>
      <xdr:rowOff>8890</xdr:rowOff>
    </xdr:to>
    <xdr:sp macro="" textlink="">
      <xdr:nvSpPr>
        <xdr:cNvPr id="658" name="楕円 657">
          <a:extLst>
            <a:ext uri="{FF2B5EF4-FFF2-40B4-BE49-F238E27FC236}">
              <a16:creationId xmlns:a16="http://schemas.microsoft.com/office/drawing/2014/main" id="{87F1A6C2-7A99-41F2-943F-E4C187804D0F}"/>
            </a:ext>
          </a:extLst>
        </xdr:cNvPr>
        <xdr:cNvSpPr/>
      </xdr:nvSpPr>
      <xdr:spPr>
        <a:xfrm>
          <a:off x="1276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129540</xdr:rowOff>
    </xdr:from>
    <xdr:to>
      <xdr:col>71</xdr:col>
      <xdr:colOff>177800</xdr:colOff>
      <xdr:row>60</xdr:row>
      <xdr:rowOff>165735</xdr:rowOff>
    </xdr:to>
    <xdr:cxnSp macro="">
      <xdr:nvCxnSpPr>
        <xdr:cNvPr id="659" name="直線コネクタ 658">
          <a:extLst>
            <a:ext uri="{FF2B5EF4-FFF2-40B4-BE49-F238E27FC236}">
              <a16:creationId xmlns:a16="http://schemas.microsoft.com/office/drawing/2014/main" id="{5FA7FC79-0EDE-4629-8ABF-5752C0AA271E}"/>
            </a:ext>
          </a:extLst>
        </xdr:cNvPr>
        <xdr:cNvCxnSpPr/>
      </xdr:nvCxnSpPr>
      <xdr:spPr>
        <a:xfrm>
          <a:off x="12814300" y="104165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137812</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8A7DD15C-93F6-4785-B9AC-1FECE501738F}"/>
            </a:ext>
          </a:extLst>
        </xdr:cNvPr>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97807</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B2C6F486-C533-457C-B986-C36353566B50}"/>
            </a:ext>
          </a:extLst>
        </xdr:cNvPr>
        <xdr:cNvSpPr txBox="1"/>
      </xdr:nvSpPr>
      <xdr:spPr>
        <a:xfrm>
          <a:off x="14389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F090E234-526A-4B77-9280-F87F5A1AF995}"/>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160672</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E920DAAE-3A5D-4E99-913D-DD3E79F3FF24}"/>
            </a:ext>
          </a:extLst>
        </xdr:cNvPr>
        <xdr:cNvSpPr txBox="1"/>
      </xdr:nvSpPr>
      <xdr:spPr>
        <a:xfrm>
          <a:off x="12611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112412</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801749E7-2958-405D-894B-9740425C65BC}"/>
            </a:ext>
          </a:extLst>
        </xdr:cNvPr>
        <xdr:cNvSpPr txBox="1"/>
      </xdr:nvSpPr>
      <xdr:spPr>
        <a:xfrm>
          <a:off x="152660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847B927A-C4EE-41C4-B3F3-A336FE40D27B}"/>
            </a:ext>
          </a:extLst>
        </xdr:cNvPr>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36212</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D364EA30-6BF1-4FBC-9E9D-43150D1407E8}"/>
            </a:ext>
          </a:extLst>
        </xdr:cNvPr>
        <xdr:cNvSpPr txBox="1"/>
      </xdr:nvSpPr>
      <xdr:spPr>
        <a:xfrm>
          <a:off x="13500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1A6E5F28-2178-4AC6-8B3E-64F09C8DBF4E}"/>
            </a:ext>
          </a:extLst>
        </xdr:cNvPr>
        <xdr:cNvSpPr txBox="1"/>
      </xdr:nvSpPr>
      <xdr:spPr>
        <a:xfrm>
          <a:off x="12611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93590142-D435-42F0-969D-9898D6516A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DF80122E-0280-4715-B18E-8B3C8022C2B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D1D536F7-90B4-4515-8E8C-1ABB0A173FF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1A1ED461-F6F5-4850-A8EC-8CED81C731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DE23E83D-822A-4570-AF9A-2FE061E3B57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2FD43773-D0FD-4F6D-9BF4-79D132418F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8945F109-495E-4B30-9020-EE2D8AE1131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4FCB337-D0DB-4E91-A84D-DE46DE1E3C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C05F25D0-3B82-4F46-BBD3-4E1B0FE95E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10815C1B-FD97-4DC6-84F8-A0FB403192F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060DF3EB-C869-4E21-8FFF-8772D485532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E076F35A-8D6D-48D5-9191-3B8234E8708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8A3EF283-F984-4940-8EFF-294B6555A56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24768EA6-CFEA-4D79-B7BC-6FE4949C3A5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B32FD022-5B73-4EB5-83F8-A9E73834DB0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3894A983-799E-4504-B016-6FE3EEBCF52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D9973BBB-5260-47F5-925E-EAD1366815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DF5EBC01-8259-45C1-8290-0DEEBEB7DED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7335D3BA-3943-4A0C-AC3E-F84B3555AB5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34D63C3F-C671-4719-AC34-343DA7504C4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E2D744DF-7025-4901-B80D-A15C04E80D1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61D47065-9C1E-4DF7-88D7-99E8CF772FC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8EF55E74-0BAF-4384-A88A-C5898F1D462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7F6577E2-BEA3-4B4A-91F8-257D1BF92B8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306742E6-004A-4966-BDC3-D8FDF59AFC2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93" name="直線コネクタ 692">
          <a:extLst>
            <a:ext uri="{FF2B5EF4-FFF2-40B4-BE49-F238E27FC236}">
              <a16:creationId xmlns:a16="http://schemas.microsoft.com/office/drawing/2014/main" id="{6B4DAD6C-489F-4388-BFFB-9770A4A1A6EA}"/>
            </a:ext>
          </a:extLst>
        </xdr:cNvPr>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D0835916-1D35-4BDE-ADE8-D8EBB9CC7564}"/>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5" name="直線コネクタ 694">
          <a:extLst>
            <a:ext uri="{FF2B5EF4-FFF2-40B4-BE49-F238E27FC236}">
              <a16:creationId xmlns:a16="http://schemas.microsoft.com/office/drawing/2014/main" id="{783A9B7F-65EE-4D59-988F-E3C0C572B514}"/>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FCD705E7-12EA-4878-85DF-10340186BD63}"/>
            </a:ext>
          </a:extLst>
        </xdr:cNvPr>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97" name="直線コネクタ 696">
          <a:extLst>
            <a:ext uri="{FF2B5EF4-FFF2-40B4-BE49-F238E27FC236}">
              <a16:creationId xmlns:a16="http://schemas.microsoft.com/office/drawing/2014/main" id="{3B1CEA1A-9C0C-480D-8784-A95903779EA3}"/>
            </a:ext>
          </a:extLst>
        </xdr:cNvPr>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CCB9524B-72ED-44A4-B061-57FBE8E0E4AB}"/>
            </a:ext>
          </a:extLst>
        </xdr:cNvPr>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9" name="フローチャート: 判断 698">
          <a:extLst>
            <a:ext uri="{FF2B5EF4-FFF2-40B4-BE49-F238E27FC236}">
              <a16:creationId xmlns:a16="http://schemas.microsoft.com/office/drawing/2014/main" id="{39AD6067-B220-4EEA-BBCE-A5CC4CF8219B}"/>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700" name="フローチャート: 判断 699">
          <a:extLst>
            <a:ext uri="{FF2B5EF4-FFF2-40B4-BE49-F238E27FC236}">
              <a16:creationId xmlns:a16="http://schemas.microsoft.com/office/drawing/2014/main" id="{7166F065-DC3E-45B1-9E4C-A24B30D0C920}"/>
            </a:ext>
          </a:extLst>
        </xdr:cNvPr>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701" name="フローチャート: 判断 700">
          <a:extLst>
            <a:ext uri="{FF2B5EF4-FFF2-40B4-BE49-F238E27FC236}">
              <a16:creationId xmlns:a16="http://schemas.microsoft.com/office/drawing/2014/main" id="{27122FAC-F406-4525-B459-B8930A81D943}"/>
            </a:ext>
          </a:extLst>
        </xdr:cNvPr>
        <xdr:cNvSpPr/>
      </xdr:nvSpPr>
      <xdr:spPr>
        <a:xfrm>
          <a:off x="20383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702" name="フローチャート: 判断 701">
          <a:extLst>
            <a:ext uri="{FF2B5EF4-FFF2-40B4-BE49-F238E27FC236}">
              <a16:creationId xmlns:a16="http://schemas.microsoft.com/office/drawing/2014/main" id="{C1D7170C-EBFC-4E8B-BD9C-950F0D023014}"/>
            </a:ext>
          </a:extLst>
        </xdr:cNvPr>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79828</xdr:rowOff>
    </xdr:from>
    <xdr:to>
      <xdr:col>98</xdr:col>
      <xdr:colOff>38100</xdr:colOff>
      <xdr:row>61</xdr:row>
      <xdr:rowOff>9978</xdr:rowOff>
    </xdr:to>
    <xdr:sp macro="" textlink="">
      <xdr:nvSpPr>
        <xdr:cNvPr id="703" name="フローチャート: 判断 702">
          <a:extLst>
            <a:ext uri="{FF2B5EF4-FFF2-40B4-BE49-F238E27FC236}">
              <a16:creationId xmlns:a16="http://schemas.microsoft.com/office/drawing/2014/main" id="{E314BC42-E05F-4DD6-8FAD-D183204CAB98}"/>
            </a:ext>
          </a:extLst>
        </xdr:cNvPr>
        <xdr:cNvSpPr/>
      </xdr:nvSpPr>
      <xdr:spPr>
        <a:xfrm>
          <a:off x="18605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9602410-5FAE-4A5E-B3D8-C6F7C0CDFD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110FEEB-B4A7-4A6D-954B-16A1EDDCCC3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0A8DBB8-644F-42FB-8ADA-A5222CBBD3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50A5CD9-AEC1-4F42-9A64-3305CE9D78F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7BB8C0C6-923A-4A7F-B36D-5F70F61073F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709" name="楕円 708">
          <a:extLst>
            <a:ext uri="{FF2B5EF4-FFF2-40B4-BE49-F238E27FC236}">
              <a16:creationId xmlns:a16="http://schemas.microsoft.com/office/drawing/2014/main" id="{C3109C47-8826-4A8A-BFF0-DC2749796338}"/>
            </a:ext>
          </a:extLst>
        </xdr:cNvPr>
        <xdr:cNvSpPr/>
      </xdr:nvSpPr>
      <xdr:spPr>
        <a:xfrm>
          <a:off x="22110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82749</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207B7123-95B9-4361-B298-83A57301060F}"/>
            </a:ext>
          </a:extLst>
        </xdr:cNvPr>
        <xdr:cNvSpPr txBox="1"/>
      </xdr:nvSpPr>
      <xdr:spPr>
        <a:xfrm>
          <a:off x="22199600" y="1054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145143</xdr:rowOff>
    </xdr:from>
    <xdr:to>
      <xdr:col>112</xdr:col>
      <xdr:colOff>38100</xdr:colOff>
      <xdr:row>61</xdr:row>
      <xdr:rowOff>75293</xdr:rowOff>
    </xdr:to>
    <xdr:sp macro="" textlink="">
      <xdr:nvSpPr>
        <xdr:cNvPr id="711" name="楕円 710">
          <a:extLst>
            <a:ext uri="{FF2B5EF4-FFF2-40B4-BE49-F238E27FC236}">
              <a16:creationId xmlns:a16="http://schemas.microsoft.com/office/drawing/2014/main" id="{517E91A2-A5C5-4EC2-9CFC-EC3EB76942FB}"/>
            </a:ext>
          </a:extLst>
        </xdr:cNvPr>
        <xdr:cNvSpPr/>
      </xdr:nvSpPr>
      <xdr:spPr>
        <a:xfrm>
          <a:off x="2127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24493</xdr:rowOff>
    </xdr:from>
    <xdr:to>
      <xdr:col>116</xdr:col>
      <xdr:colOff>63500</xdr:colOff>
      <xdr:row>61</xdr:row>
      <xdr:rowOff>155122</xdr:rowOff>
    </xdr:to>
    <xdr:cxnSp macro="">
      <xdr:nvCxnSpPr>
        <xdr:cNvPr id="712" name="直線コネクタ 711">
          <a:extLst>
            <a:ext uri="{FF2B5EF4-FFF2-40B4-BE49-F238E27FC236}">
              <a16:creationId xmlns:a16="http://schemas.microsoft.com/office/drawing/2014/main" id="{2CFCE1E9-7C22-428E-B435-3A1E0395BC7C}"/>
            </a:ext>
          </a:extLst>
        </xdr:cNvPr>
        <xdr:cNvCxnSpPr/>
      </xdr:nvCxnSpPr>
      <xdr:spPr>
        <a:xfrm>
          <a:off x="21323300" y="104829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145143</xdr:rowOff>
    </xdr:from>
    <xdr:to>
      <xdr:col>107</xdr:col>
      <xdr:colOff>101600</xdr:colOff>
      <xdr:row>61</xdr:row>
      <xdr:rowOff>75293</xdr:rowOff>
    </xdr:to>
    <xdr:sp macro="" textlink="">
      <xdr:nvSpPr>
        <xdr:cNvPr id="713" name="楕円 712">
          <a:extLst>
            <a:ext uri="{FF2B5EF4-FFF2-40B4-BE49-F238E27FC236}">
              <a16:creationId xmlns:a16="http://schemas.microsoft.com/office/drawing/2014/main" id="{5C50ECB3-F730-4A33-AE9C-E1C1C4C57BAA}"/>
            </a:ext>
          </a:extLst>
        </xdr:cNvPr>
        <xdr:cNvSpPr/>
      </xdr:nvSpPr>
      <xdr:spPr>
        <a:xfrm>
          <a:off x="2038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24493</xdr:rowOff>
    </xdr:from>
    <xdr:to>
      <xdr:col>111</xdr:col>
      <xdr:colOff>177800</xdr:colOff>
      <xdr:row>61</xdr:row>
      <xdr:rowOff>24493</xdr:rowOff>
    </xdr:to>
    <xdr:cxnSp macro="">
      <xdr:nvCxnSpPr>
        <xdr:cNvPr id="714" name="直線コネクタ 713">
          <a:extLst>
            <a:ext uri="{FF2B5EF4-FFF2-40B4-BE49-F238E27FC236}">
              <a16:creationId xmlns:a16="http://schemas.microsoft.com/office/drawing/2014/main" id="{1AFB66ED-1585-472D-9DFE-5085E7D340E7}"/>
            </a:ext>
          </a:extLst>
        </xdr:cNvPr>
        <xdr:cNvCxnSpPr/>
      </xdr:nvCxnSpPr>
      <xdr:spPr>
        <a:xfrm>
          <a:off x="20434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715" name="楕円 714">
          <a:extLst>
            <a:ext uri="{FF2B5EF4-FFF2-40B4-BE49-F238E27FC236}">
              <a16:creationId xmlns:a16="http://schemas.microsoft.com/office/drawing/2014/main" id="{D8ECEF7E-EFD8-457A-806C-A4BD3019310A}"/>
            </a:ext>
          </a:extLst>
        </xdr:cNvPr>
        <xdr:cNvSpPr/>
      </xdr:nvSpPr>
      <xdr:spPr>
        <a:xfrm>
          <a:off x="19494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163285</xdr:rowOff>
    </xdr:from>
    <xdr:to>
      <xdr:col>107</xdr:col>
      <xdr:colOff>50800</xdr:colOff>
      <xdr:row>61</xdr:row>
      <xdr:rowOff>24493</xdr:rowOff>
    </xdr:to>
    <xdr:cxnSp macro="">
      <xdr:nvCxnSpPr>
        <xdr:cNvPr id="716" name="直線コネクタ 715">
          <a:extLst>
            <a:ext uri="{FF2B5EF4-FFF2-40B4-BE49-F238E27FC236}">
              <a16:creationId xmlns:a16="http://schemas.microsoft.com/office/drawing/2014/main" id="{9178E334-2643-4086-A139-9B1B20192D67}"/>
            </a:ext>
          </a:extLst>
        </xdr:cNvPr>
        <xdr:cNvCxnSpPr/>
      </xdr:nvCxnSpPr>
      <xdr:spPr>
        <a:xfrm>
          <a:off x="19545300" y="1045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17" name="楕円 716">
          <a:extLst>
            <a:ext uri="{FF2B5EF4-FFF2-40B4-BE49-F238E27FC236}">
              <a16:creationId xmlns:a16="http://schemas.microsoft.com/office/drawing/2014/main" id="{A5CF323A-A080-4C5D-B70B-96B250E18E47}"/>
            </a:ext>
          </a:extLst>
        </xdr:cNvPr>
        <xdr:cNvSpPr/>
      </xdr:nvSpPr>
      <xdr:spPr>
        <a:xfrm>
          <a:off x="18605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163285</xdr:rowOff>
    </xdr:from>
    <xdr:to>
      <xdr:col>102</xdr:col>
      <xdr:colOff>114300</xdr:colOff>
      <xdr:row>60</xdr:row>
      <xdr:rowOff>163285</xdr:rowOff>
    </xdr:to>
    <xdr:cxnSp macro="">
      <xdr:nvCxnSpPr>
        <xdr:cNvPr id="718" name="直線コネクタ 717">
          <a:extLst>
            <a:ext uri="{FF2B5EF4-FFF2-40B4-BE49-F238E27FC236}">
              <a16:creationId xmlns:a16="http://schemas.microsoft.com/office/drawing/2014/main" id="{BA0B24D3-7BD2-4D81-84AA-B6F4F6AB91DB}"/>
            </a:ext>
          </a:extLst>
        </xdr:cNvPr>
        <xdr:cNvCxnSpPr/>
      </xdr:nvCxnSpPr>
      <xdr:spPr>
        <a:xfrm>
          <a:off x="18656300" y="10450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719" name="n_1aveValue【保健センター・保健所】&#10;一人当たり面積">
          <a:extLst>
            <a:ext uri="{FF2B5EF4-FFF2-40B4-BE49-F238E27FC236}">
              <a16:creationId xmlns:a16="http://schemas.microsoft.com/office/drawing/2014/main" id="{38D85F84-E241-4BF4-B1CE-73E21D1B6EE8}"/>
            </a:ext>
          </a:extLst>
        </xdr:cNvPr>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132642</xdr:rowOff>
    </xdr:from>
    <xdr:ext cx="469744" cy="259045"/>
    <xdr:sp macro="" textlink="">
      <xdr:nvSpPr>
        <xdr:cNvPr id="720" name="n_2aveValue【保健センター・保健所】&#10;一人当たり面積">
          <a:extLst>
            <a:ext uri="{FF2B5EF4-FFF2-40B4-BE49-F238E27FC236}">
              <a16:creationId xmlns:a16="http://schemas.microsoft.com/office/drawing/2014/main" id="{65D6BA24-09DC-4E07-9FD0-B4CDE2C2F92E}"/>
            </a:ext>
          </a:extLst>
        </xdr:cNvPr>
        <xdr:cNvSpPr txBox="1"/>
      </xdr:nvSpPr>
      <xdr:spPr>
        <a:xfrm>
          <a:off x="20199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721" name="n_3aveValue【保健センター・保健所】&#10;一人当たり面積">
          <a:extLst>
            <a:ext uri="{FF2B5EF4-FFF2-40B4-BE49-F238E27FC236}">
              <a16:creationId xmlns:a16="http://schemas.microsoft.com/office/drawing/2014/main" id="{0479E095-2CAA-4FDE-8F63-4803606AFF64}"/>
            </a:ext>
          </a:extLst>
        </xdr:cNvPr>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26505</xdr:rowOff>
    </xdr:from>
    <xdr:ext cx="469744" cy="259045"/>
    <xdr:sp macro="" textlink="">
      <xdr:nvSpPr>
        <xdr:cNvPr id="722" name="n_4aveValue【保健センター・保健所】&#10;一人当たり面積">
          <a:extLst>
            <a:ext uri="{FF2B5EF4-FFF2-40B4-BE49-F238E27FC236}">
              <a16:creationId xmlns:a16="http://schemas.microsoft.com/office/drawing/2014/main" id="{ECCFFCE3-FABE-4325-AFB8-D577ED973C02}"/>
            </a:ext>
          </a:extLst>
        </xdr:cNvPr>
        <xdr:cNvSpPr txBox="1"/>
      </xdr:nvSpPr>
      <xdr:spPr>
        <a:xfrm>
          <a:off x="18421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66420</xdr:rowOff>
    </xdr:from>
    <xdr:ext cx="469744" cy="259045"/>
    <xdr:sp macro="" textlink="">
      <xdr:nvSpPr>
        <xdr:cNvPr id="723" name="n_1mainValue【保健センター・保健所】&#10;一人当たり面積">
          <a:extLst>
            <a:ext uri="{FF2B5EF4-FFF2-40B4-BE49-F238E27FC236}">
              <a16:creationId xmlns:a16="http://schemas.microsoft.com/office/drawing/2014/main" id="{A286690C-2DA5-40DC-98B3-E2AFEBF3BDA1}"/>
            </a:ext>
          </a:extLst>
        </xdr:cNvPr>
        <xdr:cNvSpPr txBox="1"/>
      </xdr:nvSpPr>
      <xdr:spPr>
        <a:xfrm>
          <a:off x="210757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66420</xdr:rowOff>
    </xdr:from>
    <xdr:ext cx="469744" cy="259045"/>
    <xdr:sp macro="" textlink="">
      <xdr:nvSpPr>
        <xdr:cNvPr id="724" name="n_2mainValue【保健センター・保健所】&#10;一人当たり面積">
          <a:extLst>
            <a:ext uri="{FF2B5EF4-FFF2-40B4-BE49-F238E27FC236}">
              <a16:creationId xmlns:a16="http://schemas.microsoft.com/office/drawing/2014/main" id="{7A040209-C237-41C2-BC3D-2FCDFA9466CE}"/>
            </a:ext>
          </a:extLst>
        </xdr:cNvPr>
        <xdr:cNvSpPr txBox="1"/>
      </xdr:nvSpPr>
      <xdr:spPr>
        <a:xfrm>
          <a:off x="20199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725" name="n_3mainValue【保健センター・保健所】&#10;一人当たり面積">
          <a:extLst>
            <a:ext uri="{FF2B5EF4-FFF2-40B4-BE49-F238E27FC236}">
              <a16:creationId xmlns:a16="http://schemas.microsoft.com/office/drawing/2014/main" id="{64D65A75-4AB4-40B5-A888-9C09A9B1EDB6}"/>
            </a:ext>
          </a:extLst>
        </xdr:cNvPr>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33762</xdr:rowOff>
    </xdr:from>
    <xdr:ext cx="469744" cy="259045"/>
    <xdr:sp macro="" textlink="">
      <xdr:nvSpPr>
        <xdr:cNvPr id="726" name="n_4mainValue【保健センター・保健所】&#10;一人当たり面積">
          <a:extLst>
            <a:ext uri="{FF2B5EF4-FFF2-40B4-BE49-F238E27FC236}">
              <a16:creationId xmlns:a16="http://schemas.microsoft.com/office/drawing/2014/main" id="{9C26CF5D-9666-4DB8-9271-DC776153A1B9}"/>
            </a:ext>
          </a:extLst>
        </xdr:cNvPr>
        <xdr:cNvSpPr txBox="1"/>
      </xdr:nvSpPr>
      <xdr:spPr>
        <a:xfrm>
          <a:off x="18421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2179D99A-A050-4F46-A18B-2AD091BE9F2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F68F5E9B-0E87-43DC-8717-B108B602C05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ED3D1D87-FE75-40ED-A1AD-FD0829EEC1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7AD83BB6-1C92-4732-AAC5-4A0F0432B8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8750241-BEA9-45E6-905B-852A06D994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D98D5596-9F79-4CE8-98D8-3DF7924E1F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9B197254-EA9D-463E-81F9-958227C7A9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DFA8345E-9034-43A5-9460-B5EAEA142B0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40BE1948-22C9-4264-82A1-849357168D6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B50596E7-C3DA-4721-9E0A-EEF5B91ECF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62735151-CB62-4CB9-95A3-2C9CDB58F38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8" name="直線コネクタ 737">
          <a:extLst>
            <a:ext uri="{FF2B5EF4-FFF2-40B4-BE49-F238E27FC236}">
              <a16:creationId xmlns:a16="http://schemas.microsoft.com/office/drawing/2014/main" id="{D0EBAAF6-908E-49AD-8976-DE68C1270687}"/>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9" name="テキスト ボックス 738">
          <a:extLst>
            <a:ext uri="{FF2B5EF4-FFF2-40B4-BE49-F238E27FC236}">
              <a16:creationId xmlns:a16="http://schemas.microsoft.com/office/drawing/2014/main" id="{897CFA00-55EF-4128-B27B-CD5FA7001552}"/>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0" name="直線コネクタ 739">
          <a:extLst>
            <a:ext uri="{FF2B5EF4-FFF2-40B4-BE49-F238E27FC236}">
              <a16:creationId xmlns:a16="http://schemas.microsoft.com/office/drawing/2014/main" id="{A990E4D4-74A0-45BF-B0B1-6CEB73F10C52}"/>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1" name="テキスト ボックス 740">
          <a:extLst>
            <a:ext uri="{FF2B5EF4-FFF2-40B4-BE49-F238E27FC236}">
              <a16:creationId xmlns:a16="http://schemas.microsoft.com/office/drawing/2014/main" id="{51EB0EE8-D2E5-47BE-8C92-7EC4637F9CE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2" name="直線コネクタ 741">
          <a:extLst>
            <a:ext uri="{FF2B5EF4-FFF2-40B4-BE49-F238E27FC236}">
              <a16:creationId xmlns:a16="http://schemas.microsoft.com/office/drawing/2014/main" id="{6083D792-6A5D-4A69-B92F-2DC317C4B7A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3" name="テキスト ボックス 742">
          <a:extLst>
            <a:ext uri="{FF2B5EF4-FFF2-40B4-BE49-F238E27FC236}">
              <a16:creationId xmlns:a16="http://schemas.microsoft.com/office/drawing/2014/main" id="{D212D584-A419-41DD-B9ED-0164E223D06F}"/>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4" name="直線コネクタ 743">
          <a:extLst>
            <a:ext uri="{FF2B5EF4-FFF2-40B4-BE49-F238E27FC236}">
              <a16:creationId xmlns:a16="http://schemas.microsoft.com/office/drawing/2014/main" id="{2ADD3C03-1E97-4554-8F44-D26A2E5D2A6B}"/>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5" name="テキスト ボックス 744">
          <a:extLst>
            <a:ext uri="{FF2B5EF4-FFF2-40B4-BE49-F238E27FC236}">
              <a16:creationId xmlns:a16="http://schemas.microsoft.com/office/drawing/2014/main" id="{53C7D19A-E60F-4624-AFE8-576649FE0256}"/>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E3BF55E7-B856-4B80-9272-FC8BBED5568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1A302123-4B5A-4617-9D43-E87DD22C5E0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B271990-6141-4F4E-B335-0A5375C85AE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99822</xdr:rowOff>
    </xdr:from>
    <xdr:to>
      <xdr:col>85</xdr:col>
      <xdr:colOff>126364</xdr:colOff>
      <xdr:row>86</xdr:row>
      <xdr:rowOff>145542</xdr:rowOff>
    </xdr:to>
    <xdr:cxnSp macro="">
      <xdr:nvCxnSpPr>
        <xdr:cNvPr id="749" name="直線コネクタ 748">
          <a:extLst>
            <a:ext uri="{FF2B5EF4-FFF2-40B4-BE49-F238E27FC236}">
              <a16:creationId xmlns:a16="http://schemas.microsoft.com/office/drawing/2014/main" id="{574FD95F-6B37-4A7E-ADAE-D5ED82B04762}"/>
            </a:ext>
          </a:extLst>
        </xdr:cNvPr>
        <xdr:cNvCxnSpPr/>
      </xdr:nvCxnSpPr>
      <xdr:spPr>
        <a:xfrm flipV="1">
          <a:off x="16318864" y="13644372"/>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149369</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67D2C01A-F4DE-4EEC-AFA7-B5366E558C7D}"/>
            </a:ext>
          </a:extLst>
        </xdr:cNvPr>
        <xdr:cNvSpPr txBox="1"/>
      </xdr:nvSpPr>
      <xdr:spPr>
        <a:xfrm>
          <a:off x="16357600" y="1489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145542</xdr:rowOff>
    </xdr:from>
    <xdr:to>
      <xdr:col>86</xdr:col>
      <xdr:colOff>25400</xdr:colOff>
      <xdr:row>86</xdr:row>
      <xdr:rowOff>145542</xdr:rowOff>
    </xdr:to>
    <xdr:cxnSp macro="">
      <xdr:nvCxnSpPr>
        <xdr:cNvPr id="751" name="直線コネクタ 750">
          <a:extLst>
            <a:ext uri="{FF2B5EF4-FFF2-40B4-BE49-F238E27FC236}">
              <a16:creationId xmlns:a16="http://schemas.microsoft.com/office/drawing/2014/main" id="{0A02C71E-A3C2-4227-98F3-A1673C66EBA4}"/>
            </a:ext>
          </a:extLst>
        </xdr:cNvPr>
        <xdr:cNvCxnSpPr/>
      </xdr:nvCxnSpPr>
      <xdr:spPr>
        <a:xfrm>
          <a:off x="16230600" y="1489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46499</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EA48118-96AB-4852-85C9-87D32A4CA169}"/>
            </a:ext>
          </a:extLst>
        </xdr:cNvPr>
        <xdr:cNvSpPr txBox="1"/>
      </xdr:nvSpPr>
      <xdr:spPr>
        <a:xfrm>
          <a:off x="16357600" y="1341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99822</xdr:rowOff>
    </xdr:from>
    <xdr:to>
      <xdr:col>86</xdr:col>
      <xdr:colOff>25400</xdr:colOff>
      <xdr:row>79</xdr:row>
      <xdr:rowOff>99822</xdr:rowOff>
    </xdr:to>
    <xdr:cxnSp macro="">
      <xdr:nvCxnSpPr>
        <xdr:cNvPr id="753" name="直線コネクタ 752">
          <a:extLst>
            <a:ext uri="{FF2B5EF4-FFF2-40B4-BE49-F238E27FC236}">
              <a16:creationId xmlns:a16="http://schemas.microsoft.com/office/drawing/2014/main" id="{5A2DD672-45FF-4741-BDCC-2706C13036A7}"/>
            </a:ext>
          </a:extLst>
        </xdr:cNvPr>
        <xdr:cNvCxnSpPr/>
      </xdr:nvCxnSpPr>
      <xdr:spPr>
        <a:xfrm>
          <a:off x="16230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119905</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2D79FB41-7A22-48F0-8A8A-60962932B216}"/>
            </a:ext>
          </a:extLst>
        </xdr:cNvPr>
        <xdr:cNvSpPr txBox="1"/>
      </xdr:nvSpPr>
      <xdr:spPr>
        <a:xfrm>
          <a:off x="16357600" y="1417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97028</xdr:rowOff>
    </xdr:from>
    <xdr:to>
      <xdr:col>85</xdr:col>
      <xdr:colOff>177800</xdr:colOff>
      <xdr:row>84</xdr:row>
      <xdr:rowOff>27178</xdr:rowOff>
    </xdr:to>
    <xdr:sp macro="" textlink="">
      <xdr:nvSpPr>
        <xdr:cNvPr id="755" name="フローチャート: 判断 754">
          <a:extLst>
            <a:ext uri="{FF2B5EF4-FFF2-40B4-BE49-F238E27FC236}">
              <a16:creationId xmlns:a16="http://schemas.microsoft.com/office/drawing/2014/main" id="{6AE4726A-66AE-476E-A2F7-211AABC5C9A9}"/>
            </a:ext>
          </a:extLst>
        </xdr:cNvPr>
        <xdr:cNvSpPr/>
      </xdr:nvSpPr>
      <xdr:spPr>
        <a:xfrm>
          <a:off x="16268700" y="1432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51308</xdr:rowOff>
    </xdr:from>
    <xdr:to>
      <xdr:col>81</xdr:col>
      <xdr:colOff>101600</xdr:colOff>
      <xdr:row>83</xdr:row>
      <xdr:rowOff>152908</xdr:rowOff>
    </xdr:to>
    <xdr:sp macro="" textlink="">
      <xdr:nvSpPr>
        <xdr:cNvPr id="756" name="フローチャート: 判断 755">
          <a:extLst>
            <a:ext uri="{FF2B5EF4-FFF2-40B4-BE49-F238E27FC236}">
              <a16:creationId xmlns:a16="http://schemas.microsoft.com/office/drawing/2014/main" id="{ED46D7A3-A95A-472B-879E-97DE81B1AC73}"/>
            </a:ext>
          </a:extLst>
        </xdr:cNvPr>
        <xdr:cNvSpPr/>
      </xdr:nvSpPr>
      <xdr:spPr>
        <a:xfrm>
          <a:off x="1543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60452</xdr:rowOff>
    </xdr:from>
    <xdr:to>
      <xdr:col>76</xdr:col>
      <xdr:colOff>165100</xdr:colOff>
      <xdr:row>83</xdr:row>
      <xdr:rowOff>162052</xdr:rowOff>
    </xdr:to>
    <xdr:sp macro="" textlink="">
      <xdr:nvSpPr>
        <xdr:cNvPr id="757" name="フローチャート: 判断 756">
          <a:extLst>
            <a:ext uri="{FF2B5EF4-FFF2-40B4-BE49-F238E27FC236}">
              <a16:creationId xmlns:a16="http://schemas.microsoft.com/office/drawing/2014/main" id="{F265F807-C47B-4AD1-BE9B-E8F9F56E8522}"/>
            </a:ext>
          </a:extLst>
        </xdr:cNvPr>
        <xdr:cNvSpPr/>
      </xdr:nvSpPr>
      <xdr:spPr>
        <a:xfrm>
          <a:off x="14541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49022</xdr:rowOff>
    </xdr:from>
    <xdr:to>
      <xdr:col>72</xdr:col>
      <xdr:colOff>38100</xdr:colOff>
      <xdr:row>83</xdr:row>
      <xdr:rowOff>150622</xdr:rowOff>
    </xdr:to>
    <xdr:sp macro="" textlink="">
      <xdr:nvSpPr>
        <xdr:cNvPr id="758" name="フローチャート: 判断 757">
          <a:extLst>
            <a:ext uri="{FF2B5EF4-FFF2-40B4-BE49-F238E27FC236}">
              <a16:creationId xmlns:a16="http://schemas.microsoft.com/office/drawing/2014/main" id="{D7241F2C-3015-444A-BECE-997F1840DDEA}"/>
            </a:ext>
          </a:extLst>
        </xdr:cNvPr>
        <xdr:cNvSpPr/>
      </xdr:nvSpPr>
      <xdr:spPr>
        <a:xfrm>
          <a:off x="1365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42163</xdr:rowOff>
    </xdr:from>
    <xdr:to>
      <xdr:col>67</xdr:col>
      <xdr:colOff>101600</xdr:colOff>
      <xdr:row>83</xdr:row>
      <xdr:rowOff>143763</xdr:rowOff>
    </xdr:to>
    <xdr:sp macro="" textlink="">
      <xdr:nvSpPr>
        <xdr:cNvPr id="759" name="フローチャート: 判断 758">
          <a:extLst>
            <a:ext uri="{FF2B5EF4-FFF2-40B4-BE49-F238E27FC236}">
              <a16:creationId xmlns:a16="http://schemas.microsoft.com/office/drawing/2014/main" id="{C7477059-424A-4B65-95BB-912D9DFF337F}"/>
            </a:ext>
          </a:extLst>
        </xdr:cNvPr>
        <xdr:cNvSpPr/>
      </xdr:nvSpPr>
      <xdr:spPr>
        <a:xfrm>
          <a:off x="12763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D252BEB-9CC3-479D-AAA9-F76991E2FAD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4B46A14-408B-47FF-834C-80DC68F10DA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43F662C-AB8A-4BE6-9FA0-28CE4D55D07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4550AEC-70FA-4F1A-82A8-B8D2FB16E8F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F296F45-7B73-44A6-AA62-CE1F4591B4D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94742</xdr:rowOff>
    </xdr:from>
    <xdr:to>
      <xdr:col>85</xdr:col>
      <xdr:colOff>177800</xdr:colOff>
      <xdr:row>87</xdr:row>
      <xdr:rowOff>24892</xdr:rowOff>
    </xdr:to>
    <xdr:sp macro="" textlink="">
      <xdr:nvSpPr>
        <xdr:cNvPr id="765" name="楕円 764">
          <a:extLst>
            <a:ext uri="{FF2B5EF4-FFF2-40B4-BE49-F238E27FC236}">
              <a16:creationId xmlns:a16="http://schemas.microsoft.com/office/drawing/2014/main" id="{6E8E7136-1B01-4292-89EF-05FE6D4524FD}"/>
            </a:ext>
          </a:extLst>
        </xdr:cNvPr>
        <xdr:cNvSpPr/>
      </xdr:nvSpPr>
      <xdr:spPr>
        <a:xfrm>
          <a:off x="16268700" y="148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9669</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16978C3E-69F3-4B5A-B7C7-C30DBAFE601D}"/>
            </a:ext>
          </a:extLst>
        </xdr:cNvPr>
        <xdr:cNvSpPr txBox="1"/>
      </xdr:nvSpPr>
      <xdr:spPr>
        <a:xfrm>
          <a:off x="16357600" y="1475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83313</xdr:rowOff>
    </xdr:from>
    <xdr:to>
      <xdr:col>81</xdr:col>
      <xdr:colOff>101600</xdr:colOff>
      <xdr:row>87</xdr:row>
      <xdr:rowOff>13463</xdr:rowOff>
    </xdr:to>
    <xdr:sp macro="" textlink="">
      <xdr:nvSpPr>
        <xdr:cNvPr id="767" name="楕円 766">
          <a:extLst>
            <a:ext uri="{FF2B5EF4-FFF2-40B4-BE49-F238E27FC236}">
              <a16:creationId xmlns:a16="http://schemas.microsoft.com/office/drawing/2014/main" id="{0599C84F-CC3E-4C45-BFBE-CBF3B02A8161}"/>
            </a:ext>
          </a:extLst>
        </xdr:cNvPr>
        <xdr:cNvSpPr/>
      </xdr:nvSpPr>
      <xdr:spPr>
        <a:xfrm>
          <a:off x="15430500" y="148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134113</xdr:rowOff>
    </xdr:from>
    <xdr:to>
      <xdr:col>85</xdr:col>
      <xdr:colOff>127000</xdr:colOff>
      <xdr:row>86</xdr:row>
      <xdr:rowOff>145542</xdr:rowOff>
    </xdr:to>
    <xdr:cxnSp macro="">
      <xdr:nvCxnSpPr>
        <xdr:cNvPr id="768" name="直線コネクタ 767">
          <a:extLst>
            <a:ext uri="{FF2B5EF4-FFF2-40B4-BE49-F238E27FC236}">
              <a16:creationId xmlns:a16="http://schemas.microsoft.com/office/drawing/2014/main" id="{A861099A-467E-411A-8E69-B51A02B99399}"/>
            </a:ext>
          </a:extLst>
        </xdr:cNvPr>
        <xdr:cNvCxnSpPr/>
      </xdr:nvCxnSpPr>
      <xdr:spPr>
        <a:xfrm>
          <a:off x="15481300" y="1487881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87885</xdr:rowOff>
    </xdr:from>
    <xdr:to>
      <xdr:col>76</xdr:col>
      <xdr:colOff>165100</xdr:colOff>
      <xdr:row>87</xdr:row>
      <xdr:rowOff>18035</xdr:rowOff>
    </xdr:to>
    <xdr:sp macro="" textlink="">
      <xdr:nvSpPr>
        <xdr:cNvPr id="769" name="楕円 768">
          <a:extLst>
            <a:ext uri="{FF2B5EF4-FFF2-40B4-BE49-F238E27FC236}">
              <a16:creationId xmlns:a16="http://schemas.microsoft.com/office/drawing/2014/main" id="{ED31C4E6-3AA9-4FA5-A994-FFB4FE8C6787}"/>
            </a:ext>
          </a:extLst>
        </xdr:cNvPr>
        <xdr:cNvSpPr/>
      </xdr:nvSpPr>
      <xdr:spPr>
        <a:xfrm>
          <a:off x="14541500" y="148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134113</xdr:rowOff>
    </xdr:from>
    <xdr:to>
      <xdr:col>81</xdr:col>
      <xdr:colOff>50800</xdr:colOff>
      <xdr:row>86</xdr:row>
      <xdr:rowOff>138685</xdr:rowOff>
    </xdr:to>
    <xdr:cxnSp macro="">
      <xdr:nvCxnSpPr>
        <xdr:cNvPr id="770" name="直線コネクタ 769">
          <a:extLst>
            <a:ext uri="{FF2B5EF4-FFF2-40B4-BE49-F238E27FC236}">
              <a16:creationId xmlns:a16="http://schemas.microsoft.com/office/drawing/2014/main" id="{1BBBB01D-99CA-4E7E-A3E9-98F1919406A7}"/>
            </a:ext>
          </a:extLst>
        </xdr:cNvPr>
        <xdr:cNvCxnSpPr/>
      </xdr:nvCxnSpPr>
      <xdr:spPr>
        <a:xfrm flipV="1">
          <a:off x="14592300" y="148788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92456</xdr:rowOff>
    </xdr:from>
    <xdr:to>
      <xdr:col>72</xdr:col>
      <xdr:colOff>38100</xdr:colOff>
      <xdr:row>87</xdr:row>
      <xdr:rowOff>22606</xdr:rowOff>
    </xdr:to>
    <xdr:sp macro="" textlink="">
      <xdr:nvSpPr>
        <xdr:cNvPr id="771" name="楕円 770">
          <a:extLst>
            <a:ext uri="{FF2B5EF4-FFF2-40B4-BE49-F238E27FC236}">
              <a16:creationId xmlns:a16="http://schemas.microsoft.com/office/drawing/2014/main" id="{C00BEDE3-0093-4111-A40E-A41CB55AF9AA}"/>
            </a:ext>
          </a:extLst>
        </xdr:cNvPr>
        <xdr:cNvSpPr/>
      </xdr:nvSpPr>
      <xdr:spPr>
        <a:xfrm>
          <a:off x="13652500" y="1483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138685</xdr:rowOff>
    </xdr:from>
    <xdr:to>
      <xdr:col>76</xdr:col>
      <xdr:colOff>114300</xdr:colOff>
      <xdr:row>86</xdr:row>
      <xdr:rowOff>143256</xdr:rowOff>
    </xdr:to>
    <xdr:cxnSp macro="">
      <xdr:nvCxnSpPr>
        <xdr:cNvPr id="772" name="直線コネクタ 771">
          <a:extLst>
            <a:ext uri="{FF2B5EF4-FFF2-40B4-BE49-F238E27FC236}">
              <a16:creationId xmlns:a16="http://schemas.microsoft.com/office/drawing/2014/main" id="{CF5D8E7E-C1E9-46E9-B902-DB1385B01879}"/>
            </a:ext>
          </a:extLst>
        </xdr:cNvPr>
        <xdr:cNvCxnSpPr/>
      </xdr:nvCxnSpPr>
      <xdr:spPr>
        <a:xfrm flipV="1">
          <a:off x="13703300" y="148833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87885</xdr:rowOff>
    </xdr:from>
    <xdr:to>
      <xdr:col>67</xdr:col>
      <xdr:colOff>101600</xdr:colOff>
      <xdr:row>87</xdr:row>
      <xdr:rowOff>18035</xdr:rowOff>
    </xdr:to>
    <xdr:sp macro="" textlink="">
      <xdr:nvSpPr>
        <xdr:cNvPr id="773" name="楕円 772">
          <a:extLst>
            <a:ext uri="{FF2B5EF4-FFF2-40B4-BE49-F238E27FC236}">
              <a16:creationId xmlns:a16="http://schemas.microsoft.com/office/drawing/2014/main" id="{79624C7A-395F-4050-9D28-106358C0876F}"/>
            </a:ext>
          </a:extLst>
        </xdr:cNvPr>
        <xdr:cNvSpPr/>
      </xdr:nvSpPr>
      <xdr:spPr>
        <a:xfrm>
          <a:off x="12763500" y="148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138685</xdr:rowOff>
    </xdr:from>
    <xdr:to>
      <xdr:col>71</xdr:col>
      <xdr:colOff>177800</xdr:colOff>
      <xdr:row>86</xdr:row>
      <xdr:rowOff>143256</xdr:rowOff>
    </xdr:to>
    <xdr:cxnSp macro="">
      <xdr:nvCxnSpPr>
        <xdr:cNvPr id="774" name="直線コネクタ 773">
          <a:extLst>
            <a:ext uri="{FF2B5EF4-FFF2-40B4-BE49-F238E27FC236}">
              <a16:creationId xmlns:a16="http://schemas.microsoft.com/office/drawing/2014/main" id="{32F01361-B016-456B-9490-D46A188E52DB}"/>
            </a:ext>
          </a:extLst>
        </xdr:cNvPr>
        <xdr:cNvCxnSpPr/>
      </xdr:nvCxnSpPr>
      <xdr:spPr>
        <a:xfrm>
          <a:off x="12814300" y="148833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169435</xdr:rowOff>
    </xdr:from>
    <xdr:ext cx="405111" cy="259045"/>
    <xdr:sp macro="" textlink="">
      <xdr:nvSpPr>
        <xdr:cNvPr id="775" name="n_1aveValue【消防施設】&#10;有形固定資産減価償却率">
          <a:extLst>
            <a:ext uri="{FF2B5EF4-FFF2-40B4-BE49-F238E27FC236}">
              <a16:creationId xmlns:a16="http://schemas.microsoft.com/office/drawing/2014/main" id="{8A8D26A8-92C1-4E60-AEB8-B372D42C6CFE}"/>
            </a:ext>
          </a:extLst>
        </xdr:cNvPr>
        <xdr:cNvSpPr txBox="1"/>
      </xdr:nvSpPr>
      <xdr:spPr>
        <a:xfrm>
          <a:off x="152660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7129</xdr:rowOff>
    </xdr:from>
    <xdr:ext cx="405111" cy="259045"/>
    <xdr:sp macro="" textlink="">
      <xdr:nvSpPr>
        <xdr:cNvPr id="776" name="n_2aveValue【消防施設】&#10;有形固定資産減価償却率">
          <a:extLst>
            <a:ext uri="{FF2B5EF4-FFF2-40B4-BE49-F238E27FC236}">
              <a16:creationId xmlns:a16="http://schemas.microsoft.com/office/drawing/2014/main" id="{FF53B355-371B-4FFA-905E-798DE6A9833E}"/>
            </a:ext>
          </a:extLst>
        </xdr:cNvPr>
        <xdr:cNvSpPr txBox="1"/>
      </xdr:nvSpPr>
      <xdr:spPr>
        <a:xfrm>
          <a:off x="143897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167149</xdr:rowOff>
    </xdr:from>
    <xdr:ext cx="405111" cy="259045"/>
    <xdr:sp macro="" textlink="">
      <xdr:nvSpPr>
        <xdr:cNvPr id="777" name="n_3aveValue【消防施設】&#10;有形固定資産減価償却率">
          <a:extLst>
            <a:ext uri="{FF2B5EF4-FFF2-40B4-BE49-F238E27FC236}">
              <a16:creationId xmlns:a16="http://schemas.microsoft.com/office/drawing/2014/main" id="{7BB9E93B-9C9C-4BCD-B8FE-730AD968D69C}"/>
            </a:ext>
          </a:extLst>
        </xdr:cNvPr>
        <xdr:cNvSpPr txBox="1"/>
      </xdr:nvSpPr>
      <xdr:spPr>
        <a:xfrm>
          <a:off x="13500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160290</xdr:rowOff>
    </xdr:from>
    <xdr:ext cx="405111" cy="259045"/>
    <xdr:sp macro="" textlink="">
      <xdr:nvSpPr>
        <xdr:cNvPr id="778" name="n_4aveValue【消防施設】&#10;有形固定資産減価償却率">
          <a:extLst>
            <a:ext uri="{FF2B5EF4-FFF2-40B4-BE49-F238E27FC236}">
              <a16:creationId xmlns:a16="http://schemas.microsoft.com/office/drawing/2014/main" id="{5D4D3461-EC22-40AE-8FCD-F86F4A789DD9}"/>
            </a:ext>
          </a:extLst>
        </xdr:cNvPr>
        <xdr:cNvSpPr txBox="1"/>
      </xdr:nvSpPr>
      <xdr:spPr>
        <a:xfrm>
          <a:off x="12611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4590</xdr:rowOff>
    </xdr:from>
    <xdr:ext cx="405111" cy="259045"/>
    <xdr:sp macro="" textlink="">
      <xdr:nvSpPr>
        <xdr:cNvPr id="779" name="n_1mainValue【消防施設】&#10;有形固定資産減価償却率">
          <a:extLst>
            <a:ext uri="{FF2B5EF4-FFF2-40B4-BE49-F238E27FC236}">
              <a16:creationId xmlns:a16="http://schemas.microsoft.com/office/drawing/2014/main" id="{D0B69A0F-8B73-4A79-A593-62A49EE553D5}"/>
            </a:ext>
          </a:extLst>
        </xdr:cNvPr>
        <xdr:cNvSpPr txBox="1"/>
      </xdr:nvSpPr>
      <xdr:spPr>
        <a:xfrm>
          <a:off x="15266044" y="1492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9162</xdr:rowOff>
    </xdr:from>
    <xdr:ext cx="405111" cy="259045"/>
    <xdr:sp macro="" textlink="">
      <xdr:nvSpPr>
        <xdr:cNvPr id="780" name="n_2mainValue【消防施設】&#10;有形固定資産減価償却率">
          <a:extLst>
            <a:ext uri="{FF2B5EF4-FFF2-40B4-BE49-F238E27FC236}">
              <a16:creationId xmlns:a16="http://schemas.microsoft.com/office/drawing/2014/main" id="{87C23AE8-32F4-4E23-9179-B71DF0E74175}"/>
            </a:ext>
          </a:extLst>
        </xdr:cNvPr>
        <xdr:cNvSpPr txBox="1"/>
      </xdr:nvSpPr>
      <xdr:spPr>
        <a:xfrm>
          <a:off x="14389744" y="1492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13733</xdr:rowOff>
    </xdr:from>
    <xdr:ext cx="405111" cy="259045"/>
    <xdr:sp macro="" textlink="">
      <xdr:nvSpPr>
        <xdr:cNvPr id="781" name="n_3mainValue【消防施設】&#10;有形固定資産減価償却率">
          <a:extLst>
            <a:ext uri="{FF2B5EF4-FFF2-40B4-BE49-F238E27FC236}">
              <a16:creationId xmlns:a16="http://schemas.microsoft.com/office/drawing/2014/main" id="{FAE1F5CE-3F18-47C9-997D-CC4DB6A22871}"/>
            </a:ext>
          </a:extLst>
        </xdr:cNvPr>
        <xdr:cNvSpPr txBox="1"/>
      </xdr:nvSpPr>
      <xdr:spPr>
        <a:xfrm>
          <a:off x="13500744" y="1492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9162</xdr:rowOff>
    </xdr:from>
    <xdr:ext cx="405111" cy="259045"/>
    <xdr:sp macro="" textlink="">
      <xdr:nvSpPr>
        <xdr:cNvPr id="782" name="n_4mainValue【消防施設】&#10;有形固定資産減価償却率">
          <a:extLst>
            <a:ext uri="{FF2B5EF4-FFF2-40B4-BE49-F238E27FC236}">
              <a16:creationId xmlns:a16="http://schemas.microsoft.com/office/drawing/2014/main" id="{F7A3D3A0-5C67-4B6A-8F9A-A42B49BA8231}"/>
            </a:ext>
          </a:extLst>
        </xdr:cNvPr>
        <xdr:cNvSpPr txBox="1"/>
      </xdr:nvSpPr>
      <xdr:spPr>
        <a:xfrm>
          <a:off x="12611744" y="1492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4F9B28D-3C13-4680-BE2B-0B182136F9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F6384B32-CA83-4A4C-B719-4B72FFF4EA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E2E416A-D430-4726-99E4-4D693D5677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6115DD00-873A-4D7D-941C-F096F400DF3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4BF9F802-ED27-4C7F-8998-D3ECB5C047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EABC24E1-B66C-4332-A10A-099A30DD8B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4F20DF4F-F719-40E9-9F59-62973320A0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FC14A8D6-DFDB-4413-B771-BDEE99B1A4D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D671B303-7715-4CD9-91C7-C4B0D4C026F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C6925273-BDD8-44F3-9916-BF817F176D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3" name="テキスト ボックス 792">
          <a:extLst>
            <a:ext uri="{FF2B5EF4-FFF2-40B4-BE49-F238E27FC236}">
              <a16:creationId xmlns:a16="http://schemas.microsoft.com/office/drawing/2014/main" id="{BD2401F8-E564-4504-8ADD-4846B28FEDFB}"/>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EB84623A-980E-43C9-BB0D-B041E88AFA7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17C7BF65-D2E9-49C8-B6D8-FBC4A1D8420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378AEF70-4BF7-4D44-9076-5D43538F654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DED546C6-7604-43E5-AAF9-E99C2ED76DE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C1C1754B-1566-4134-AC0C-20AB14B5CF6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C2D3D520-4C73-42E6-A251-12A15DE85C2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10602770-C1C6-4D6E-BE9A-CE05425528F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81B6C730-A33E-4934-A8F8-D22544541E6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D74DB3C7-2F0E-4EC7-9BB1-938D07D61FF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412D438A-3EC0-445C-9E31-15380F4BB93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78FE329A-93A8-45CB-A596-8F0945DFE46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C985A543-2363-4FDE-9774-B73966C9134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8AF8C50B-C114-4CF7-BED3-F375CB28BEA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807" name="直線コネクタ 806">
          <a:extLst>
            <a:ext uri="{FF2B5EF4-FFF2-40B4-BE49-F238E27FC236}">
              <a16:creationId xmlns:a16="http://schemas.microsoft.com/office/drawing/2014/main" id="{EB5F725B-47BB-42BF-B30B-0B1F8967B0CA}"/>
            </a:ext>
          </a:extLst>
        </xdr:cNvPr>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8" name="【消防施設】&#10;一人当たり面積最小値テキスト">
          <a:extLst>
            <a:ext uri="{FF2B5EF4-FFF2-40B4-BE49-F238E27FC236}">
              <a16:creationId xmlns:a16="http://schemas.microsoft.com/office/drawing/2014/main" id="{1E8F92F0-DE51-47B7-AC01-4CCCEA189D59}"/>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9" name="直線コネクタ 808">
          <a:extLst>
            <a:ext uri="{FF2B5EF4-FFF2-40B4-BE49-F238E27FC236}">
              <a16:creationId xmlns:a16="http://schemas.microsoft.com/office/drawing/2014/main" id="{A42EC6CF-B0CA-4A67-A1A0-582BDEB7DE36}"/>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10" name="【消防施設】&#10;一人当たり面積最大値テキスト">
          <a:extLst>
            <a:ext uri="{FF2B5EF4-FFF2-40B4-BE49-F238E27FC236}">
              <a16:creationId xmlns:a16="http://schemas.microsoft.com/office/drawing/2014/main" id="{F730D184-A19C-47E5-95A1-C75DD2A05CA2}"/>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11" name="直線コネクタ 810">
          <a:extLst>
            <a:ext uri="{FF2B5EF4-FFF2-40B4-BE49-F238E27FC236}">
              <a16:creationId xmlns:a16="http://schemas.microsoft.com/office/drawing/2014/main" id="{9479FAE8-C4A4-47F9-B765-FD49E36CCEAD}"/>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2" name="【消防施設】&#10;一人当たり面積平均値テキスト">
          <a:extLst>
            <a:ext uri="{FF2B5EF4-FFF2-40B4-BE49-F238E27FC236}">
              <a16:creationId xmlns:a16="http://schemas.microsoft.com/office/drawing/2014/main" id="{F46ED188-2C84-44D4-97F3-9AD090980AC2}"/>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3" name="フローチャート: 判断 812">
          <a:extLst>
            <a:ext uri="{FF2B5EF4-FFF2-40B4-BE49-F238E27FC236}">
              <a16:creationId xmlns:a16="http://schemas.microsoft.com/office/drawing/2014/main" id="{A61A4D2D-D720-4CC0-9EC3-966B3EDD6A07}"/>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4" name="フローチャート: 判断 813">
          <a:extLst>
            <a:ext uri="{FF2B5EF4-FFF2-40B4-BE49-F238E27FC236}">
              <a16:creationId xmlns:a16="http://schemas.microsoft.com/office/drawing/2014/main" id="{47184B8A-9956-438D-946B-58A39373ED24}"/>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5" name="フローチャート: 判断 814">
          <a:extLst>
            <a:ext uri="{FF2B5EF4-FFF2-40B4-BE49-F238E27FC236}">
              <a16:creationId xmlns:a16="http://schemas.microsoft.com/office/drawing/2014/main" id="{5FE6DBA1-9A1E-4DEE-921B-636C7EABA892}"/>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16" name="フローチャート: 判断 815">
          <a:extLst>
            <a:ext uri="{FF2B5EF4-FFF2-40B4-BE49-F238E27FC236}">
              <a16:creationId xmlns:a16="http://schemas.microsoft.com/office/drawing/2014/main" id="{482F43B3-64CC-4715-A88F-1C2B4439F405}"/>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17" name="フローチャート: 判断 816">
          <a:extLst>
            <a:ext uri="{FF2B5EF4-FFF2-40B4-BE49-F238E27FC236}">
              <a16:creationId xmlns:a16="http://schemas.microsoft.com/office/drawing/2014/main" id="{0C4E619B-CC59-464E-B3E4-E0E206D66B44}"/>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58904F0-ED55-46E1-9327-B1A44CDC0DB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88E477C-D756-4BC6-84B8-94F0CAF9491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886C32B-AD9D-4539-BC51-C05BA9B780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7D7DB7F-1696-4AF9-9AB0-5B4E5713616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78E73AE-F753-425F-ABCC-4A595CAAFA9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823" name="楕円 822">
          <a:extLst>
            <a:ext uri="{FF2B5EF4-FFF2-40B4-BE49-F238E27FC236}">
              <a16:creationId xmlns:a16="http://schemas.microsoft.com/office/drawing/2014/main" id="{29730B4F-FC52-4FF3-ADA5-AB366394461B}"/>
            </a:ext>
          </a:extLst>
        </xdr:cNvPr>
        <xdr:cNvSpPr/>
      </xdr:nvSpPr>
      <xdr:spPr>
        <a:xfrm>
          <a:off x="22110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41927</xdr:rowOff>
    </xdr:from>
    <xdr:ext cx="469744" cy="259045"/>
    <xdr:sp macro="" textlink="">
      <xdr:nvSpPr>
        <xdr:cNvPr id="824" name="【消防施設】&#10;一人当たり面積該当値テキスト">
          <a:extLst>
            <a:ext uri="{FF2B5EF4-FFF2-40B4-BE49-F238E27FC236}">
              <a16:creationId xmlns:a16="http://schemas.microsoft.com/office/drawing/2014/main" id="{ABAC1714-7EBA-470C-88D7-0BA23CC13FF9}"/>
            </a:ext>
          </a:extLst>
        </xdr:cNvPr>
        <xdr:cNvSpPr txBox="1"/>
      </xdr:nvSpPr>
      <xdr:spPr>
        <a:xfrm>
          <a:off x="221996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63500</xdr:rowOff>
    </xdr:from>
    <xdr:to>
      <xdr:col>112</xdr:col>
      <xdr:colOff>38100</xdr:colOff>
      <xdr:row>83</xdr:row>
      <xdr:rowOff>165100</xdr:rowOff>
    </xdr:to>
    <xdr:sp macro="" textlink="">
      <xdr:nvSpPr>
        <xdr:cNvPr id="825" name="楕円 824">
          <a:extLst>
            <a:ext uri="{FF2B5EF4-FFF2-40B4-BE49-F238E27FC236}">
              <a16:creationId xmlns:a16="http://schemas.microsoft.com/office/drawing/2014/main" id="{BA0284FF-38ED-46F3-BCC7-9CE149F57E61}"/>
            </a:ext>
          </a:extLst>
        </xdr:cNvPr>
        <xdr:cNvSpPr/>
      </xdr:nvSpPr>
      <xdr:spPr>
        <a:xfrm>
          <a:off x="21272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114300</xdr:rowOff>
    </xdr:from>
    <xdr:to>
      <xdr:col>116</xdr:col>
      <xdr:colOff>63500</xdr:colOff>
      <xdr:row>83</xdr:row>
      <xdr:rowOff>114300</xdr:rowOff>
    </xdr:to>
    <xdr:cxnSp macro="">
      <xdr:nvCxnSpPr>
        <xdr:cNvPr id="826" name="直線コネクタ 825">
          <a:extLst>
            <a:ext uri="{FF2B5EF4-FFF2-40B4-BE49-F238E27FC236}">
              <a16:creationId xmlns:a16="http://schemas.microsoft.com/office/drawing/2014/main" id="{E87FD802-A853-4B0C-AD05-6B969468B6DF}"/>
            </a:ext>
          </a:extLst>
        </xdr:cNvPr>
        <xdr:cNvCxnSpPr/>
      </xdr:nvCxnSpPr>
      <xdr:spPr>
        <a:xfrm>
          <a:off x="21323300" y="14344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27" name="楕円 826">
          <a:extLst>
            <a:ext uri="{FF2B5EF4-FFF2-40B4-BE49-F238E27FC236}">
              <a16:creationId xmlns:a16="http://schemas.microsoft.com/office/drawing/2014/main" id="{00A0ABEB-19FD-46F7-B135-EC152FD2EC5C}"/>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114300</xdr:rowOff>
    </xdr:to>
    <xdr:cxnSp macro="">
      <xdr:nvCxnSpPr>
        <xdr:cNvPr id="828" name="直線コネクタ 827">
          <a:extLst>
            <a:ext uri="{FF2B5EF4-FFF2-40B4-BE49-F238E27FC236}">
              <a16:creationId xmlns:a16="http://schemas.microsoft.com/office/drawing/2014/main" id="{43A707C6-6A96-41F9-BA5F-BABCD63BADEB}"/>
            </a:ext>
          </a:extLst>
        </xdr:cNvPr>
        <xdr:cNvCxnSpPr/>
      </xdr:nvCxnSpPr>
      <xdr:spPr>
        <a:xfrm>
          <a:off x="20434300" y="1432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29" name="楕円 828">
          <a:extLst>
            <a:ext uri="{FF2B5EF4-FFF2-40B4-BE49-F238E27FC236}">
              <a16:creationId xmlns:a16="http://schemas.microsoft.com/office/drawing/2014/main" id="{5B857D37-4A2B-4FB4-AB46-98A0A363833E}"/>
            </a:ext>
          </a:extLst>
        </xdr:cNvPr>
        <xdr:cNvSpPr/>
      </xdr:nvSpPr>
      <xdr:spPr>
        <a:xfrm>
          <a:off x="19494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76200</xdr:rowOff>
    </xdr:from>
    <xdr:to>
      <xdr:col>107</xdr:col>
      <xdr:colOff>50800</xdr:colOff>
      <xdr:row>83</xdr:row>
      <xdr:rowOff>95250</xdr:rowOff>
    </xdr:to>
    <xdr:cxnSp macro="">
      <xdr:nvCxnSpPr>
        <xdr:cNvPr id="830" name="直線コネクタ 829">
          <a:extLst>
            <a:ext uri="{FF2B5EF4-FFF2-40B4-BE49-F238E27FC236}">
              <a16:creationId xmlns:a16="http://schemas.microsoft.com/office/drawing/2014/main" id="{4FC7B976-66A1-42C6-BA64-BE1B53A60DA0}"/>
            </a:ext>
          </a:extLst>
        </xdr:cNvPr>
        <xdr:cNvCxnSpPr/>
      </xdr:nvCxnSpPr>
      <xdr:spPr>
        <a:xfrm>
          <a:off x="19545300" y="14306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831" name="楕円 830">
          <a:extLst>
            <a:ext uri="{FF2B5EF4-FFF2-40B4-BE49-F238E27FC236}">
              <a16:creationId xmlns:a16="http://schemas.microsoft.com/office/drawing/2014/main" id="{4A12190D-D8B8-4571-8047-B23174EF71CA}"/>
            </a:ext>
          </a:extLst>
        </xdr:cNvPr>
        <xdr:cNvSpPr/>
      </xdr:nvSpPr>
      <xdr:spPr>
        <a:xfrm>
          <a:off x="18605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76200</xdr:rowOff>
    </xdr:to>
    <xdr:cxnSp macro="">
      <xdr:nvCxnSpPr>
        <xdr:cNvPr id="832" name="直線コネクタ 831">
          <a:extLst>
            <a:ext uri="{FF2B5EF4-FFF2-40B4-BE49-F238E27FC236}">
              <a16:creationId xmlns:a16="http://schemas.microsoft.com/office/drawing/2014/main" id="{4A77734F-890D-4616-8174-607AB550D939}"/>
            </a:ext>
          </a:extLst>
        </xdr:cNvPr>
        <xdr:cNvCxnSpPr/>
      </xdr:nvCxnSpPr>
      <xdr:spPr>
        <a:xfrm>
          <a:off x="18656300" y="14287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33" name="n_1aveValue【消防施設】&#10;一人当たり面積">
          <a:extLst>
            <a:ext uri="{FF2B5EF4-FFF2-40B4-BE49-F238E27FC236}">
              <a16:creationId xmlns:a16="http://schemas.microsoft.com/office/drawing/2014/main" id="{6CD75BDA-BC13-4395-BC61-0A550DBBFF5E}"/>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34" name="n_2aveValue【消防施設】&#10;一人当たり面積">
          <a:extLst>
            <a:ext uri="{FF2B5EF4-FFF2-40B4-BE49-F238E27FC236}">
              <a16:creationId xmlns:a16="http://schemas.microsoft.com/office/drawing/2014/main" id="{B496ACCD-4C0B-4B0F-B47C-60BBD9A93555}"/>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835" name="n_3aveValue【消防施設】&#10;一人当たり面積">
          <a:extLst>
            <a:ext uri="{FF2B5EF4-FFF2-40B4-BE49-F238E27FC236}">
              <a16:creationId xmlns:a16="http://schemas.microsoft.com/office/drawing/2014/main" id="{5155A7E7-F2AB-46B4-831D-AB45D393C8A3}"/>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6" name="n_4aveValue【消防施設】&#10;一人当たり面積">
          <a:extLst>
            <a:ext uri="{FF2B5EF4-FFF2-40B4-BE49-F238E27FC236}">
              <a16:creationId xmlns:a16="http://schemas.microsoft.com/office/drawing/2014/main" id="{77217817-D02D-4461-869C-C6F833A5BD62}"/>
            </a:ext>
          </a:extLst>
        </xdr:cNvPr>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156227</xdr:rowOff>
    </xdr:from>
    <xdr:ext cx="469744" cy="259045"/>
    <xdr:sp macro="" textlink="">
      <xdr:nvSpPr>
        <xdr:cNvPr id="837" name="n_1mainValue【消防施設】&#10;一人当たり面積">
          <a:extLst>
            <a:ext uri="{FF2B5EF4-FFF2-40B4-BE49-F238E27FC236}">
              <a16:creationId xmlns:a16="http://schemas.microsoft.com/office/drawing/2014/main" id="{A1A66CA2-60FB-4A5D-91D2-73E969D607E8}"/>
            </a:ext>
          </a:extLst>
        </xdr:cNvPr>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38" name="n_2mainValue【消防施設】&#10;一人当たり面積">
          <a:extLst>
            <a:ext uri="{FF2B5EF4-FFF2-40B4-BE49-F238E27FC236}">
              <a16:creationId xmlns:a16="http://schemas.microsoft.com/office/drawing/2014/main" id="{ED8D7C25-0C01-461F-8687-C9567B41A5E5}"/>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839" name="n_3mainValue【消防施設】&#10;一人当たり面積">
          <a:extLst>
            <a:ext uri="{FF2B5EF4-FFF2-40B4-BE49-F238E27FC236}">
              <a16:creationId xmlns:a16="http://schemas.microsoft.com/office/drawing/2014/main" id="{700D02A0-7434-4C87-9EF8-386519BF3D77}"/>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840" name="n_4mainValue【消防施設】&#10;一人当たり面積">
          <a:extLst>
            <a:ext uri="{FF2B5EF4-FFF2-40B4-BE49-F238E27FC236}">
              <a16:creationId xmlns:a16="http://schemas.microsoft.com/office/drawing/2014/main" id="{6B55B902-4820-4560-8CC5-80E1A6455353}"/>
            </a:ext>
          </a:extLst>
        </xdr:cNvPr>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3EC9A498-5865-4DD3-A8AD-92B85EB3C5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94CCDC90-7073-4646-A30F-21186949CBF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E8B10AAC-741C-4ACB-9762-44E4D4E0536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62C858-E504-42B2-A98C-90035DCC9C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C2ECFF87-9636-4983-91A6-56BE812F313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759C19EF-E101-4323-A444-06EBAA3476E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F155DBAD-BBD2-4C09-965B-B3DF318BF2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304C34-D318-4C91-A726-699858020C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89E423A-35AD-4AA0-84C0-94D2D4FE476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A6DDDDD8-BF70-4CF7-8B7F-D2689E32502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252FA369-83BD-425D-BEBF-BD86D81BB5F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F9407227-E13D-4C6D-89D7-1A1AA455E8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AB899FA-4455-4393-A9CF-2AA647BAB7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727C4D66-88CB-43AB-82FD-DC19A2343A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56DCBA47-B6BD-4047-991D-04EEFE59681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3FAC23A7-CC05-4802-9DCD-DB62599FCF1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93A1A50-0407-4CA7-A988-F42A708B34B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E3D7474-A6C1-410F-9F09-129EAB7974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E70A7613-4A71-4463-9915-46BF9A1BCD9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D47A7F36-25D5-4486-A8FA-FAAB9C58602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761E86AB-8064-4B16-8581-C12FBB0DF79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C608734B-E045-46F7-BDFA-E402C2FC5F2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A0FF030A-5EB8-49FF-8957-3FE48597383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9230DE3E-BBEF-49A9-BCB5-9FEAFC0DC3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554E85FF-65FB-4CA9-AC79-705BB03BB91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A94B8483-D61F-4C79-AF7A-33495D5B9209}"/>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61A3EDE7-7E3D-406D-B8C9-3790CEA159A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B943B0D1-24F1-48DA-A6F3-3C4C4DE1067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869" name="【庁舎】&#10;有形固定資産減価償却率最大値テキスト">
          <a:extLst>
            <a:ext uri="{FF2B5EF4-FFF2-40B4-BE49-F238E27FC236}">
              <a16:creationId xmlns:a16="http://schemas.microsoft.com/office/drawing/2014/main" id="{7BB069E9-9221-4272-8BD2-351AEFF0633C}"/>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870" name="直線コネクタ 869">
          <a:extLst>
            <a:ext uri="{FF2B5EF4-FFF2-40B4-BE49-F238E27FC236}">
              <a16:creationId xmlns:a16="http://schemas.microsoft.com/office/drawing/2014/main" id="{9A3FC9FB-EF9D-4589-B01A-F9A3F2DAC040}"/>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54446</xdr:rowOff>
    </xdr:from>
    <xdr:ext cx="405111" cy="259045"/>
    <xdr:sp macro="" textlink="">
      <xdr:nvSpPr>
        <xdr:cNvPr id="871" name="【庁舎】&#10;有形固定資産減価償却率平均値テキスト">
          <a:extLst>
            <a:ext uri="{FF2B5EF4-FFF2-40B4-BE49-F238E27FC236}">
              <a16:creationId xmlns:a16="http://schemas.microsoft.com/office/drawing/2014/main" id="{AC676BDB-C204-4256-9ED3-307F81614B72}"/>
            </a:ext>
          </a:extLst>
        </xdr:cNvPr>
        <xdr:cNvSpPr txBox="1"/>
      </xdr:nvSpPr>
      <xdr:spPr>
        <a:xfrm>
          <a:off x="16357600" y="1788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872" name="フローチャート: 判断 871">
          <a:extLst>
            <a:ext uri="{FF2B5EF4-FFF2-40B4-BE49-F238E27FC236}">
              <a16:creationId xmlns:a16="http://schemas.microsoft.com/office/drawing/2014/main" id="{FB97DAC8-C682-48BD-ADFC-A1C48ED06AB2}"/>
            </a:ext>
          </a:extLst>
        </xdr:cNvPr>
        <xdr:cNvSpPr/>
      </xdr:nvSpPr>
      <xdr:spPr>
        <a:xfrm>
          <a:off x="162687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73" name="フローチャート: 判断 872">
          <a:extLst>
            <a:ext uri="{FF2B5EF4-FFF2-40B4-BE49-F238E27FC236}">
              <a16:creationId xmlns:a16="http://schemas.microsoft.com/office/drawing/2014/main" id="{0D9CE359-A6F5-46B9-A3DF-C0F7FBD34886}"/>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74" name="フローチャート: 判断 873">
          <a:extLst>
            <a:ext uri="{FF2B5EF4-FFF2-40B4-BE49-F238E27FC236}">
              <a16:creationId xmlns:a16="http://schemas.microsoft.com/office/drawing/2014/main" id="{4E3C36C6-8DF8-4FD4-9652-E498F8894D2C}"/>
            </a:ext>
          </a:extLst>
        </xdr:cNvPr>
        <xdr:cNvSpPr/>
      </xdr:nvSpPr>
      <xdr:spPr>
        <a:xfrm>
          <a:off x="14541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5" name="フローチャート: 判断 874">
          <a:extLst>
            <a:ext uri="{FF2B5EF4-FFF2-40B4-BE49-F238E27FC236}">
              <a16:creationId xmlns:a16="http://schemas.microsoft.com/office/drawing/2014/main" id="{7A978CFE-5D2C-493E-BC2C-95F62519F20C}"/>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22134</xdr:rowOff>
    </xdr:from>
    <xdr:to>
      <xdr:col>67</xdr:col>
      <xdr:colOff>101600</xdr:colOff>
      <xdr:row>104</xdr:row>
      <xdr:rowOff>123734</xdr:rowOff>
    </xdr:to>
    <xdr:sp macro="" textlink="">
      <xdr:nvSpPr>
        <xdr:cNvPr id="876" name="フローチャート: 判断 875">
          <a:extLst>
            <a:ext uri="{FF2B5EF4-FFF2-40B4-BE49-F238E27FC236}">
              <a16:creationId xmlns:a16="http://schemas.microsoft.com/office/drawing/2014/main" id="{4A2AD74D-24B0-4C6D-BAE9-4712615CC2C3}"/>
            </a:ext>
          </a:extLst>
        </xdr:cNvPr>
        <xdr:cNvSpPr/>
      </xdr:nvSpPr>
      <xdr:spPr>
        <a:xfrm>
          <a:off x="12763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E1EDCE9-1935-4ABC-9325-44780ED2E6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9E5EE5E-1152-4729-92FE-711474B4FCD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143D2F7-0DB2-4996-A1B8-555B553AB9A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4CF60299-51CB-4309-979A-E4EDB146D4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F9A2B08-ADD2-439F-9E75-380478A18DB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31931</xdr:rowOff>
    </xdr:from>
    <xdr:to>
      <xdr:col>85</xdr:col>
      <xdr:colOff>177800</xdr:colOff>
      <xdr:row>102</xdr:row>
      <xdr:rowOff>133531</xdr:rowOff>
    </xdr:to>
    <xdr:sp macro="" textlink="">
      <xdr:nvSpPr>
        <xdr:cNvPr id="882" name="楕円 881">
          <a:extLst>
            <a:ext uri="{FF2B5EF4-FFF2-40B4-BE49-F238E27FC236}">
              <a16:creationId xmlns:a16="http://schemas.microsoft.com/office/drawing/2014/main" id="{2660E348-588F-4B9A-97DB-4ACDF0FC8728}"/>
            </a:ext>
          </a:extLst>
        </xdr:cNvPr>
        <xdr:cNvSpPr/>
      </xdr:nvSpPr>
      <xdr:spPr>
        <a:xfrm>
          <a:off x="162687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54808</xdr:rowOff>
    </xdr:from>
    <xdr:ext cx="405111" cy="259045"/>
    <xdr:sp macro="" textlink="">
      <xdr:nvSpPr>
        <xdr:cNvPr id="883" name="【庁舎】&#10;有形固定資産減価償却率該当値テキスト">
          <a:extLst>
            <a:ext uri="{FF2B5EF4-FFF2-40B4-BE49-F238E27FC236}">
              <a16:creationId xmlns:a16="http://schemas.microsoft.com/office/drawing/2014/main" id="{5B128C2F-A608-4996-86DC-755660067C96}"/>
            </a:ext>
          </a:extLst>
        </xdr:cNvPr>
        <xdr:cNvSpPr txBox="1"/>
      </xdr:nvSpPr>
      <xdr:spPr>
        <a:xfrm>
          <a:off x="16357600" y="1737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165826</xdr:rowOff>
    </xdr:from>
    <xdr:to>
      <xdr:col>81</xdr:col>
      <xdr:colOff>101600</xdr:colOff>
      <xdr:row>102</xdr:row>
      <xdr:rowOff>95976</xdr:rowOff>
    </xdr:to>
    <xdr:sp macro="" textlink="">
      <xdr:nvSpPr>
        <xdr:cNvPr id="884" name="楕円 883">
          <a:extLst>
            <a:ext uri="{FF2B5EF4-FFF2-40B4-BE49-F238E27FC236}">
              <a16:creationId xmlns:a16="http://schemas.microsoft.com/office/drawing/2014/main" id="{4E9AE336-D30B-4D2A-B434-403F48B02FD0}"/>
            </a:ext>
          </a:extLst>
        </xdr:cNvPr>
        <xdr:cNvSpPr/>
      </xdr:nvSpPr>
      <xdr:spPr>
        <a:xfrm>
          <a:off x="154305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45176</xdr:rowOff>
    </xdr:from>
    <xdr:to>
      <xdr:col>85</xdr:col>
      <xdr:colOff>127000</xdr:colOff>
      <xdr:row>102</xdr:row>
      <xdr:rowOff>82731</xdr:rowOff>
    </xdr:to>
    <xdr:cxnSp macro="">
      <xdr:nvCxnSpPr>
        <xdr:cNvPr id="885" name="直線コネクタ 884">
          <a:extLst>
            <a:ext uri="{FF2B5EF4-FFF2-40B4-BE49-F238E27FC236}">
              <a16:creationId xmlns:a16="http://schemas.microsoft.com/office/drawing/2014/main" id="{9C1AC21F-FC52-4048-8976-47FBFE15DFA3}"/>
            </a:ext>
          </a:extLst>
        </xdr:cNvPr>
        <xdr:cNvCxnSpPr/>
      </xdr:nvCxnSpPr>
      <xdr:spPr>
        <a:xfrm>
          <a:off x="15481300" y="1753307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129902</xdr:rowOff>
    </xdr:from>
    <xdr:to>
      <xdr:col>76</xdr:col>
      <xdr:colOff>165100</xdr:colOff>
      <xdr:row>102</xdr:row>
      <xdr:rowOff>60052</xdr:rowOff>
    </xdr:to>
    <xdr:sp macro="" textlink="">
      <xdr:nvSpPr>
        <xdr:cNvPr id="886" name="楕円 885">
          <a:extLst>
            <a:ext uri="{FF2B5EF4-FFF2-40B4-BE49-F238E27FC236}">
              <a16:creationId xmlns:a16="http://schemas.microsoft.com/office/drawing/2014/main" id="{1ABC89B5-C1B4-4E6E-BC05-8B2D9BF8F72F}"/>
            </a:ext>
          </a:extLst>
        </xdr:cNvPr>
        <xdr:cNvSpPr/>
      </xdr:nvSpPr>
      <xdr:spPr>
        <a:xfrm>
          <a:off x="14541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9252</xdr:rowOff>
    </xdr:from>
    <xdr:to>
      <xdr:col>81</xdr:col>
      <xdr:colOff>50800</xdr:colOff>
      <xdr:row>102</xdr:row>
      <xdr:rowOff>45176</xdr:rowOff>
    </xdr:to>
    <xdr:cxnSp macro="">
      <xdr:nvCxnSpPr>
        <xdr:cNvPr id="887" name="直線コネクタ 886">
          <a:extLst>
            <a:ext uri="{FF2B5EF4-FFF2-40B4-BE49-F238E27FC236}">
              <a16:creationId xmlns:a16="http://schemas.microsoft.com/office/drawing/2014/main" id="{9190DB93-F994-4F9A-B4F6-6BFB9667B4CC}"/>
            </a:ext>
          </a:extLst>
        </xdr:cNvPr>
        <xdr:cNvCxnSpPr/>
      </xdr:nvCxnSpPr>
      <xdr:spPr>
        <a:xfrm>
          <a:off x="14592300" y="174971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93980</xdr:rowOff>
    </xdr:from>
    <xdr:to>
      <xdr:col>72</xdr:col>
      <xdr:colOff>38100</xdr:colOff>
      <xdr:row>102</xdr:row>
      <xdr:rowOff>24130</xdr:rowOff>
    </xdr:to>
    <xdr:sp macro="" textlink="">
      <xdr:nvSpPr>
        <xdr:cNvPr id="888" name="楕円 887">
          <a:extLst>
            <a:ext uri="{FF2B5EF4-FFF2-40B4-BE49-F238E27FC236}">
              <a16:creationId xmlns:a16="http://schemas.microsoft.com/office/drawing/2014/main" id="{87DDEA46-483B-47A8-8CC6-35526B09E70F}"/>
            </a:ext>
          </a:extLst>
        </xdr:cNvPr>
        <xdr:cNvSpPr/>
      </xdr:nvSpPr>
      <xdr:spPr>
        <a:xfrm>
          <a:off x="13652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144780</xdr:rowOff>
    </xdr:from>
    <xdr:to>
      <xdr:col>76</xdr:col>
      <xdr:colOff>114300</xdr:colOff>
      <xdr:row>102</xdr:row>
      <xdr:rowOff>9252</xdr:rowOff>
    </xdr:to>
    <xdr:cxnSp macro="">
      <xdr:nvCxnSpPr>
        <xdr:cNvPr id="889" name="直線コネクタ 888">
          <a:extLst>
            <a:ext uri="{FF2B5EF4-FFF2-40B4-BE49-F238E27FC236}">
              <a16:creationId xmlns:a16="http://schemas.microsoft.com/office/drawing/2014/main" id="{288F6E26-CF3F-4E78-B16B-02414E5CCCC5}"/>
            </a:ext>
          </a:extLst>
        </xdr:cNvPr>
        <xdr:cNvCxnSpPr/>
      </xdr:nvCxnSpPr>
      <xdr:spPr>
        <a:xfrm>
          <a:off x="13703300" y="174612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107043</xdr:rowOff>
    </xdr:from>
    <xdr:to>
      <xdr:col>67</xdr:col>
      <xdr:colOff>101600</xdr:colOff>
      <xdr:row>102</xdr:row>
      <xdr:rowOff>37193</xdr:rowOff>
    </xdr:to>
    <xdr:sp macro="" textlink="">
      <xdr:nvSpPr>
        <xdr:cNvPr id="890" name="楕円 889">
          <a:extLst>
            <a:ext uri="{FF2B5EF4-FFF2-40B4-BE49-F238E27FC236}">
              <a16:creationId xmlns:a16="http://schemas.microsoft.com/office/drawing/2014/main" id="{00167472-AD21-466D-BB57-D7C27203C91F}"/>
            </a:ext>
          </a:extLst>
        </xdr:cNvPr>
        <xdr:cNvSpPr/>
      </xdr:nvSpPr>
      <xdr:spPr>
        <a:xfrm>
          <a:off x="12763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101</xdr:row>
      <xdr:rowOff>157843</xdr:rowOff>
    </xdr:to>
    <xdr:cxnSp macro="">
      <xdr:nvCxnSpPr>
        <xdr:cNvPr id="891" name="直線コネクタ 890">
          <a:extLst>
            <a:ext uri="{FF2B5EF4-FFF2-40B4-BE49-F238E27FC236}">
              <a16:creationId xmlns:a16="http://schemas.microsoft.com/office/drawing/2014/main" id="{AA7D59BC-0B40-4693-8AC9-5FCE5B5F1081}"/>
            </a:ext>
          </a:extLst>
        </xdr:cNvPr>
        <xdr:cNvCxnSpPr/>
      </xdr:nvCxnSpPr>
      <xdr:spPr>
        <a:xfrm flipV="1">
          <a:off x="12814300" y="174612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92" name="n_1aveValue【庁舎】&#10;有形固定資産減価償却率">
          <a:extLst>
            <a:ext uri="{FF2B5EF4-FFF2-40B4-BE49-F238E27FC236}">
              <a16:creationId xmlns:a16="http://schemas.microsoft.com/office/drawing/2014/main" id="{588FA6EE-3497-448F-9CBE-0A1272F923EA}"/>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893" name="n_2aveValue【庁舎】&#10;有形固定資産減価償却率">
          <a:extLst>
            <a:ext uri="{FF2B5EF4-FFF2-40B4-BE49-F238E27FC236}">
              <a16:creationId xmlns:a16="http://schemas.microsoft.com/office/drawing/2014/main" id="{08FD0E4E-626B-4908-BE6F-91F02B15F915}"/>
            </a:ext>
          </a:extLst>
        </xdr:cNvPr>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94" name="n_3aveValue【庁舎】&#10;有形固定資産減価償却率">
          <a:extLst>
            <a:ext uri="{FF2B5EF4-FFF2-40B4-BE49-F238E27FC236}">
              <a16:creationId xmlns:a16="http://schemas.microsoft.com/office/drawing/2014/main" id="{8F3AC86E-459C-4D63-BB0F-9EB49DDFE13F}"/>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114861</xdr:rowOff>
    </xdr:from>
    <xdr:ext cx="405111" cy="259045"/>
    <xdr:sp macro="" textlink="">
      <xdr:nvSpPr>
        <xdr:cNvPr id="895" name="n_4aveValue【庁舎】&#10;有形固定資産減価償却率">
          <a:extLst>
            <a:ext uri="{FF2B5EF4-FFF2-40B4-BE49-F238E27FC236}">
              <a16:creationId xmlns:a16="http://schemas.microsoft.com/office/drawing/2014/main" id="{53507AE4-F02C-49D6-B534-6F19FADA25B3}"/>
            </a:ext>
          </a:extLst>
        </xdr:cNvPr>
        <xdr:cNvSpPr txBox="1"/>
      </xdr:nvSpPr>
      <xdr:spPr>
        <a:xfrm>
          <a:off x="12611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112503</xdr:rowOff>
    </xdr:from>
    <xdr:ext cx="405111" cy="259045"/>
    <xdr:sp macro="" textlink="">
      <xdr:nvSpPr>
        <xdr:cNvPr id="896" name="n_1mainValue【庁舎】&#10;有形固定資産減価償却率">
          <a:extLst>
            <a:ext uri="{FF2B5EF4-FFF2-40B4-BE49-F238E27FC236}">
              <a16:creationId xmlns:a16="http://schemas.microsoft.com/office/drawing/2014/main" id="{30E05FB1-1E90-415D-9FAF-FE5863460388}"/>
            </a:ext>
          </a:extLst>
        </xdr:cNvPr>
        <xdr:cNvSpPr txBox="1"/>
      </xdr:nvSpPr>
      <xdr:spPr>
        <a:xfrm>
          <a:off x="15266044" y="1725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76579</xdr:rowOff>
    </xdr:from>
    <xdr:ext cx="405111" cy="259045"/>
    <xdr:sp macro="" textlink="">
      <xdr:nvSpPr>
        <xdr:cNvPr id="897" name="n_2mainValue【庁舎】&#10;有形固定資産減価償却率">
          <a:extLst>
            <a:ext uri="{FF2B5EF4-FFF2-40B4-BE49-F238E27FC236}">
              <a16:creationId xmlns:a16="http://schemas.microsoft.com/office/drawing/2014/main" id="{13104E15-577B-416B-B023-251C535BBE6C}"/>
            </a:ext>
          </a:extLst>
        </xdr:cNvPr>
        <xdr:cNvSpPr txBox="1"/>
      </xdr:nvSpPr>
      <xdr:spPr>
        <a:xfrm>
          <a:off x="143897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40657</xdr:rowOff>
    </xdr:from>
    <xdr:ext cx="405111" cy="259045"/>
    <xdr:sp macro="" textlink="">
      <xdr:nvSpPr>
        <xdr:cNvPr id="898" name="n_3mainValue【庁舎】&#10;有形固定資産減価償却率">
          <a:extLst>
            <a:ext uri="{FF2B5EF4-FFF2-40B4-BE49-F238E27FC236}">
              <a16:creationId xmlns:a16="http://schemas.microsoft.com/office/drawing/2014/main" id="{18DD8ADE-10BB-466B-BA2B-BB8CBF296D6B}"/>
            </a:ext>
          </a:extLst>
        </xdr:cNvPr>
        <xdr:cNvSpPr txBox="1"/>
      </xdr:nvSpPr>
      <xdr:spPr>
        <a:xfrm>
          <a:off x="13500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53720</xdr:rowOff>
    </xdr:from>
    <xdr:ext cx="405111" cy="259045"/>
    <xdr:sp macro="" textlink="">
      <xdr:nvSpPr>
        <xdr:cNvPr id="899" name="n_4mainValue【庁舎】&#10;有形固定資産減価償却率">
          <a:extLst>
            <a:ext uri="{FF2B5EF4-FFF2-40B4-BE49-F238E27FC236}">
              <a16:creationId xmlns:a16="http://schemas.microsoft.com/office/drawing/2014/main" id="{5CF75A6D-B77E-404F-AE42-7B60CC0F059E}"/>
            </a:ext>
          </a:extLst>
        </xdr:cNvPr>
        <xdr:cNvSpPr txBox="1"/>
      </xdr:nvSpPr>
      <xdr:spPr>
        <a:xfrm>
          <a:off x="126117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FB9E5B99-4942-4B83-96C3-878C6D1650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1D5F8DCA-8A0F-4B03-8B65-AA6FCEFD382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E4AC0792-B987-4D8B-B5D1-5372FC6F9BD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1C586622-FEA6-4AE8-A67C-30748DD8A0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CAC8B839-FB3D-4E63-A12F-5FFBD258DB8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57CAB0EC-6CB9-4B72-B462-F86AADB731D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B907FD5-35DC-4FF2-966F-9EE0D73A3A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897A374E-3CEF-4E9E-A69C-8B463AE46C0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7D24DBC1-4213-497B-B205-858F9E4F290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BEF821DF-C021-4DB9-9E1B-748273C907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E06FA8B8-B92A-4654-8C03-EEAE99E943F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233A2CF6-24E0-4089-92FE-7CBA08A31B1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22358312-4776-4AF8-A9FA-F565C5B4128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72D14458-1910-47BC-A3D2-122E8CBF8FC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8827A74A-3789-441A-933E-CF6D7D5A2CE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D5ECE41D-E5DF-456E-998A-706886D07C4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55060446-6B92-4A59-8E3D-71002E241AF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83F7F8C2-2A7C-4F01-BB90-C64A983ECC5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A8531BA2-435A-4A54-B53C-D5C30A9444C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15CA1411-39F2-43B0-A001-4014F6147F2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776613F9-63CE-43F9-9E7A-A96CC7806A6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39B75D08-0A45-4113-A2EE-7025F8038DD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236D92A3-6826-4DCA-8534-210C8DD814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34289</xdr:rowOff>
    </xdr:to>
    <xdr:cxnSp macro="">
      <xdr:nvCxnSpPr>
        <xdr:cNvPr id="923" name="直線コネクタ 922">
          <a:extLst>
            <a:ext uri="{FF2B5EF4-FFF2-40B4-BE49-F238E27FC236}">
              <a16:creationId xmlns:a16="http://schemas.microsoft.com/office/drawing/2014/main" id="{E09E5E2D-5E82-4DC1-8A7B-C8A8AF5A953E}"/>
            </a:ext>
          </a:extLst>
        </xdr:cNvPr>
        <xdr:cNvCxnSpPr/>
      </xdr:nvCxnSpPr>
      <xdr:spPr>
        <a:xfrm flipV="1">
          <a:off x="22160864" y="171488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924" name="【庁舎】&#10;一人当たり面積最小値テキスト">
          <a:extLst>
            <a:ext uri="{FF2B5EF4-FFF2-40B4-BE49-F238E27FC236}">
              <a16:creationId xmlns:a16="http://schemas.microsoft.com/office/drawing/2014/main" id="{AC55556C-0F72-49BC-A831-A33BB4D4C91C}"/>
            </a:ext>
          </a:extLst>
        </xdr:cNvPr>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925" name="直線コネクタ 924">
          <a:extLst>
            <a:ext uri="{FF2B5EF4-FFF2-40B4-BE49-F238E27FC236}">
              <a16:creationId xmlns:a16="http://schemas.microsoft.com/office/drawing/2014/main" id="{AAACEE6D-C3E8-47D3-9C1B-A909B6AEF6C6}"/>
            </a:ext>
          </a:extLst>
        </xdr:cNvPr>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926" name="【庁舎】&#10;一人当たり面積最大値テキスト">
          <a:extLst>
            <a:ext uri="{FF2B5EF4-FFF2-40B4-BE49-F238E27FC236}">
              <a16:creationId xmlns:a16="http://schemas.microsoft.com/office/drawing/2014/main" id="{E604612E-613D-42C4-AEBA-96CDF26263CD}"/>
            </a:ext>
          </a:extLst>
        </xdr:cNvPr>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927" name="直線コネクタ 926">
          <a:extLst>
            <a:ext uri="{FF2B5EF4-FFF2-40B4-BE49-F238E27FC236}">
              <a16:creationId xmlns:a16="http://schemas.microsoft.com/office/drawing/2014/main" id="{14D848C1-4B36-4D47-8575-9ECD83A44058}"/>
            </a:ext>
          </a:extLst>
        </xdr:cNvPr>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8" name="【庁舎】&#10;一人当たり面積平均値テキスト">
          <a:extLst>
            <a:ext uri="{FF2B5EF4-FFF2-40B4-BE49-F238E27FC236}">
              <a16:creationId xmlns:a16="http://schemas.microsoft.com/office/drawing/2014/main" id="{D74375FF-A463-4742-87CD-26B2E42ECA00}"/>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E3487EC6-2434-4232-A7F4-D93292B01FFF}"/>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AC8A1B7E-02E5-4CE5-8057-7A4D16CD1AC4}"/>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31" name="フローチャート: 判断 930">
          <a:extLst>
            <a:ext uri="{FF2B5EF4-FFF2-40B4-BE49-F238E27FC236}">
              <a16:creationId xmlns:a16="http://schemas.microsoft.com/office/drawing/2014/main" id="{61B6226A-5784-4F06-BA20-DECACF34028B}"/>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2" name="フローチャート: 判断 931">
          <a:extLst>
            <a:ext uri="{FF2B5EF4-FFF2-40B4-BE49-F238E27FC236}">
              <a16:creationId xmlns:a16="http://schemas.microsoft.com/office/drawing/2014/main" id="{AFB4E8EF-40C4-4D6F-B54A-01EAE00B162F}"/>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33" name="フローチャート: 判断 932">
          <a:extLst>
            <a:ext uri="{FF2B5EF4-FFF2-40B4-BE49-F238E27FC236}">
              <a16:creationId xmlns:a16="http://schemas.microsoft.com/office/drawing/2014/main" id="{CE1625F6-79A2-44CA-BA0B-413DE3693FBA}"/>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F305849-4F70-4A1D-98F7-2C21FBE373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DAE3683-9822-4B30-96B5-EE679D58720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DED2B07-6C62-49EC-8909-FDB34BD8C1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EB15F90-0A89-4B56-86E8-C760EC13EF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5D5B21F-A401-47C0-88B1-1E271862405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939" name="楕円 938">
          <a:extLst>
            <a:ext uri="{FF2B5EF4-FFF2-40B4-BE49-F238E27FC236}">
              <a16:creationId xmlns:a16="http://schemas.microsoft.com/office/drawing/2014/main" id="{910C133D-37A2-4978-B3F2-9DFB969D4C38}"/>
            </a:ext>
          </a:extLst>
        </xdr:cNvPr>
        <xdr:cNvSpPr/>
      </xdr:nvSpPr>
      <xdr:spPr>
        <a:xfrm>
          <a:off x="22110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160038</xdr:rowOff>
    </xdr:from>
    <xdr:ext cx="469744" cy="259045"/>
    <xdr:sp macro="" textlink="">
      <xdr:nvSpPr>
        <xdr:cNvPr id="940" name="【庁舎】&#10;一人当たり面積該当値テキスト">
          <a:extLst>
            <a:ext uri="{FF2B5EF4-FFF2-40B4-BE49-F238E27FC236}">
              <a16:creationId xmlns:a16="http://schemas.microsoft.com/office/drawing/2014/main" id="{265B661B-8D6E-4919-B65D-EE2A0E81741C}"/>
            </a:ext>
          </a:extLst>
        </xdr:cNvPr>
        <xdr:cNvSpPr txBox="1"/>
      </xdr:nvSpPr>
      <xdr:spPr>
        <a:xfrm>
          <a:off x="22199600"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41" name="楕円 940">
          <a:extLst>
            <a:ext uri="{FF2B5EF4-FFF2-40B4-BE49-F238E27FC236}">
              <a16:creationId xmlns:a16="http://schemas.microsoft.com/office/drawing/2014/main" id="{D349FB77-E153-4089-939A-401F68057A42}"/>
            </a:ext>
          </a:extLst>
        </xdr:cNvPr>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60961</xdr:rowOff>
    </xdr:to>
    <xdr:cxnSp macro="">
      <xdr:nvCxnSpPr>
        <xdr:cNvPr id="942" name="直線コネクタ 941">
          <a:extLst>
            <a:ext uri="{FF2B5EF4-FFF2-40B4-BE49-F238E27FC236}">
              <a16:creationId xmlns:a16="http://schemas.microsoft.com/office/drawing/2014/main" id="{A07ED09B-E7FF-4E4F-9725-1747A23D647C}"/>
            </a:ext>
          </a:extLst>
        </xdr:cNvPr>
        <xdr:cNvCxnSpPr/>
      </xdr:nvCxnSpPr>
      <xdr:spPr>
        <a:xfrm>
          <a:off x="21323300" y="182270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162561</xdr:rowOff>
    </xdr:from>
    <xdr:to>
      <xdr:col>107</xdr:col>
      <xdr:colOff>101600</xdr:colOff>
      <xdr:row>106</xdr:row>
      <xdr:rowOff>92711</xdr:rowOff>
    </xdr:to>
    <xdr:sp macro="" textlink="">
      <xdr:nvSpPr>
        <xdr:cNvPr id="943" name="楕円 942">
          <a:extLst>
            <a:ext uri="{FF2B5EF4-FFF2-40B4-BE49-F238E27FC236}">
              <a16:creationId xmlns:a16="http://schemas.microsoft.com/office/drawing/2014/main" id="{255101C4-6101-41C5-9DD9-4CCDAC7028C6}"/>
            </a:ext>
          </a:extLst>
        </xdr:cNvPr>
        <xdr:cNvSpPr/>
      </xdr:nvSpPr>
      <xdr:spPr>
        <a:xfrm>
          <a:off x="2038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41911</xdr:rowOff>
    </xdr:from>
    <xdr:to>
      <xdr:col>111</xdr:col>
      <xdr:colOff>177800</xdr:colOff>
      <xdr:row>106</xdr:row>
      <xdr:rowOff>53339</xdr:rowOff>
    </xdr:to>
    <xdr:cxnSp macro="">
      <xdr:nvCxnSpPr>
        <xdr:cNvPr id="944" name="直線コネクタ 943">
          <a:extLst>
            <a:ext uri="{FF2B5EF4-FFF2-40B4-BE49-F238E27FC236}">
              <a16:creationId xmlns:a16="http://schemas.microsoft.com/office/drawing/2014/main" id="{C08AE16E-D7AD-430D-B676-A2CB0991C1B7}"/>
            </a:ext>
          </a:extLst>
        </xdr:cNvPr>
        <xdr:cNvCxnSpPr/>
      </xdr:nvCxnSpPr>
      <xdr:spPr>
        <a:xfrm>
          <a:off x="20434300" y="18215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154939</xdr:rowOff>
    </xdr:from>
    <xdr:to>
      <xdr:col>102</xdr:col>
      <xdr:colOff>165100</xdr:colOff>
      <xdr:row>106</xdr:row>
      <xdr:rowOff>85089</xdr:rowOff>
    </xdr:to>
    <xdr:sp macro="" textlink="">
      <xdr:nvSpPr>
        <xdr:cNvPr id="945" name="楕円 944">
          <a:extLst>
            <a:ext uri="{FF2B5EF4-FFF2-40B4-BE49-F238E27FC236}">
              <a16:creationId xmlns:a16="http://schemas.microsoft.com/office/drawing/2014/main" id="{1F4C2C79-4CEE-4939-BC00-4D400CB421E8}"/>
            </a:ext>
          </a:extLst>
        </xdr:cNvPr>
        <xdr:cNvSpPr/>
      </xdr:nvSpPr>
      <xdr:spPr>
        <a:xfrm>
          <a:off x="19494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34289</xdr:rowOff>
    </xdr:from>
    <xdr:to>
      <xdr:col>107</xdr:col>
      <xdr:colOff>50800</xdr:colOff>
      <xdr:row>106</xdr:row>
      <xdr:rowOff>41911</xdr:rowOff>
    </xdr:to>
    <xdr:cxnSp macro="">
      <xdr:nvCxnSpPr>
        <xdr:cNvPr id="946" name="直線コネクタ 945">
          <a:extLst>
            <a:ext uri="{FF2B5EF4-FFF2-40B4-BE49-F238E27FC236}">
              <a16:creationId xmlns:a16="http://schemas.microsoft.com/office/drawing/2014/main" id="{E2E99D82-FC6B-4BE1-B34C-7164463BB16E}"/>
            </a:ext>
          </a:extLst>
        </xdr:cNvPr>
        <xdr:cNvCxnSpPr/>
      </xdr:nvCxnSpPr>
      <xdr:spPr>
        <a:xfrm>
          <a:off x="19545300" y="182079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33020</xdr:rowOff>
    </xdr:from>
    <xdr:to>
      <xdr:col>98</xdr:col>
      <xdr:colOff>38100</xdr:colOff>
      <xdr:row>106</xdr:row>
      <xdr:rowOff>134620</xdr:rowOff>
    </xdr:to>
    <xdr:sp macro="" textlink="">
      <xdr:nvSpPr>
        <xdr:cNvPr id="947" name="楕円 946">
          <a:extLst>
            <a:ext uri="{FF2B5EF4-FFF2-40B4-BE49-F238E27FC236}">
              <a16:creationId xmlns:a16="http://schemas.microsoft.com/office/drawing/2014/main" id="{34BB7752-D037-4D98-BA2E-F9B692A42902}"/>
            </a:ext>
          </a:extLst>
        </xdr:cNvPr>
        <xdr:cNvSpPr/>
      </xdr:nvSpPr>
      <xdr:spPr>
        <a:xfrm>
          <a:off x="18605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34289</xdr:rowOff>
    </xdr:from>
    <xdr:to>
      <xdr:col>102</xdr:col>
      <xdr:colOff>114300</xdr:colOff>
      <xdr:row>106</xdr:row>
      <xdr:rowOff>83820</xdr:rowOff>
    </xdr:to>
    <xdr:cxnSp macro="">
      <xdr:nvCxnSpPr>
        <xdr:cNvPr id="948" name="直線コネクタ 947">
          <a:extLst>
            <a:ext uri="{FF2B5EF4-FFF2-40B4-BE49-F238E27FC236}">
              <a16:creationId xmlns:a16="http://schemas.microsoft.com/office/drawing/2014/main" id="{E1237D70-638C-46E9-994E-B056B47911B6}"/>
            </a:ext>
          </a:extLst>
        </xdr:cNvPr>
        <xdr:cNvCxnSpPr/>
      </xdr:nvCxnSpPr>
      <xdr:spPr>
        <a:xfrm flipV="1">
          <a:off x="18656300" y="182079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49" name="n_1aveValue【庁舎】&#10;一人当たり面積">
          <a:extLst>
            <a:ext uri="{FF2B5EF4-FFF2-40B4-BE49-F238E27FC236}">
              <a16:creationId xmlns:a16="http://schemas.microsoft.com/office/drawing/2014/main" id="{7BB030D1-366A-48DC-A148-3E0F6583EC4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50" name="n_2aveValue【庁舎】&#10;一人当たり面積">
          <a:extLst>
            <a:ext uri="{FF2B5EF4-FFF2-40B4-BE49-F238E27FC236}">
              <a16:creationId xmlns:a16="http://schemas.microsoft.com/office/drawing/2014/main" id="{44056C82-E4E3-42E5-8D69-7C0B0CDAD606}"/>
            </a:ext>
          </a:extLst>
        </xdr:cNvPr>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1" name="n_3aveValue【庁舎】&#10;一人当たり面積">
          <a:extLst>
            <a:ext uri="{FF2B5EF4-FFF2-40B4-BE49-F238E27FC236}">
              <a16:creationId xmlns:a16="http://schemas.microsoft.com/office/drawing/2014/main" id="{3975E472-8EF1-4528-A2DF-0671A5493253}"/>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52" name="n_4aveValue【庁舎】&#10;一人当たり面積">
          <a:extLst>
            <a:ext uri="{FF2B5EF4-FFF2-40B4-BE49-F238E27FC236}">
              <a16:creationId xmlns:a16="http://schemas.microsoft.com/office/drawing/2014/main" id="{EB756CFE-6F76-4A36-9559-EE0E50A525A6}"/>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953" name="n_1mainValue【庁舎】&#10;一人当たり面積">
          <a:extLst>
            <a:ext uri="{FF2B5EF4-FFF2-40B4-BE49-F238E27FC236}">
              <a16:creationId xmlns:a16="http://schemas.microsoft.com/office/drawing/2014/main" id="{C75384E8-2F24-4C7D-B402-C41470949E14}"/>
            </a:ext>
          </a:extLst>
        </xdr:cNvPr>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83838</xdr:rowOff>
    </xdr:from>
    <xdr:ext cx="469744" cy="259045"/>
    <xdr:sp macro="" textlink="">
      <xdr:nvSpPr>
        <xdr:cNvPr id="954" name="n_2mainValue【庁舎】&#10;一人当たり面積">
          <a:extLst>
            <a:ext uri="{FF2B5EF4-FFF2-40B4-BE49-F238E27FC236}">
              <a16:creationId xmlns:a16="http://schemas.microsoft.com/office/drawing/2014/main" id="{D6D9851E-51D0-45E9-ADA7-57AB5D96712D}"/>
            </a:ext>
          </a:extLst>
        </xdr:cNvPr>
        <xdr:cNvSpPr txBox="1"/>
      </xdr:nvSpPr>
      <xdr:spPr>
        <a:xfrm>
          <a:off x="20199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76216</xdr:rowOff>
    </xdr:from>
    <xdr:ext cx="469744" cy="259045"/>
    <xdr:sp macro="" textlink="">
      <xdr:nvSpPr>
        <xdr:cNvPr id="955" name="n_3mainValue【庁舎】&#10;一人当たり面積">
          <a:extLst>
            <a:ext uri="{FF2B5EF4-FFF2-40B4-BE49-F238E27FC236}">
              <a16:creationId xmlns:a16="http://schemas.microsoft.com/office/drawing/2014/main" id="{F668C238-C863-4BEF-86DB-D09D654A6FB2}"/>
            </a:ext>
          </a:extLst>
        </xdr:cNvPr>
        <xdr:cNvSpPr txBox="1"/>
      </xdr:nvSpPr>
      <xdr:spPr>
        <a:xfrm>
          <a:off x="1931042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125747</xdr:rowOff>
    </xdr:from>
    <xdr:ext cx="469744" cy="259045"/>
    <xdr:sp macro="" textlink="">
      <xdr:nvSpPr>
        <xdr:cNvPr id="956" name="n_4mainValue【庁舎】&#10;一人当たり面積">
          <a:extLst>
            <a:ext uri="{FF2B5EF4-FFF2-40B4-BE49-F238E27FC236}">
              <a16:creationId xmlns:a16="http://schemas.microsoft.com/office/drawing/2014/main" id="{867EDDAB-F9DB-4809-9A6A-B5627900C64C}"/>
            </a:ext>
          </a:extLst>
        </xdr:cNvPr>
        <xdr:cNvSpPr txBox="1"/>
      </xdr:nvSpPr>
      <xdr:spPr>
        <a:xfrm>
          <a:off x="18421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C689F306-9071-4265-8F60-14D56FFCDE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E0216907-0CDC-4A1A-9292-491A2D7205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F6424889-A5A8-40F9-8330-02B0673C996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類似団体と比較して有形固定資産減価償却率が特に高い施設は、消防施設、体育館・プール、保健センター・保健所であり、特に低い施設は、庁舎である。また、一人あたり面積については、市民会館が高く、図書館が低い傾向にある。</a:t>
          </a:r>
          <a:endParaRPr lang="ja-JP" altLang="ja-JP" sz="800">
            <a:effectLst/>
          </a:endParaRPr>
        </a:p>
        <a:p>
          <a:r>
            <a:rPr kumimoji="1" lang="ja-JP" altLang="ja-JP" sz="800">
              <a:solidFill>
                <a:schemeClr val="dk1"/>
              </a:solidFill>
              <a:effectLst/>
              <a:latin typeface="+mn-lt"/>
              <a:ea typeface="+mn-ea"/>
              <a:cs typeface="+mn-cs"/>
            </a:rPr>
            <a:t>　消防施設については、平成</a:t>
          </a:r>
          <a:r>
            <a:rPr kumimoji="1" lang="en-US" altLang="ja-JP" sz="800">
              <a:solidFill>
                <a:schemeClr val="dk1"/>
              </a:solidFill>
              <a:effectLst/>
              <a:latin typeface="+mn-lt"/>
              <a:ea typeface="+mn-ea"/>
              <a:cs typeface="+mn-cs"/>
            </a:rPr>
            <a:t>26</a:t>
          </a:r>
          <a:r>
            <a:rPr kumimoji="1" lang="ja-JP" altLang="ja-JP" sz="800">
              <a:solidFill>
                <a:schemeClr val="dk1"/>
              </a:solidFill>
              <a:effectLst/>
              <a:latin typeface="+mn-lt"/>
              <a:ea typeface="+mn-ea"/>
              <a:cs typeface="+mn-cs"/>
            </a:rPr>
            <a:t>年度に新消防庁舎を建設したことにより、建物の有形固定資産減価償却率は低い水準にあるが、防火水槽等の消防水利施設については、建築年が古いものが大半を占めるため、消防施設全体の有形固定資産減価償却率は類似団体よりも高い水準となっている。</a:t>
          </a:r>
          <a:endParaRPr lang="ja-JP" altLang="ja-JP" sz="800">
            <a:effectLst/>
          </a:endParaRPr>
        </a:p>
        <a:p>
          <a:r>
            <a:rPr kumimoji="1" lang="ja-JP" altLang="ja-JP" sz="800">
              <a:solidFill>
                <a:schemeClr val="dk1"/>
              </a:solidFill>
              <a:effectLst/>
              <a:latin typeface="+mn-lt"/>
              <a:ea typeface="+mn-ea"/>
              <a:cs typeface="+mn-cs"/>
            </a:rPr>
            <a:t>　体育館・プール、保健センターについては、市町村合併（昭和</a:t>
          </a:r>
          <a:r>
            <a:rPr kumimoji="1" lang="en-US" altLang="ja-JP" sz="800">
              <a:solidFill>
                <a:schemeClr val="dk1"/>
              </a:solidFill>
              <a:effectLst/>
              <a:latin typeface="+mn-lt"/>
              <a:ea typeface="+mn-ea"/>
              <a:cs typeface="+mn-cs"/>
            </a:rPr>
            <a:t>62</a:t>
          </a:r>
          <a:r>
            <a:rPr kumimoji="1" lang="ja-JP" altLang="ja-JP" sz="800">
              <a:solidFill>
                <a:schemeClr val="dk1"/>
              </a:solidFill>
              <a:effectLst/>
              <a:latin typeface="+mn-lt"/>
              <a:ea typeface="+mn-ea"/>
              <a:cs typeface="+mn-cs"/>
            </a:rPr>
            <a:t>年）前の、旧町村時より保有している施設が多いため、有形固定資産減価償却率が高くなっている。</a:t>
          </a:r>
          <a:endParaRPr lang="ja-JP" altLang="ja-JP" sz="800">
            <a:effectLst/>
          </a:endParaRPr>
        </a:p>
        <a:p>
          <a:r>
            <a:rPr kumimoji="1" lang="ja-JP" altLang="ja-JP" sz="800">
              <a:solidFill>
                <a:schemeClr val="dk1"/>
              </a:solidFill>
              <a:effectLst/>
              <a:latin typeface="+mn-lt"/>
              <a:ea typeface="+mn-ea"/>
              <a:cs typeface="+mn-cs"/>
            </a:rPr>
            <a:t>　庁舎については、平成</a:t>
          </a:r>
          <a:r>
            <a:rPr kumimoji="1" lang="en-US" altLang="ja-JP" sz="800">
              <a:solidFill>
                <a:schemeClr val="dk1"/>
              </a:solidFill>
              <a:effectLst/>
              <a:latin typeface="+mn-lt"/>
              <a:ea typeface="+mn-ea"/>
              <a:cs typeface="+mn-cs"/>
            </a:rPr>
            <a:t>21</a:t>
          </a:r>
          <a:r>
            <a:rPr kumimoji="1" lang="ja-JP" altLang="ja-JP" sz="800">
              <a:solidFill>
                <a:schemeClr val="dk1"/>
              </a:solidFill>
              <a:effectLst/>
              <a:latin typeface="+mn-lt"/>
              <a:ea typeface="+mn-ea"/>
              <a:cs typeface="+mn-cs"/>
            </a:rPr>
            <a:t>年度に新庁舎を建設したことにより、有形固定資産減価償却率が低い水準にある。公共施設の多くは、平時の利用だけでなく、災害時には避難所や防災の拠点にもなりうるので、日常的な維持管理、適切な点検を実施し、安全性を確保していく。</a:t>
          </a:r>
          <a:endParaRPr lang="ja-JP" altLang="ja-JP" sz="800">
            <a:effectLst/>
          </a:endParaRPr>
        </a:p>
        <a:p>
          <a:r>
            <a:rPr kumimoji="1" lang="ja-JP" altLang="ja-JP" sz="800">
              <a:solidFill>
                <a:schemeClr val="dk1"/>
              </a:solidFill>
              <a:effectLst/>
              <a:latin typeface="+mn-lt"/>
              <a:ea typeface="+mn-ea"/>
              <a:cs typeface="+mn-cs"/>
            </a:rPr>
            <a:t>　市民会館については、合併前の旧町村が設置した各市民ホールを引き続き保有し、加えて合併後に中心市街地につくばカピオやノバ</a:t>
          </a:r>
          <a:r>
            <a:rPr kumimoji="1" lang="ja-JP" altLang="en-US" sz="800">
              <a:solidFill>
                <a:schemeClr val="dk1"/>
              </a:solidFill>
              <a:effectLst/>
              <a:latin typeface="+mn-lt"/>
              <a:ea typeface="+mn-ea"/>
              <a:cs typeface="+mn-cs"/>
            </a:rPr>
            <a:t>ホ</a:t>
          </a:r>
          <a:r>
            <a:rPr kumimoji="1" lang="ja-JP" altLang="ja-JP" sz="800">
              <a:solidFill>
                <a:schemeClr val="dk1"/>
              </a:solidFill>
              <a:effectLst/>
              <a:latin typeface="+mn-lt"/>
              <a:ea typeface="+mn-ea"/>
              <a:cs typeface="+mn-cs"/>
            </a:rPr>
            <a:t>ール等比較的大型の施設を設置したことから、一人当たり面積が高い水準となっている。利用率が低い施設や利用者が減少している施設については、広報活動や広域連携等の運営改善を図るとともに、必要に応じて機能の充実等を行うなど、利用を促進する取組を実施していく。また、大規模な修繕を行う際は、利用状況や市民ニーズ等を踏まえ、施設や設備の見直しを検討する。</a:t>
          </a:r>
          <a:endParaRPr lang="ja-JP" altLang="ja-JP" sz="800">
            <a:effectLst/>
          </a:endParaRPr>
        </a:p>
        <a:p>
          <a:r>
            <a:rPr kumimoji="1" lang="ja-JP" altLang="ja-JP" sz="800">
              <a:solidFill>
                <a:schemeClr val="dk1"/>
              </a:solidFill>
              <a:effectLst/>
              <a:latin typeface="+mn-lt"/>
              <a:ea typeface="+mn-ea"/>
              <a:cs typeface="+mn-cs"/>
            </a:rPr>
            <a:t>　図書館については、保有している図書館は平成２年度に建設した１館のみとなるが、返却窓口の増設や市内４交流センター図書室との連携、学校図書室の一般開放及び連携促進、</a:t>
          </a:r>
          <a:r>
            <a:rPr kumimoji="1" lang="ja-JP" altLang="en-US" sz="800">
              <a:solidFill>
                <a:schemeClr val="dk1"/>
              </a:solidFill>
              <a:effectLst/>
              <a:latin typeface="+mn-lt"/>
              <a:ea typeface="+mn-ea"/>
              <a:cs typeface="+mn-cs"/>
            </a:rPr>
            <a:t>電子図書館の推進に</a:t>
          </a:r>
          <a:r>
            <a:rPr kumimoji="1" lang="ja-JP" altLang="ja-JP" sz="800">
              <a:solidFill>
                <a:schemeClr val="dk1"/>
              </a:solidFill>
              <a:effectLst/>
              <a:latin typeface="+mn-lt"/>
              <a:ea typeface="+mn-ea"/>
              <a:cs typeface="+mn-cs"/>
            </a:rPr>
            <a:t>より、</a:t>
          </a:r>
          <a:r>
            <a:rPr kumimoji="1" lang="ja-JP" altLang="en-US" sz="800">
              <a:solidFill>
                <a:schemeClr val="dk1"/>
              </a:solidFill>
              <a:effectLst/>
              <a:latin typeface="+mn-lt"/>
              <a:ea typeface="+mn-ea"/>
              <a:cs typeface="+mn-cs"/>
            </a:rPr>
            <a:t>利便性向上・</a:t>
          </a:r>
          <a:r>
            <a:rPr kumimoji="1" lang="ja-JP" altLang="ja-JP" sz="800">
              <a:solidFill>
                <a:schemeClr val="dk1"/>
              </a:solidFill>
              <a:effectLst/>
              <a:latin typeface="+mn-lt"/>
              <a:ea typeface="+mn-ea"/>
              <a:cs typeface="+mn-cs"/>
            </a:rPr>
            <a:t>利用者数の増加を図っていく。</a:t>
          </a:r>
          <a:endParaRPr lang="ja-JP" altLang="ja-JP" sz="8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252,202
240,112
283.72
118,539,756
112,958,322
4,317,438
55,360,348
56,231,914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市町村民税所得割及び市町村民税法人税割など基準財政収入額が増加したことにより、前年度から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ポイント上昇した。引き続き類似団体平均と比較して高い水準を維持しているのは、転入超過に伴う納税義務者数増や法人の</a:t>
          </a:r>
          <a:r>
            <a:rPr lang="ja-JP" altLang="ja-JP" sz="1100">
              <a:solidFill>
                <a:schemeClr val="dk1"/>
              </a:solidFill>
              <a:effectLst/>
              <a:latin typeface="+mn-lt"/>
              <a:ea typeface="+mn-ea"/>
              <a:cs typeface="+mn-cs"/>
            </a:rPr>
            <a:t>業績が好調であったため。</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今後も地域経済の活性化を図り、財政基盤の強化に努める。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83820</xdr:rowOff>
    </xdr:from>
    <xdr:to>
      <xdr:col>23</xdr:col>
      <xdr:colOff>133350</xdr:colOff>
      <xdr:row>38</xdr:row>
      <xdr:rowOff>107950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5989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83820</xdr:rowOff>
    </xdr:from>
    <xdr:to>
      <xdr:col>19</xdr:col>
      <xdr:colOff>133350</xdr:colOff>
      <xdr:row>38</xdr:row>
      <xdr:rowOff>107950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83820</xdr:rowOff>
    </xdr:from>
    <xdr:to>
      <xdr:col>15</xdr:col>
      <xdr:colOff>82550</xdr:colOff>
      <xdr:row>38</xdr:row>
      <xdr:rowOff>107950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156210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6230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33020</xdr:rowOff>
    </xdr:from>
    <xdr:to>
      <xdr:col>23</xdr:col>
      <xdr:colOff>184150</xdr:colOff>
      <xdr:row>38</xdr:row>
      <xdr:rowOff>134620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49547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33020</xdr:rowOff>
    </xdr:from>
    <xdr:to>
      <xdr:col>15</xdr:col>
      <xdr:colOff>133350</xdr:colOff>
      <xdr:row>38</xdr:row>
      <xdr:rowOff>134620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144797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105410</xdr:rowOff>
    </xdr:from>
    <xdr:to>
      <xdr:col>7</xdr:col>
      <xdr:colOff>31750</xdr:colOff>
      <xdr:row>39</xdr:row>
      <xdr:rowOff>35560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45737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類似団体平均と比較して少し高い水準で推移していたが、令和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ポイント改善し、類似団体平均より低い水準となった。</a:t>
          </a:r>
          <a:endParaRPr lang="ja-JP" altLang="ja-JP" sz="1400">
            <a:effectLst/>
          </a:endParaRPr>
        </a:p>
        <a:p>
          <a:r>
            <a:rPr kumimoji="1" lang="ja-JP" altLang="ja-JP" sz="1100">
              <a:solidFill>
                <a:schemeClr val="dk1"/>
              </a:solidFill>
              <a:effectLst/>
              <a:latin typeface="+mn-lt"/>
              <a:ea typeface="+mn-ea"/>
              <a:cs typeface="+mn-cs"/>
            </a:rPr>
            <a:t>　充当一般財源は民間保育所運営委託料などの扶助費や給食材料費などの物件費が増加した。一方で、経常一般財源は新型コロナウイルス感染症対策地方税減収補填特別交付金等が減少したものの、市税や地方消費税交付金などが増加したことが主な要因。</a:t>
          </a:r>
          <a:endParaRPr lang="ja-JP" altLang="ja-JP" sz="1400">
            <a:effectLst/>
          </a:endParaRPr>
        </a:p>
        <a:p>
          <a:r>
            <a:rPr kumimoji="1" lang="ja-JP" altLang="ja-JP" sz="1100">
              <a:solidFill>
                <a:schemeClr val="dk1"/>
              </a:solidFill>
              <a:effectLst/>
              <a:latin typeface="+mn-lt"/>
              <a:ea typeface="+mn-ea"/>
              <a:cs typeface="+mn-cs"/>
            </a:rPr>
            <a:t>　今後もつくばエクスプレス沿線開発や教育施設整備等の費用負担が見込まれるため、事務事業の見直しをさらに進めるとともに、優先度の低い事業については計画的に廃止・縮小を進め経常経費の抑制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132927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0652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91881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9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64</xdr:row>
      <xdr:rowOff>7196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62827"/>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7196</xdr:rowOff>
    </xdr:from>
    <xdr:to>
      <xdr:col>15</xdr:col>
      <xdr:colOff>82550</xdr:colOff>
      <xdr:row>64</xdr:row>
      <xdr:rowOff>111760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7999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111760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6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168504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127846</xdr:rowOff>
    </xdr:from>
    <xdr:to>
      <xdr:col>15</xdr:col>
      <xdr:colOff>133350</xdr:colOff>
      <xdr:row>64</xdr:row>
      <xdr:rowOff>57996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42773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類似団体平均と比較して、引き続き平均より高い水準に留まっている。</a:t>
          </a:r>
          <a:endParaRPr lang="ja-JP" altLang="ja-JP" sz="1400">
            <a:effectLst/>
          </a:endParaRPr>
        </a:p>
        <a:p>
          <a:r>
            <a:rPr kumimoji="1" lang="ja-JP" altLang="ja-JP" sz="1100">
              <a:solidFill>
                <a:schemeClr val="dk1"/>
              </a:solidFill>
              <a:effectLst/>
              <a:latin typeface="+mn-lt"/>
              <a:ea typeface="+mn-ea"/>
              <a:cs typeface="+mn-cs"/>
            </a:rPr>
            <a:t>　類似団体と比較して、教育施設、保育所、児童館、交流センター等の公共施設が多いため、人件費や物件費がかさむことに加え、民間保育所運営委託料や児童クラブ室建設工事等が前年より増加したことが主な要因である。</a:t>
          </a:r>
          <a:endParaRPr lang="ja-JP" altLang="ja-JP" sz="1400">
            <a:effectLst/>
          </a:endParaRPr>
        </a:p>
        <a:p>
          <a:r>
            <a:rPr kumimoji="1" lang="ja-JP" altLang="ja-JP" sz="1100">
              <a:solidFill>
                <a:schemeClr val="dk1"/>
              </a:solidFill>
              <a:effectLst/>
              <a:latin typeface="+mn-lt"/>
              <a:ea typeface="+mn-ea"/>
              <a:cs typeface="+mn-cs"/>
            </a:rPr>
            <a:t>　今後は、施設の統廃合、指定管理者制度の再導入、施設の民営化等により、コストの削減を図るとともに、効率的な職員配置と適切な定員管理に努めることで人件費の抑制に努める。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96740</xdr:rowOff>
    </xdr:from>
    <xdr:to>
      <xdr:col>23</xdr:col>
      <xdr:colOff>133350</xdr:colOff>
      <xdr:row>85</xdr:row>
      <xdr:rowOff>150228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69990"/>
          <a:ext cx="838200" cy="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128576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87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144805</xdr:rowOff>
    </xdr:from>
    <xdr:to>
      <xdr:col>19</xdr:col>
      <xdr:colOff>133350</xdr:colOff>
      <xdr:row>85</xdr:row>
      <xdr:rowOff>96740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46605"/>
          <a:ext cx="889000" cy="12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157570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74727</xdr:rowOff>
    </xdr:from>
    <xdr:to>
      <xdr:col>15</xdr:col>
      <xdr:colOff>82550</xdr:colOff>
      <xdr:row>84</xdr:row>
      <xdr:rowOff>144805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76527"/>
          <a:ext cx="889000" cy="7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165281</xdr:rowOff>
    </xdr:from>
    <xdr:to>
      <xdr:col>11</xdr:col>
      <xdr:colOff>31750</xdr:colOff>
      <xdr:row>84</xdr:row>
      <xdr:rowOff>74727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95631"/>
          <a:ext cx="889000" cy="8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126213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99428</xdr:rowOff>
    </xdr:from>
    <xdr:to>
      <xdr:col>23</xdr:col>
      <xdr:colOff>184150</xdr:colOff>
      <xdr:row>86</xdr:row>
      <xdr:rowOff>29578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71505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4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45940</xdr:rowOff>
    </xdr:from>
    <xdr:to>
      <xdr:col>19</xdr:col>
      <xdr:colOff>184150</xdr:colOff>
      <xdr:row>85</xdr:row>
      <xdr:rowOff>147540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132317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0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94005</xdr:rowOff>
    </xdr:from>
    <xdr:to>
      <xdr:col>15</xdr:col>
      <xdr:colOff>133350</xdr:colOff>
      <xdr:row>85</xdr:row>
      <xdr:rowOff>24155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8932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82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23927</xdr:rowOff>
    </xdr:from>
    <xdr:to>
      <xdr:col>11</xdr:col>
      <xdr:colOff>82550</xdr:colOff>
      <xdr:row>84</xdr:row>
      <xdr:rowOff>125527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110304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1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114481</xdr:rowOff>
    </xdr:from>
    <xdr:to>
      <xdr:col>7</xdr:col>
      <xdr:colOff>31750</xdr:colOff>
      <xdr:row>84</xdr:row>
      <xdr:rowOff>44631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4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29408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31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類似団体平均と比較して、低い水準を維持している。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採用試験の年齢制限撤廃を行っており、幅広い年齢層の職員を採用している。初任給決定の際に前歴は考慮しているものの、同じ経験年数の職員よりも給料月額が低い職員が、高い経験年数区分に存在するため、ラスパイレス指数は低い水準になっていると考えられる。</a:t>
          </a:r>
          <a:endParaRPr lang="ja-JP" altLang="ja-JP" sz="1400">
            <a:effectLst/>
          </a:endParaRPr>
        </a:p>
        <a:p>
          <a:r>
            <a:rPr kumimoji="1" lang="ja-JP" altLang="ja-JP" sz="1100">
              <a:solidFill>
                <a:schemeClr val="dk1"/>
              </a:solidFill>
              <a:effectLst/>
              <a:latin typeface="+mn-lt"/>
              <a:ea typeface="+mn-ea"/>
              <a:cs typeface="+mn-cs"/>
            </a:rPr>
            <a:t>　今後も引き続き人事院勧告による国の給与改定等を踏まえ、現在の水準維持に努める。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11641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245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83202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2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11641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92075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647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92075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452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類似団体平均と比較して、引き続き高い水準に留まっている。</a:t>
          </a:r>
          <a:endParaRPr lang="ja-JP" altLang="ja-JP" sz="1400">
            <a:effectLst/>
          </a:endParaRPr>
        </a:p>
        <a:p>
          <a:r>
            <a:rPr kumimoji="1" lang="ja-JP" altLang="ja-JP" sz="1100">
              <a:solidFill>
                <a:schemeClr val="dk1"/>
              </a:solidFill>
              <a:effectLst/>
              <a:latin typeface="+mn-lt"/>
              <a:ea typeface="+mn-ea"/>
              <a:cs typeface="+mn-cs"/>
            </a:rPr>
            <a:t>　教育施設、保育所、児童館、交流センター等の公共施設が類似団体と比較して多く設置されていること、つくばエクスプレス沿線開発にともなうインフラ整備等の行政需要が大きいことなどが要因である。</a:t>
          </a:r>
          <a:endParaRPr lang="ja-JP" altLang="ja-JP" sz="1400">
            <a:effectLst/>
          </a:endParaRPr>
        </a:p>
        <a:p>
          <a:r>
            <a:rPr kumimoji="1" lang="ja-JP" altLang="ja-JP" sz="1100">
              <a:solidFill>
                <a:schemeClr val="dk1"/>
              </a:solidFill>
              <a:effectLst/>
              <a:latin typeface="+mn-lt"/>
              <a:ea typeface="+mn-ea"/>
              <a:cs typeface="+mn-cs"/>
            </a:rPr>
            <a:t>　職員数は前年度から</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人増加し</a:t>
          </a:r>
          <a:r>
            <a:rPr kumimoji="1" lang="en-US" altLang="ja-JP" sz="1100">
              <a:solidFill>
                <a:schemeClr val="dk1"/>
              </a:solidFill>
              <a:effectLst/>
              <a:latin typeface="+mn-lt"/>
              <a:ea typeface="+mn-ea"/>
              <a:cs typeface="+mn-cs"/>
            </a:rPr>
            <a:t>1,881</a:t>
          </a:r>
          <a:r>
            <a:rPr kumimoji="1" lang="ja-JP" altLang="ja-JP" sz="1100">
              <a:solidFill>
                <a:schemeClr val="dk1"/>
              </a:solidFill>
              <a:effectLst/>
              <a:latin typeface="+mn-lt"/>
              <a:ea typeface="+mn-ea"/>
              <a:cs typeface="+mn-cs"/>
            </a:rPr>
            <a:t>人となった。</a:t>
          </a:r>
          <a:endParaRPr lang="ja-JP" altLang="ja-JP" sz="1400">
            <a:effectLst/>
          </a:endParaRPr>
        </a:p>
        <a:p>
          <a:r>
            <a:rPr kumimoji="1" lang="ja-JP" altLang="ja-JP" sz="1100">
              <a:solidFill>
                <a:schemeClr val="dk1"/>
              </a:solidFill>
              <a:effectLst/>
              <a:latin typeface="+mn-lt"/>
              <a:ea typeface="+mn-ea"/>
              <a:cs typeface="+mn-cs"/>
            </a:rPr>
            <a:t>　引き続き適切な定員管理に努める。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3175</xdr:rowOff>
    </xdr:from>
    <xdr:to>
      <xdr:col>81</xdr:col>
      <xdr:colOff>44450</xdr:colOff>
      <xdr:row>64</xdr:row>
      <xdr:rowOff>7196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975975"/>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77064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3175</xdr:rowOff>
    </xdr:from>
    <xdr:to>
      <xdr:col>77</xdr:col>
      <xdr:colOff>44450</xdr:colOff>
      <xdr:row>64</xdr:row>
      <xdr:rowOff>59479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97597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59479</xdr:rowOff>
    </xdr:from>
    <xdr:to>
      <xdr:col>72</xdr:col>
      <xdr:colOff>203200</xdr:colOff>
      <xdr:row>64</xdr:row>
      <xdr:rowOff>103717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1032279"/>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103717</xdr:rowOff>
    </xdr:from>
    <xdr:to>
      <xdr:col>68</xdr:col>
      <xdr:colOff>152400</xdr:colOff>
      <xdr:row>64</xdr:row>
      <xdr:rowOff>135890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0765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127846</xdr:rowOff>
    </xdr:from>
    <xdr:to>
      <xdr:col>81</xdr:col>
      <xdr:colOff>95250</xdr:colOff>
      <xdr:row>64</xdr:row>
      <xdr:rowOff>57996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99923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123825</xdr:rowOff>
    </xdr:from>
    <xdr:to>
      <xdr:col>77</xdr:col>
      <xdr:colOff>95250</xdr:colOff>
      <xdr:row>64</xdr:row>
      <xdr:rowOff>53975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38752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8679</xdr:rowOff>
    </xdr:from>
    <xdr:to>
      <xdr:col>73</xdr:col>
      <xdr:colOff>44450</xdr:colOff>
      <xdr:row>64</xdr:row>
      <xdr:rowOff>110279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95056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52917</xdr:rowOff>
    </xdr:from>
    <xdr:to>
      <xdr:col>68</xdr:col>
      <xdr:colOff>203200</xdr:colOff>
      <xdr:row>64</xdr:row>
      <xdr:rowOff>154517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139294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85090</xdr:rowOff>
    </xdr:from>
    <xdr:to>
      <xdr:col>64</xdr:col>
      <xdr:colOff>152400</xdr:colOff>
      <xdr:row>65</xdr:row>
      <xdr:rowOff>15240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ポイント上昇し、類似団体等と比較すると高い水準に留まっている。　　</a:t>
          </a:r>
          <a:endParaRPr lang="ja-JP" altLang="ja-JP" sz="1400">
            <a:effectLst/>
          </a:endParaRPr>
        </a:p>
        <a:p>
          <a:r>
            <a:rPr kumimoji="1" lang="ja-JP" altLang="ja-JP" sz="1100">
              <a:solidFill>
                <a:schemeClr val="dk1"/>
              </a:solidFill>
              <a:effectLst/>
              <a:latin typeface="+mn-lt"/>
              <a:ea typeface="+mn-ea"/>
              <a:cs typeface="+mn-cs"/>
            </a:rPr>
            <a:t>　学校情報通信網整備事業や、児童・生徒の急増に伴うみどりの学園義務教育学校用地取得事業などが償還開始となった一方で、つくばエクスプレス関連土地区画整理基本事業などが償還完了となった。</a:t>
          </a:r>
          <a:endParaRPr lang="ja-JP" altLang="ja-JP" sz="1400">
            <a:effectLst/>
          </a:endParaRPr>
        </a:p>
        <a:p>
          <a:r>
            <a:rPr kumimoji="1" lang="ja-JP" altLang="ja-JP" sz="1100">
              <a:solidFill>
                <a:schemeClr val="dk1"/>
              </a:solidFill>
              <a:effectLst/>
              <a:latin typeface="+mn-lt"/>
              <a:ea typeface="+mn-ea"/>
              <a:cs typeface="+mn-cs"/>
            </a:rPr>
            <a:t>　今後も、償還額の平準化を図り、実質公債比率上昇の抑制に努める。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70455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769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35275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2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47474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5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139398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539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139398</xdr:rowOff>
    </xdr:from>
    <xdr:to>
      <xdr:col>68</xdr:col>
      <xdr:colOff>152400</xdr:colOff>
      <xdr:row>41</xdr:row>
      <xdr:rowOff>162378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ポイントの改善が見られ、類似団体平均より上位に位置している。</a:t>
          </a:r>
          <a:endParaRPr lang="ja-JP" altLang="ja-JP" sz="1400">
            <a:effectLst/>
          </a:endParaRPr>
        </a:p>
        <a:p>
          <a:r>
            <a:rPr kumimoji="1" lang="ja-JP" altLang="ja-JP" sz="1100">
              <a:solidFill>
                <a:schemeClr val="dk1"/>
              </a:solidFill>
              <a:effectLst/>
              <a:latin typeface="+mn-lt"/>
              <a:ea typeface="+mn-ea"/>
              <a:cs typeface="+mn-cs"/>
            </a:rPr>
            <a:t>　前年度から大きく改善した要因は２つあり、１つ目は土地開発公社からの無利子貸付金の全額繰上償還分などを財調基金に積み立てて充当可能基金が増加したこと、２つ目は市町村民税法人税割及び市町村民税所得割など基準財政収入額が増加したことによって大きく改善した。</a:t>
          </a:r>
          <a:endParaRPr lang="ja-JP" altLang="ja-JP" sz="1400">
            <a:effectLst/>
          </a:endParaRPr>
        </a:p>
        <a:p>
          <a:r>
            <a:rPr kumimoji="1" lang="ja-JP" altLang="ja-JP" sz="1100">
              <a:solidFill>
                <a:schemeClr val="dk1"/>
              </a:solidFill>
              <a:effectLst/>
              <a:latin typeface="+mn-lt"/>
              <a:ea typeface="+mn-ea"/>
              <a:cs typeface="+mn-cs"/>
            </a:rPr>
            <a:t>　ただし、今後は施設長寿命化や脱炭素化推進による大規模修繕等が年々増加していくと見込まれるため、市債の新規発行や債務負担行為の適正化により将来負担比率の抑制に努める。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119168</xdr:rowOff>
    </xdr:from>
    <xdr:to>
      <xdr:col>81</xdr:col>
      <xdr:colOff>44450</xdr:colOff>
      <xdr:row>17</xdr:row>
      <xdr:rowOff>81386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19468"/>
          <a:ext cx="8382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110825</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11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81386</xdr:rowOff>
    </xdr:from>
    <xdr:to>
      <xdr:col>77</xdr:col>
      <xdr:colOff>44450</xdr:colOff>
      <xdr:row>19</xdr:row>
      <xdr:rowOff>104458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96036"/>
          <a:ext cx="889000" cy="36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123313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5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104458</xdr:rowOff>
    </xdr:from>
    <xdr:to>
      <xdr:col>72</xdr:col>
      <xdr:colOff>203200</xdr:colOff>
      <xdr:row>20</xdr:row>
      <xdr:rowOff>113983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36200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110067</xdr:rowOff>
    </xdr:from>
    <xdr:to>
      <xdr:col>73</xdr:col>
      <xdr:colOff>44450</xdr:colOff>
      <xdr:row>16</xdr:row>
      <xdr:rowOff>40217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111972</xdr:rowOff>
    </xdr:from>
    <xdr:to>
      <xdr:col>68</xdr:col>
      <xdr:colOff>152400</xdr:colOff>
      <xdr:row>20</xdr:row>
      <xdr:rowOff>113983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54097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130175</xdr:rowOff>
    </xdr:from>
    <xdr:to>
      <xdr:col>68</xdr:col>
      <xdr:colOff>203200</xdr:colOff>
      <xdr:row>16</xdr:row>
      <xdr:rowOff>60325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152946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68368</xdr:rowOff>
    </xdr:from>
    <xdr:to>
      <xdr:col>81</xdr:col>
      <xdr:colOff>95250</xdr:colOff>
      <xdr:row>14</xdr:row>
      <xdr:rowOff>169968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84895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1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30586</xdr:rowOff>
    </xdr:from>
    <xdr:to>
      <xdr:col>77</xdr:col>
      <xdr:colOff>95250</xdr:colOff>
      <xdr:row>17</xdr:row>
      <xdr:rowOff>132186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116963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3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53658</xdr:rowOff>
    </xdr:from>
    <xdr:to>
      <xdr:col>73</xdr:col>
      <xdr:colOff>44450</xdr:colOff>
      <xdr:row>19</xdr:row>
      <xdr:rowOff>155258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140035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39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63183</xdr:rowOff>
    </xdr:from>
    <xdr:to>
      <xdr:col>68</xdr:col>
      <xdr:colOff>203200</xdr:colOff>
      <xdr:row>20</xdr:row>
      <xdr:rowOff>164783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149560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7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61172</xdr:rowOff>
    </xdr:from>
    <xdr:to>
      <xdr:col>64</xdr:col>
      <xdr:colOff>152400</xdr:colOff>
      <xdr:row>20</xdr:row>
      <xdr:rowOff>162772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9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147549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57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252,202
240,112
283.72
118,539,756
112,958,322
4,317,438
55,360,348
56,231,914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改善したが、類似団体中、高水準に留まっている。平地が多く、居住している市域が広いことや、ここ数年でつくばエクスプレス沿線の人口が増加し続けていることに対応するべく、教育施設、保育所、児童館、交流センター等の公共施設が多く設置されていることなどが主な要因である。</a:t>
          </a:r>
          <a:endParaRPr lang="ja-JP" altLang="ja-JP" sz="1400">
            <a:effectLst/>
          </a:endParaRPr>
        </a:p>
        <a:p>
          <a:r>
            <a:rPr kumimoji="1" lang="ja-JP" altLang="ja-JP" sz="1100">
              <a:solidFill>
                <a:schemeClr val="dk1"/>
              </a:solidFill>
              <a:effectLst/>
              <a:latin typeface="+mn-lt"/>
              <a:ea typeface="+mn-ea"/>
              <a:cs typeface="+mn-cs"/>
            </a:rPr>
            <a:t>　施設の整理統廃合や職員の配置の見直しなどを効率的に行い、より適切な定員管理に努める。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82550</xdr:rowOff>
    </xdr:from>
    <xdr:to>
      <xdr:col>24</xdr:col>
      <xdr:colOff>25400</xdr:colOff>
      <xdr:row>39</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0400"/>
          <a:ext cx="0" cy="1092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146050</xdr:rowOff>
    </xdr:from>
    <xdr:to>
      <xdr:col>24</xdr:col>
      <xdr:colOff>114300</xdr:colOff>
      <xdr:row>39</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3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168927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82550</xdr:rowOff>
    </xdr:from>
    <xdr:to>
      <xdr:col>24</xdr:col>
      <xdr:colOff>114300</xdr:colOff>
      <xdr:row>33</xdr:row>
      <xdr:rowOff>82550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133350</xdr:rowOff>
    </xdr:from>
    <xdr:to>
      <xdr:col>24</xdr:col>
      <xdr:colOff>25400</xdr:colOff>
      <xdr:row>40</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19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54627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127000</xdr:rowOff>
    </xdr:from>
    <xdr:to>
      <xdr:col>19</xdr:col>
      <xdr:colOff>187325</xdr:colOff>
      <xdr:row>41</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85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158750</xdr:rowOff>
    </xdr:from>
    <xdr:to>
      <xdr:col>20</xdr:col>
      <xdr:colOff>38100</xdr:colOff>
      <xdr:row>36</xdr:row>
      <xdr:rowOff>88900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99077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120650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072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120650</xdr:rowOff>
    </xdr:from>
    <xdr:to>
      <xdr:col>11</xdr:col>
      <xdr:colOff>9525</xdr:colOff>
      <xdr:row>40</xdr:row>
      <xdr:rowOff>38100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07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31750</xdr:rowOff>
    </xdr:from>
    <xdr:to>
      <xdr:col>6</xdr:col>
      <xdr:colOff>171450</xdr:colOff>
      <xdr:row>35</xdr:row>
      <xdr:rowOff>133350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82550</xdr:rowOff>
    </xdr:from>
    <xdr:to>
      <xdr:col>24</xdr:col>
      <xdr:colOff>76200</xdr:colOff>
      <xdr:row>40</xdr:row>
      <xdr:rowOff>12700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76200</xdr:rowOff>
    </xdr:from>
    <xdr:to>
      <xdr:col>20</xdr:col>
      <xdr:colOff>38100</xdr:colOff>
      <xdr:row>41</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82550</xdr:rowOff>
    </xdr:from>
    <xdr:to>
      <xdr:col>15</xdr:col>
      <xdr:colOff>149225</xdr:colOff>
      <xdr:row>42</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69850</xdr:rowOff>
    </xdr:from>
    <xdr:to>
      <xdr:col>11</xdr:col>
      <xdr:colOff>60325</xdr:colOff>
      <xdr:row>40</xdr:row>
      <xdr:rowOff>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158750</xdr:rowOff>
    </xdr:from>
    <xdr:to>
      <xdr:col>6</xdr:col>
      <xdr:colOff>171450</xdr:colOff>
      <xdr:row>40</xdr:row>
      <xdr:rowOff>88900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ポイント上昇し、類似団体平均と比較して高い水準に留まっている。給食食材費、電気料等の増加が主な要因である。</a:t>
          </a:r>
          <a:endParaRPr lang="ja-JP" altLang="ja-JP" sz="1400">
            <a:effectLst/>
          </a:endParaRPr>
        </a:p>
        <a:p>
          <a:r>
            <a:rPr kumimoji="1" lang="ja-JP" altLang="ja-JP" sz="1100">
              <a:solidFill>
                <a:schemeClr val="dk1"/>
              </a:solidFill>
              <a:effectLst/>
              <a:latin typeface="+mn-lt"/>
              <a:ea typeface="+mn-ea"/>
              <a:cs typeface="+mn-cs"/>
            </a:rPr>
            <a:t>　また、類似団体と比較して当市は保有施設数が多いため、施設の整理統廃合、指定管理者制度の再導入、施設の民営化等により、コストの削減に努めていく。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270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64152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35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155575</xdr:rowOff>
    </xdr:from>
    <xdr:to>
      <xdr:col>78</xdr:col>
      <xdr:colOff>69850</xdr:colOff>
      <xdr:row>19</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241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155575</xdr:rowOff>
    </xdr:from>
    <xdr:to>
      <xdr:col>73</xdr:col>
      <xdr:colOff>180975</xdr:colOff>
      <xdr:row>20</xdr:row>
      <xdr:rowOff>41275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2416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59390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155575</xdr:rowOff>
    </xdr:from>
    <xdr:to>
      <xdr:col>69</xdr:col>
      <xdr:colOff>92075</xdr:colOff>
      <xdr:row>20</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4131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87965</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76200</xdr:rowOff>
    </xdr:from>
    <xdr:to>
      <xdr:col>82</xdr:col>
      <xdr:colOff>158750</xdr:colOff>
      <xdr:row>20</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48277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104775</xdr:rowOff>
    </xdr:from>
    <xdr:to>
      <xdr:col>74</xdr:col>
      <xdr:colOff>31750</xdr:colOff>
      <xdr:row>19</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19702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161925</xdr:rowOff>
    </xdr:from>
    <xdr:to>
      <xdr:col>69</xdr:col>
      <xdr:colOff>142875</xdr:colOff>
      <xdr:row>20</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4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76852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50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104775</xdr:rowOff>
    </xdr:from>
    <xdr:to>
      <xdr:col>65</xdr:col>
      <xdr:colOff>53975</xdr:colOff>
      <xdr:row>20</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19702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44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類似団体平均と比較して引き続き低い水準で推移しているが、前年度と比較して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つくばエクスプレス沿線の人口増には子育て世帯が多く含まれており、そういった世帯増に対応して民間保育所運営委託料や現物分医療費扶助費等が増加し、充当一般財源の額が約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億円増加していることが主な要因である。</a:t>
          </a:r>
          <a:endParaRPr lang="ja-JP" altLang="ja-JP" sz="1400">
            <a:effectLst/>
          </a:endParaRPr>
        </a:p>
        <a:p>
          <a:r>
            <a:rPr kumimoji="1" lang="ja-JP" altLang="ja-JP" sz="1100">
              <a:solidFill>
                <a:schemeClr val="dk1"/>
              </a:solidFill>
              <a:effectLst/>
              <a:latin typeface="+mn-lt"/>
              <a:ea typeface="+mn-ea"/>
              <a:cs typeface="+mn-cs"/>
            </a:rPr>
            <a:t>　今後も国の動向を注視しながら適正な支出に努める。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179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56</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4179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110672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110672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ポイント改善し、類似団体と比較して低い水準で推移している。</a:t>
          </a:r>
          <a:endParaRPr lang="ja-JP" altLang="ja-JP" sz="1400">
            <a:effectLst/>
          </a:endParaRPr>
        </a:p>
        <a:p>
          <a:r>
            <a:rPr kumimoji="1" lang="ja-JP" altLang="ja-JP" sz="1100">
              <a:solidFill>
                <a:schemeClr val="dk1"/>
              </a:solidFill>
              <a:effectLst/>
              <a:latin typeface="+mn-lt"/>
              <a:ea typeface="+mn-ea"/>
              <a:cs typeface="+mn-cs"/>
            </a:rPr>
            <a:t>　主な要因は、つくば市土地開発公社貸付金が約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億円減少したことなどによる。</a:t>
          </a:r>
          <a:endParaRPr lang="ja-JP" altLang="ja-JP" sz="1400">
            <a:effectLst/>
          </a:endParaRPr>
        </a:p>
        <a:p>
          <a:r>
            <a:rPr kumimoji="1" lang="ja-JP" altLang="ja-JP" sz="1100">
              <a:solidFill>
                <a:schemeClr val="dk1"/>
              </a:solidFill>
              <a:effectLst/>
              <a:latin typeface="+mn-lt"/>
              <a:ea typeface="+mn-ea"/>
              <a:cs typeface="+mn-cs"/>
            </a:rPr>
            <a:t>　引き続き、健全な財政運営に努める。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44450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423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44450</xdr:rowOff>
    </xdr:from>
    <xdr:to>
      <xdr:col>78</xdr:col>
      <xdr:colOff>69850</xdr:colOff>
      <xdr:row>55</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47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58</xdr:row>
      <xdr:rowOff>152400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25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58</xdr:row>
      <xdr:rowOff>152400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165100</xdr:rowOff>
    </xdr:from>
    <xdr:to>
      <xdr:col>78</xdr:col>
      <xdr:colOff>120650</xdr:colOff>
      <xdr:row>55</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105427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44450</xdr:rowOff>
    </xdr:from>
    <xdr:to>
      <xdr:col>74</xdr:col>
      <xdr:colOff>31750</xdr:colOff>
      <xdr:row>55</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前年度と変動なしで、類似団体平均と比較して引き続き低い水準で推移している。</a:t>
          </a:r>
          <a:endParaRPr lang="ja-JP" altLang="ja-JP" sz="1400">
            <a:effectLst/>
          </a:endParaRPr>
        </a:p>
        <a:p>
          <a:r>
            <a:rPr kumimoji="1" lang="ja-JP" altLang="ja-JP" sz="1100">
              <a:solidFill>
                <a:schemeClr val="dk1"/>
              </a:solidFill>
              <a:effectLst/>
              <a:latin typeface="+mn-lt"/>
              <a:ea typeface="+mn-ea"/>
              <a:cs typeface="+mn-cs"/>
            </a:rPr>
            <a:t>　今後も各種団体への負担金や補助金交付について、公平性・公益性を確保し、適正な交付に努める。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024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0065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7129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7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76708</xdr:rowOff>
    </xdr:from>
    <xdr:to>
      <xdr:col>73</xdr:col>
      <xdr:colOff>180975</xdr:colOff>
      <xdr:row>35</xdr:row>
      <xdr:rowOff>5842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59060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34</xdr:row>
      <xdr:rowOff>76708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5896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16273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53357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25908</xdr:rowOff>
    </xdr:from>
    <xdr:to>
      <xdr:col>69</xdr:col>
      <xdr:colOff>142875</xdr:colOff>
      <xdr:row>34</xdr:row>
      <xdr:rowOff>127508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137685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類似団体平均と比較して引き続き低い水準で推移しており、前年度と比較して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学校情報通信網整備事業や、児童・生徒の急増に伴うみどりの学園義務教育学校用地取得事業などが償還開始となった一方で、つくばエクスプレス関連土地区画整理基本事業などが償還完了となった。</a:t>
          </a:r>
          <a:endParaRPr lang="ja-JP" altLang="ja-JP" sz="1400">
            <a:effectLst/>
          </a:endParaRPr>
        </a:p>
        <a:p>
          <a:r>
            <a:rPr kumimoji="1" lang="ja-JP" altLang="ja-JP" sz="1100">
              <a:solidFill>
                <a:schemeClr val="dk1"/>
              </a:solidFill>
              <a:effectLst/>
              <a:latin typeface="+mn-lt"/>
              <a:ea typeface="+mn-ea"/>
              <a:cs typeface="+mn-cs"/>
            </a:rPr>
            <a:t>　今後も長期的な起債計画を立て、地方債発行額の適正化に努める。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76</xdr:row>
      <xdr:rowOff>20320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959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050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20320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042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04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類似団体平均と比較してやや高い水準で推移しており、前年度から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教育施設、保育所、児童館、交流センターなどの公共施設が類似団体と比較して多いため、人件費や物件費がかさむことが増加の大きな要因である。</a:t>
          </a:r>
          <a:endParaRPr lang="ja-JP" altLang="ja-JP" sz="1400">
            <a:effectLst/>
          </a:endParaRPr>
        </a:p>
        <a:p>
          <a:r>
            <a:rPr kumimoji="1" lang="ja-JP" altLang="ja-JP" sz="1100">
              <a:solidFill>
                <a:schemeClr val="dk1"/>
              </a:solidFill>
              <a:effectLst/>
              <a:latin typeface="+mn-lt"/>
              <a:ea typeface="+mn-ea"/>
              <a:cs typeface="+mn-cs"/>
            </a:rPr>
            <a:t>　今後は施設の統廃合、指定管理者制度の導入、施設の民営化や運営形態の見直し等により、競争に伴うコスト削減を図るとともに、引き続き人件費の抑制に努める。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33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23586</xdr:rowOff>
    </xdr:from>
    <xdr:to>
      <xdr:col>82</xdr:col>
      <xdr:colOff>107950</xdr:colOff>
      <xdr:row>76</xdr:row>
      <xdr:rowOff>78014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053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64606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09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23586</xdr:rowOff>
    </xdr:from>
    <xdr:to>
      <xdr:col>78</xdr:col>
      <xdr:colOff>69850</xdr:colOff>
      <xdr:row>77</xdr:row>
      <xdr:rowOff>146050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3053786"/>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119743</xdr:rowOff>
    </xdr:from>
    <xdr:to>
      <xdr:col>78</xdr:col>
      <xdr:colOff>120650</xdr:colOff>
      <xdr:row>75</xdr:row>
      <xdr:rowOff>49893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60070</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78</xdr:row>
      <xdr:rowOff>127000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34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21970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94343</xdr:rowOff>
    </xdr:from>
    <xdr:to>
      <xdr:col>69</xdr:col>
      <xdr:colOff>92075</xdr:colOff>
      <xdr:row>78</xdr:row>
      <xdr:rowOff>127000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346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8164</xdr:rowOff>
    </xdr:from>
    <xdr:to>
      <xdr:col>69</xdr:col>
      <xdr:colOff>142875</xdr:colOff>
      <xdr:row>77</xdr:row>
      <xdr:rowOff>109764</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119941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27214</xdr:rowOff>
    </xdr:from>
    <xdr:to>
      <xdr:col>82</xdr:col>
      <xdr:colOff>158750</xdr:colOff>
      <xdr:row>76</xdr:row>
      <xdr:rowOff>128814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43742</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144235</xdr:rowOff>
    </xdr:from>
    <xdr:to>
      <xdr:col>78</xdr:col>
      <xdr:colOff>120650</xdr:colOff>
      <xdr:row>76</xdr:row>
      <xdr:rowOff>74386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59163</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08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43543</xdr:rowOff>
    </xdr:from>
    <xdr:to>
      <xdr:col>65</xdr:col>
      <xdr:colOff>53975</xdr:colOff>
      <xdr:row>78</xdr:row>
      <xdr:rowOff>145143</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129920</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96019</xdr:rowOff>
    </xdr:from>
    <xdr:to>
      <xdr:col>29</xdr:col>
      <xdr:colOff>127000</xdr:colOff>
      <xdr:row>16</xdr:row>
      <xdr:rowOff>122243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86844"/>
          <a:ext cx="647700" cy="2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12659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4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53238</xdr:rowOff>
    </xdr:from>
    <xdr:to>
      <xdr:col>26</xdr:col>
      <xdr:colOff>50800</xdr:colOff>
      <xdr:row>16</xdr:row>
      <xdr:rowOff>96019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44063"/>
          <a:ext cx="698500" cy="4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147108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9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53238</xdr:rowOff>
    </xdr:from>
    <xdr:to>
      <xdr:col>22</xdr:col>
      <xdr:colOff>114300</xdr:colOff>
      <xdr:row>16</xdr:row>
      <xdr:rowOff>147062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44063"/>
          <a:ext cx="698500" cy="93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165723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135665</xdr:rowOff>
    </xdr:from>
    <xdr:to>
      <xdr:col>18</xdr:col>
      <xdr:colOff>177800</xdr:colOff>
      <xdr:row>16</xdr:row>
      <xdr:rowOff>147062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26490"/>
          <a:ext cx="698500" cy="1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53350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77843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71443</xdr:rowOff>
    </xdr:from>
    <xdr:to>
      <xdr:col>29</xdr:col>
      <xdr:colOff>177800</xdr:colOff>
      <xdr:row>17</xdr:row>
      <xdr:rowOff>1593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87970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45219</xdr:rowOff>
    </xdr:from>
    <xdr:to>
      <xdr:col>26</xdr:col>
      <xdr:colOff>101600</xdr:colOff>
      <xdr:row>16</xdr:row>
      <xdr:rowOff>146819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36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156996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0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2438</xdr:rowOff>
    </xdr:from>
    <xdr:to>
      <xdr:col>22</xdr:col>
      <xdr:colOff>165100</xdr:colOff>
      <xdr:row>16</xdr:row>
      <xdr:rowOff>104038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9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114215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96262</xdr:rowOff>
    </xdr:from>
    <xdr:to>
      <xdr:col>19</xdr:col>
      <xdr:colOff>38100</xdr:colOff>
      <xdr:row>17</xdr:row>
      <xdr:rowOff>26412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36589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84865</xdr:rowOff>
    </xdr:from>
    <xdr:to>
      <xdr:col>15</xdr:col>
      <xdr:colOff>101600</xdr:colOff>
      <xdr:row>17</xdr:row>
      <xdr:rowOff>15015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75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25192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4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121704</xdr:rowOff>
    </xdr:from>
    <xdr:to>
      <xdr:col>29</xdr:col>
      <xdr:colOff>127000</xdr:colOff>
      <xdr:row>36</xdr:row>
      <xdr:rowOff>127267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74954"/>
          <a:ext cx="647700" cy="5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4691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129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127267</xdr:rowOff>
    </xdr:from>
    <xdr:to>
      <xdr:col>26</xdr:col>
      <xdr:colOff>50800</xdr:colOff>
      <xdr:row>37</xdr:row>
      <xdr:rowOff>144679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80517"/>
          <a:ext cx="698500" cy="18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192752</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31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13424</xdr:rowOff>
    </xdr:from>
    <xdr:to>
      <xdr:col>22</xdr:col>
      <xdr:colOff>114300</xdr:colOff>
      <xdr:row>37</xdr:row>
      <xdr:rowOff>144679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38124"/>
          <a:ext cx="698500" cy="131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219994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34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13424</xdr:rowOff>
    </xdr:from>
    <xdr:to>
      <xdr:col>18</xdr:col>
      <xdr:colOff>177800</xdr:colOff>
      <xdr:row>37</xdr:row>
      <xdr:rowOff>18111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38124"/>
          <a:ext cx="698500" cy="4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223575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211078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33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70904</xdr:rowOff>
    </xdr:from>
    <xdr:to>
      <xdr:col>29</xdr:col>
      <xdr:colOff>177800</xdr:colOff>
      <xdr:row>37</xdr:row>
      <xdr:rowOff>1054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2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258881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6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76467</xdr:rowOff>
    </xdr:from>
    <xdr:to>
      <xdr:col>26</xdr:col>
      <xdr:colOff>101600</xdr:colOff>
      <xdr:row>37</xdr:row>
      <xdr:rowOff>6617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29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188244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98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93879</xdr:rowOff>
    </xdr:from>
    <xdr:to>
      <xdr:col>22</xdr:col>
      <xdr:colOff>165100</xdr:colOff>
      <xdr:row>37</xdr:row>
      <xdr:rowOff>195479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18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34206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8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134074</xdr:rowOff>
    </xdr:from>
    <xdr:to>
      <xdr:col>19</xdr:col>
      <xdr:colOff>38100</xdr:colOff>
      <xdr:row>37</xdr:row>
      <xdr:rowOff>64224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87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245851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138761</xdr:rowOff>
    </xdr:from>
    <xdr:to>
      <xdr:col>15</xdr:col>
      <xdr:colOff>101600</xdr:colOff>
      <xdr:row>37</xdr:row>
      <xdr:rowOff>68911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92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250538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6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252,202
240,112
283.72
118,539,756
112,958,322
4,317,438
55,360,348
56,231,914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154853</xdr:rowOff>
    </xdr:from>
    <xdr:to>
      <xdr:col>24</xdr:col>
      <xdr:colOff>63500</xdr:colOff>
      <xdr:row>33</xdr:row>
      <xdr:rowOff>20044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641253"/>
          <a:ext cx="8382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105182</xdr:rowOff>
    </xdr:from>
    <xdr:to>
      <xdr:col>19</xdr:col>
      <xdr:colOff>177800</xdr:colOff>
      <xdr:row>32</xdr:row>
      <xdr:rowOff>154853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591582"/>
          <a:ext cx="889000" cy="4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67621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105182</xdr:rowOff>
    </xdr:from>
    <xdr:to>
      <xdr:col>15</xdr:col>
      <xdr:colOff>50800</xdr:colOff>
      <xdr:row>34</xdr:row>
      <xdr:rowOff>18738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91582"/>
          <a:ext cx="889000" cy="25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94040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164944</xdr:rowOff>
    </xdr:from>
    <xdr:to>
      <xdr:col>10</xdr:col>
      <xdr:colOff>114300</xdr:colOff>
      <xdr:row>34</xdr:row>
      <xdr:rowOff>18738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22794"/>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140694</xdr:rowOff>
    </xdr:from>
    <xdr:to>
      <xdr:col>24</xdr:col>
      <xdr:colOff>114300</xdr:colOff>
      <xdr:row>33</xdr:row>
      <xdr:rowOff>70844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163571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104053</xdr:rowOff>
    </xdr:from>
    <xdr:to>
      <xdr:col>20</xdr:col>
      <xdr:colOff>38100</xdr:colOff>
      <xdr:row>33</xdr:row>
      <xdr:rowOff>34203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50730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3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54382</xdr:rowOff>
    </xdr:from>
    <xdr:to>
      <xdr:col>15</xdr:col>
      <xdr:colOff>101600</xdr:colOff>
      <xdr:row>32</xdr:row>
      <xdr:rowOff>155982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31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139388</xdr:rowOff>
    </xdr:from>
    <xdr:to>
      <xdr:col>10</xdr:col>
      <xdr:colOff>165100</xdr:colOff>
      <xdr:row>34</xdr:row>
      <xdr:rowOff>69538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9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86065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7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114144</xdr:rowOff>
    </xdr:from>
    <xdr:to>
      <xdr:col>6</xdr:col>
      <xdr:colOff>38100</xdr:colOff>
      <xdr:row>34</xdr:row>
      <xdr:rowOff>44294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7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60821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91283</xdr:rowOff>
    </xdr:from>
    <xdr:to>
      <xdr:col>24</xdr:col>
      <xdr:colOff>62865</xdr:colOff>
      <xdr:row>58</xdr:row>
      <xdr:rowOff>161280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783"/>
          <a:ext cx="1270" cy="144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161280</xdr:rowOff>
    </xdr:from>
    <xdr:to>
      <xdr:col>24</xdr:col>
      <xdr:colOff>152400</xdr:colOff>
      <xdr:row>58</xdr:row>
      <xdr:rowOff>161280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37960</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91283</xdr:rowOff>
    </xdr:from>
    <xdr:to>
      <xdr:col>24</xdr:col>
      <xdr:colOff>152400</xdr:colOff>
      <xdr:row>50</xdr:row>
      <xdr:rowOff>91283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138602</xdr:rowOff>
    </xdr:from>
    <xdr:to>
      <xdr:col>24</xdr:col>
      <xdr:colOff>63500</xdr:colOff>
      <xdr:row>53</xdr:row>
      <xdr:rowOff>127996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54002"/>
          <a:ext cx="838200" cy="16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44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36642</xdr:rowOff>
    </xdr:from>
    <xdr:to>
      <xdr:col>24</xdr:col>
      <xdr:colOff>114300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127996</xdr:rowOff>
    </xdr:from>
    <xdr:to>
      <xdr:col>19</xdr:col>
      <xdr:colOff>177800</xdr:colOff>
      <xdr:row>55</xdr:row>
      <xdr:rowOff>142855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14846"/>
          <a:ext cx="889000" cy="3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155925</xdr:rowOff>
    </xdr:from>
    <xdr:to>
      <xdr:col>20</xdr:col>
      <xdr:colOff>38100</xdr:colOff>
      <xdr:row>56</xdr:row>
      <xdr:rowOff>86075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77202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150856</xdr:rowOff>
    </xdr:from>
    <xdr:to>
      <xdr:col>15</xdr:col>
      <xdr:colOff>50800</xdr:colOff>
      <xdr:row>55</xdr:row>
      <xdr:rowOff>142855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09156"/>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147833</xdr:rowOff>
    </xdr:from>
    <xdr:to>
      <xdr:col>15</xdr:col>
      <xdr:colOff>101600</xdr:colOff>
      <xdr:row>58</xdr:row>
      <xdr:rowOff>77983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69110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150856</xdr:rowOff>
    </xdr:from>
    <xdr:to>
      <xdr:col>10</xdr:col>
      <xdr:colOff>114300</xdr:colOff>
      <xdr:row>55</xdr:row>
      <xdr:rowOff>143495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09156"/>
          <a:ext cx="889000" cy="1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137500</xdr:rowOff>
    </xdr:from>
    <xdr:to>
      <xdr:col>10</xdr:col>
      <xdr:colOff>165100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120904</xdr:rowOff>
    </xdr:from>
    <xdr:to>
      <xdr:col>6</xdr:col>
      <xdr:colOff>38100</xdr:colOff>
      <xdr:row>59</xdr:row>
      <xdr:rowOff>51054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42181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87802</xdr:rowOff>
    </xdr:from>
    <xdr:to>
      <xdr:col>24</xdr:col>
      <xdr:colOff>114300</xdr:colOff>
      <xdr:row>53</xdr:row>
      <xdr:rowOff>17952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00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110679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77196</xdr:rowOff>
    </xdr:from>
    <xdr:to>
      <xdr:col>20</xdr:col>
      <xdr:colOff>38100</xdr:colOff>
      <xdr:row>54</xdr:row>
      <xdr:rowOff>7346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23873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9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92055</xdr:rowOff>
    </xdr:from>
    <xdr:to>
      <xdr:col>15</xdr:col>
      <xdr:colOff>101600</xdr:colOff>
      <xdr:row>56</xdr:row>
      <xdr:rowOff>22205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38732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9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100056</xdr:rowOff>
    </xdr:from>
    <xdr:to>
      <xdr:col>10</xdr:col>
      <xdr:colOff>165100</xdr:colOff>
      <xdr:row>55</xdr:row>
      <xdr:rowOff>30206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46733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3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92695</xdr:rowOff>
    </xdr:from>
    <xdr:to>
      <xdr:col>6</xdr:col>
      <xdr:colOff>38100</xdr:colOff>
      <xdr:row>56</xdr:row>
      <xdr:rowOff>22845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2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39372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160593</xdr:rowOff>
    </xdr:from>
    <xdr:to>
      <xdr:col>24</xdr:col>
      <xdr:colOff>63500</xdr:colOff>
      <xdr:row>77</xdr:row>
      <xdr:rowOff>165350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62243"/>
          <a:ext cx="8382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20657</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140385</xdr:rowOff>
    </xdr:from>
    <xdr:to>
      <xdr:col>19</xdr:col>
      <xdr:colOff>177800</xdr:colOff>
      <xdr:row>77</xdr:row>
      <xdr:rowOff>160593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42035"/>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121621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120726</xdr:rowOff>
    </xdr:from>
    <xdr:to>
      <xdr:col>15</xdr:col>
      <xdr:colOff>50800</xdr:colOff>
      <xdr:row>77</xdr:row>
      <xdr:rowOff>140385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22376"/>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124502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120726</xdr:rowOff>
    </xdr:from>
    <xdr:to>
      <xdr:col>10</xdr:col>
      <xdr:colOff>114300</xdr:colOff>
      <xdr:row>77</xdr:row>
      <xdr:rowOff>154147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22376"/>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167068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114550</xdr:rowOff>
    </xdr:from>
    <xdr:to>
      <xdr:col>24</xdr:col>
      <xdr:colOff>114300</xdr:colOff>
      <xdr:row>78</xdr:row>
      <xdr:rowOff>44700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92977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109793</xdr:rowOff>
    </xdr:from>
    <xdr:to>
      <xdr:col>20</xdr:col>
      <xdr:colOff>38100</xdr:colOff>
      <xdr:row>78</xdr:row>
      <xdr:rowOff>39943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31070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89585</xdr:rowOff>
    </xdr:from>
    <xdr:to>
      <xdr:col>15</xdr:col>
      <xdr:colOff>101600</xdr:colOff>
      <xdr:row>78</xdr:row>
      <xdr:rowOff>19735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8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69926</xdr:rowOff>
    </xdr:from>
    <xdr:to>
      <xdr:col>10</xdr:col>
      <xdr:colOff>165100</xdr:colOff>
      <xdr:row>78</xdr:row>
      <xdr:rowOff>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162653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6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103347</xdr:rowOff>
    </xdr:from>
    <xdr:to>
      <xdr:col>6</xdr:col>
      <xdr:colOff>38100</xdr:colOff>
      <xdr:row>78</xdr:row>
      <xdr:rowOff>33497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24624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9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94532</xdr:rowOff>
    </xdr:from>
    <xdr:to>
      <xdr:col>24</xdr:col>
      <xdr:colOff>63500</xdr:colOff>
      <xdr:row>96</xdr:row>
      <xdr:rowOff>168332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82282"/>
          <a:ext cx="838200" cy="2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89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94532</xdr:rowOff>
    </xdr:from>
    <xdr:to>
      <xdr:col>19</xdr:col>
      <xdr:colOff>177800</xdr:colOff>
      <xdr:row>98</xdr:row>
      <xdr:rowOff>43859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82282"/>
          <a:ext cx="889000" cy="46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47826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59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43859</xdr:rowOff>
    </xdr:from>
    <xdr:to>
      <xdr:col>15</xdr:col>
      <xdr:colOff>50800</xdr:colOff>
      <xdr:row>98</xdr:row>
      <xdr:rowOff>98952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45959"/>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4678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98952</xdr:rowOff>
    </xdr:from>
    <xdr:to>
      <xdr:col>10</xdr:col>
      <xdr:colOff>114300</xdr:colOff>
      <xdr:row>99</xdr:row>
      <xdr:rowOff>46641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01052"/>
          <a:ext cx="889000" cy="1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42606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91527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117532</xdr:rowOff>
    </xdr:from>
    <xdr:to>
      <xdr:col>24</xdr:col>
      <xdr:colOff>114300</xdr:colOff>
      <xdr:row>97</xdr:row>
      <xdr:rowOff>47682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95959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43732</xdr:rowOff>
    </xdr:from>
    <xdr:to>
      <xdr:col>20</xdr:col>
      <xdr:colOff>38100</xdr:colOff>
      <xdr:row>95</xdr:row>
      <xdr:rowOff>145332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136459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2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164509</xdr:rowOff>
    </xdr:from>
    <xdr:to>
      <xdr:col>15</xdr:col>
      <xdr:colOff>101600</xdr:colOff>
      <xdr:row>98</xdr:row>
      <xdr:rowOff>94659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9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85786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8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48152</xdr:rowOff>
    </xdr:from>
    <xdr:to>
      <xdr:col>10</xdr:col>
      <xdr:colOff>165100</xdr:colOff>
      <xdr:row>98</xdr:row>
      <xdr:rowOff>149752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5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140879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4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167291</xdr:rowOff>
    </xdr:from>
    <xdr:to>
      <xdr:col>6</xdr:col>
      <xdr:colOff>38100</xdr:colOff>
      <xdr:row>99</xdr:row>
      <xdr:rowOff>97441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88568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6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40705</xdr:rowOff>
    </xdr:from>
    <xdr:to>
      <xdr:col>54</xdr:col>
      <xdr:colOff>189865</xdr:colOff>
      <xdr:row>37</xdr:row>
      <xdr:rowOff>115403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70005"/>
          <a:ext cx="1270" cy="589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119230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115403</xdr:rowOff>
    </xdr:from>
    <xdr:to>
      <xdr:col>55</xdr:col>
      <xdr:colOff>88900</xdr:colOff>
      <xdr:row>37</xdr:row>
      <xdr:rowOff>115403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5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158832</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4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40705</xdr:rowOff>
    </xdr:from>
    <xdr:to>
      <xdr:col>55</xdr:col>
      <xdr:colOff>88900</xdr:colOff>
      <xdr:row>34</xdr:row>
      <xdr:rowOff>40705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7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64948</xdr:rowOff>
    </xdr:from>
    <xdr:to>
      <xdr:col>55</xdr:col>
      <xdr:colOff>0</xdr:colOff>
      <xdr:row>37</xdr:row>
      <xdr:rowOff>161700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08598"/>
          <a:ext cx="838200" cy="9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118396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1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95519</xdr:rowOff>
    </xdr:from>
    <xdr:to>
      <xdr:col>55</xdr:col>
      <xdr:colOff>50800</xdr:colOff>
      <xdr:row>37</xdr:row>
      <xdr:rowOff>25669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6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107772</xdr:rowOff>
    </xdr:from>
    <xdr:to>
      <xdr:col>50</xdr:col>
      <xdr:colOff>114300</xdr:colOff>
      <xdr:row>37</xdr:row>
      <xdr:rowOff>161700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422722"/>
          <a:ext cx="889000" cy="108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152679</xdr:rowOff>
    </xdr:from>
    <xdr:to>
      <xdr:col>50</xdr:col>
      <xdr:colOff>165100</xdr:colOff>
      <xdr:row>37</xdr:row>
      <xdr:rowOff>82829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99356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107772</xdr:rowOff>
    </xdr:from>
    <xdr:to>
      <xdr:col>45</xdr:col>
      <xdr:colOff>177800</xdr:colOff>
      <xdr:row>38</xdr:row>
      <xdr:rowOff>114499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422722"/>
          <a:ext cx="889000" cy="120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62262</xdr:rowOff>
    </xdr:from>
    <xdr:to>
      <xdr:col>46</xdr:col>
      <xdr:colOff>38100</xdr:colOff>
      <xdr:row>30</xdr:row>
      <xdr:rowOff>163862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8939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114499</xdr:rowOff>
    </xdr:from>
    <xdr:to>
      <xdr:col>41</xdr:col>
      <xdr:colOff>50800</xdr:colOff>
      <xdr:row>38</xdr:row>
      <xdr:rowOff>115142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629599"/>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36616</xdr:rowOff>
    </xdr:from>
    <xdr:to>
      <xdr:col>41</xdr:col>
      <xdr:colOff>101600</xdr:colOff>
      <xdr:row>37</xdr:row>
      <xdr:rowOff>138216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154743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41395</xdr:rowOff>
    </xdr:from>
    <xdr:to>
      <xdr:col>36</xdr:col>
      <xdr:colOff>165100</xdr:colOff>
      <xdr:row>37</xdr:row>
      <xdr:rowOff>142995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159522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14148</xdr:rowOff>
    </xdr:from>
    <xdr:to>
      <xdr:col>55</xdr:col>
      <xdr:colOff>50800</xdr:colOff>
      <xdr:row>37</xdr:row>
      <xdr:rowOff>115748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100525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110900</xdr:rowOff>
    </xdr:from>
    <xdr:to>
      <xdr:col>50</xdr:col>
      <xdr:colOff>165100</xdr:colOff>
      <xdr:row>38</xdr:row>
      <xdr:rowOff>41050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5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32177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56972</xdr:rowOff>
    </xdr:from>
    <xdr:to>
      <xdr:col>46</xdr:col>
      <xdr:colOff>38100</xdr:colOff>
      <xdr:row>31</xdr:row>
      <xdr:rowOff>158572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3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149699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46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63699</xdr:rowOff>
    </xdr:from>
    <xdr:to>
      <xdr:col>41</xdr:col>
      <xdr:colOff>101600</xdr:colOff>
      <xdr:row>38</xdr:row>
      <xdr:rowOff>165299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156426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64342</xdr:rowOff>
    </xdr:from>
    <xdr:to>
      <xdr:col>36</xdr:col>
      <xdr:colOff>165100</xdr:colOff>
      <xdr:row>38</xdr:row>
      <xdr:rowOff>165942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157069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111449</xdr:rowOff>
    </xdr:from>
    <xdr:to>
      <xdr:col>55</xdr:col>
      <xdr:colOff>0</xdr:colOff>
      <xdr:row>56</xdr:row>
      <xdr:rowOff>149339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198299"/>
          <a:ext cx="838200" cy="55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160043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9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118631</xdr:rowOff>
    </xdr:from>
    <xdr:to>
      <xdr:col>50</xdr:col>
      <xdr:colOff>114300</xdr:colOff>
      <xdr:row>56</xdr:row>
      <xdr:rowOff>149339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48381"/>
          <a:ext cx="889000" cy="20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36351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98457</xdr:rowOff>
    </xdr:from>
    <xdr:to>
      <xdr:col>45</xdr:col>
      <xdr:colOff>177800</xdr:colOff>
      <xdr:row>55</xdr:row>
      <xdr:rowOff>118631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356757"/>
          <a:ext cx="889000" cy="1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157605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35573</xdr:rowOff>
    </xdr:from>
    <xdr:to>
      <xdr:col>41</xdr:col>
      <xdr:colOff>50800</xdr:colOff>
      <xdr:row>54</xdr:row>
      <xdr:rowOff>98457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293873"/>
          <a:ext cx="889000" cy="6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104760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124058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2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60649</xdr:rowOff>
    </xdr:from>
    <xdr:to>
      <xdr:col>55</xdr:col>
      <xdr:colOff>50800</xdr:colOff>
      <xdr:row>53</xdr:row>
      <xdr:rowOff>162249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1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83526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9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98539</xdr:rowOff>
    </xdr:from>
    <xdr:to>
      <xdr:col>50</xdr:col>
      <xdr:colOff>165100</xdr:colOff>
      <xdr:row>57</xdr:row>
      <xdr:rowOff>28689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45216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67831</xdr:rowOff>
    </xdr:from>
    <xdr:to>
      <xdr:col>46</xdr:col>
      <xdr:colOff>38100</xdr:colOff>
      <xdr:row>55</xdr:row>
      <xdr:rowOff>169431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14508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2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47657</xdr:rowOff>
    </xdr:from>
    <xdr:to>
      <xdr:col>41</xdr:col>
      <xdr:colOff>101600</xdr:colOff>
      <xdr:row>54</xdr:row>
      <xdr:rowOff>149257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3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165784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0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156223</xdr:rowOff>
    </xdr:from>
    <xdr:to>
      <xdr:col>36</xdr:col>
      <xdr:colOff>165100</xdr:colOff>
      <xdr:row>54</xdr:row>
      <xdr:rowOff>86373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24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102900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0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87710</xdr:rowOff>
    </xdr:from>
    <xdr:to>
      <xdr:col>55</xdr:col>
      <xdr:colOff>0</xdr:colOff>
      <xdr:row>75</xdr:row>
      <xdr:rowOff>134410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089210"/>
          <a:ext cx="838200" cy="90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74413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0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134410</xdr:rowOff>
    </xdr:from>
    <xdr:to>
      <xdr:col>50</xdr:col>
      <xdr:colOff>114300</xdr:colOff>
      <xdr:row>75</xdr:row>
      <xdr:rowOff>168373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993160"/>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113471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31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87481</xdr:rowOff>
    </xdr:from>
    <xdr:to>
      <xdr:col>45</xdr:col>
      <xdr:colOff>177800</xdr:colOff>
      <xdr:row>75</xdr:row>
      <xdr:rowOff>168373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946231"/>
          <a:ext cx="889000" cy="8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138422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120857</xdr:rowOff>
    </xdr:from>
    <xdr:to>
      <xdr:col>41</xdr:col>
      <xdr:colOff>50800</xdr:colOff>
      <xdr:row>75</xdr:row>
      <xdr:rowOff>87481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465257"/>
          <a:ext cx="889000" cy="48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70004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123237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36910</xdr:rowOff>
    </xdr:from>
    <xdr:to>
      <xdr:col>55</xdr:col>
      <xdr:colOff>50800</xdr:colOff>
      <xdr:row>70</xdr:row>
      <xdr:rowOff>138510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0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161387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19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83610</xdr:rowOff>
    </xdr:from>
    <xdr:to>
      <xdr:col>50</xdr:col>
      <xdr:colOff>165100</xdr:colOff>
      <xdr:row>76</xdr:row>
      <xdr:rowOff>13760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9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30287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71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117573</xdr:rowOff>
    </xdr:from>
    <xdr:to>
      <xdr:col>46</xdr:col>
      <xdr:colOff>38100</xdr:colOff>
      <xdr:row>76</xdr:row>
      <xdr:rowOff>47723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9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64250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75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36681</xdr:rowOff>
    </xdr:from>
    <xdr:to>
      <xdr:col>41</xdr:col>
      <xdr:colOff>101600</xdr:colOff>
      <xdr:row>75</xdr:row>
      <xdr:rowOff>138281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8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154808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67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70057</xdr:rowOff>
    </xdr:from>
    <xdr:to>
      <xdr:col>36</xdr:col>
      <xdr:colOff>165100</xdr:colOff>
      <xdr:row>73</xdr:row>
      <xdr:rowOff>207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4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16734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1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120531</xdr:rowOff>
    </xdr:from>
    <xdr:to>
      <xdr:col>55</xdr:col>
      <xdr:colOff>0</xdr:colOff>
      <xdr:row>97</xdr:row>
      <xdr:rowOff>80263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79731"/>
          <a:ext cx="838200" cy="13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141919</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086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80263</xdr:rowOff>
    </xdr:from>
    <xdr:to>
      <xdr:col>50</xdr:col>
      <xdr:colOff>114300</xdr:colOff>
      <xdr:row>97</xdr:row>
      <xdr:rowOff>167100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10913"/>
          <a:ext cx="889000" cy="8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12194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167915</xdr:rowOff>
    </xdr:from>
    <xdr:to>
      <xdr:col>45</xdr:col>
      <xdr:colOff>177800</xdr:colOff>
      <xdr:row>97</xdr:row>
      <xdr:rowOff>167100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284215"/>
          <a:ext cx="889000" cy="51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86163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0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167915</xdr:rowOff>
    </xdr:from>
    <xdr:to>
      <xdr:col>41</xdr:col>
      <xdr:colOff>50800</xdr:colOff>
      <xdr:row>96</xdr:row>
      <xdr:rowOff>13480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284215"/>
          <a:ext cx="889000" cy="18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47595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37994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9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69731</xdr:rowOff>
    </xdr:from>
    <xdr:to>
      <xdr:col>55</xdr:col>
      <xdr:colOff>50800</xdr:colOff>
      <xdr:row>96</xdr:row>
      <xdr:rowOff>171331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48158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0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29463</xdr:rowOff>
    </xdr:from>
    <xdr:to>
      <xdr:col>50</xdr:col>
      <xdr:colOff>165100</xdr:colOff>
      <xdr:row>97</xdr:row>
      <xdr:rowOff>131063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5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116300</xdr:rowOff>
    </xdr:from>
    <xdr:to>
      <xdr:col>46</xdr:col>
      <xdr:colOff>38100</xdr:colOff>
      <xdr:row>98</xdr:row>
      <xdr:rowOff>46450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37577</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515428" y="1683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117115</xdr:rowOff>
    </xdr:from>
    <xdr:to>
      <xdr:col>41</xdr:col>
      <xdr:colOff>101600</xdr:colOff>
      <xdr:row>95</xdr:row>
      <xdr:rowOff>47265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2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38392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3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134130</xdr:rowOff>
    </xdr:from>
    <xdr:to>
      <xdr:col>36</xdr:col>
      <xdr:colOff>165100</xdr:colOff>
      <xdr:row>96</xdr:row>
      <xdr:rowOff>64280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55407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51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115261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144546</xdr:rowOff>
    </xdr:from>
    <xdr:to>
      <xdr:col>85</xdr:col>
      <xdr:colOff>127000</xdr:colOff>
      <xdr:row>78</xdr:row>
      <xdr:rowOff>21765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46196"/>
          <a:ext cx="838200" cy="4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33938</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64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144546</xdr:rowOff>
    </xdr:from>
    <xdr:to>
      <xdr:col>81</xdr:col>
      <xdr:colOff>50800</xdr:colOff>
      <xdr:row>77</xdr:row>
      <xdr:rowOff>158240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46196"/>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148917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158240</xdr:rowOff>
    </xdr:from>
    <xdr:to>
      <xdr:col>76</xdr:col>
      <xdr:colOff>114300</xdr:colOff>
      <xdr:row>77</xdr:row>
      <xdr:rowOff>169601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59890"/>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165719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169601</xdr:rowOff>
    </xdr:from>
    <xdr:to>
      <xdr:col>71</xdr:col>
      <xdr:colOff>177800</xdr:colOff>
      <xdr:row>78</xdr:row>
      <xdr:rowOff>3637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7125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142415</xdr:rowOff>
    </xdr:from>
    <xdr:to>
      <xdr:col>85</xdr:col>
      <xdr:colOff>177800</xdr:colOff>
      <xdr:row>78</xdr:row>
      <xdr:rowOff>72565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120842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93746</xdr:rowOff>
    </xdr:from>
    <xdr:to>
      <xdr:col>81</xdr:col>
      <xdr:colOff>101600</xdr:colOff>
      <xdr:row>78</xdr:row>
      <xdr:rowOff>23896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9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15023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107440</xdr:rowOff>
    </xdr:from>
    <xdr:to>
      <xdr:col>76</xdr:col>
      <xdr:colOff>165100</xdr:colOff>
      <xdr:row>78</xdr:row>
      <xdr:rowOff>37590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28717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0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118801</xdr:rowOff>
    </xdr:from>
    <xdr:to>
      <xdr:col>72</xdr:col>
      <xdr:colOff>38100</xdr:colOff>
      <xdr:row>78</xdr:row>
      <xdr:rowOff>48951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40078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1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124287</xdr:rowOff>
    </xdr:from>
    <xdr:to>
      <xdr:col>67</xdr:col>
      <xdr:colOff>101600</xdr:colOff>
      <xdr:row>78</xdr:row>
      <xdr:rowOff>54437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45564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1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165695</xdr:rowOff>
    </xdr:from>
    <xdr:to>
      <xdr:col>85</xdr:col>
      <xdr:colOff>127000</xdr:colOff>
      <xdr:row>96</xdr:row>
      <xdr:rowOff>113280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5596195"/>
          <a:ext cx="838200" cy="97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149100</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08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40782</xdr:rowOff>
    </xdr:from>
    <xdr:to>
      <xdr:col>81</xdr:col>
      <xdr:colOff>50800</xdr:colOff>
      <xdr:row>96</xdr:row>
      <xdr:rowOff>113280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499982"/>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59163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40782</xdr:rowOff>
    </xdr:from>
    <xdr:to>
      <xdr:col>76</xdr:col>
      <xdr:colOff>114300</xdr:colOff>
      <xdr:row>97</xdr:row>
      <xdr:rowOff>157662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499982"/>
          <a:ext cx="889000" cy="28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88129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89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157662</xdr:rowOff>
    </xdr:from>
    <xdr:to>
      <xdr:col>71</xdr:col>
      <xdr:colOff>177800</xdr:colOff>
      <xdr:row>98</xdr:row>
      <xdr:rowOff>22690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88312"/>
          <a:ext cx="889000" cy="3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79965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88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67327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114895</xdr:rowOff>
    </xdr:from>
    <xdr:to>
      <xdr:col>85</xdr:col>
      <xdr:colOff>177800</xdr:colOff>
      <xdr:row>91</xdr:row>
      <xdr:rowOff>45045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554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67922</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54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62480</xdr:rowOff>
    </xdr:from>
    <xdr:to>
      <xdr:col>81</xdr:col>
      <xdr:colOff>101600</xdr:colOff>
      <xdr:row>96</xdr:row>
      <xdr:rowOff>164080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9157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29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161432</xdr:rowOff>
    </xdr:from>
    <xdr:to>
      <xdr:col>76</xdr:col>
      <xdr:colOff>165100</xdr:colOff>
      <xdr:row>96</xdr:row>
      <xdr:rowOff>91582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108109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22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106862</xdr:rowOff>
    </xdr:from>
    <xdr:to>
      <xdr:col>72</xdr:col>
      <xdr:colOff>38100</xdr:colOff>
      <xdr:row>98</xdr:row>
      <xdr:rowOff>37012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3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53539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51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143340</xdr:rowOff>
    </xdr:from>
    <xdr:to>
      <xdr:col>67</xdr:col>
      <xdr:colOff>101600</xdr:colOff>
      <xdr:row>98</xdr:row>
      <xdr:rowOff>73490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90017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54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143891</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15941"/>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90568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8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143891</xdr:rowOff>
    </xdr:from>
    <xdr:to>
      <xdr:col>116</xdr:col>
      <xdr:colOff>152400</xdr:colOff>
      <xdr:row>29</xdr:row>
      <xdr:rowOff>143891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1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52451</xdr:rowOff>
    </xdr:from>
    <xdr:to>
      <xdr:col>116</xdr:col>
      <xdr:colOff>63500</xdr:colOff>
      <xdr:row>39</xdr:row>
      <xdr:rowOff>18542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396101"/>
          <a:ext cx="838200" cy="30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140733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12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117856</xdr:rowOff>
    </xdr:from>
    <xdr:to>
      <xdr:col>116</xdr:col>
      <xdr:colOff>114300</xdr:colOff>
      <xdr:row>38</xdr:row>
      <xdr:rowOff>48006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52451</xdr:rowOff>
    </xdr:from>
    <xdr:to>
      <xdr:col>111</xdr:col>
      <xdr:colOff>177800</xdr:colOff>
      <xdr:row>37</xdr:row>
      <xdr:rowOff>61214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39610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123761</xdr:rowOff>
    </xdr:from>
    <xdr:to>
      <xdr:col>112</xdr:col>
      <xdr:colOff>38100</xdr:colOff>
      <xdr:row>38</xdr:row>
      <xdr:rowOff>53911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45038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61214</xdr:rowOff>
    </xdr:from>
    <xdr:to>
      <xdr:col>107</xdr:col>
      <xdr:colOff>50800</xdr:colOff>
      <xdr:row>37</xdr:row>
      <xdr:rowOff>64643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40486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64643</xdr:rowOff>
    </xdr:from>
    <xdr:to>
      <xdr:col>102</xdr:col>
      <xdr:colOff>114300</xdr:colOff>
      <xdr:row>38</xdr:row>
      <xdr:rowOff>55118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408293"/>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150957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72343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139192</xdr:rowOff>
    </xdr:from>
    <xdr:to>
      <xdr:col>116</xdr:col>
      <xdr:colOff>114300</xdr:colOff>
      <xdr:row>39</xdr:row>
      <xdr:rowOff>69342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54119</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1651</xdr:rowOff>
    </xdr:from>
    <xdr:to>
      <xdr:col>112</xdr:col>
      <xdr:colOff>38100</xdr:colOff>
      <xdr:row>37</xdr:row>
      <xdr:rowOff>103251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119778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2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10414</xdr:rowOff>
    </xdr:from>
    <xdr:to>
      <xdr:col>107</xdr:col>
      <xdr:colOff>101600</xdr:colOff>
      <xdr:row>37</xdr:row>
      <xdr:rowOff>112014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128541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2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13843</xdr:rowOff>
    </xdr:from>
    <xdr:to>
      <xdr:col>102</xdr:col>
      <xdr:colOff>165100</xdr:colOff>
      <xdr:row>37</xdr:row>
      <xdr:rowOff>115443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131970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3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4318</xdr:rowOff>
    </xdr:from>
    <xdr:to>
      <xdr:col>98</xdr:col>
      <xdr:colOff>38100</xdr:colOff>
      <xdr:row>38</xdr:row>
      <xdr:rowOff>105918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97045</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4483</xdr:rowOff>
    </xdr:from>
    <xdr:to>
      <xdr:col>116</xdr:col>
      <xdr:colOff>63500</xdr:colOff>
      <xdr:row>58</xdr:row>
      <xdr:rowOff>10198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605683"/>
          <a:ext cx="8382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98004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527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122555</xdr:rowOff>
    </xdr:from>
    <xdr:to>
      <xdr:col>111</xdr:col>
      <xdr:colOff>177800</xdr:colOff>
      <xdr:row>56</xdr:row>
      <xdr:rowOff>4483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8695055"/>
          <a:ext cx="889000" cy="91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142022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122555</xdr:rowOff>
    </xdr:from>
    <xdr:to>
      <xdr:col>107</xdr:col>
      <xdr:colOff>50800</xdr:colOff>
      <xdr:row>58</xdr:row>
      <xdr:rowOff>12427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8695055"/>
          <a:ext cx="889000" cy="126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38352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11970</xdr:rowOff>
    </xdr:from>
    <xdr:to>
      <xdr:col>102</xdr:col>
      <xdr:colOff>114300</xdr:colOff>
      <xdr:row>58</xdr:row>
      <xdr:rowOff>12427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95607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167422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115358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130848</xdr:rowOff>
    </xdr:from>
    <xdr:to>
      <xdr:col>116</xdr:col>
      <xdr:colOff>114300</xdr:colOff>
      <xdr:row>58</xdr:row>
      <xdr:rowOff>60998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45775</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818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125133</xdr:rowOff>
    </xdr:from>
    <xdr:to>
      <xdr:col>112</xdr:col>
      <xdr:colOff>38100</xdr:colOff>
      <xdr:row>56</xdr:row>
      <xdr:rowOff>55283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5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71810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33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71755</xdr:rowOff>
    </xdr:from>
    <xdr:to>
      <xdr:col>107</xdr:col>
      <xdr:colOff>101600</xdr:colOff>
      <xdr:row>51</xdr:row>
      <xdr:rowOff>1905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864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18432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841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133077</xdr:rowOff>
    </xdr:from>
    <xdr:to>
      <xdr:col>102</xdr:col>
      <xdr:colOff>165100</xdr:colOff>
      <xdr:row>58</xdr:row>
      <xdr:rowOff>63227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54354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9998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132620</xdr:rowOff>
    </xdr:from>
    <xdr:to>
      <xdr:col>98</xdr:col>
      <xdr:colOff>38100</xdr:colOff>
      <xdr:row>58</xdr:row>
      <xdr:rowOff>62770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53897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99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36830</xdr:rowOff>
    </xdr:from>
    <xdr:to>
      <xdr:col>116</xdr:col>
      <xdr:colOff>63500</xdr:colOff>
      <xdr:row>78</xdr:row>
      <xdr:rowOff>52832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40993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80001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6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36830</xdr:rowOff>
    </xdr:from>
    <xdr:to>
      <xdr:col>111</xdr:col>
      <xdr:colOff>177800</xdr:colOff>
      <xdr:row>78</xdr:row>
      <xdr:rowOff>43368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409930"/>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41384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158079</xdr:rowOff>
    </xdr:from>
    <xdr:to>
      <xdr:col>107</xdr:col>
      <xdr:colOff>50800</xdr:colOff>
      <xdr:row>78</xdr:row>
      <xdr:rowOff>43368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845379"/>
          <a:ext cx="889000" cy="57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49385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120041</xdr:rowOff>
    </xdr:from>
    <xdr:to>
      <xdr:col>102</xdr:col>
      <xdr:colOff>114300</xdr:colOff>
      <xdr:row>74</xdr:row>
      <xdr:rowOff>158079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807341"/>
          <a:ext cx="889000" cy="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119128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142170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0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2032</xdr:rowOff>
    </xdr:from>
    <xdr:to>
      <xdr:col>116</xdr:col>
      <xdr:colOff>114300</xdr:colOff>
      <xdr:row>78</xdr:row>
      <xdr:rowOff>103632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151909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35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157480</xdr:rowOff>
    </xdr:from>
    <xdr:to>
      <xdr:col>112</xdr:col>
      <xdr:colOff>38100</xdr:colOff>
      <xdr:row>78</xdr:row>
      <xdr:rowOff>87630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78757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45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164018</xdr:rowOff>
    </xdr:from>
    <xdr:to>
      <xdr:col>107</xdr:col>
      <xdr:colOff>101600</xdr:colOff>
      <xdr:row>78</xdr:row>
      <xdr:rowOff>94168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85295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107279</xdr:rowOff>
    </xdr:from>
    <xdr:to>
      <xdr:col>102</xdr:col>
      <xdr:colOff>165100</xdr:colOff>
      <xdr:row>75</xdr:row>
      <xdr:rowOff>37429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53956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6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69241</xdr:rowOff>
    </xdr:from>
    <xdr:to>
      <xdr:col>98</xdr:col>
      <xdr:colOff>38100</xdr:colOff>
      <xdr:row>74</xdr:row>
      <xdr:rowOff>170841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15918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3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歳出決算総額は、住民一人当たり</a:t>
          </a:r>
          <a:r>
            <a:rPr kumimoji="1" lang="en-US" altLang="ja-JP" sz="1000">
              <a:solidFill>
                <a:schemeClr val="dk1"/>
              </a:solidFill>
              <a:effectLst/>
              <a:latin typeface="+mn-lt"/>
              <a:ea typeface="+mn-ea"/>
              <a:cs typeface="+mn-cs"/>
            </a:rPr>
            <a:t>446,686</a:t>
          </a:r>
          <a:r>
            <a:rPr kumimoji="1" lang="ja-JP" altLang="ja-JP" sz="1000">
              <a:solidFill>
                <a:schemeClr val="dk1"/>
              </a:solidFill>
              <a:effectLst/>
              <a:latin typeface="+mn-lt"/>
              <a:ea typeface="+mn-ea"/>
              <a:cs typeface="+mn-cs"/>
            </a:rPr>
            <a:t>円となっている。主な構成項目である人件費は、住民一人当たり</a:t>
          </a:r>
          <a:r>
            <a:rPr kumimoji="1" lang="en-US" altLang="ja-JP" sz="1000">
              <a:solidFill>
                <a:schemeClr val="dk1"/>
              </a:solidFill>
              <a:effectLst/>
              <a:latin typeface="+mn-lt"/>
              <a:ea typeface="+mn-ea"/>
              <a:cs typeface="+mn-cs"/>
            </a:rPr>
            <a:t>73,914</a:t>
          </a:r>
          <a:r>
            <a:rPr kumimoji="1" lang="ja-JP" altLang="ja-JP" sz="1000">
              <a:solidFill>
                <a:schemeClr val="dk1"/>
              </a:solidFill>
              <a:effectLst/>
              <a:latin typeface="+mn-lt"/>
              <a:ea typeface="+mn-ea"/>
              <a:cs typeface="+mn-cs"/>
            </a:rPr>
            <a:t>円で、類似団体平均と比較して</a:t>
          </a:r>
          <a:r>
            <a:rPr kumimoji="1" lang="en-US" altLang="ja-JP" sz="1000">
              <a:solidFill>
                <a:schemeClr val="dk1"/>
              </a:solidFill>
              <a:effectLst/>
              <a:latin typeface="+mn-lt"/>
              <a:ea typeface="+mn-ea"/>
              <a:cs typeface="+mn-cs"/>
            </a:rPr>
            <a:t>10,260</a:t>
          </a:r>
          <a:r>
            <a:rPr kumimoji="1" lang="ja-JP" altLang="ja-JP" sz="1000">
              <a:solidFill>
                <a:schemeClr val="dk1"/>
              </a:solidFill>
              <a:effectLst/>
              <a:latin typeface="+mn-lt"/>
              <a:ea typeface="+mn-ea"/>
              <a:cs typeface="+mn-cs"/>
            </a:rPr>
            <a:t>円高い水準である。物件費は、住民一人当たり</a:t>
          </a:r>
          <a:r>
            <a:rPr kumimoji="1" lang="en-US" altLang="ja-JP" sz="1000">
              <a:solidFill>
                <a:schemeClr val="dk1"/>
              </a:solidFill>
              <a:effectLst/>
              <a:latin typeface="+mn-lt"/>
              <a:ea typeface="+mn-ea"/>
              <a:cs typeface="+mn-cs"/>
            </a:rPr>
            <a:t>72,524</a:t>
          </a:r>
          <a:r>
            <a:rPr kumimoji="1" lang="ja-JP" altLang="ja-JP" sz="1000">
              <a:solidFill>
                <a:schemeClr val="dk1"/>
              </a:solidFill>
              <a:effectLst/>
              <a:latin typeface="+mn-lt"/>
              <a:ea typeface="+mn-ea"/>
              <a:cs typeface="+mn-cs"/>
            </a:rPr>
            <a:t>円で、類似団体平均と比較して</a:t>
          </a:r>
          <a:r>
            <a:rPr kumimoji="1" lang="en-US" altLang="ja-JP" sz="1000">
              <a:solidFill>
                <a:schemeClr val="dk1"/>
              </a:solidFill>
              <a:effectLst/>
              <a:latin typeface="+mn-lt"/>
              <a:ea typeface="+mn-ea"/>
              <a:cs typeface="+mn-cs"/>
            </a:rPr>
            <a:t>10,131</a:t>
          </a:r>
          <a:r>
            <a:rPr kumimoji="1" lang="ja-JP" altLang="ja-JP" sz="1000">
              <a:solidFill>
                <a:schemeClr val="dk1"/>
              </a:solidFill>
              <a:effectLst/>
              <a:latin typeface="+mn-lt"/>
              <a:ea typeface="+mn-ea"/>
              <a:cs typeface="+mn-cs"/>
            </a:rPr>
            <a:t>円高い水準である。</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人件費や物件費が類似団体平均より高い水準にある理由としては、つくば市は平地が多く、居住している市域が広いことや、ここ数年でつくばエクスプレス沿線の人口が増加し続けていることから、教育施設、保育所、児童館、交流センター等の公共施設が類似団体と比較して多いことが主な要因。</a:t>
          </a:r>
          <a:endParaRPr lang="ja-JP" altLang="ja-JP" sz="1100">
            <a:effectLst/>
          </a:endParaRPr>
        </a:p>
        <a:p>
          <a:r>
            <a:rPr kumimoji="1" lang="ja-JP" altLang="ja-JP" sz="1000">
              <a:solidFill>
                <a:schemeClr val="dk1"/>
              </a:solidFill>
              <a:effectLst/>
              <a:latin typeface="+mn-lt"/>
              <a:ea typeface="+mn-ea"/>
              <a:cs typeface="+mn-cs"/>
            </a:rPr>
            <a:t>　扶助費は、住民一人当たり</a:t>
          </a:r>
          <a:r>
            <a:rPr kumimoji="1" lang="en-US" altLang="ja-JP" sz="1000">
              <a:solidFill>
                <a:schemeClr val="dk1"/>
              </a:solidFill>
              <a:effectLst/>
              <a:latin typeface="+mn-lt"/>
              <a:ea typeface="+mn-ea"/>
              <a:cs typeface="+mn-cs"/>
            </a:rPr>
            <a:t>107,801</a:t>
          </a:r>
          <a:r>
            <a:rPr kumimoji="1" lang="ja-JP" altLang="ja-JP" sz="1000">
              <a:solidFill>
                <a:schemeClr val="dk1"/>
              </a:solidFill>
              <a:effectLst/>
              <a:latin typeface="+mn-lt"/>
              <a:ea typeface="+mn-ea"/>
              <a:cs typeface="+mn-cs"/>
            </a:rPr>
            <a:t>円で、類似団体平均と比較し</a:t>
          </a:r>
          <a:r>
            <a:rPr kumimoji="1" lang="en-US" altLang="ja-JP" sz="1000">
              <a:solidFill>
                <a:schemeClr val="dk1"/>
              </a:solidFill>
              <a:effectLst/>
              <a:latin typeface="+mn-lt"/>
              <a:ea typeface="+mn-ea"/>
              <a:cs typeface="+mn-cs"/>
            </a:rPr>
            <a:t>7,304</a:t>
          </a:r>
          <a:r>
            <a:rPr kumimoji="1" lang="ja-JP" altLang="ja-JP" sz="1000">
              <a:solidFill>
                <a:schemeClr val="dk1"/>
              </a:solidFill>
              <a:effectLst/>
              <a:latin typeface="+mn-lt"/>
              <a:ea typeface="+mn-ea"/>
              <a:cs typeface="+mn-cs"/>
            </a:rPr>
            <a:t>円上回っている。つくばエクスプレス沿線の人口増には子育て世帯が多く含まれていることから、扶助費は平均を上回っている。増加傾向にあったが減少に転じたのは、令和４年度は子育て世帯臨時特別給付金が減少したことが主な要因。</a:t>
          </a:r>
          <a:endParaRPr lang="ja-JP" altLang="ja-JP" sz="1100">
            <a:effectLst/>
          </a:endParaRPr>
        </a:p>
        <a:p>
          <a:r>
            <a:rPr kumimoji="1" lang="ja-JP" altLang="ja-JP" sz="1000">
              <a:solidFill>
                <a:schemeClr val="dk1"/>
              </a:solidFill>
              <a:effectLst/>
              <a:latin typeface="+mn-lt"/>
              <a:ea typeface="+mn-ea"/>
              <a:cs typeface="+mn-cs"/>
            </a:rPr>
            <a:t>　普通建設事業費は、住民一人当たり</a:t>
          </a:r>
          <a:r>
            <a:rPr kumimoji="1" lang="en-US" altLang="ja-JP" sz="1000">
              <a:solidFill>
                <a:schemeClr val="dk1"/>
              </a:solidFill>
              <a:effectLst/>
              <a:latin typeface="+mn-lt"/>
              <a:ea typeface="+mn-ea"/>
              <a:cs typeface="+mn-cs"/>
            </a:rPr>
            <a:t>70,483</a:t>
          </a:r>
          <a:r>
            <a:rPr kumimoji="1" lang="ja-JP" altLang="ja-JP" sz="1000">
              <a:solidFill>
                <a:schemeClr val="dk1"/>
              </a:solidFill>
              <a:effectLst/>
              <a:latin typeface="+mn-lt"/>
              <a:ea typeface="+mn-ea"/>
              <a:cs typeface="+mn-cs"/>
            </a:rPr>
            <a:t>円で、類似団体平均と比較して</a:t>
          </a:r>
          <a:r>
            <a:rPr kumimoji="1" lang="en-US" altLang="ja-JP" sz="1000">
              <a:solidFill>
                <a:schemeClr val="dk1"/>
              </a:solidFill>
              <a:effectLst/>
              <a:latin typeface="+mn-lt"/>
              <a:ea typeface="+mn-ea"/>
              <a:cs typeface="+mn-cs"/>
            </a:rPr>
            <a:t>24,350</a:t>
          </a:r>
          <a:r>
            <a:rPr kumimoji="1" lang="ja-JP" altLang="ja-JP" sz="1000">
              <a:solidFill>
                <a:schemeClr val="dk1"/>
              </a:solidFill>
              <a:effectLst/>
              <a:latin typeface="+mn-lt"/>
              <a:ea typeface="+mn-ea"/>
              <a:cs typeface="+mn-cs"/>
            </a:rPr>
            <a:t>円高い水準であり、新規整備においては類似団体平均を</a:t>
          </a:r>
          <a:r>
            <a:rPr kumimoji="1" lang="en-US" altLang="ja-JP" sz="1000">
              <a:solidFill>
                <a:schemeClr val="dk1"/>
              </a:solidFill>
              <a:effectLst/>
              <a:latin typeface="+mn-lt"/>
              <a:ea typeface="+mn-ea"/>
              <a:cs typeface="+mn-cs"/>
            </a:rPr>
            <a:t>33,309</a:t>
          </a:r>
          <a:r>
            <a:rPr kumimoji="1" lang="ja-JP" altLang="ja-JP" sz="1000">
              <a:solidFill>
                <a:schemeClr val="dk1"/>
              </a:solidFill>
              <a:effectLst/>
              <a:latin typeface="+mn-lt"/>
              <a:ea typeface="+mn-ea"/>
              <a:cs typeface="+mn-cs"/>
            </a:rPr>
            <a:t>円上回っている。児童生徒の急増に伴う学校建設事業等によるもの。</a:t>
          </a:r>
          <a:endParaRPr lang="ja-JP" altLang="ja-JP" sz="1100">
            <a:effectLst/>
          </a:endParaRPr>
        </a:p>
        <a:p>
          <a:r>
            <a:rPr kumimoji="1" lang="ja-JP" altLang="ja-JP" sz="1000">
              <a:solidFill>
                <a:schemeClr val="dk1"/>
              </a:solidFill>
              <a:effectLst/>
              <a:latin typeface="+mn-lt"/>
              <a:ea typeface="+mn-ea"/>
              <a:cs typeface="+mn-cs"/>
            </a:rPr>
            <a:t>　積立金は、住民一人当たり</a:t>
          </a:r>
          <a:r>
            <a:rPr kumimoji="1" lang="en-US" altLang="ja-JP" sz="1000">
              <a:solidFill>
                <a:schemeClr val="dk1"/>
              </a:solidFill>
              <a:effectLst/>
              <a:latin typeface="+mn-lt"/>
              <a:ea typeface="+mn-ea"/>
              <a:cs typeface="+mn-cs"/>
            </a:rPr>
            <a:t>45,204</a:t>
          </a:r>
          <a:r>
            <a:rPr kumimoji="1" lang="ja-JP" altLang="ja-JP" sz="1000">
              <a:solidFill>
                <a:schemeClr val="dk1"/>
              </a:solidFill>
              <a:effectLst/>
              <a:latin typeface="+mn-lt"/>
              <a:ea typeface="+mn-ea"/>
              <a:cs typeface="+mn-cs"/>
            </a:rPr>
            <a:t>円で、類似団体中、最も高い水準にあり、つくば市土地開発公社から返還された貸付金や決算剰余金等を約</a:t>
          </a:r>
          <a:r>
            <a:rPr kumimoji="1" lang="en-US" altLang="ja-JP" sz="1000">
              <a:solidFill>
                <a:schemeClr val="dk1"/>
              </a:solidFill>
              <a:effectLst/>
              <a:latin typeface="+mn-lt"/>
              <a:ea typeface="+mn-ea"/>
              <a:cs typeface="+mn-cs"/>
            </a:rPr>
            <a:t>78</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千万円積み立てたことにより大きく伸びている。</a:t>
          </a:r>
          <a:endParaRPr lang="ja-JP" altLang="ja-JP" sz="1100">
            <a:effectLst/>
          </a:endParaRPr>
        </a:p>
        <a:p>
          <a:r>
            <a:rPr kumimoji="1" lang="ja-JP" altLang="ja-JP" sz="1000">
              <a:solidFill>
                <a:schemeClr val="dk1"/>
              </a:solidFill>
              <a:effectLst/>
              <a:latin typeface="+mn-lt"/>
              <a:ea typeface="+mn-ea"/>
              <a:cs typeface="+mn-cs"/>
            </a:rPr>
            <a:t>　今後、物件費や扶助費に関しては増加が見込まれることから、人件費抑制のため適切な定員管理を実施することや、事業の優先度を点検し計画的に廃止・縮小を進めることで事業費の抑制を図る。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252,202
240,112
283.72
118,539,756
112,958,322
4,317,438
55,360,348
56,231,914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40640</xdr:rowOff>
    </xdr:from>
    <xdr:to>
      <xdr:col>24</xdr:col>
      <xdr:colOff>63500</xdr:colOff>
      <xdr:row>38</xdr:row>
      <xdr:rowOff>78740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55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80535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0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3302</xdr:rowOff>
    </xdr:from>
    <xdr:to>
      <xdr:col>19</xdr:col>
      <xdr:colOff>177800</xdr:colOff>
      <xdr:row>38</xdr:row>
      <xdr:rowOff>40640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46952"/>
          <a:ext cx="8890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7383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3302</xdr:rowOff>
    </xdr:from>
    <xdr:to>
      <xdr:col>15</xdr:col>
      <xdr:colOff>50800</xdr:colOff>
      <xdr:row>37</xdr:row>
      <xdr:rowOff>70358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46952"/>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48531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70358</xdr:rowOff>
    </xdr:from>
    <xdr:to>
      <xdr:col>10</xdr:col>
      <xdr:colOff>114300</xdr:colOff>
      <xdr:row>37</xdr:row>
      <xdr:rowOff>71882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1400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149877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20337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27940</xdr:rowOff>
    </xdr:from>
    <xdr:to>
      <xdr:col>24</xdr:col>
      <xdr:colOff>114300</xdr:colOff>
      <xdr:row>38</xdr:row>
      <xdr:rowOff>129540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161290</xdr:rowOff>
    </xdr:from>
    <xdr:to>
      <xdr:col>20</xdr:col>
      <xdr:colOff>38100</xdr:colOff>
      <xdr:row>38</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82567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123952</xdr:rowOff>
    </xdr:from>
    <xdr:to>
      <xdr:col>15</xdr:col>
      <xdr:colOff>101600</xdr:colOff>
      <xdr:row>37</xdr:row>
      <xdr:rowOff>54102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45229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19558</xdr:rowOff>
    </xdr:from>
    <xdr:to>
      <xdr:col>10</xdr:col>
      <xdr:colOff>165100</xdr:colOff>
      <xdr:row>37</xdr:row>
      <xdr:rowOff>121158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112285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21082</xdr:rowOff>
    </xdr:from>
    <xdr:to>
      <xdr:col>6</xdr:col>
      <xdr:colOff>38100</xdr:colOff>
      <xdr:row>37</xdr:row>
      <xdr:rowOff>122682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113809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87846</xdr:rowOff>
    </xdr:from>
    <xdr:to>
      <xdr:col>24</xdr:col>
      <xdr:colOff>62865</xdr:colOff>
      <xdr:row>59</xdr:row>
      <xdr:rowOff>81153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689046"/>
          <a:ext cx="1270" cy="507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84980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81153</xdr:rowOff>
    </xdr:from>
    <xdr:to>
      <xdr:col>24</xdr:col>
      <xdr:colOff>152400</xdr:colOff>
      <xdr:row>59</xdr:row>
      <xdr:rowOff>81153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9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34523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87846</xdr:rowOff>
    </xdr:from>
    <xdr:to>
      <xdr:col>24</xdr:col>
      <xdr:colOff>152400</xdr:colOff>
      <xdr:row>56</xdr:row>
      <xdr:rowOff>87846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8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87846</xdr:rowOff>
    </xdr:from>
    <xdr:to>
      <xdr:col>24</xdr:col>
      <xdr:colOff>63500</xdr:colOff>
      <xdr:row>58</xdr:row>
      <xdr:rowOff>44704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689046"/>
          <a:ext cx="838200" cy="2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120311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2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141884</xdr:rowOff>
    </xdr:from>
    <xdr:to>
      <xdr:col>24</xdr:col>
      <xdr:colOff>114300</xdr:colOff>
      <xdr:row>58</xdr:row>
      <xdr:rowOff>72034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73775</xdr:rowOff>
    </xdr:from>
    <xdr:to>
      <xdr:col>19</xdr:col>
      <xdr:colOff>177800</xdr:colOff>
      <xdr:row>58</xdr:row>
      <xdr:rowOff>44704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646275"/>
          <a:ext cx="889000" cy="134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154445</xdr:rowOff>
    </xdr:from>
    <xdr:to>
      <xdr:col>20</xdr:col>
      <xdr:colOff>38100</xdr:colOff>
      <xdr:row>58</xdr:row>
      <xdr:rowOff>84595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101122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73775</xdr:rowOff>
    </xdr:from>
    <xdr:to>
      <xdr:col>15</xdr:col>
      <xdr:colOff>50800</xdr:colOff>
      <xdr:row>58</xdr:row>
      <xdr:rowOff>74994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646275"/>
          <a:ext cx="889000" cy="137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150063</xdr:rowOff>
    </xdr:from>
    <xdr:to>
      <xdr:col>15</xdr:col>
      <xdr:colOff>101600</xdr:colOff>
      <xdr:row>51</xdr:row>
      <xdr:rowOff>80213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71340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74994</xdr:rowOff>
    </xdr:from>
    <xdr:to>
      <xdr:col>10</xdr:col>
      <xdr:colOff>114300</xdr:colOff>
      <xdr:row>58</xdr:row>
      <xdr:rowOff>79997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19094"/>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47625</xdr:rowOff>
    </xdr:from>
    <xdr:to>
      <xdr:col>10</xdr:col>
      <xdr:colOff>165100</xdr:colOff>
      <xdr:row>58</xdr:row>
      <xdr:rowOff>149225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140352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56350</xdr:rowOff>
    </xdr:from>
    <xdr:to>
      <xdr:col>6</xdr:col>
      <xdr:colOff>38100</xdr:colOff>
      <xdr:row>58</xdr:row>
      <xdr:rowOff>157950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149077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37046</xdr:rowOff>
    </xdr:from>
    <xdr:to>
      <xdr:col>24</xdr:col>
      <xdr:colOff>114300</xdr:colOff>
      <xdr:row>56</xdr:row>
      <xdr:rowOff>138646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161523</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165354</xdr:rowOff>
    </xdr:from>
    <xdr:to>
      <xdr:col>20</xdr:col>
      <xdr:colOff>38100</xdr:colOff>
      <xdr:row>58</xdr:row>
      <xdr:rowOff>95504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86631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22975</xdr:rowOff>
    </xdr:from>
    <xdr:to>
      <xdr:col>15</xdr:col>
      <xdr:colOff>101600</xdr:colOff>
      <xdr:row>50</xdr:row>
      <xdr:rowOff>124575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141102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37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24194</xdr:rowOff>
    </xdr:from>
    <xdr:to>
      <xdr:col>10</xdr:col>
      <xdr:colOff>165100</xdr:colOff>
      <xdr:row>58</xdr:row>
      <xdr:rowOff>125794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142321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29197</xdr:rowOff>
    </xdr:from>
    <xdr:to>
      <xdr:col>6</xdr:col>
      <xdr:colOff>38100</xdr:colOff>
      <xdr:row>58</xdr:row>
      <xdr:rowOff>130797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147324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7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150430</xdr:rowOff>
    </xdr:from>
    <xdr:to>
      <xdr:col>24</xdr:col>
      <xdr:colOff>62865</xdr:colOff>
      <xdr:row>77</xdr:row>
      <xdr:rowOff>91266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51930"/>
          <a:ext cx="1270" cy="114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95093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9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91266</xdr:rowOff>
    </xdr:from>
    <xdr:to>
      <xdr:col>24</xdr:col>
      <xdr:colOff>152400</xdr:colOff>
      <xdr:row>77</xdr:row>
      <xdr:rowOff>91266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9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97107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2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150430</xdr:rowOff>
    </xdr:from>
    <xdr:to>
      <xdr:col>24</xdr:col>
      <xdr:colOff>152400</xdr:colOff>
      <xdr:row>70</xdr:row>
      <xdr:rowOff>150430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5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135799</xdr:rowOff>
    </xdr:from>
    <xdr:to>
      <xdr:col>24</xdr:col>
      <xdr:colOff>63500</xdr:colOff>
      <xdr:row>76</xdr:row>
      <xdr:rowOff>37688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94549"/>
          <a:ext cx="838200" cy="7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133451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20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110574</xdr:rowOff>
    </xdr:from>
    <xdr:to>
      <xdr:col>24</xdr:col>
      <xdr:colOff>114300</xdr:colOff>
      <xdr:row>76</xdr:row>
      <xdr:rowOff>40723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3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135799</xdr:rowOff>
    </xdr:from>
    <xdr:to>
      <xdr:col>19</xdr:col>
      <xdr:colOff>177800</xdr:colOff>
      <xdr:row>77</xdr:row>
      <xdr:rowOff>24000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94549"/>
          <a:ext cx="889000" cy="2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24806</xdr:rowOff>
    </xdr:from>
    <xdr:to>
      <xdr:col>20</xdr:col>
      <xdr:colOff>38100</xdr:colOff>
      <xdr:row>75</xdr:row>
      <xdr:rowOff>126406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8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142933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5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24000</xdr:rowOff>
    </xdr:from>
    <xdr:to>
      <xdr:col>15</xdr:col>
      <xdr:colOff>50800</xdr:colOff>
      <xdr:row>78</xdr:row>
      <xdr:rowOff>854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225650"/>
          <a:ext cx="889000" cy="14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23749</xdr:rowOff>
    </xdr:from>
    <xdr:to>
      <xdr:col>15</xdr:col>
      <xdr:colOff>101600</xdr:colOff>
      <xdr:row>77</xdr:row>
      <xdr:rowOff>125349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116476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31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854</xdr:rowOff>
    </xdr:from>
    <xdr:to>
      <xdr:col>10</xdr:col>
      <xdr:colOff>114300</xdr:colOff>
      <xdr:row>78</xdr:row>
      <xdr:rowOff>140029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73954"/>
          <a:ext cx="889000" cy="13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81485</xdr:rowOff>
    </xdr:from>
    <xdr:to>
      <xdr:col>10</xdr:col>
      <xdr:colOff>165100</xdr:colOff>
      <xdr:row>78</xdr:row>
      <xdr:rowOff>11635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28162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64152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9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158338</xdr:rowOff>
    </xdr:from>
    <xdr:to>
      <xdr:col>24</xdr:col>
      <xdr:colOff>114300</xdr:colOff>
      <xdr:row>76</xdr:row>
      <xdr:rowOff>88488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136765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84999</xdr:rowOff>
    </xdr:from>
    <xdr:to>
      <xdr:col>20</xdr:col>
      <xdr:colOff>38100</xdr:colOff>
      <xdr:row>76</xdr:row>
      <xdr:rowOff>15149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4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6276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3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144650</xdr:rowOff>
    </xdr:from>
    <xdr:to>
      <xdr:col>15</xdr:col>
      <xdr:colOff>101600</xdr:colOff>
      <xdr:row>77</xdr:row>
      <xdr:rowOff>74800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91327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95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121504</xdr:rowOff>
    </xdr:from>
    <xdr:to>
      <xdr:col>10</xdr:col>
      <xdr:colOff>165100</xdr:colOff>
      <xdr:row>78</xdr:row>
      <xdr:rowOff>51654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2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42781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1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89229</xdr:rowOff>
    </xdr:from>
    <xdr:to>
      <xdr:col>6</xdr:col>
      <xdr:colOff>38100</xdr:colOff>
      <xdr:row>79</xdr:row>
      <xdr:rowOff>19379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6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10506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5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104000</xdr:rowOff>
    </xdr:from>
    <xdr:to>
      <xdr:col>24</xdr:col>
      <xdr:colOff>62865</xdr:colOff>
      <xdr:row>97</xdr:row>
      <xdr:rowOff>19914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34500"/>
          <a:ext cx="1270" cy="111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23741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6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19914</xdr:rowOff>
    </xdr:from>
    <xdr:to>
      <xdr:col>24</xdr:col>
      <xdr:colOff>152400</xdr:colOff>
      <xdr:row>97</xdr:row>
      <xdr:rowOff>19914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6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50677</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0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104000</xdr:rowOff>
    </xdr:from>
    <xdr:to>
      <xdr:col>24</xdr:col>
      <xdr:colOff>152400</xdr:colOff>
      <xdr:row>90</xdr:row>
      <xdr:rowOff>104000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2006</xdr:rowOff>
    </xdr:from>
    <xdr:to>
      <xdr:col>24</xdr:col>
      <xdr:colOff>63500</xdr:colOff>
      <xdr:row>97</xdr:row>
      <xdr:rowOff>19914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32656"/>
          <a:ext cx="8382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41558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598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18681</xdr:rowOff>
    </xdr:from>
    <xdr:to>
      <xdr:col>24</xdr:col>
      <xdr:colOff>114300</xdr:colOff>
      <xdr:row>94</xdr:row>
      <xdr:rowOff>120281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13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2006</xdr:rowOff>
    </xdr:from>
    <xdr:to>
      <xdr:col>19</xdr:col>
      <xdr:colOff>177800</xdr:colOff>
      <xdr:row>98</xdr:row>
      <xdr:rowOff>109906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32656"/>
          <a:ext cx="889000" cy="27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35903</xdr:rowOff>
    </xdr:from>
    <xdr:to>
      <xdr:col>20</xdr:col>
      <xdr:colOff>38100</xdr:colOff>
      <xdr:row>94</xdr:row>
      <xdr:rowOff>137503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15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154030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59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4865</xdr:rowOff>
    </xdr:from>
    <xdr:to>
      <xdr:col>15</xdr:col>
      <xdr:colOff>50800</xdr:colOff>
      <xdr:row>98</xdr:row>
      <xdr:rowOff>109906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292615"/>
          <a:ext cx="889000" cy="61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134238</xdr:rowOff>
    </xdr:from>
    <xdr:to>
      <xdr:col>15</xdr:col>
      <xdr:colOff>101600</xdr:colOff>
      <xdr:row>96</xdr:row>
      <xdr:rowOff>64388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2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74358</xdr:rowOff>
    </xdr:from>
    <xdr:to>
      <xdr:col>10</xdr:col>
      <xdr:colOff>114300</xdr:colOff>
      <xdr:row>95</xdr:row>
      <xdr:rowOff>4865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019208"/>
          <a:ext cx="889000" cy="27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80442</xdr:rowOff>
    </xdr:from>
    <xdr:to>
      <xdr:col>10</xdr:col>
      <xdr:colOff>165100</xdr:colOff>
      <xdr:row>96</xdr:row>
      <xdr:rowOff>10592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37388</xdr:rowOff>
    </xdr:from>
    <xdr:to>
      <xdr:col>6</xdr:col>
      <xdr:colOff>38100</xdr:colOff>
      <xdr:row>96</xdr:row>
      <xdr:rowOff>138988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9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130115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8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140564</xdr:rowOff>
    </xdr:from>
    <xdr:to>
      <xdr:col>24</xdr:col>
      <xdr:colOff>114300</xdr:colOff>
      <xdr:row>97</xdr:row>
      <xdr:rowOff>70714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9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55491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1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122656</xdr:rowOff>
    </xdr:from>
    <xdr:to>
      <xdr:col>20</xdr:col>
      <xdr:colOff>38100</xdr:colOff>
      <xdr:row>97</xdr:row>
      <xdr:rowOff>52806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43933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7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59106</xdr:rowOff>
    </xdr:from>
    <xdr:to>
      <xdr:col>15</xdr:col>
      <xdr:colOff>101600</xdr:colOff>
      <xdr:row>98</xdr:row>
      <xdr:rowOff>160706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151833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5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125515</xdr:rowOff>
    </xdr:from>
    <xdr:to>
      <xdr:col>10</xdr:col>
      <xdr:colOff>165100</xdr:colOff>
      <xdr:row>95</xdr:row>
      <xdr:rowOff>55665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72192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01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23558</xdr:rowOff>
    </xdr:from>
    <xdr:to>
      <xdr:col>6</xdr:col>
      <xdr:colOff>38100</xdr:colOff>
      <xdr:row>93</xdr:row>
      <xdr:rowOff>125158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9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141685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74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127000</xdr:rowOff>
    </xdr:from>
    <xdr:to>
      <xdr:col>54</xdr:col>
      <xdr:colOff>189865</xdr:colOff>
      <xdr:row>38</xdr:row>
      <xdr:rowOff>86360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099050"/>
          <a:ext cx="1270"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73677</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8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127000</xdr:rowOff>
    </xdr:from>
    <xdr:to>
      <xdr:col>55</xdr:col>
      <xdr:colOff>88900</xdr:colOff>
      <xdr:row>29</xdr:row>
      <xdr:rowOff>127000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09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100330</xdr:rowOff>
    </xdr:from>
    <xdr:to>
      <xdr:col>55</xdr:col>
      <xdr:colOff>0</xdr:colOff>
      <xdr:row>38</xdr:row>
      <xdr:rowOff>19050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43980"/>
          <a:ext cx="8382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93997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7518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71120</xdr:rowOff>
    </xdr:from>
    <xdr:to>
      <xdr:col>55</xdr:col>
      <xdr:colOff>50800</xdr:colOff>
      <xdr:row>35</xdr:row>
      <xdr:rowOff>1270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100330</xdr:rowOff>
    </xdr:from>
    <xdr:to>
      <xdr:col>50</xdr:col>
      <xdr:colOff>114300</xdr:colOff>
      <xdr:row>38</xdr:row>
      <xdr:rowOff>12700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4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66040</xdr:rowOff>
    </xdr:from>
    <xdr:to>
      <xdr:col>50</xdr:col>
      <xdr:colOff>165100</xdr:colOff>
      <xdr:row>32</xdr:row>
      <xdr:rowOff>167640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12717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12700</xdr:rowOff>
    </xdr:from>
    <xdr:to>
      <xdr:col>45</xdr:col>
      <xdr:colOff>177800</xdr:colOff>
      <xdr:row>38</xdr:row>
      <xdr:rowOff>39370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27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31750</xdr:rowOff>
    </xdr:from>
    <xdr:to>
      <xdr:col>46</xdr:col>
      <xdr:colOff>38100</xdr:colOff>
      <xdr:row>33</xdr:row>
      <xdr:rowOff>133350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149877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26670</xdr:rowOff>
    </xdr:from>
    <xdr:to>
      <xdr:col>41</xdr:col>
      <xdr:colOff>50800</xdr:colOff>
      <xdr:row>38</xdr:row>
      <xdr:rowOff>39370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417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170180</xdr:rowOff>
    </xdr:from>
    <xdr:to>
      <xdr:col>41</xdr:col>
      <xdr:colOff>101600</xdr:colOff>
      <xdr:row>33</xdr:row>
      <xdr:rowOff>100330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116857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43180</xdr:rowOff>
    </xdr:from>
    <xdr:to>
      <xdr:col>36</xdr:col>
      <xdr:colOff>165100</xdr:colOff>
      <xdr:row>32</xdr:row>
      <xdr:rowOff>144780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5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161307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30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139700</xdr:rowOff>
    </xdr:from>
    <xdr:to>
      <xdr:col>55</xdr:col>
      <xdr:colOff>50800</xdr:colOff>
      <xdr:row>38</xdr:row>
      <xdr:rowOff>69850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54627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9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49530</xdr:rowOff>
    </xdr:from>
    <xdr:to>
      <xdr:col>50</xdr:col>
      <xdr:colOff>165100</xdr:colOff>
      <xdr:row>37</xdr:row>
      <xdr:rowOff>151130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142257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48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133350</xdr:rowOff>
    </xdr:from>
    <xdr:to>
      <xdr:col>46</xdr:col>
      <xdr:colOff>38100</xdr:colOff>
      <xdr:row>38</xdr:row>
      <xdr:rowOff>63500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54627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569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160020</xdr:rowOff>
    </xdr:from>
    <xdr:to>
      <xdr:col>41</xdr:col>
      <xdr:colOff>101600</xdr:colOff>
      <xdr:row>38</xdr:row>
      <xdr:rowOff>90170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81297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596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147320</xdr:rowOff>
    </xdr:from>
    <xdr:to>
      <xdr:col>36</xdr:col>
      <xdr:colOff>165100</xdr:colOff>
      <xdr:row>38</xdr:row>
      <xdr:rowOff>77470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68597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10358</xdr:rowOff>
    </xdr:from>
    <xdr:to>
      <xdr:col>55</xdr:col>
      <xdr:colOff>0</xdr:colOff>
      <xdr:row>57</xdr:row>
      <xdr:rowOff>40213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83008"/>
          <a:ext cx="8382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3045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75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7981</xdr:rowOff>
    </xdr:from>
    <xdr:to>
      <xdr:col>50</xdr:col>
      <xdr:colOff>114300</xdr:colOff>
      <xdr:row>57</xdr:row>
      <xdr:rowOff>40213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780631"/>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133758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158720</xdr:rowOff>
    </xdr:from>
    <xdr:to>
      <xdr:col>45</xdr:col>
      <xdr:colOff>177800</xdr:colOff>
      <xdr:row>57</xdr:row>
      <xdr:rowOff>7981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59920"/>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121825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144043</xdr:rowOff>
    </xdr:from>
    <xdr:to>
      <xdr:col>41</xdr:col>
      <xdr:colOff>50800</xdr:colOff>
      <xdr:row>56</xdr:row>
      <xdr:rowOff>158720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45243"/>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125163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116202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88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131008</xdr:rowOff>
    </xdr:from>
    <xdr:to>
      <xdr:col>55</xdr:col>
      <xdr:colOff>50800</xdr:colOff>
      <xdr:row>57</xdr:row>
      <xdr:rowOff>61158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153885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8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160863</xdr:rowOff>
    </xdr:from>
    <xdr:to>
      <xdr:col>50</xdr:col>
      <xdr:colOff>165100</xdr:colOff>
      <xdr:row>57</xdr:row>
      <xdr:rowOff>91013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107540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5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128631</xdr:rowOff>
    </xdr:from>
    <xdr:to>
      <xdr:col>46</xdr:col>
      <xdr:colOff>38100</xdr:colOff>
      <xdr:row>57</xdr:row>
      <xdr:rowOff>58781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75308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50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107920</xdr:rowOff>
    </xdr:from>
    <xdr:to>
      <xdr:col>41</xdr:col>
      <xdr:colOff>101600</xdr:colOff>
      <xdr:row>57</xdr:row>
      <xdr:rowOff>38070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0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54597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48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93243</xdr:rowOff>
    </xdr:from>
    <xdr:to>
      <xdr:col>36</xdr:col>
      <xdr:colOff>165100</xdr:colOff>
      <xdr:row>57</xdr:row>
      <xdr:rowOff>23393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39920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46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139891</xdr:rowOff>
    </xdr:from>
    <xdr:to>
      <xdr:col>55</xdr:col>
      <xdr:colOff>0</xdr:colOff>
      <xdr:row>78</xdr:row>
      <xdr:rowOff>38621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41541"/>
          <a:ext cx="8382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117034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7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106514</xdr:rowOff>
    </xdr:from>
    <xdr:to>
      <xdr:col>50</xdr:col>
      <xdr:colOff>114300</xdr:colOff>
      <xdr:row>77</xdr:row>
      <xdr:rowOff>139891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08164"/>
          <a:ext cx="889000" cy="3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58437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106514</xdr:rowOff>
    </xdr:from>
    <xdr:to>
      <xdr:col>45</xdr:col>
      <xdr:colOff>177800</xdr:colOff>
      <xdr:row>78</xdr:row>
      <xdr:rowOff>28333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08164"/>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98289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28333</xdr:rowOff>
    </xdr:from>
    <xdr:to>
      <xdr:col>41</xdr:col>
      <xdr:colOff>50800</xdr:colOff>
      <xdr:row>78</xdr:row>
      <xdr:rowOff>82131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01433"/>
          <a:ext cx="889000" cy="5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146600</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165688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159271</xdr:rowOff>
    </xdr:from>
    <xdr:to>
      <xdr:col>55</xdr:col>
      <xdr:colOff>50800</xdr:colOff>
      <xdr:row>78</xdr:row>
      <xdr:rowOff>89421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74198</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7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89091</xdr:rowOff>
    </xdr:from>
    <xdr:to>
      <xdr:col>50</xdr:col>
      <xdr:colOff>165100</xdr:colOff>
      <xdr:row>78</xdr:row>
      <xdr:rowOff>19241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10368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8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55714</xdr:rowOff>
    </xdr:from>
    <xdr:to>
      <xdr:col>46</xdr:col>
      <xdr:colOff>38100</xdr:colOff>
      <xdr:row>77</xdr:row>
      <xdr:rowOff>157314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5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148441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5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148983</xdr:rowOff>
    </xdr:from>
    <xdr:to>
      <xdr:col>41</xdr:col>
      <xdr:colOff>101600</xdr:colOff>
      <xdr:row>78</xdr:row>
      <xdr:rowOff>79133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5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70260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4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31331</xdr:rowOff>
    </xdr:from>
    <xdr:to>
      <xdr:col>36</xdr:col>
      <xdr:colOff>165100</xdr:colOff>
      <xdr:row>78</xdr:row>
      <xdr:rowOff>132931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124058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93714</xdr:rowOff>
    </xdr:from>
    <xdr:to>
      <xdr:col>55</xdr:col>
      <xdr:colOff>0</xdr:colOff>
      <xdr:row>96</xdr:row>
      <xdr:rowOff>144635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52914"/>
          <a:ext cx="8382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81329</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40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166732</xdr:rowOff>
    </xdr:from>
    <xdr:to>
      <xdr:col>50</xdr:col>
      <xdr:colOff>114300</xdr:colOff>
      <xdr:row>96</xdr:row>
      <xdr:rowOff>93714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283032"/>
          <a:ext cx="889000" cy="26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12120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166732</xdr:rowOff>
    </xdr:from>
    <xdr:to>
      <xdr:col>45</xdr:col>
      <xdr:colOff>177800</xdr:colOff>
      <xdr:row>96</xdr:row>
      <xdr:rowOff>143644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283032"/>
          <a:ext cx="889000" cy="3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23950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120441</xdr:rowOff>
    </xdr:from>
    <xdr:to>
      <xdr:col>41</xdr:col>
      <xdr:colOff>50800</xdr:colOff>
      <xdr:row>96</xdr:row>
      <xdr:rowOff>143644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79641"/>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57897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93835</xdr:rowOff>
    </xdr:from>
    <xdr:to>
      <xdr:col>55</xdr:col>
      <xdr:colOff>50800</xdr:colOff>
      <xdr:row>97</xdr:row>
      <xdr:rowOff>23985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116712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42914</xdr:rowOff>
    </xdr:from>
    <xdr:to>
      <xdr:col>50</xdr:col>
      <xdr:colOff>165100</xdr:colOff>
      <xdr:row>96</xdr:row>
      <xdr:rowOff>144514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161041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2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115932</xdr:rowOff>
    </xdr:from>
    <xdr:to>
      <xdr:col>46</xdr:col>
      <xdr:colOff>38100</xdr:colOff>
      <xdr:row>95</xdr:row>
      <xdr:rowOff>46082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62609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0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92844</xdr:rowOff>
    </xdr:from>
    <xdr:to>
      <xdr:col>41</xdr:col>
      <xdr:colOff>101600</xdr:colOff>
      <xdr:row>97</xdr:row>
      <xdr:rowOff>22994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39521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3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69641</xdr:rowOff>
    </xdr:from>
    <xdr:to>
      <xdr:col>36</xdr:col>
      <xdr:colOff>165100</xdr:colOff>
      <xdr:row>96</xdr:row>
      <xdr:rowOff>171241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16318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30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18978</xdr:rowOff>
    </xdr:from>
    <xdr:to>
      <xdr:col>85</xdr:col>
      <xdr:colOff>127000</xdr:colOff>
      <xdr:row>35</xdr:row>
      <xdr:rowOff>126855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019728"/>
          <a:ext cx="838200" cy="10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18668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9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18978</xdr:rowOff>
    </xdr:from>
    <xdr:to>
      <xdr:col>81</xdr:col>
      <xdr:colOff>50800</xdr:colOff>
      <xdr:row>35</xdr:row>
      <xdr:rowOff>23332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019728"/>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125239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147102</xdr:rowOff>
    </xdr:from>
    <xdr:to>
      <xdr:col>76</xdr:col>
      <xdr:colOff>114300</xdr:colOff>
      <xdr:row>35</xdr:row>
      <xdr:rowOff>23332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976402"/>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138846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63065</xdr:rowOff>
    </xdr:from>
    <xdr:to>
      <xdr:col>71</xdr:col>
      <xdr:colOff>177800</xdr:colOff>
      <xdr:row>34</xdr:row>
      <xdr:rowOff>147102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892365"/>
          <a:ext cx="889000" cy="8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147990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70484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76055</xdr:rowOff>
    </xdr:from>
    <xdr:to>
      <xdr:col>85</xdr:col>
      <xdr:colOff>177800</xdr:colOff>
      <xdr:row>36</xdr:row>
      <xdr:rowOff>6205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98932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2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139628</xdr:rowOff>
    </xdr:from>
    <xdr:to>
      <xdr:col>81</xdr:col>
      <xdr:colOff>101600</xdr:colOff>
      <xdr:row>35</xdr:row>
      <xdr:rowOff>69778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9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86305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74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143982</xdr:rowOff>
    </xdr:from>
    <xdr:to>
      <xdr:col>76</xdr:col>
      <xdr:colOff>165100</xdr:colOff>
      <xdr:row>35</xdr:row>
      <xdr:rowOff>74132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97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90659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74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96302</xdr:rowOff>
    </xdr:from>
    <xdr:to>
      <xdr:col>72</xdr:col>
      <xdr:colOff>38100</xdr:colOff>
      <xdr:row>35</xdr:row>
      <xdr:rowOff>26452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92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42979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0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12265</xdr:rowOff>
    </xdr:from>
    <xdr:to>
      <xdr:col>67</xdr:col>
      <xdr:colOff>101600</xdr:colOff>
      <xdr:row>34</xdr:row>
      <xdr:rowOff>113865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8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130392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1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22543</xdr:rowOff>
    </xdr:from>
    <xdr:to>
      <xdr:col>85</xdr:col>
      <xdr:colOff>127000</xdr:colOff>
      <xdr:row>55</xdr:row>
      <xdr:rowOff>23781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8766493"/>
          <a:ext cx="838200" cy="68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73289</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03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23781</xdr:rowOff>
    </xdr:from>
    <xdr:to>
      <xdr:col>81</xdr:col>
      <xdr:colOff>50800</xdr:colOff>
      <xdr:row>55</xdr:row>
      <xdr:rowOff>26695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453531"/>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139451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26695</xdr:rowOff>
    </xdr:from>
    <xdr:to>
      <xdr:col>76</xdr:col>
      <xdr:colOff>114300</xdr:colOff>
      <xdr:row>55</xdr:row>
      <xdr:rowOff>128594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456445"/>
          <a:ext cx="889000" cy="10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110494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128594</xdr:rowOff>
    </xdr:from>
    <xdr:to>
      <xdr:col>71</xdr:col>
      <xdr:colOff>177800</xdr:colOff>
      <xdr:row>56</xdr:row>
      <xdr:rowOff>64510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558344"/>
          <a:ext cx="88900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163777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40847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143193</xdr:rowOff>
    </xdr:from>
    <xdr:to>
      <xdr:col>85</xdr:col>
      <xdr:colOff>177800</xdr:colOff>
      <xdr:row>51</xdr:row>
      <xdr:rowOff>73343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87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96220</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66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144431</xdr:rowOff>
    </xdr:from>
    <xdr:to>
      <xdr:col>81</xdr:col>
      <xdr:colOff>101600</xdr:colOff>
      <xdr:row>55</xdr:row>
      <xdr:rowOff>74581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91108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1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147345</xdr:rowOff>
    </xdr:from>
    <xdr:to>
      <xdr:col>76</xdr:col>
      <xdr:colOff>165100</xdr:colOff>
      <xdr:row>55</xdr:row>
      <xdr:rowOff>77495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4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94022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1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77794</xdr:rowOff>
    </xdr:from>
    <xdr:to>
      <xdr:col>72</xdr:col>
      <xdr:colOff>38100</xdr:colOff>
      <xdr:row>56</xdr:row>
      <xdr:rowOff>7944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24471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28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13710</xdr:rowOff>
    </xdr:from>
    <xdr:to>
      <xdr:col>67</xdr:col>
      <xdr:colOff>101600</xdr:colOff>
      <xdr:row>56</xdr:row>
      <xdr:rowOff>115310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131837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9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115261</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14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144546</xdr:rowOff>
    </xdr:from>
    <xdr:to>
      <xdr:col>85</xdr:col>
      <xdr:colOff>127000</xdr:colOff>
      <xdr:row>98</xdr:row>
      <xdr:rowOff>21765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75196"/>
          <a:ext cx="838200" cy="4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33938</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9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144546</xdr:rowOff>
    </xdr:from>
    <xdr:to>
      <xdr:col>81</xdr:col>
      <xdr:colOff>50800</xdr:colOff>
      <xdr:row>97</xdr:row>
      <xdr:rowOff>158240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75196"/>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148917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158240</xdr:rowOff>
    </xdr:from>
    <xdr:to>
      <xdr:col>76</xdr:col>
      <xdr:colOff>114300</xdr:colOff>
      <xdr:row>97</xdr:row>
      <xdr:rowOff>169601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88890"/>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169601</xdr:rowOff>
    </xdr:from>
    <xdr:to>
      <xdr:col>71</xdr:col>
      <xdr:colOff>177800</xdr:colOff>
      <xdr:row>98</xdr:row>
      <xdr:rowOff>3637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0025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142415</xdr:rowOff>
    </xdr:from>
    <xdr:to>
      <xdr:col>85</xdr:col>
      <xdr:colOff>177800</xdr:colOff>
      <xdr:row>98</xdr:row>
      <xdr:rowOff>72565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120842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93746</xdr:rowOff>
    </xdr:from>
    <xdr:to>
      <xdr:col>81</xdr:col>
      <xdr:colOff>101600</xdr:colOff>
      <xdr:row>98</xdr:row>
      <xdr:rowOff>23896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107440</xdr:rowOff>
    </xdr:from>
    <xdr:to>
      <xdr:col>76</xdr:col>
      <xdr:colOff>165100</xdr:colOff>
      <xdr:row>98</xdr:row>
      <xdr:rowOff>37590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28717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3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118801</xdr:rowOff>
    </xdr:from>
    <xdr:to>
      <xdr:col>72</xdr:col>
      <xdr:colOff>38100</xdr:colOff>
      <xdr:row>98</xdr:row>
      <xdr:rowOff>48951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40078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4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124287</xdr:rowOff>
    </xdr:from>
    <xdr:to>
      <xdr:col>67</xdr:col>
      <xdr:colOff>101600</xdr:colOff>
      <xdr:row>98</xdr:row>
      <xdr:rowOff>54437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45564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4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64262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07762"/>
          <a:ext cx="1269"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10939</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64262</xdr:rowOff>
    </xdr:from>
    <xdr:to>
      <xdr:col>116</xdr:col>
      <xdr:colOff>152400</xdr:colOff>
      <xdr:row>30</xdr:row>
      <xdr:rowOff>64262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41910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58437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84328</xdr:rowOff>
    </xdr:from>
    <xdr:to>
      <xdr:col>107</xdr:col>
      <xdr:colOff>101600</xdr:colOff>
      <xdr:row>38</xdr:row>
      <xdr:rowOff>14478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31005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90441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79011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251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民生費は、住民一人当たり</a:t>
          </a:r>
          <a:r>
            <a:rPr kumimoji="1" lang="en-US" altLang="ja-JP" sz="1000">
              <a:solidFill>
                <a:schemeClr val="dk1"/>
              </a:solidFill>
              <a:effectLst/>
              <a:latin typeface="+mn-lt"/>
              <a:ea typeface="+mn-ea"/>
              <a:cs typeface="+mn-cs"/>
            </a:rPr>
            <a:t>163,140</a:t>
          </a:r>
          <a:r>
            <a:rPr kumimoji="1" lang="ja-JP" altLang="ja-JP" sz="1000">
              <a:solidFill>
                <a:schemeClr val="dk1"/>
              </a:solidFill>
              <a:effectLst/>
              <a:latin typeface="+mn-lt"/>
              <a:ea typeface="+mn-ea"/>
              <a:cs typeface="+mn-cs"/>
            </a:rPr>
            <a:t>円で、類似団体平均と比較して</a:t>
          </a:r>
          <a:r>
            <a:rPr kumimoji="1" lang="en-US" altLang="ja-JP" sz="1000">
              <a:solidFill>
                <a:schemeClr val="dk1"/>
              </a:solidFill>
              <a:effectLst/>
              <a:latin typeface="+mn-lt"/>
              <a:ea typeface="+mn-ea"/>
              <a:cs typeface="+mn-cs"/>
            </a:rPr>
            <a:t>3,343</a:t>
          </a:r>
          <a:r>
            <a:rPr kumimoji="1" lang="ja-JP" altLang="ja-JP" sz="1000">
              <a:solidFill>
                <a:schemeClr val="dk1"/>
              </a:solidFill>
              <a:effectLst/>
              <a:latin typeface="+mn-lt"/>
              <a:ea typeface="+mn-ea"/>
              <a:cs typeface="+mn-cs"/>
            </a:rPr>
            <a:t>円下回っている。増加傾向から減少に転じたのは、民間保育所運営委託料は増加しているものの、子育て世帯臨時特別給付金が減少したことによるもの。</a:t>
          </a:r>
          <a:endParaRPr lang="ja-JP" altLang="ja-JP" sz="1100">
            <a:effectLst/>
          </a:endParaRPr>
        </a:p>
        <a:p>
          <a:r>
            <a:rPr kumimoji="1" lang="ja-JP" altLang="ja-JP" sz="1000">
              <a:solidFill>
                <a:schemeClr val="dk1"/>
              </a:solidFill>
              <a:effectLst/>
              <a:latin typeface="+mn-lt"/>
              <a:ea typeface="+mn-ea"/>
              <a:cs typeface="+mn-cs"/>
            </a:rPr>
            <a:t>　教育費は、住民一人当たり</a:t>
          </a:r>
          <a:r>
            <a:rPr kumimoji="1" lang="en-US" altLang="ja-JP" sz="1000">
              <a:solidFill>
                <a:schemeClr val="dk1"/>
              </a:solidFill>
              <a:effectLst/>
              <a:latin typeface="+mn-lt"/>
              <a:ea typeface="+mn-ea"/>
              <a:cs typeface="+mn-cs"/>
            </a:rPr>
            <a:t>93,150</a:t>
          </a:r>
          <a:r>
            <a:rPr kumimoji="1" lang="ja-JP" altLang="ja-JP" sz="1000">
              <a:solidFill>
                <a:schemeClr val="dk1"/>
              </a:solidFill>
              <a:effectLst/>
              <a:latin typeface="+mn-lt"/>
              <a:ea typeface="+mn-ea"/>
              <a:cs typeface="+mn-cs"/>
            </a:rPr>
            <a:t>円で、類似団体中、最も高い水準にあり、児童生徒の急増に伴う学校建設事業等が主な要因。</a:t>
          </a:r>
          <a:endParaRPr lang="ja-JP" altLang="ja-JP" sz="1100">
            <a:effectLst/>
          </a:endParaRPr>
        </a:p>
        <a:p>
          <a:r>
            <a:rPr kumimoji="1" lang="ja-JP" altLang="ja-JP" sz="1000">
              <a:solidFill>
                <a:schemeClr val="dk1"/>
              </a:solidFill>
              <a:effectLst/>
              <a:latin typeface="+mn-lt"/>
              <a:ea typeface="+mn-ea"/>
              <a:cs typeface="+mn-cs"/>
            </a:rPr>
            <a:t>　土木費は、住民一人当たり</a:t>
          </a:r>
          <a:r>
            <a:rPr kumimoji="1" lang="en-US" altLang="ja-JP" sz="1000">
              <a:solidFill>
                <a:schemeClr val="dk1"/>
              </a:solidFill>
              <a:effectLst/>
              <a:latin typeface="+mn-lt"/>
              <a:ea typeface="+mn-ea"/>
              <a:cs typeface="+mn-cs"/>
            </a:rPr>
            <a:t>41,741</a:t>
          </a:r>
          <a:r>
            <a:rPr kumimoji="1" lang="ja-JP" altLang="ja-JP" sz="1000">
              <a:solidFill>
                <a:schemeClr val="dk1"/>
              </a:solidFill>
              <a:effectLst/>
              <a:latin typeface="+mn-lt"/>
              <a:ea typeface="+mn-ea"/>
              <a:cs typeface="+mn-cs"/>
            </a:rPr>
            <a:t>円で、類似団体平均と比較して</a:t>
          </a:r>
          <a:r>
            <a:rPr kumimoji="1" lang="en-US" altLang="ja-JP" sz="1000">
              <a:solidFill>
                <a:schemeClr val="dk1"/>
              </a:solidFill>
              <a:effectLst/>
              <a:latin typeface="+mn-lt"/>
              <a:ea typeface="+mn-ea"/>
              <a:cs typeface="+mn-cs"/>
            </a:rPr>
            <a:t>476</a:t>
          </a:r>
          <a:r>
            <a:rPr kumimoji="1" lang="ja-JP" altLang="ja-JP" sz="1000">
              <a:solidFill>
                <a:schemeClr val="dk1"/>
              </a:solidFill>
              <a:effectLst/>
              <a:latin typeface="+mn-lt"/>
              <a:ea typeface="+mn-ea"/>
              <a:cs typeface="+mn-cs"/>
            </a:rPr>
            <a:t>円上回っている。前年より</a:t>
          </a:r>
          <a:r>
            <a:rPr kumimoji="1" lang="en-US" altLang="ja-JP" sz="1000">
              <a:solidFill>
                <a:schemeClr val="dk1"/>
              </a:solidFill>
              <a:effectLst/>
              <a:latin typeface="+mn-lt"/>
              <a:ea typeface="+mn-ea"/>
              <a:cs typeface="+mn-cs"/>
            </a:rPr>
            <a:t>2,673</a:t>
          </a:r>
          <a:r>
            <a:rPr kumimoji="1" lang="ja-JP" altLang="ja-JP" sz="1000">
              <a:solidFill>
                <a:schemeClr val="dk1"/>
              </a:solidFill>
              <a:effectLst/>
              <a:latin typeface="+mn-lt"/>
              <a:ea typeface="+mn-ea"/>
              <a:cs typeface="+mn-cs"/>
            </a:rPr>
            <a:t>円減少しているのは、つくば市土地開発公社への貸付金の減少等によるもの。</a:t>
          </a:r>
          <a:endParaRPr lang="ja-JP" altLang="ja-JP" sz="1100">
            <a:effectLst/>
          </a:endParaRPr>
        </a:p>
        <a:p>
          <a:r>
            <a:rPr kumimoji="1" lang="ja-JP" altLang="ja-JP" sz="1000">
              <a:solidFill>
                <a:schemeClr val="dk1"/>
              </a:solidFill>
              <a:effectLst/>
              <a:latin typeface="+mn-lt"/>
              <a:ea typeface="+mn-ea"/>
              <a:cs typeface="+mn-cs"/>
            </a:rPr>
            <a:t>　総務費は、住民一人当たり</a:t>
          </a:r>
          <a:r>
            <a:rPr kumimoji="1" lang="en-US" altLang="ja-JP" sz="1000">
              <a:solidFill>
                <a:schemeClr val="dk1"/>
              </a:solidFill>
              <a:effectLst/>
              <a:latin typeface="+mn-lt"/>
              <a:ea typeface="+mn-ea"/>
              <a:cs typeface="+mn-cs"/>
            </a:rPr>
            <a:t>67,083</a:t>
          </a:r>
          <a:r>
            <a:rPr kumimoji="1" lang="ja-JP" altLang="ja-JP" sz="1000">
              <a:solidFill>
                <a:schemeClr val="dk1"/>
              </a:solidFill>
              <a:effectLst/>
              <a:latin typeface="+mn-lt"/>
              <a:ea typeface="+mn-ea"/>
              <a:cs typeface="+mn-cs"/>
            </a:rPr>
            <a:t>円で、類似団体中、最も高い水準にあり、前年より</a:t>
          </a:r>
          <a:r>
            <a:rPr kumimoji="1" lang="en-US" altLang="ja-JP" sz="1000">
              <a:solidFill>
                <a:schemeClr val="dk1"/>
              </a:solidFill>
              <a:effectLst/>
              <a:latin typeface="+mn-lt"/>
              <a:ea typeface="+mn-ea"/>
              <a:cs typeface="+mn-cs"/>
            </a:rPr>
            <a:t>23,603</a:t>
          </a:r>
          <a:r>
            <a:rPr kumimoji="1" lang="ja-JP" altLang="ja-JP" sz="1000">
              <a:solidFill>
                <a:schemeClr val="dk1"/>
              </a:solidFill>
              <a:effectLst/>
              <a:latin typeface="+mn-lt"/>
              <a:ea typeface="+mn-ea"/>
              <a:cs typeface="+mn-cs"/>
            </a:rPr>
            <a:t>円増加しているのは、旧庁舎解体工事等によるもの。　</a:t>
          </a:r>
          <a:endParaRPr lang="ja-JP" altLang="ja-JP" sz="1100">
            <a:effectLst/>
          </a:endParaRPr>
        </a:p>
        <a:p>
          <a:r>
            <a:rPr kumimoji="1" lang="ja-JP" altLang="ja-JP" sz="1000">
              <a:solidFill>
                <a:schemeClr val="dk1"/>
              </a:solidFill>
              <a:effectLst/>
              <a:latin typeface="+mn-lt"/>
              <a:ea typeface="+mn-ea"/>
              <a:cs typeface="+mn-cs"/>
            </a:rPr>
            <a:t>　衛生費は、住民一人当たり</a:t>
          </a:r>
          <a:r>
            <a:rPr kumimoji="1" lang="en-US" altLang="ja-JP" sz="1000">
              <a:solidFill>
                <a:schemeClr val="dk1"/>
              </a:solidFill>
              <a:effectLst/>
              <a:latin typeface="+mn-lt"/>
              <a:ea typeface="+mn-ea"/>
              <a:cs typeface="+mn-cs"/>
            </a:rPr>
            <a:t>29,644</a:t>
          </a:r>
          <a:r>
            <a:rPr kumimoji="1" lang="ja-JP" altLang="ja-JP" sz="1000">
              <a:solidFill>
                <a:schemeClr val="dk1"/>
              </a:solidFill>
              <a:effectLst/>
              <a:latin typeface="+mn-lt"/>
              <a:ea typeface="+mn-ea"/>
              <a:cs typeface="+mn-cs"/>
            </a:rPr>
            <a:t>円で、類似団体中、最も低い水準にあり、前年より</a:t>
          </a:r>
          <a:r>
            <a:rPr kumimoji="1" lang="en-US" altLang="ja-JP" sz="1000">
              <a:solidFill>
                <a:schemeClr val="dk1"/>
              </a:solidFill>
              <a:effectLst/>
              <a:latin typeface="+mn-lt"/>
              <a:ea typeface="+mn-ea"/>
              <a:cs typeface="+mn-cs"/>
            </a:rPr>
            <a:t>470</a:t>
          </a:r>
          <a:r>
            <a:rPr kumimoji="1" lang="ja-JP" altLang="ja-JP" sz="1000">
              <a:solidFill>
                <a:schemeClr val="dk1"/>
              </a:solidFill>
              <a:effectLst/>
              <a:latin typeface="+mn-lt"/>
              <a:ea typeface="+mn-ea"/>
              <a:cs typeface="+mn-cs"/>
            </a:rPr>
            <a:t>円減少しているのは、新型コロナウイルスワクチン接種委託料や水道事業会計出資金の減少等によるもの。</a:t>
          </a:r>
          <a:endParaRPr lang="ja-JP" altLang="ja-JP" sz="1100">
            <a:effectLst/>
          </a:endParaRPr>
        </a:p>
        <a:p>
          <a:r>
            <a:rPr kumimoji="1" lang="ja-JP" altLang="ja-JP" sz="1000">
              <a:solidFill>
                <a:schemeClr val="dk1"/>
              </a:solidFill>
              <a:effectLst/>
              <a:latin typeface="+mn-lt"/>
              <a:ea typeface="+mn-ea"/>
              <a:cs typeface="+mn-cs"/>
            </a:rPr>
            <a:t>　消防費は、住民一人当たり</a:t>
          </a:r>
          <a:r>
            <a:rPr kumimoji="1" lang="en-US" altLang="ja-JP" sz="1000">
              <a:solidFill>
                <a:schemeClr val="dk1"/>
              </a:solidFill>
              <a:effectLst/>
              <a:latin typeface="+mn-lt"/>
              <a:ea typeface="+mn-ea"/>
              <a:cs typeface="+mn-cs"/>
            </a:rPr>
            <a:t>15,043</a:t>
          </a:r>
          <a:r>
            <a:rPr kumimoji="1" lang="ja-JP" altLang="ja-JP" sz="1000">
              <a:solidFill>
                <a:schemeClr val="dk1"/>
              </a:solidFill>
              <a:effectLst/>
              <a:latin typeface="+mn-lt"/>
              <a:ea typeface="+mn-ea"/>
              <a:cs typeface="+mn-cs"/>
            </a:rPr>
            <a:t>円で、前年より</a:t>
          </a:r>
          <a:r>
            <a:rPr kumimoji="1" lang="en-US" altLang="ja-JP" sz="1000">
              <a:solidFill>
                <a:schemeClr val="dk1"/>
              </a:solidFill>
              <a:effectLst/>
              <a:latin typeface="+mn-lt"/>
              <a:ea typeface="+mn-ea"/>
              <a:cs typeface="+mn-cs"/>
            </a:rPr>
            <a:t>991</a:t>
          </a:r>
          <a:r>
            <a:rPr kumimoji="1" lang="ja-JP" altLang="ja-JP" sz="1000">
              <a:solidFill>
                <a:schemeClr val="dk1"/>
              </a:solidFill>
              <a:effectLst/>
              <a:latin typeface="+mn-lt"/>
              <a:ea typeface="+mn-ea"/>
              <a:cs typeface="+mn-cs"/>
            </a:rPr>
            <a:t>円減少したものの、類似団体平均と比較して</a:t>
          </a:r>
          <a:r>
            <a:rPr kumimoji="1" lang="en-US" altLang="ja-JP" sz="1000">
              <a:solidFill>
                <a:schemeClr val="dk1"/>
              </a:solidFill>
              <a:effectLst/>
              <a:latin typeface="+mn-lt"/>
              <a:ea typeface="+mn-ea"/>
              <a:cs typeface="+mn-cs"/>
            </a:rPr>
            <a:t>1,246</a:t>
          </a:r>
          <a:r>
            <a:rPr kumimoji="1" lang="ja-JP" altLang="ja-JP" sz="1000">
              <a:solidFill>
                <a:schemeClr val="dk1"/>
              </a:solidFill>
              <a:effectLst/>
              <a:latin typeface="+mn-lt"/>
              <a:ea typeface="+mn-ea"/>
              <a:cs typeface="+mn-cs"/>
            </a:rPr>
            <a:t>円上回っている。前年より減少しているのは、旧消防庁舎解体工事の完了等によるもの。</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年度は土地開発公社からの無利子貸付金の全額繰上償還分約</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億円を含む約</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億円を積み立てたことにより、令和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年度末残高は約</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億円となった。これにより、標準財政規模に対する基金の割合は、前年度に対し</a:t>
          </a:r>
          <a:r>
            <a:rPr kumimoji="1" lang="en-US" altLang="ja-JP" sz="1100">
              <a:solidFill>
                <a:schemeClr val="dk1"/>
              </a:solidFill>
              <a:effectLst/>
              <a:latin typeface="+mn-lt"/>
              <a:ea typeface="+mn-ea"/>
              <a:cs typeface="+mn-cs"/>
            </a:rPr>
            <a:t>12.25</a:t>
          </a:r>
          <a:r>
            <a:rPr kumimoji="1" lang="ja-JP" altLang="ja-JP" sz="1100">
              <a:solidFill>
                <a:schemeClr val="dk1"/>
              </a:solidFill>
              <a:effectLst/>
              <a:latin typeface="+mn-lt"/>
              <a:ea typeface="+mn-ea"/>
              <a:cs typeface="+mn-cs"/>
            </a:rPr>
            <a:t>ポイント改善した。今後も、計画的かつ安定的な財政運営に努める。</a:t>
          </a:r>
          <a:endParaRPr lang="ja-JP" altLang="ja-JP" sz="1400">
            <a:effectLst/>
          </a:endParaRPr>
        </a:p>
        <a:p>
          <a:r>
            <a:rPr kumimoji="1" lang="ja-JP" altLang="ja-JP" sz="1100">
              <a:solidFill>
                <a:schemeClr val="dk1"/>
              </a:solidFill>
              <a:effectLst/>
              <a:latin typeface="+mn-lt"/>
              <a:ea typeface="+mn-ea"/>
              <a:cs typeface="+mn-cs"/>
            </a:rPr>
            <a:t>　計画的な財政運営を進めていることから、継続的に黒字を確保しており、実質単年度収支についても、前年度と比較し</a:t>
          </a:r>
          <a:r>
            <a:rPr kumimoji="1" lang="en-US" altLang="ja-JP" sz="1100">
              <a:solidFill>
                <a:schemeClr val="dk1"/>
              </a:solidFill>
              <a:effectLst/>
              <a:latin typeface="+mn-lt"/>
              <a:ea typeface="+mn-ea"/>
              <a:cs typeface="+mn-cs"/>
            </a:rPr>
            <a:t>1.72%</a:t>
          </a:r>
          <a:r>
            <a:rPr kumimoji="1" lang="ja-JP" altLang="ja-JP" sz="1100">
              <a:solidFill>
                <a:schemeClr val="dk1"/>
              </a:solidFill>
              <a:effectLst/>
              <a:latin typeface="+mn-lt"/>
              <a:ea typeface="+mn-ea"/>
              <a:cs typeface="+mn-cs"/>
            </a:rPr>
            <a:t>改善した。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連結実質赤字比率に係る赤字・黒字の構成は、全会計とも黒字となっている。</a:t>
          </a:r>
          <a:endParaRPr lang="ja-JP" altLang="ja-JP" sz="1400">
            <a:effectLst/>
          </a:endParaRPr>
        </a:p>
        <a:p>
          <a:r>
            <a:rPr kumimoji="1" lang="ja-JP" altLang="ja-JP" sz="1100">
              <a:solidFill>
                <a:schemeClr val="dk1"/>
              </a:solidFill>
              <a:effectLst/>
              <a:latin typeface="+mn-lt"/>
              <a:ea typeface="+mn-ea"/>
              <a:cs typeface="+mn-cs"/>
            </a:rPr>
            <a:t>　一般会計においては、市税等の増加により歳入が前年度より増加したことで標準財政規模が増加したことや、令和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年度に超過して交付された国庫支出金を令和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年度に返還したことにより、実質収支が前年度と比較して減少したことで、</a:t>
          </a:r>
          <a:r>
            <a:rPr kumimoji="1" lang="en-US" altLang="ja-JP" sz="1100">
              <a:solidFill>
                <a:schemeClr val="dk1"/>
              </a:solidFill>
              <a:effectLst/>
              <a:latin typeface="+mn-lt"/>
              <a:ea typeface="+mn-ea"/>
              <a:cs typeface="+mn-cs"/>
            </a:rPr>
            <a:t>4.37</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水道事業会計においては、流動負債は微増したものの、流動資産（現金預金等）の伸びが大きかったことにより、前年度から</a:t>
          </a:r>
          <a:r>
            <a:rPr kumimoji="1" lang="en-US" altLang="ja-JP" sz="1100">
              <a:solidFill>
                <a:schemeClr val="dk1"/>
              </a:solidFill>
              <a:effectLst/>
              <a:latin typeface="+mn-lt"/>
              <a:ea typeface="+mn-ea"/>
              <a:cs typeface="+mn-cs"/>
            </a:rPr>
            <a:t>0.81</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下水道事業会計においては、前年度と比べ、流動資産（現金預金等）は増加し、流動負債（企業債元金償還額等）は減少したため、</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国民健康保険特別会計は、国民健康保険事業費納付金が増加したため、</a:t>
          </a:r>
          <a:r>
            <a:rPr kumimoji="1" lang="en-US" altLang="ja-JP" sz="1100">
              <a:solidFill>
                <a:schemeClr val="dk1"/>
              </a:solidFill>
              <a:effectLst/>
              <a:latin typeface="+mn-lt"/>
              <a:ea typeface="+mn-ea"/>
              <a:cs typeface="+mn-cs"/>
            </a:rPr>
            <a:t>0.78</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その他の会計においても、効率的な財政運営を行い健全化に努めている。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75" zoomScaleNormal="75"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82</v>
      </c>
      <c r="C2" s="182"/>
      <c r="D2" s="183"/>
    </row>
    <row r="3" spans="1:119" ht="18.75" customHeight="1" thickBot="1">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118539756</v>
      </c>
      <c r="BO4" s="485"/>
      <c r="BP4" s="485"/>
      <c r="BQ4" s="485"/>
      <c r="BR4" s="485"/>
      <c r="BS4" s="485"/>
      <c r="BT4" s="485"/>
      <c r="BU4" s="486"/>
      <c r="BV4" s="484">
        <v>105563459</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7.8</v>
      </c>
      <c r="CU4" s="625"/>
      <c r="CV4" s="625"/>
      <c r="CW4" s="625"/>
      <c r="CX4" s="625"/>
      <c r="CY4" s="625"/>
      <c r="CZ4" s="625"/>
      <c r="DA4" s="626"/>
      <c r="DB4" s="624">
        <v>12.2</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112958322</v>
      </c>
      <c r="BO5" s="456"/>
      <c r="BP5" s="456"/>
      <c r="BQ5" s="456"/>
      <c r="BR5" s="456"/>
      <c r="BS5" s="456"/>
      <c r="BT5" s="456"/>
      <c r="BU5" s="457"/>
      <c r="BV5" s="455">
        <v>98838105</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88.9</v>
      </c>
      <c r="CU5" s="453"/>
      <c r="CV5" s="453"/>
      <c r="CW5" s="453"/>
      <c r="CX5" s="453"/>
      <c r="CY5" s="453"/>
      <c r="CZ5" s="453"/>
      <c r="DA5" s="454"/>
      <c r="DB5" s="452">
        <v>89.6</v>
      </c>
      <c r="DC5" s="453"/>
      <c r="DD5" s="453"/>
      <c r="DE5" s="453"/>
      <c r="DF5" s="453"/>
      <c r="DG5" s="453"/>
      <c r="DH5" s="453"/>
      <c r="DI5" s="454"/>
    </row>
    <row r="6" spans="1:119" ht="18.75" customHeight="1">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5581434</v>
      </c>
      <c r="BO6" s="456"/>
      <c r="BP6" s="456"/>
      <c r="BQ6" s="456"/>
      <c r="BR6" s="456"/>
      <c r="BS6" s="456"/>
      <c r="BT6" s="456"/>
      <c r="BU6" s="457"/>
      <c r="BV6" s="455">
        <v>6725354</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88.9</v>
      </c>
      <c r="CU6" s="599"/>
      <c r="CV6" s="599"/>
      <c r="CW6" s="599"/>
      <c r="CX6" s="599"/>
      <c r="CY6" s="599"/>
      <c r="CZ6" s="599"/>
      <c r="DA6" s="600"/>
      <c r="DB6" s="598">
        <v>89.6</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103</v>
      </c>
      <c r="AV7" s="514"/>
      <c r="AW7" s="514"/>
      <c r="AX7" s="514"/>
      <c r="AY7" s="469" t="s">
        <v>107</v>
      </c>
      <c r="AZ7" s="470"/>
      <c r="BA7" s="470"/>
      <c r="BB7" s="470"/>
      <c r="BC7" s="470"/>
      <c r="BD7" s="470"/>
      <c r="BE7" s="470"/>
      <c r="BF7" s="470"/>
      <c r="BG7" s="470"/>
      <c r="BH7" s="470"/>
      <c r="BI7" s="470"/>
      <c r="BJ7" s="470"/>
      <c r="BK7" s="470"/>
      <c r="BL7" s="470"/>
      <c r="BM7" s="471"/>
      <c r="BN7" s="455">
        <v>1263996</v>
      </c>
      <c r="BO7" s="456"/>
      <c r="BP7" s="456"/>
      <c r="BQ7" s="456"/>
      <c r="BR7" s="456"/>
      <c r="BS7" s="456"/>
      <c r="BT7" s="456"/>
      <c r="BU7" s="457"/>
      <c r="BV7" s="455">
        <v>461823</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55360348</v>
      </c>
      <c r="CU7" s="456"/>
      <c r="CV7" s="456"/>
      <c r="CW7" s="456"/>
      <c r="CX7" s="456"/>
      <c r="CY7" s="456"/>
      <c r="CZ7" s="456"/>
      <c r="DA7" s="457"/>
      <c r="DB7" s="455">
        <v>51472087</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95</v>
      </c>
      <c r="AV8" s="514"/>
      <c r="AW8" s="514"/>
      <c r="AX8" s="514"/>
      <c r="AY8" s="469" t="s">
        <v>110</v>
      </c>
      <c r="AZ8" s="470"/>
      <c r="BA8" s="470"/>
      <c r="BB8" s="470"/>
      <c r="BC8" s="470"/>
      <c r="BD8" s="470"/>
      <c r="BE8" s="470"/>
      <c r="BF8" s="470"/>
      <c r="BG8" s="470"/>
      <c r="BH8" s="470"/>
      <c r="BI8" s="470"/>
      <c r="BJ8" s="470"/>
      <c r="BK8" s="470"/>
      <c r="BL8" s="470"/>
      <c r="BM8" s="471"/>
      <c r="BN8" s="455">
        <v>4317438</v>
      </c>
      <c r="BO8" s="456"/>
      <c r="BP8" s="456"/>
      <c r="BQ8" s="456"/>
      <c r="BR8" s="456"/>
      <c r="BS8" s="456"/>
      <c r="BT8" s="456"/>
      <c r="BU8" s="457"/>
      <c r="BV8" s="455">
        <v>6263531</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1.06</v>
      </c>
      <c r="CU8" s="559"/>
      <c r="CV8" s="559"/>
      <c r="CW8" s="559"/>
      <c r="CX8" s="559"/>
      <c r="CY8" s="559"/>
      <c r="CZ8" s="559"/>
      <c r="DA8" s="560"/>
      <c r="DB8" s="558">
        <v>1.05</v>
      </c>
      <c r="DC8" s="559"/>
      <c r="DD8" s="559"/>
      <c r="DE8" s="559"/>
      <c r="DF8" s="559"/>
      <c r="DG8" s="559"/>
      <c r="DH8" s="559"/>
      <c r="DI8" s="560"/>
    </row>
    <row r="9" spans="1:119" ht="18.75" customHeight="1" thickBot="1">
      <c r="A9" s="181"/>
      <c r="B9" s="587" t="s">
        <v>112</v>
      </c>
      <c r="C9" s="588"/>
      <c r="D9" s="588"/>
      <c r="E9" s="588"/>
      <c r="F9" s="588"/>
      <c r="G9" s="588"/>
      <c r="H9" s="588"/>
      <c r="I9" s="588"/>
      <c r="J9" s="588"/>
      <c r="K9" s="506"/>
      <c r="L9" s="589" t="s">
        <v>113</v>
      </c>
      <c r="M9" s="590"/>
      <c r="N9" s="590"/>
      <c r="O9" s="590"/>
      <c r="P9" s="590"/>
      <c r="Q9" s="591"/>
      <c r="R9" s="592">
        <v>241656</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-1946093</v>
      </c>
      <c r="BO9" s="456"/>
      <c r="BP9" s="456"/>
      <c r="BQ9" s="456"/>
      <c r="BR9" s="456"/>
      <c r="BS9" s="456"/>
      <c r="BT9" s="456"/>
      <c r="BU9" s="457"/>
      <c r="BV9" s="455">
        <v>1897974</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8.1999999999999993</v>
      </c>
      <c r="CU9" s="453"/>
      <c r="CV9" s="453"/>
      <c r="CW9" s="453"/>
      <c r="CX9" s="453"/>
      <c r="CY9" s="453"/>
      <c r="CZ9" s="453"/>
      <c r="DA9" s="454"/>
      <c r="DB9" s="452">
        <v>10.199999999999999</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119</v>
      </c>
      <c r="M10" s="412"/>
      <c r="N10" s="412"/>
      <c r="O10" s="412"/>
      <c r="P10" s="412"/>
      <c r="Q10" s="413"/>
      <c r="R10" s="408">
        <v>226963</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7845777</v>
      </c>
      <c r="BO10" s="456"/>
      <c r="BP10" s="456"/>
      <c r="BQ10" s="456"/>
      <c r="BR10" s="456"/>
      <c r="BS10" s="456"/>
      <c r="BT10" s="456"/>
      <c r="BU10" s="457"/>
      <c r="BV10" s="455">
        <v>2285375</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c r="A12" s="181"/>
      <c r="B12" s="561" t="s">
        <v>132</v>
      </c>
      <c r="C12" s="562"/>
      <c r="D12" s="562"/>
      <c r="E12" s="562"/>
      <c r="F12" s="562"/>
      <c r="G12" s="562"/>
      <c r="H12" s="562"/>
      <c r="I12" s="562"/>
      <c r="J12" s="562"/>
      <c r="K12" s="563"/>
      <c r="L12" s="570" t="s">
        <v>133</v>
      </c>
      <c r="M12" s="571"/>
      <c r="N12" s="571"/>
      <c r="O12" s="571"/>
      <c r="P12" s="571"/>
      <c r="Q12" s="572"/>
      <c r="R12" s="573">
        <v>252202</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744466</v>
      </c>
      <c r="BO12" s="456"/>
      <c r="BP12" s="456"/>
      <c r="BQ12" s="456"/>
      <c r="BR12" s="456"/>
      <c r="BS12" s="456"/>
      <c r="BT12" s="456"/>
      <c r="BU12" s="457"/>
      <c r="BV12" s="455">
        <v>275600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141</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142</v>
      </c>
      <c r="N13" s="540"/>
      <c r="O13" s="540"/>
      <c r="P13" s="540"/>
      <c r="Q13" s="541"/>
      <c r="R13" s="542">
        <v>240112</v>
      </c>
      <c r="S13" s="543"/>
      <c r="T13" s="543"/>
      <c r="U13" s="543"/>
      <c r="V13" s="544"/>
      <c r="W13" s="545" t="s">
        <v>143</v>
      </c>
      <c r="X13" s="441"/>
      <c r="Y13" s="441"/>
      <c r="Z13" s="441"/>
      <c r="AA13" s="441"/>
      <c r="AB13" s="442"/>
      <c r="AC13" s="408">
        <v>2807</v>
      </c>
      <c r="AD13" s="409"/>
      <c r="AE13" s="409"/>
      <c r="AF13" s="409"/>
      <c r="AG13" s="410"/>
      <c r="AH13" s="408">
        <v>3122</v>
      </c>
      <c r="AI13" s="409"/>
      <c r="AJ13" s="409"/>
      <c r="AK13" s="409"/>
      <c r="AL13" s="468"/>
      <c r="AM13" s="512" t="s">
        <v>144</v>
      </c>
      <c r="AN13" s="412"/>
      <c r="AO13" s="412"/>
      <c r="AP13" s="412"/>
      <c r="AQ13" s="412"/>
      <c r="AR13" s="412"/>
      <c r="AS13" s="412"/>
      <c r="AT13" s="413"/>
      <c r="AU13" s="513" t="s">
        <v>103</v>
      </c>
      <c r="AV13" s="514"/>
      <c r="AW13" s="514"/>
      <c r="AX13" s="514"/>
      <c r="AY13" s="469" t="s">
        <v>145</v>
      </c>
      <c r="AZ13" s="470"/>
      <c r="BA13" s="470"/>
      <c r="BB13" s="470"/>
      <c r="BC13" s="470"/>
      <c r="BD13" s="470"/>
      <c r="BE13" s="470"/>
      <c r="BF13" s="470"/>
      <c r="BG13" s="470"/>
      <c r="BH13" s="470"/>
      <c r="BI13" s="470"/>
      <c r="BJ13" s="470"/>
      <c r="BK13" s="470"/>
      <c r="BL13" s="470"/>
      <c r="BM13" s="471"/>
      <c r="BN13" s="455">
        <v>5155218</v>
      </c>
      <c r="BO13" s="456"/>
      <c r="BP13" s="456"/>
      <c r="BQ13" s="456"/>
      <c r="BR13" s="456"/>
      <c r="BS13" s="456"/>
      <c r="BT13" s="456"/>
      <c r="BU13" s="457"/>
      <c r="BV13" s="455">
        <v>3907749</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5.5</v>
      </c>
      <c r="CU13" s="453"/>
      <c r="CV13" s="453"/>
      <c r="CW13" s="453"/>
      <c r="CX13" s="453"/>
      <c r="CY13" s="453"/>
      <c r="CZ13" s="453"/>
      <c r="DA13" s="454"/>
      <c r="DB13" s="452">
        <v>5.3</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147</v>
      </c>
      <c r="M14" s="582"/>
      <c r="N14" s="582"/>
      <c r="O14" s="582"/>
      <c r="P14" s="582"/>
      <c r="Q14" s="583"/>
      <c r="R14" s="542">
        <v>246541</v>
      </c>
      <c r="S14" s="543"/>
      <c r="T14" s="543"/>
      <c r="U14" s="543"/>
      <c r="V14" s="544"/>
      <c r="W14" s="546"/>
      <c r="X14" s="444"/>
      <c r="Y14" s="444"/>
      <c r="Z14" s="444"/>
      <c r="AA14" s="444"/>
      <c r="AB14" s="445"/>
      <c r="AC14" s="535">
        <v>2.5</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7.4</v>
      </c>
      <c r="CU14" s="553"/>
      <c r="CV14" s="553"/>
      <c r="CW14" s="553"/>
      <c r="CX14" s="553"/>
      <c r="CY14" s="553"/>
      <c r="CZ14" s="553"/>
      <c r="DA14" s="554"/>
      <c r="DB14" s="552">
        <v>31.1</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149</v>
      </c>
      <c r="N15" s="540"/>
      <c r="O15" s="540"/>
      <c r="P15" s="540"/>
      <c r="Q15" s="541"/>
      <c r="R15" s="542">
        <v>236573</v>
      </c>
      <c r="S15" s="543"/>
      <c r="T15" s="543"/>
      <c r="U15" s="543"/>
      <c r="V15" s="544"/>
      <c r="W15" s="545" t="s">
        <v>150</v>
      </c>
      <c r="X15" s="441"/>
      <c r="Y15" s="441"/>
      <c r="Z15" s="441"/>
      <c r="AA15" s="441"/>
      <c r="AB15" s="442"/>
      <c r="AC15" s="408">
        <v>21400</v>
      </c>
      <c r="AD15" s="409"/>
      <c r="AE15" s="409"/>
      <c r="AF15" s="409"/>
      <c r="AG15" s="410"/>
      <c r="AH15" s="408">
        <v>20412</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42813575</v>
      </c>
      <c r="BO15" s="485"/>
      <c r="BP15" s="485"/>
      <c r="BQ15" s="485"/>
      <c r="BR15" s="485"/>
      <c r="BS15" s="485"/>
      <c r="BT15" s="485"/>
      <c r="BU15" s="486"/>
      <c r="BV15" s="484">
        <v>39776708</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19.3</v>
      </c>
      <c r="AD16" s="536"/>
      <c r="AE16" s="536"/>
      <c r="AF16" s="536"/>
      <c r="AG16" s="537"/>
      <c r="AH16" s="535">
        <v>20.8</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39196459</v>
      </c>
      <c r="BO16" s="456"/>
      <c r="BP16" s="456"/>
      <c r="BQ16" s="456"/>
      <c r="BR16" s="456"/>
      <c r="BS16" s="456"/>
      <c r="BT16" s="456"/>
      <c r="BU16" s="457"/>
      <c r="BV16" s="455">
        <v>39203778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86814</v>
      </c>
      <c r="AD17" s="409"/>
      <c r="AE17" s="409"/>
      <c r="AF17" s="409"/>
      <c r="AG17" s="410"/>
      <c r="AH17" s="408">
        <v>74784</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55360348</v>
      </c>
      <c r="BO17" s="456"/>
      <c r="BP17" s="456"/>
      <c r="BQ17" s="456"/>
      <c r="BR17" s="456"/>
      <c r="BS17" s="456"/>
      <c r="BT17" s="456"/>
      <c r="BU17" s="457"/>
      <c r="BV17" s="455">
        <v>51472087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160</v>
      </c>
      <c r="C18" s="506"/>
      <c r="D18" s="506"/>
      <c r="E18" s="507"/>
      <c r="F18" s="507"/>
      <c r="G18" s="507"/>
      <c r="H18" s="507"/>
      <c r="I18" s="507"/>
      <c r="J18" s="507"/>
      <c r="K18" s="507"/>
      <c r="L18" s="508">
        <v>283.72000000000003</v>
      </c>
      <c r="M18" s="508"/>
      <c r="N18" s="508"/>
      <c r="O18" s="508"/>
      <c r="P18" s="508"/>
      <c r="Q18" s="508"/>
      <c r="R18" s="509"/>
      <c r="S18" s="509"/>
      <c r="T18" s="509"/>
      <c r="U18" s="509"/>
      <c r="V18" s="510"/>
      <c r="W18" s="526"/>
      <c r="X18" s="527"/>
      <c r="Y18" s="527"/>
      <c r="Z18" s="527"/>
      <c r="AA18" s="527"/>
      <c r="AB18" s="551"/>
      <c r="AC18" s="425">
        <v>78.2</v>
      </c>
      <c r="AD18" s="426"/>
      <c r="AE18" s="426"/>
      <c r="AF18" s="426"/>
      <c r="AG18" s="511"/>
      <c r="AH18" s="425">
        <v>76.099999999999994</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51577078</v>
      </c>
      <c r="BO18" s="456"/>
      <c r="BP18" s="456"/>
      <c r="BQ18" s="456"/>
      <c r="BR18" s="456"/>
      <c r="BS18" s="456"/>
      <c r="BT18" s="456"/>
      <c r="BU18" s="457"/>
      <c r="BV18" s="455">
        <v>49416685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162</v>
      </c>
      <c r="C19" s="506"/>
      <c r="D19" s="506"/>
      <c r="E19" s="507"/>
      <c r="F19" s="507"/>
      <c r="G19" s="507"/>
      <c r="H19" s="507"/>
      <c r="I19" s="507"/>
      <c r="J19" s="507"/>
      <c r="K19" s="507"/>
      <c r="L19" s="515">
        <v>852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76757223</v>
      </c>
      <c r="BO19" s="456"/>
      <c r="BP19" s="456"/>
      <c r="BQ19" s="456"/>
      <c r="BR19" s="456"/>
      <c r="BS19" s="456"/>
      <c r="BT19" s="456"/>
      <c r="BU19" s="457"/>
      <c r="BV19" s="455">
        <v>65835620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164</v>
      </c>
      <c r="C20" s="506"/>
      <c r="D20" s="506"/>
      <c r="E20" s="507"/>
      <c r="F20" s="507"/>
      <c r="G20" s="507"/>
      <c r="H20" s="507"/>
      <c r="I20" s="507"/>
      <c r="J20" s="507"/>
      <c r="K20" s="507"/>
      <c r="L20" s="515">
        <v>110490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56231914</v>
      </c>
      <c r="BO22" s="485"/>
      <c r="BP22" s="485"/>
      <c r="BQ22" s="485"/>
      <c r="BR22" s="485"/>
      <c r="BS22" s="485"/>
      <c r="BT22" s="485"/>
      <c r="BU22" s="486"/>
      <c r="BV22" s="484">
        <v>54004608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33109243</v>
      </c>
      <c r="BO23" s="456"/>
      <c r="BP23" s="456"/>
      <c r="BQ23" s="456"/>
      <c r="BR23" s="456"/>
      <c r="BS23" s="456"/>
      <c r="BT23" s="456"/>
      <c r="BU23" s="457"/>
      <c r="BV23" s="455">
        <v>30293588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174</v>
      </c>
      <c r="F24" s="412"/>
      <c r="G24" s="412"/>
      <c r="H24" s="412"/>
      <c r="I24" s="412"/>
      <c r="J24" s="412"/>
      <c r="K24" s="413"/>
      <c r="L24" s="408">
        <v>1</v>
      </c>
      <c r="M24" s="409"/>
      <c r="N24" s="409"/>
      <c r="O24" s="409"/>
      <c r="P24" s="410"/>
      <c r="Q24" s="408">
        <v>9270</v>
      </c>
      <c r="R24" s="409"/>
      <c r="S24" s="409"/>
      <c r="T24" s="409"/>
      <c r="U24" s="409"/>
      <c r="V24" s="410"/>
      <c r="W24" s="498"/>
      <c r="X24" s="435"/>
      <c r="Y24" s="436"/>
      <c r="Z24" s="411" t="s">
        <v>175</v>
      </c>
      <c r="AA24" s="412"/>
      <c r="AB24" s="412"/>
      <c r="AC24" s="412"/>
      <c r="AD24" s="412"/>
      <c r="AE24" s="412"/>
      <c r="AF24" s="412"/>
      <c r="AG24" s="413"/>
      <c r="AH24" s="408">
        <v>1790</v>
      </c>
      <c r="AI24" s="409"/>
      <c r="AJ24" s="409"/>
      <c r="AK24" s="409"/>
      <c r="AL24" s="410"/>
      <c r="AM24" s="408">
        <v>5436230</v>
      </c>
      <c r="AN24" s="409"/>
      <c r="AO24" s="409"/>
      <c r="AP24" s="409"/>
      <c r="AQ24" s="409"/>
      <c r="AR24" s="410"/>
      <c r="AS24" s="408">
        <v>3037</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48178449</v>
      </c>
      <c r="BO24" s="456"/>
      <c r="BP24" s="456"/>
      <c r="BQ24" s="456"/>
      <c r="BR24" s="456"/>
      <c r="BS24" s="456"/>
      <c r="BT24" s="456"/>
      <c r="BU24" s="457"/>
      <c r="BV24" s="455">
        <v>44450038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177</v>
      </c>
      <c r="F25" s="412"/>
      <c r="G25" s="412"/>
      <c r="H25" s="412"/>
      <c r="I25" s="412"/>
      <c r="J25" s="412"/>
      <c r="K25" s="413"/>
      <c r="L25" s="408">
        <v>2</v>
      </c>
      <c r="M25" s="409"/>
      <c r="N25" s="409"/>
      <c r="O25" s="409"/>
      <c r="P25" s="410"/>
      <c r="Q25" s="408">
        <v>7620</v>
      </c>
      <c r="R25" s="409"/>
      <c r="S25" s="409"/>
      <c r="T25" s="409"/>
      <c r="U25" s="409"/>
      <c r="V25" s="410"/>
      <c r="W25" s="498"/>
      <c r="X25" s="435"/>
      <c r="Y25" s="436"/>
      <c r="Z25" s="411" t="s">
        <v>178</v>
      </c>
      <c r="AA25" s="412"/>
      <c r="AB25" s="412"/>
      <c r="AC25" s="412"/>
      <c r="AD25" s="412"/>
      <c r="AE25" s="412"/>
      <c r="AF25" s="412"/>
      <c r="AG25" s="413"/>
      <c r="AH25" s="408">
        <v>323</v>
      </c>
      <c r="AI25" s="409"/>
      <c r="AJ25" s="409"/>
      <c r="AK25" s="409"/>
      <c r="AL25" s="410"/>
      <c r="AM25" s="408">
        <v>1033277</v>
      </c>
      <c r="AN25" s="409"/>
      <c r="AO25" s="409"/>
      <c r="AP25" s="409"/>
      <c r="AQ25" s="409"/>
      <c r="AR25" s="410"/>
      <c r="AS25" s="408">
        <v>3199</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31255711</v>
      </c>
      <c r="BO25" s="485"/>
      <c r="BP25" s="485"/>
      <c r="BQ25" s="485"/>
      <c r="BR25" s="485"/>
      <c r="BS25" s="485"/>
      <c r="BT25" s="485"/>
      <c r="BU25" s="486"/>
      <c r="BV25" s="484">
        <v>31573859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180</v>
      </c>
      <c r="F26" s="412"/>
      <c r="G26" s="412"/>
      <c r="H26" s="412"/>
      <c r="I26" s="412"/>
      <c r="J26" s="412"/>
      <c r="K26" s="413"/>
      <c r="L26" s="408">
        <v>1</v>
      </c>
      <c r="M26" s="409"/>
      <c r="N26" s="409"/>
      <c r="O26" s="409"/>
      <c r="P26" s="410"/>
      <c r="Q26" s="408">
        <v>6800</v>
      </c>
      <c r="R26" s="409"/>
      <c r="S26" s="409"/>
      <c r="T26" s="409"/>
      <c r="U26" s="409"/>
      <c r="V26" s="410"/>
      <c r="W26" s="498"/>
      <c r="X26" s="435"/>
      <c r="Y26" s="436"/>
      <c r="Z26" s="411" t="s">
        <v>181</v>
      </c>
      <c r="AA26" s="466"/>
      <c r="AB26" s="466"/>
      <c r="AC26" s="466"/>
      <c r="AD26" s="466"/>
      <c r="AE26" s="466"/>
      <c r="AF26" s="466"/>
      <c r="AG26" s="467"/>
      <c r="AH26" s="408">
        <v>32</v>
      </c>
      <c r="AI26" s="409"/>
      <c r="AJ26" s="409"/>
      <c r="AK26" s="409"/>
      <c r="AL26" s="410"/>
      <c r="AM26" s="408">
        <v>88576</v>
      </c>
      <c r="AN26" s="409"/>
      <c r="AO26" s="409"/>
      <c r="AP26" s="409"/>
      <c r="AQ26" s="409"/>
      <c r="AR26" s="410"/>
      <c r="AS26" s="408">
        <v>2768</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140</v>
      </c>
      <c r="BO26" s="456"/>
      <c r="BP26" s="456"/>
      <c r="BQ26" s="456"/>
      <c r="BR26" s="456"/>
      <c r="BS26" s="456"/>
      <c r="BT26" s="456"/>
      <c r="BU26" s="457"/>
      <c r="BV26" s="455" t="s">
        <v>140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183</v>
      </c>
      <c r="F27" s="412"/>
      <c r="G27" s="412"/>
      <c r="H27" s="412"/>
      <c r="I27" s="412"/>
      <c r="J27" s="412"/>
      <c r="K27" s="413"/>
      <c r="L27" s="408">
        <v>1</v>
      </c>
      <c r="M27" s="409"/>
      <c r="N27" s="409"/>
      <c r="O27" s="409"/>
      <c r="P27" s="410"/>
      <c r="Q27" s="408">
        <v>5470</v>
      </c>
      <c r="R27" s="409"/>
      <c r="S27" s="409"/>
      <c r="T27" s="409"/>
      <c r="U27" s="409"/>
      <c r="V27" s="410"/>
      <c r="W27" s="498"/>
      <c r="X27" s="435"/>
      <c r="Y27" s="436"/>
      <c r="Z27" s="411" t="s">
        <v>184</v>
      </c>
      <c r="AA27" s="412"/>
      <c r="AB27" s="412"/>
      <c r="AC27" s="412"/>
      <c r="AD27" s="412"/>
      <c r="AE27" s="412"/>
      <c r="AF27" s="412"/>
      <c r="AG27" s="413"/>
      <c r="AH27" s="408">
        <v>91</v>
      </c>
      <c r="AI27" s="409"/>
      <c r="AJ27" s="409"/>
      <c r="AK27" s="409"/>
      <c r="AL27" s="410"/>
      <c r="AM27" s="408">
        <v>266539</v>
      </c>
      <c r="AN27" s="409"/>
      <c r="AO27" s="409"/>
      <c r="AP27" s="409"/>
      <c r="AQ27" s="409"/>
      <c r="AR27" s="410"/>
      <c r="AS27" s="408">
        <v>2929</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204852</v>
      </c>
      <c r="BO27" s="490"/>
      <c r="BP27" s="490"/>
      <c r="BQ27" s="490"/>
      <c r="BR27" s="490"/>
      <c r="BS27" s="490"/>
      <c r="BT27" s="490"/>
      <c r="BU27" s="491"/>
      <c r="BV27" s="489">
        <v>204849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186</v>
      </c>
      <c r="F28" s="412"/>
      <c r="G28" s="412"/>
      <c r="H28" s="412"/>
      <c r="I28" s="412"/>
      <c r="J28" s="412"/>
      <c r="K28" s="413"/>
      <c r="L28" s="408">
        <v>1</v>
      </c>
      <c r="M28" s="409"/>
      <c r="N28" s="409"/>
      <c r="O28" s="409"/>
      <c r="P28" s="410"/>
      <c r="Q28" s="408">
        <v>4800</v>
      </c>
      <c r="R28" s="409"/>
      <c r="S28" s="409"/>
      <c r="T28" s="409"/>
      <c r="U28" s="409"/>
      <c r="V28" s="410"/>
      <c r="W28" s="498"/>
      <c r="X28" s="435"/>
      <c r="Y28" s="436"/>
      <c r="Z28" s="411" t="s">
        <v>187</v>
      </c>
      <c r="AA28" s="412"/>
      <c r="AB28" s="412"/>
      <c r="AC28" s="412"/>
      <c r="AD28" s="412"/>
      <c r="AE28" s="412"/>
      <c r="AF28" s="412"/>
      <c r="AG28" s="413"/>
      <c r="AH28" s="408" t="s">
        <v>140</v>
      </c>
      <c r="AI28" s="409"/>
      <c r="AJ28" s="409"/>
      <c r="AK28" s="409"/>
      <c r="AL28" s="410"/>
      <c r="AM28" s="408" t="s">
        <v>140</v>
      </c>
      <c r="AN28" s="409"/>
      <c r="AO28" s="409"/>
      <c r="AP28" s="409"/>
      <c r="AQ28" s="409"/>
      <c r="AR28" s="410"/>
      <c r="AS28" s="408" t="s">
        <v>141</v>
      </c>
      <c r="AT28" s="409"/>
      <c r="AU28" s="409"/>
      <c r="AV28" s="409"/>
      <c r="AW28" s="409"/>
      <c r="AX28" s="468"/>
      <c r="AY28" s="472" t="s">
        <v>188</v>
      </c>
      <c r="AZ28" s="473"/>
      <c r="BA28" s="473"/>
      <c r="BB28" s="474"/>
      <c r="BC28" s="481" t="s">
        <v>49</v>
      </c>
      <c r="BD28" s="482"/>
      <c r="BE28" s="482"/>
      <c r="BF28" s="482"/>
      <c r="BG28" s="482"/>
      <c r="BH28" s="482"/>
      <c r="BI28" s="482"/>
      <c r="BJ28" s="482"/>
      <c r="BK28" s="482"/>
      <c r="BL28" s="482"/>
      <c r="BM28" s="483"/>
      <c r="BN28" s="484">
        <v>11325388</v>
      </c>
      <c r="BO28" s="485"/>
      <c r="BP28" s="485"/>
      <c r="BQ28" s="485"/>
      <c r="BR28" s="485"/>
      <c r="BS28" s="485"/>
      <c r="BT28" s="485"/>
      <c r="BU28" s="486"/>
      <c r="BV28" s="484">
        <v>4224078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189</v>
      </c>
      <c r="F29" s="412"/>
      <c r="G29" s="412"/>
      <c r="H29" s="412"/>
      <c r="I29" s="412"/>
      <c r="J29" s="412"/>
      <c r="K29" s="413"/>
      <c r="L29" s="408">
        <v>26</v>
      </c>
      <c r="M29" s="409"/>
      <c r="N29" s="409"/>
      <c r="O29" s="409"/>
      <c r="P29" s="410"/>
      <c r="Q29" s="408">
        <v>4470</v>
      </c>
      <c r="R29" s="409"/>
      <c r="S29" s="409"/>
      <c r="T29" s="409"/>
      <c r="U29" s="409"/>
      <c r="V29" s="410"/>
      <c r="W29" s="499"/>
      <c r="X29" s="500"/>
      <c r="Y29" s="501"/>
      <c r="Z29" s="411" t="s">
        <v>190</v>
      </c>
      <c r="AA29" s="412"/>
      <c r="AB29" s="412"/>
      <c r="AC29" s="412"/>
      <c r="AD29" s="412"/>
      <c r="AE29" s="412"/>
      <c r="AF29" s="412"/>
      <c r="AG29" s="413"/>
      <c r="AH29" s="408">
        <v>1881</v>
      </c>
      <c r="AI29" s="409"/>
      <c r="AJ29" s="409"/>
      <c r="AK29" s="409"/>
      <c r="AL29" s="410"/>
      <c r="AM29" s="408">
        <v>5702769</v>
      </c>
      <c r="AN29" s="409"/>
      <c r="AO29" s="409"/>
      <c r="AP29" s="409"/>
      <c r="AQ29" s="409"/>
      <c r="AR29" s="410"/>
      <c r="AS29" s="408">
        <v>3032</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378085</v>
      </c>
      <c r="BO29" s="456"/>
      <c r="BP29" s="456"/>
      <c r="BQ29" s="456"/>
      <c r="BR29" s="456"/>
      <c r="BS29" s="456"/>
      <c r="BT29" s="456"/>
      <c r="BU29" s="457"/>
      <c r="BV29" s="455">
        <v>378078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97.6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7027215</v>
      </c>
      <c r="BO30" s="490"/>
      <c r="BP30" s="490"/>
      <c r="BQ30" s="490"/>
      <c r="BR30" s="490"/>
      <c r="BS30" s="490"/>
      <c r="BT30" s="490"/>
      <c r="BU30" s="491"/>
      <c r="BV30" s="489">
        <v>4698373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199</v>
      </c>
      <c r="AN33" s="407"/>
      <c r="AO33" s="406" t="s">
        <v>200</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199</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つくば市国民健康保険特別会計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つくば市水道事業会計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茨城県市町村総合事務組合（一般会計）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つくばまちなかデザイン</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つくば市等公平委員会特別会計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つくば市介護保険事業特別会計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つくば市下水道事業会計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茨城県市町村総合事務組合（県民交通災害共済事業特別会計）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つくば市国際交流協会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つくば市後期高齢者医療特別会計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茨城租税債権管理機構</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つくば市土地開発公社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利根川水系県南水防事務組合</v>
      </c>
      <c r="BZ37" s="404"/>
      <c r="CA37" s="404"/>
      <c r="CB37" s="404"/>
      <c r="CC37" s="404"/>
      <c r="CD37" s="404"/>
      <c r="CE37" s="404"/>
      <c r="CF37" s="404"/>
      <c r="CG37" s="404"/>
      <c r="CH37" s="404"/>
      <c r="CI37" s="404"/>
      <c r="CJ37" s="404"/>
      <c r="CK37" s="404"/>
      <c r="CL37" s="404"/>
      <c r="CM37" s="404"/>
      <c r="CN37" s="181"/>
      <c r="CO37" s="403">
        <f t="shared" si="3"/>
        <v>17</v>
      </c>
      <c r="CP37" s="403"/>
      <c r="CQ37" s="404" t="str">
        <f>IF('各会計、関係団体の財政状況及び健全化判断比率'!BS10="","",'各会計、関係団体の財政状況及び健全化判断比率'!BS10)</f>
        <v>つくば文化振興財団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茨城県後期高齢者医療広域連合（一般会計）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茨城県後期高齢者医療広域連合（後期高齢者医療特別会計）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Fpg3f50Va/0QvF4KBj4nja+JVKXtLWrak2LG7n8eEEX4KSFLOnvwQEFbuo2uaxERi0GdaYvJn/XNxsLNxJH76A==" saltValue="x7AagtrW+IU9eG6Lxl65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187" t="s">
        <v>558</v>
      </c>
      <c r="D34" s="1187"/>
      <c r="E34" s="1188"/>
      <c r="F34" s="32">
        <v>4.53</v>
      </c>
      <c r="G34" s="33">
        <v>7.36</v>
      </c>
      <c r="H34" s="33">
        <v>8.34</v>
      </c>
      <c r="I34" s="33">
        <v>12.16</v>
      </c>
      <c r="J34" s="34">
        <v>7.79</v>
      </c>
      <c r="K34" s="22"/>
      <c r="L34" s="22"/>
      <c r="M34" s="22"/>
      <c r="N34" s="22"/>
      <c r="O34" s="22"/>
      <c r="P34" s="22"/>
    </row>
    <row r="35" spans="1:16" ht="39" customHeight="1">
      <c r="A35" s="22"/>
      <c r="B35" s="35"/>
      <c r="C35" s="1181" t="s">
        <v>559</v>
      </c>
      <c r="D35" s="1182"/>
      <c r="E35" s="1183"/>
      <c r="F35" s="36">
        <v>2.35</v>
      </c>
      <c r="G35" s="37">
        <v>3.22</v>
      </c>
      <c r="H35" s="37">
        <v>3.02</v>
      </c>
      <c r="I35" s="37">
        <v>3.06</v>
      </c>
      <c r="J35" s="38">
        <v>3.87</v>
      </c>
      <c r="K35" s="22"/>
      <c r="L35" s="22"/>
      <c r="M35" s="22"/>
      <c r="N35" s="22"/>
      <c r="O35" s="22"/>
      <c r="P35" s="22"/>
    </row>
    <row r="36" spans="1:16" ht="39" customHeight="1">
      <c r="A36" s="22"/>
      <c r="B36" s="35"/>
      <c r="C36" s="1181" t="s">
        <v>560</v>
      </c>
      <c r="D36" s="1182"/>
      <c r="E36" s="1183"/>
      <c r="F36" s="36" t="s">
        <v>510</v>
      </c>
      <c r="G36" s="37" t="s">
        <v>510</v>
      </c>
      <c r="H36" s="37">
        <v>0</v>
      </c>
      <c r="I36" s="37">
        <v>2.4500000000000002</v>
      </c>
      <c r="J36" s="38">
        <v>3.58</v>
      </c>
      <c r="K36" s="22"/>
      <c r="L36" s="22"/>
      <c r="M36" s="22"/>
      <c r="N36" s="22"/>
      <c r="O36" s="22"/>
      <c r="P36" s="22"/>
    </row>
    <row r="37" spans="1:16" ht="39" customHeight="1">
      <c r="A37" s="22"/>
      <c r="B37" s="35"/>
      <c r="C37" s="1181" t="s">
        <v>561</v>
      </c>
      <c r="D37" s="1182"/>
      <c r="E37" s="1183"/>
      <c r="F37" s="36">
        <v>0.35</v>
      </c>
      <c r="G37" s="37">
        <v>0.61</v>
      </c>
      <c r="H37" s="37">
        <v>0.71</v>
      </c>
      <c r="I37" s="37">
        <v>1.06</v>
      </c>
      <c r="J37" s="38">
        <v>1.03</v>
      </c>
      <c r="K37" s="22"/>
      <c r="L37" s="22"/>
      <c r="M37" s="22"/>
      <c r="N37" s="22"/>
      <c r="O37" s="22"/>
      <c r="P37" s="22"/>
    </row>
    <row r="38" spans="1:16" ht="39" customHeight="1">
      <c r="A38" s="22"/>
      <c r="B38" s="35"/>
      <c r="C38" s="1181" t="s">
        <v>562</v>
      </c>
      <c r="D38" s="1182"/>
      <c r="E38" s="1183"/>
      <c r="F38" s="36">
        <v>0.25</v>
      </c>
      <c r="G38" s="37">
        <v>0.56000000000000005</v>
      </c>
      <c r="H38" s="37">
        <v>1.3</v>
      </c>
      <c r="I38" s="37">
        <v>1.54</v>
      </c>
      <c r="J38" s="38">
        <v>0.76</v>
      </c>
      <c r="K38" s="22"/>
      <c r="L38" s="22"/>
      <c r="M38" s="22"/>
      <c r="N38" s="22"/>
      <c r="O38" s="22"/>
      <c r="P38" s="22"/>
    </row>
    <row r="39" spans="1:16" ht="39" customHeight="1">
      <c r="A39" s="22"/>
      <c r="B39" s="35"/>
      <c r="C39" s="1181" t="s">
        <v>563</v>
      </c>
      <c r="D39" s="1182"/>
      <c r="E39" s="1183"/>
      <c r="F39" s="36">
        <v>0.02</v>
      </c>
      <c r="G39" s="37">
        <v>0.01</v>
      </c>
      <c r="H39" s="37">
        <v>0</v>
      </c>
      <c r="I39" s="37">
        <v>0.01</v>
      </c>
      <c r="J39" s="38">
        <v>0.08</v>
      </c>
      <c r="K39" s="22"/>
      <c r="L39" s="22"/>
      <c r="M39" s="22"/>
      <c r="N39" s="22"/>
      <c r="O39" s="22"/>
      <c r="P39" s="22"/>
    </row>
    <row r="40" spans="1:16" ht="39" customHeight="1">
      <c r="A40" s="22"/>
      <c r="B40" s="35"/>
      <c r="C40" s="1181" t="s">
        <v>564</v>
      </c>
      <c r="D40" s="1182"/>
      <c r="E40" s="1183"/>
      <c r="F40" s="36">
        <v>0</v>
      </c>
      <c r="G40" s="37">
        <v>0</v>
      </c>
      <c r="H40" s="37">
        <v>0</v>
      </c>
      <c r="I40" s="37">
        <v>0</v>
      </c>
      <c r="J40" s="38">
        <v>0</v>
      </c>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565</v>
      </c>
      <c r="D42" s="1182"/>
      <c r="E42" s="1183"/>
      <c r="F42" s="36" t="s">
        <v>510</v>
      </c>
      <c r="G42" s="37" t="s">
        <v>510</v>
      </c>
      <c r="H42" s="37" t="s">
        <v>510</v>
      </c>
      <c r="I42" s="37" t="s">
        <v>510</v>
      </c>
      <c r="J42" s="38" t="s">
        <v>510</v>
      </c>
      <c r="K42" s="22"/>
      <c r="L42" s="22"/>
      <c r="M42" s="22"/>
      <c r="N42" s="22"/>
      <c r="O42" s="22"/>
      <c r="P42" s="22"/>
    </row>
    <row r="43" spans="1:16" ht="39" customHeight="1" thickBot="1">
      <c r="A43" s="22"/>
      <c r="B43" s="40"/>
      <c r="C43" s="1184" t="s">
        <v>566</v>
      </c>
      <c r="D43" s="1185"/>
      <c r="E43" s="1186"/>
      <c r="F43" s="41">
        <v>0.49</v>
      </c>
      <c r="G43" s="42">
        <v>2.0099999999999998</v>
      </c>
      <c r="H43" s="42" t="s">
        <v>510</v>
      </c>
      <c r="I43" s="42" t="s">
        <v>510</v>
      </c>
      <c r="J43" s="43" t="s">
        <v>510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0FvMkqlspRl8coe6rp5IGYcHcaLgO7KTRZoiJfRya5QZLAJOu7rtdnf/d/S+WvnJ0Os5LdXsO/iBaV8owL4R4g==" saltValue="YPW5ifZEpovu3WVP5A+a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12" t="s">
        <v>10</v>
      </c>
      <c r="C45" s="1213"/>
      <c r="D45" s="58"/>
      <c r="E45" s="1218" t="s">
        <v>11</v>
      </c>
      <c r="F45" s="1218"/>
      <c r="G45" s="1218"/>
      <c r="H45" s="1218"/>
      <c r="I45" s="1218"/>
      <c r="J45" s="1219"/>
      <c r="K45" s="59">
        <v>6068</v>
      </c>
      <c r="L45" s="60">
        <v>6225</v>
      </c>
      <c r="M45" s="60">
        <v>6454</v>
      </c>
      <c r="N45" s="60">
        <v>6728</v>
      </c>
      <c r="O45" s="61">
        <v>6345</v>
      </c>
      <c r="P45" s="48"/>
      <c r="Q45" s="48"/>
      <c r="R45" s="48"/>
      <c r="S45" s="48"/>
      <c r="T45" s="48"/>
      <c r="U45" s="48"/>
    </row>
    <row r="46" spans="1:21" ht="30.75" customHeight="1">
      <c r="A46" s="48"/>
      <c r="B46" s="1214"/>
      <c r="C46" s="1215"/>
      <c r="D46" s="62"/>
      <c r="E46" s="1191" t="s">
        <v>12</v>
      </c>
      <c r="F46" s="1191"/>
      <c r="G46" s="1191"/>
      <c r="H46" s="1191"/>
      <c r="I46" s="1191"/>
      <c r="J46" s="1192"/>
      <c r="K46" s="63" t="s">
        <v>510</v>
      </c>
      <c r="L46" s="64" t="s">
        <v>510</v>
      </c>
      <c r="M46" s="64" t="s">
        <v>510</v>
      </c>
      <c r="N46" s="64" t="s">
        <v>510</v>
      </c>
      <c r="O46" s="65" t="s">
        <v>510</v>
      </c>
      <c r="P46" s="48"/>
      <c r="Q46" s="48"/>
      <c r="R46" s="48"/>
      <c r="S46" s="48"/>
      <c r="T46" s="48"/>
      <c r="U46" s="48"/>
    </row>
    <row r="47" spans="1:21" ht="30.75" customHeight="1">
      <c r="A47" s="48"/>
      <c r="B47" s="1214"/>
      <c r="C47" s="1215"/>
      <c r="D47" s="62"/>
      <c r="E47" s="1191" t="s">
        <v>13</v>
      </c>
      <c r="F47" s="1191"/>
      <c r="G47" s="1191"/>
      <c r="H47" s="1191"/>
      <c r="I47" s="1191"/>
      <c r="J47" s="1192"/>
      <c r="K47" s="63" t="s">
        <v>510</v>
      </c>
      <c r="L47" s="64" t="s">
        <v>510</v>
      </c>
      <c r="M47" s="64" t="s">
        <v>510</v>
      </c>
      <c r="N47" s="64" t="s">
        <v>510</v>
      </c>
      <c r="O47" s="65" t="s">
        <v>510</v>
      </c>
      <c r="P47" s="48"/>
      <c r="Q47" s="48"/>
      <c r="R47" s="48"/>
      <c r="S47" s="48"/>
      <c r="T47" s="48"/>
      <c r="U47" s="48"/>
    </row>
    <row r="48" spans="1:21" ht="30.75" customHeight="1">
      <c r="A48" s="48"/>
      <c r="B48" s="1214"/>
      <c r="C48" s="1215"/>
      <c r="D48" s="62"/>
      <c r="E48" s="1191" t="s">
        <v>14</v>
      </c>
      <c r="F48" s="1191"/>
      <c r="G48" s="1191"/>
      <c r="H48" s="1191"/>
      <c r="I48" s="1191"/>
      <c r="J48" s="1192"/>
      <c r="K48" s="63">
        <v>2482</v>
      </c>
      <c r="L48" s="64">
        <v>2264</v>
      </c>
      <c r="M48" s="64">
        <v>908</v>
      </c>
      <c r="N48" s="64">
        <v>1362</v>
      </c>
      <c r="O48" s="65">
        <v>1332</v>
      </c>
      <c r="P48" s="48"/>
      <c r="Q48" s="48"/>
      <c r="R48" s="48"/>
      <c r="S48" s="48"/>
      <c r="T48" s="48"/>
      <c r="U48" s="48"/>
    </row>
    <row r="49" spans="1:21" ht="30.75" customHeight="1">
      <c r="A49" s="48"/>
      <c r="B49" s="1214"/>
      <c r="C49" s="1215"/>
      <c r="D49" s="62"/>
      <c r="E49" s="1191" t="s">
        <v>15</v>
      </c>
      <c r="F49" s="1191"/>
      <c r="G49" s="1191"/>
      <c r="H49" s="1191"/>
      <c r="I49" s="1191"/>
      <c r="J49" s="1192"/>
      <c r="K49" s="63" t="s">
        <v>510</v>
      </c>
      <c r="L49" s="64" t="s">
        <v>510</v>
      </c>
      <c r="M49" s="64" t="s">
        <v>510</v>
      </c>
      <c r="N49" s="64" t="s">
        <v>510</v>
      </c>
      <c r="O49" s="65" t="s">
        <v>510</v>
      </c>
      <c r="P49" s="48"/>
      <c r="Q49" s="48"/>
      <c r="R49" s="48"/>
      <c r="S49" s="48"/>
      <c r="T49" s="48"/>
      <c r="U49" s="48"/>
    </row>
    <row r="50" spans="1:21" ht="30.75" customHeight="1">
      <c r="A50" s="48"/>
      <c r="B50" s="1214"/>
      <c r="C50" s="1215"/>
      <c r="D50" s="62"/>
      <c r="E50" s="1191" t="s">
        <v>16</v>
      </c>
      <c r="F50" s="1191"/>
      <c r="G50" s="1191"/>
      <c r="H50" s="1191"/>
      <c r="I50" s="1191"/>
      <c r="J50" s="1192"/>
      <c r="K50" s="63">
        <v>950</v>
      </c>
      <c r="L50" s="64">
        <v>747</v>
      </c>
      <c r="M50" s="64">
        <v>905</v>
      </c>
      <c r="N50" s="64">
        <v>889</v>
      </c>
      <c r="O50" s="65">
        <v>940</v>
      </c>
      <c r="P50" s="48"/>
      <c r="Q50" s="48"/>
      <c r="R50" s="48"/>
      <c r="S50" s="48"/>
      <c r="T50" s="48"/>
      <c r="U50" s="48"/>
    </row>
    <row r="51" spans="1:21" ht="30.75" customHeight="1">
      <c r="A51" s="48"/>
      <c r="B51" s="1216"/>
      <c r="C51" s="1217"/>
      <c r="D51" s="66"/>
      <c r="E51" s="1191" t="s">
        <v>17</v>
      </c>
      <c r="F51" s="1191"/>
      <c r="G51" s="1191"/>
      <c r="H51" s="1191"/>
      <c r="I51" s="1191"/>
      <c r="J51" s="1192"/>
      <c r="K51" s="63" t="s">
        <v>510</v>
      </c>
      <c r="L51" s="64" t="s">
        <v>510</v>
      </c>
      <c r="M51" s="64" t="s">
        <v>510</v>
      </c>
      <c r="N51" s="64" t="s">
        <v>510</v>
      </c>
      <c r="O51" s="65" t="s">
        <v>510</v>
      </c>
      <c r="P51" s="48"/>
      <c r="Q51" s="48"/>
      <c r="R51" s="48"/>
      <c r="S51" s="48"/>
      <c r="T51" s="48"/>
      <c r="U51" s="48"/>
    </row>
    <row r="52" spans="1:21" ht="30.75" customHeight="1">
      <c r="A52" s="48"/>
      <c r="B52" s="1189" t="s">
        <v>18</v>
      </c>
      <c r="C52" s="1190"/>
      <c r="D52" s="66"/>
      <c r="E52" s="1191" t="s">
        <v>19</v>
      </c>
      <c r="F52" s="1191"/>
      <c r="G52" s="1191"/>
      <c r="H52" s="1191"/>
      <c r="I52" s="1191"/>
      <c r="J52" s="1192"/>
      <c r="K52" s="63">
        <v>6961</v>
      </c>
      <c r="L52" s="64">
        <v>6627</v>
      </c>
      <c r="M52" s="64">
        <v>6444</v>
      </c>
      <c r="N52" s="64">
        <v>5899</v>
      </c>
      <c r="O52" s="65">
        <v>5430</v>
      </c>
      <c r="P52" s="48"/>
      <c r="Q52" s="48"/>
      <c r="R52" s="48"/>
      <c r="S52" s="48"/>
      <c r="T52" s="48"/>
      <c r="U52" s="48"/>
    </row>
    <row r="53" spans="1:21" ht="30.75" customHeight="1" thickBot="1">
      <c r="A53" s="48"/>
      <c r="B53" s="1193" t="s">
        <v>20</v>
      </c>
      <c r="C53" s="1194"/>
      <c r="D53" s="67"/>
      <c r="E53" s="1195" t="s">
        <v>21</v>
      </c>
      <c r="F53" s="1195"/>
      <c r="G53" s="1195"/>
      <c r="H53" s="1195"/>
      <c r="I53" s="1195"/>
      <c r="J53" s="1196"/>
      <c r="K53" s="68">
        <v>2539</v>
      </c>
      <c r="L53" s="69">
        <v>2609</v>
      </c>
      <c r="M53" s="69">
        <v>1823</v>
      </c>
      <c r="N53" s="69">
        <v>3080</v>
      </c>
      <c r="O53" s="70">
        <v>3187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24</v>
      </c>
      <c r="C56" s="73"/>
      <c r="D56" s="73"/>
      <c r="E56" s="73"/>
      <c r="F56" s="73"/>
      <c r="G56" s="73"/>
      <c r="H56" s="73"/>
      <c r="I56" s="73"/>
      <c r="J56" s="73"/>
      <c r="K56" s="74"/>
      <c r="L56" s="74"/>
      <c r="M56" s="74"/>
      <c r="N56" s="74"/>
      <c r="O56" s="75" t="s">
        <v>567</v>
      </c>
      <c r="P56" s="48"/>
      <c r="Q56" s="48"/>
      <c r="R56" s="48"/>
      <c r="S56" s="48"/>
      <c r="T56" s="48"/>
      <c r="U56" s="48"/>
    </row>
    <row r="57" spans="1:21" ht="31.5" customHeight="1" thickBot="1">
      <c r="A57" s="48"/>
      <c r="B57" s="76"/>
      <c r="C57" s="77"/>
      <c r="D57" s="77"/>
      <c r="E57" s="78"/>
      <c r="F57" s="78"/>
      <c r="G57" s="78"/>
      <c r="H57" s="78"/>
      <c r="I57" s="78"/>
      <c r="J57" s="79" t="s">
        <v>2</v>
      </c>
      <c r="K57" s="80" t="s">
        <v>568</v>
      </c>
      <c r="L57" s="81" t="s">
        <v>569</v>
      </c>
      <c r="M57" s="81" t="s">
        <v>570</v>
      </c>
      <c r="N57" s="81" t="s">
        <v>571</v>
      </c>
      <c r="O57" s="82" t="s">
        <v>572</v>
      </c>
      <c r="P57" s="48"/>
      <c r="Q57" s="48"/>
      <c r="R57" s="48"/>
      <c r="S57" s="48"/>
      <c r="T57" s="48"/>
      <c r="U57" s="48"/>
    </row>
    <row r="58" spans="1:21" ht="31.5" customHeight="1">
      <c r="B58" s="1197" t="s">
        <v>25</v>
      </c>
      <c r="C58" s="1198"/>
      <c r="D58" s="1203" t="s">
        <v>26</v>
      </c>
      <c r="E58" s="1204"/>
      <c r="F58" s="1204"/>
      <c r="G58" s="1204"/>
      <c r="H58" s="1204"/>
      <c r="I58" s="1204"/>
      <c r="J58" s="1205"/>
      <c r="K58" s="83"/>
      <c r="L58" s="84"/>
      <c r="M58" s="84"/>
      <c r="N58" s="84"/>
      <c r="O58" s="85"/>
    </row>
    <row r="59" spans="1:21" ht="31.5" customHeight="1">
      <c r="B59" s="1199"/>
      <c r="C59" s="1200"/>
      <c r="D59" s="1206" t="s">
        <v>27</v>
      </c>
      <c r="E59" s="1207"/>
      <c r="F59" s="1207"/>
      <c r="G59" s="1207"/>
      <c r="H59" s="1207"/>
      <c r="I59" s="1207"/>
      <c r="J59" s="1208"/>
      <c r="K59" s="86"/>
      <c r="L59" s="87"/>
      <c r="M59" s="87"/>
      <c r="N59" s="87"/>
      <c r="O59" s="88"/>
    </row>
    <row r="60" spans="1:21" ht="31.5" customHeight="1" thickBot="1">
      <c r="B60" s="1201"/>
      <c r="C60" s="1202"/>
      <c r="D60" s="1209" t="s">
        <v>28</v>
      </c>
      <c r="E60" s="1210"/>
      <c r="F60" s="1210"/>
      <c r="G60" s="1210"/>
      <c r="H60" s="1210"/>
      <c r="I60" s="1210"/>
      <c r="J60" s="1211"/>
      <c r="K60" s="89"/>
      <c r="L60" s="90"/>
      <c r="M60" s="90"/>
      <c r="N60" s="90"/>
      <c r="O60" s="91"/>
    </row>
    <row r="61" spans="1:21" ht="24" customHeight="1">
      <c r="B61" s="92"/>
      <c r="C61" s="92"/>
      <c r="D61" s="93" t="s">
        <v>29</v>
      </c>
      <c r="E61" s="94"/>
      <c r="F61" s="94"/>
      <c r="G61" s="94"/>
      <c r="H61" s="94"/>
      <c r="I61" s="94"/>
      <c r="J61" s="94"/>
      <c r="K61" s="94"/>
      <c r="L61" s="94"/>
      <c r="M61" s="94"/>
      <c r="N61" s="94"/>
      <c r="O61" s="94"/>
    </row>
    <row r="62" spans="1:21" ht="24" customHeight="1">
      <c r="B62" s="95"/>
      <c r="C62" s="95"/>
      <c r="D62" s="93" t="s">
        <v>30</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2tRKI2VxDICkyD8f9vxRDXo7SkZUfbSFtC/MCrBM0D8EldNWK7T4M3hxH5A+3JaEUgocRikhr2LkoMx/nhZNA==" saltValue="5ICqQ1VDuRR57qCCnwn0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8</v>
      </c>
    </row>
    <row r="40" spans="2:13" ht="27.75" customHeight="1" thickBot="1">
      <c r="B40" s="98" t="s">
        <v>9</v>
      </c>
      <c r="C40" s="99"/>
      <c r="D40" s="99"/>
      <c r="E40" s="100"/>
      <c r="F40" s="100"/>
      <c r="G40" s="100"/>
      <c r="H40" s="101" t="s">
        <v>2</v>
      </c>
      <c r="I40" s="102" t="s">
        <v>552</v>
      </c>
      <c r="J40" s="103" t="s">
        <v>553</v>
      </c>
      <c r="K40" s="103" t="s">
        <v>554</v>
      </c>
      <c r="L40" s="103" t="s">
        <v>555</v>
      </c>
      <c r="M40" s="104" t="s">
        <v>556</v>
      </c>
    </row>
    <row r="41" spans="2:13" ht="27.75" customHeight="1">
      <c r="B41" s="1232" t="s">
        <v>31</v>
      </c>
      <c r="C41" s="1233"/>
      <c r="D41" s="105"/>
      <c r="E41" s="1234" t="s">
        <v>32</v>
      </c>
      <c r="F41" s="1234"/>
      <c r="G41" s="1234"/>
      <c r="H41" s="1235"/>
      <c r="I41" s="355">
        <v>53912</v>
      </c>
      <c r="J41" s="356">
        <v>53970</v>
      </c>
      <c r="K41" s="356">
        <v>54818</v>
      </c>
      <c r="L41" s="356">
        <v>54005</v>
      </c>
      <c r="M41" s="357">
        <v>56232</v>
      </c>
    </row>
    <row r="42" spans="2:13" ht="27.75" customHeight="1">
      <c r="B42" s="1222"/>
      <c r="C42" s="1223"/>
      <c r="D42" s="106"/>
      <c r="E42" s="1226" t="s">
        <v>33</v>
      </c>
      <c r="F42" s="1226"/>
      <c r="G42" s="1226"/>
      <c r="H42" s="1227"/>
      <c r="I42" s="358">
        <v>13262</v>
      </c>
      <c r="J42" s="359">
        <v>12995</v>
      </c>
      <c r="K42" s="359">
        <v>13023</v>
      </c>
      <c r="L42" s="359">
        <v>5305</v>
      </c>
      <c r="M42" s="360">
        <v>4588</v>
      </c>
    </row>
    <row r="43" spans="2:13" ht="27.75" customHeight="1">
      <c r="B43" s="1222"/>
      <c r="C43" s="1223"/>
      <c r="D43" s="106"/>
      <c r="E43" s="1226" t="s">
        <v>34</v>
      </c>
      <c r="F43" s="1226"/>
      <c r="G43" s="1226"/>
      <c r="H43" s="1227"/>
      <c r="I43" s="358">
        <v>27375</v>
      </c>
      <c r="J43" s="359">
        <v>24984</v>
      </c>
      <c r="K43" s="359">
        <v>18723</v>
      </c>
      <c r="L43" s="359">
        <v>16689</v>
      </c>
      <c r="M43" s="360">
        <v>15060</v>
      </c>
    </row>
    <row r="44" spans="2:13" ht="27.75" customHeight="1">
      <c r="B44" s="1222"/>
      <c r="C44" s="1223"/>
      <c r="D44" s="106"/>
      <c r="E44" s="1226" t="s">
        <v>35</v>
      </c>
      <c r="F44" s="1226"/>
      <c r="G44" s="1226"/>
      <c r="H44" s="1227"/>
      <c r="I44" s="358" t="s">
        <v>510</v>
      </c>
      <c r="J44" s="359" t="s">
        <v>510</v>
      </c>
      <c r="K44" s="359" t="s">
        <v>510</v>
      </c>
      <c r="L44" s="359" t="s">
        <v>510</v>
      </c>
      <c r="M44" s="360" t="s">
        <v>510</v>
      </c>
    </row>
    <row r="45" spans="2:13" ht="27.75" customHeight="1">
      <c r="B45" s="1222"/>
      <c r="C45" s="1223"/>
      <c r="D45" s="106"/>
      <c r="E45" s="1226" t="s">
        <v>36</v>
      </c>
      <c r="F45" s="1226"/>
      <c r="G45" s="1226"/>
      <c r="H45" s="1227"/>
      <c r="I45" s="358">
        <v>4795</v>
      </c>
      <c r="J45" s="359">
        <v>3401</v>
      </c>
      <c r="K45" s="359">
        <v>3368</v>
      </c>
      <c r="L45" s="359">
        <v>3310</v>
      </c>
      <c r="M45" s="360">
        <v>3143</v>
      </c>
    </row>
    <row r="46" spans="2:13" ht="27.75" customHeight="1">
      <c r="B46" s="1222"/>
      <c r="C46" s="1223"/>
      <c r="D46" s="107"/>
      <c r="E46" s="1226" t="s">
        <v>37</v>
      </c>
      <c r="F46" s="1226"/>
      <c r="G46" s="1226"/>
      <c r="H46" s="1227"/>
      <c r="I46" s="358">
        <v>20</v>
      </c>
      <c r="J46" s="359" t="s">
        <v>510</v>
      </c>
      <c r="K46" s="359" t="s">
        <v>510</v>
      </c>
      <c r="L46" s="359" t="s">
        <v>510</v>
      </c>
      <c r="M46" s="360" t="s">
        <v>510</v>
      </c>
    </row>
    <row r="47" spans="2:13" ht="27.75" customHeight="1">
      <c r="B47" s="1222"/>
      <c r="C47" s="1223"/>
      <c r="D47" s="108"/>
      <c r="E47" s="1236" t="s">
        <v>38</v>
      </c>
      <c r="F47" s="1237"/>
      <c r="G47" s="1237"/>
      <c r="H47" s="1238"/>
      <c r="I47" s="358" t="s">
        <v>510</v>
      </c>
      <c r="J47" s="359" t="s">
        <v>510</v>
      </c>
      <c r="K47" s="359" t="s">
        <v>510</v>
      </c>
      <c r="L47" s="359" t="s">
        <v>510</v>
      </c>
      <c r="M47" s="360" t="s">
        <v>510</v>
      </c>
    </row>
    <row r="48" spans="2:13" ht="27.75" customHeight="1">
      <c r="B48" s="1222"/>
      <c r="C48" s="1223"/>
      <c r="D48" s="106"/>
      <c r="E48" s="1226" t="s">
        <v>39</v>
      </c>
      <c r="F48" s="1226"/>
      <c r="G48" s="1226"/>
      <c r="H48" s="1227"/>
      <c r="I48" s="358" t="s">
        <v>510</v>
      </c>
      <c r="J48" s="359" t="s">
        <v>510</v>
      </c>
      <c r="K48" s="359" t="s">
        <v>510</v>
      </c>
      <c r="L48" s="359" t="s">
        <v>510</v>
      </c>
      <c r="M48" s="360" t="s">
        <v>510</v>
      </c>
    </row>
    <row r="49" spans="2:13" ht="27.75" customHeight="1">
      <c r="B49" s="1224"/>
      <c r="C49" s="1225"/>
      <c r="D49" s="106"/>
      <c r="E49" s="1226" t="s">
        <v>40</v>
      </c>
      <c r="F49" s="1226"/>
      <c r="G49" s="1226"/>
      <c r="H49" s="1227"/>
      <c r="I49" s="358" t="s">
        <v>510</v>
      </c>
      <c r="J49" s="359" t="s">
        <v>510</v>
      </c>
      <c r="K49" s="359" t="s">
        <v>510</v>
      </c>
      <c r="L49" s="359" t="s">
        <v>510</v>
      </c>
      <c r="M49" s="360" t="s">
        <v>510</v>
      </c>
    </row>
    <row r="50" spans="2:13" ht="27.75" customHeight="1">
      <c r="B50" s="1220" t="s">
        <v>41</v>
      </c>
      <c r="C50" s="1221"/>
      <c r="D50" s="109"/>
      <c r="E50" s="1226" t="s">
        <v>42</v>
      </c>
      <c r="F50" s="1226"/>
      <c r="G50" s="1226"/>
      <c r="H50" s="1227"/>
      <c r="I50" s="358">
        <v>12540</v>
      </c>
      <c r="J50" s="359">
        <v>11852</v>
      </c>
      <c r="K50" s="359">
        <v>8919</v>
      </c>
      <c r="L50" s="359">
        <v>11939</v>
      </c>
      <c r="M50" s="360">
        <v>22260</v>
      </c>
    </row>
    <row r="51" spans="2:13" ht="27.75" customHeight="1">
      <c r="B51" s="1222"/>
      <c r="C51" s="1223"/>
      <c r="D51" s="106"/>
      <c r="E51" s="1226" t="s">
        <v>43</v>
      </c>
      <c r="F51" s="1226"/>
      <c r="G51" s="1226"/>
      <c r="H51" s="1227"/>
      <c r="I51" s="358">
        <v>14932</v>
      </c>
      <c r="J51" s="359">
        <v>13475</v>
      </c>
      <c r="K51" s="359">
        <v>16779</v>
      </c>
      <c r="L51" s="359">
        <v>14116</v>
      </c>
      <c r="M51" s="360">
        <v>15174</v>
      </c>
    </row>
    <row r="52" spans="2:13" ht="27.75" customHeight="1">
      <c r="B52" s="1224"/>
      <c r="C52" s="1225"/>
      <c r="D52" s="106"/>
      <c r="E52" s="1226" t="s">
        <v>44</v>
      </c>
      <c r="F52" s="1226"/>
      <c r="G52" s="1226"/>
      <c r="H52" s="1227"/>
      <c r="I52" s="358">
        <v>46837</v>
      </c>
      <c r="J52" s="359">
        <v>43583</v>
      </c>
      <c r="K52" s="359">
        <v>40792</v>
      </c>
      <c r="L52" s="359">
        <v>38546</v>
      </c>
      <c r="M52" s="360">
        <v>37780</v>
      </c>
    </row>
    <row r="53" spans="2:13" ht="27.75" customHeight="1" thickBot="1">
      <c r="B53" s="1228" t="s">
        <v>45</v>
      </c>
      <c r="C53" s="1229"/>
      <c r="D53" s="110"/>
      <c r="E53" s="1230" t="s">
        <v>46</v>
      </c>
      <c r="F53" s="1230"/>
      <c r="G53" s="1230"/>
      <c r="H53" s="1231"/>
      <c r="I53" s="361">
        <v>25056</v>
      </c>
      <c r="J53" s="362">
        <v>26441</v>
      </c>
      <c r="K53" s="362">
        <v>23442</v>
      </c>
      <c r="L53" s="362">
        <v>14707</v>
      </c>
      <c r="M53" s="363">
        <v>3808</v>
      </c>
    </row>
    <row r="54" spans="2:13" ht="27.75" customHeight="1">
      <c r="B54" s="111" t="s">
        <v>47</v>
      </c>
      <c r="C54" s="112"/>
      <c r="D54" s="112"/>
      <c r="E54" s="113"/>
      <c r="F54" s="113"/>
      <c r="G54" s="113"/>
      <c r="H54" s="113"/>
      <c r="I54" s="114"/>
      <c r="J54" s="114"/>
      <c r="K54" s="114"/>
      <c r="L54" s="114"/>
      <c r="M54" s="114"/>
    </row>
    <row r="55" spans="2:13"/>
  </sheetData>
  <sheetProtection algorithmName="SHA-512" hashValue="blAiWXeMUa1eEng/sC8P1BUGkmuHvTcTi28Am/c8WISGhaPLwUWmyea6iRyZLylLybCPQ7PzV8rnGSYRcnwbLg==" saltValue="zBaKheZeIemOCRQrptov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5" zoomScaleNormal="7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48</v>
      </c>
    </row>
    <row r="54" spans="2:8" ht="29.25" customHeight="1" thickBot="1">
      <c r="B54" s="116" t="s">
        <v>1</v>
      </c>
      <c r="C54" s="117"/>
      <c r="D54" s="117"/>
      <c r="E54" s="118" t="s">
        <v>2</v>
      </c>
      <c r="F54" s="119" t="s">
        <v>554</v>
      </c>
      <c r="G54" s="119" t="s">
        <v>555</v>
      </c>
      <c r="H54" s="120" t="s">
        <v>556</v>
      </c>
    </row>
    <row r="55" spans="2:8" ht="52.5" customHeight="1">
      <c r="B55" s="121"/>
      <c r="C55" s="1247" t="s">
        <v>49</v>
      </c>
      <c r="D55" s="1247"/>
      <c r="E55" s="1248"/>
      <c r="F55" s="122">
        <v>2214</v>
      </c>
      <c r="G55" s="122">
        <v>4224</v>
      </c>
      <c r="H55" s="123">
        <v>11325</v>
      </c>
    </row>
    <row r="56" spans="2:8" ht="52.5" customHeight="1">
      <c r="B56" s="124"/>
      <c r="C56" s="1249" t="s">
        <v>50</v>
      </c>
      <c r="D56" s="1249"/>
      <c r="E56" s="1250"/>
      <c r="F56" s="125">
        <v>1109</v>
      </c>
      <c r="G56" s="125">
        <v>378</v>
      </c>
      <c r="H56" s="126">
        <v>378</v>
      </c>
    </row>
    <row r="57" spans="2:8" ht="53.25" customHeight="1">
      <c r="B57" s="124"/>
      <c r="C57" s="1251" t="s">
        <v>51</v>
      </c>
      <c r="D57" s="1251"/>
      <c r="E57" s="1252"/>
      <c r="F57" s="127">
        <v>3841</v>
      </c>
      <c r="G57" s="127">
        <v>4698</v>
      </c>
      <c r="H57" s="128">
        <v>7027</v>
      </c>
    </row>
    <row r="58" spans="2:8" ht="45.75" customHeight="1">
      <c r="B58" s="129"/>
      <c r="C58" s="1239" t="s">
        <v>584</v>
      </c>
      <c r="D58" s="1240"/>
      <c r="E58" s="1241"/>
      <c r="F58" s="130">
        <v>1481</v>
      </c>
      <c r="G58" s="130">
        <v>2566</v>
      </c>
      <c r="H58" s="131">
        <v>4888</v>
      </c>
    </row>
    <row r="59" spans="2:8" ht="45.75" customHeight="1">
      <c r="B59" s="129"/>
      <c r="C59" s="1239" t="s">
        <v>585</v>
      </c>
      <c r="D59" s="1240"/>
      <c r="E59" s="1241"/>
      <c r="F59" s="130">
        <v>1462</v>
      </c>
      <c r="G59" s="130">
        <v>1337</v>
      </c>
      <c r="H59" s="131">
        <v>1337</v>
      </c>
    </row>
    <row r="60" spans="2:8" ht="45.75" customHeight="1">
      <c r="B60" s="129"/>
      <c r="C60" s="1239" t="s">
        <v>586</v>
      </c>
      <c r="D60" s="1240"/>
      <c r="E60" s="1241"/>
      <c r="F60" s="130">
        <v>283</v>
      </c>
      <c r="G60" s="130">
        <v>283</v>
      </c>
      <c r="H60" s="131">
        <v>283</v>
      </c>
    </row>
    <row r="61" spans="2:8" ht="45.75" customHeight="1">
      <c r="B61" s="129"/>
      <c r="C61" s="1239" t="s">
        <v>587</v>
      </c>
      <c r="D61" s="1240"/>
      <c r="E61" s="1241"/>
      <c r="F61" s="130">
        <v>178</v>
      </c>
      <c r="G61" s="130">
        <v>128</v>
      </c>
      <c r="H61" s="131">
        <v>128</v>
      </c>
    </row>
    <row r="62" spans="2:8" ht="45.75" customHeight="1" thickBot="1">
      <c r="B62" s="132"/>
      <c r="C62" s="1242" t="s">
        <v>588</v>
      </c>
      <c r="D62" s="1243"/>
      <c r="E62" s="1244"/>
      <c r="F62" s="133">
        <v>198</v>
      </c>
      <c r="G62" s="133">
        <v>151</v>
      </c>
      <c r="H62" s="134">
        <v>116</v>
      </c>
    </row>
    <row r="63" spans="2:8" ht="52.5" customHeight="1" thickBot="1">
      <c r="B63" s="135"/>
      <c r="C63" s="1245" t="s">
        <v>52</v>
      </c>
      <c r="D63" s="1245"/>
      <c r="E63" s="1246"/>
      <c r="F63" s="136">
        <v>7165</v>
      </c>
      <c r="G63" s="136">
        <v>9301</v>
      </c>
      <c r="H63" s="137">
        <v>18731</v>
      </c>
    </row>
    <row r="64" spans="2:8"/>
  </sheetData>
  <sheetProtection algorithmName="SHA-512" hashValue="9ReQWpFLXvrZuH5Axl+EE4FGe5F2zaBeb/8CKJcfXb570BxjBfA1XHc7teMaRoLztPmDoq3GqYpkezZRbcW5MA==" saltValue="8ZKW9MLRvaxTn3Fxe527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pageSetUpPr fitToPage="1"/>
  </sheetPr>
  <dimension ref="A1:DE85"/>
  <sheetViews>
    <sheetView showGridLines="0" zoomScale="75" zoomScaleNormal="75" zoomScaleSheetLayoutView="55"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589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590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1" t="s">
        <v>598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591</v>
      </c>
    </row>
    <row r="50" spans="1:109">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552</v>
      </c>
      <c r="BQ50" s="1259"/>
      <c r="BR50" s="1259"/>
      <c r="BS50" s="1259"/>
      <c r="BT50" s="1259"/>
      <c r="BU50" s="1259"/>
      <c r="BV50" s="1259"/>
      <c r="BW50" s="1259"/>
      <c r="BX50" s="1259" t="s">
        <v>553</v>
      </c>
      <c r="BY50" s="1259"/>
      <c r="BZ50" s="1259"/>
      <c r="CA50" s="1259"/>
      <c r="CB50" s="1259"/>
      <c r="CC50" s="1259"/>
      <c r="CD50" s="1259"/>
      <c r="CE50" s="1259"/>
      <c r="CF50" s="1259" t="s">
        <v>554</v>
      </c>
      <c r="CG50" s="1259"/>
      <c r="CH50" s="1259"/>
      <c r="CI50" s="1259"/>
      <c r="CJ50" s="1259"/>
      <c r="CK50" s="1259"/>
      <c r="CL50" s="1259"/>
      <c r="CM50" s="1259"/>
      <c r="CN50" s="1259" t="s">
        <v>555</v>
      </c>
      <c r="CO50" s="1259"/>
      <c r="CP50" s="1259"/>
      <c r="CQ50" s="1259"/>
      <c r="CR50" s="1259"/>
      <c r="CS50" s="1259"/>
      <c r="CT50" s="1259"/>
      <c r="CU50" s="1259"/>
      <c r="CV50" s="1259" t="s">
        <v>556</v>
      </c>
      <c r="CW50" s="1259"/>
      <c r="CX50" s="1259"/>
      <c r="CY50" s="1259"/>
      <c r="CZ50" s="1259"/>
      <c r="DA50" s="1259"/>
      <c r="DB50" s="1259"/>
      <c r="DC50" s="1259"/>
    </row>
    <row r="51" spans="1:109" ht="13.5" customHeight="1">
      <c r="B51" s="372"/>
      <c r="G51" s="1270"/>
      <c r="H51" s="1270"/>
      <c r="I51" s="1274"/>
      <c r="J51" s="1274"/>
      <c r="K51" s="1260"/>
      <c r="L51" s="1260"/>
      <c r="M51" s="1260"/>
      <c r="N51" s="1260"/>
      <c r="AM51" s="381"/>
      <c r="AN51" s="1258" t="s">
        <v>592</v>
      </c>
      <c r="AO51" s="1258"/>
      <c r="AP51" s="1258"/>
      <c r="AQ51" s="1258"/>
      <c r="AR51" s="1258"/>
      <c r="AS51" s="1258"/>
      <c r="AT51" s="1258"/>
      <c r="AU51" s="1258"/>
      <c r="AV51" s="1258"/>
      <c r="AW51" s="1258"/>
      <c r="AX51" s="1258"/>
      <c r="AY51" s="1258"/>
      <c r="AZ51" s="1258"/>
      <c r="BA51" s="1258"/>
      <c r="BB51" s="1258" t="s">
        <v>593</v>
      </c>
      <c r="BC51" s="1258"/>
      <c r="BD51" s="1258"/>
      <c r="BE51" s="1258"/>
      <c r="BF51" s="1258"/>
      <c r="BG51" s="1258"/>
      <c r="BH51" s="1258"/>
      <c r="BI51" s="1258"/>
      <c r="BJ51" s="1258"/>
      <c r="BK51" s="1258"/>
      <c r="BL51" s="1258"/>
      <c r="BM51" s="1258"/>
      <c r="BN51" s="1258"/>
      <c r="BO51" s="1258"/>
      <c r="BP51" s="1255">
        <v>58.2</v>
      </c>
      <c r="BQ51" s="1255"/>
      <c r="BR51" s="1255"/>
      <c r="BS51" s="1255"/>
      <c r="BT51" s="1255"/>
      <c r="BU51" s="1255"/>
      <c r="BV51" s="1255"/>
      <c r="BW51" s="1255"/>
      <c r="BX51" s="1255">
        <v>58.3</v>
      </c>
      <c r="BY51" s="1255"/>
      <c r="BZ51" s="1255"/>
      <c r="CA51" s="1255"/>
      <c r="CB51" s="1255"/>
      <c r="CC51" s="1255"/>
      <c r="CD51" s="1255"/>
      <c r="CE51" s="1255"/>
      <c r="CF51" s="1255">
        <v>49.3</v>
      </c>
      <c r="CG51" s="1255"/>
      <c r="CH51" s="1255"/>
      <c r="CI51" s="1255"/>
      <c r="CJ51" s="1255"/>
      <c r="CK51" s="1255"/>
      <c r="CL51" s="1255"/>
      <c r="CM51" s="1255"/>
      <c r="CN51" s="1255">
        <v>31.1</v>
      </c>
      <c r="CO51" s="1255"/>
      <c r="CP51" s="1255"/>
      <c r="CQ51" s="1255"/>
      <c r="CR51" s="1255"/>
      <c r="CS51" s="1255"/>
      <c r="CT51" s="1255"/>
      <c r="CU51" s="1255"/>
      <c r="CV51" s="1255">
        <v>7.4</v>
      </c>
      <c r="CW51" s="1255"/>
      <c r="CX51" s="1255"/>
      <c r="CY51" s="1255"/>
      <c r="CZ51" s="1255"/>
      <c r="DA51" s="1255"/>
      <c r="DB51" s="1255"/>
      <c r="DC51" s="1255"/>
    </row>
    <row r="52" spans="1:109">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594</v>
      </c>
      <c r="BC53" s="1258"/>
      <c r="BD53" s="1258"/>
      <c r="BE53" s="1258"/>
      <c r="BF53" s="1258"/>
      <c r="BG53" s="1258"/>
      <c r="BH53" s="1258"/>
      <c r="BI53" s="1258"/>
      <c r="BJ53" s="1258"/>
      <c r="BK53" s="1258"/>
      <c r="BL53" s="1258"/>
      <c r="BM53" s="1258"/>
      <c r="BN53" s="1258"/>
      <c r="BO53" s="1258"/>
      <c r="BP53" s="1255">
        <v>52.5</v>
      </c>
      <c r="BQ53" s="1255"/>
      <c r="BR53" s="1255"/>
      <c r="BS53" s="1255"/>
      <c r="BT53" s="1255"/>
      <c r="BU53" s="1255"/>
      <c r="BV53" s="1255"/>
      <c r="BW53" s="1255"/>
      <c r="BX53" s="1255">
        <v>52.8</v>
      </c>
      <c r="BY53" s="1255"/>
      <c r="BZ53" s="1255"/>
      <c r="CA53" s="1255"/>
      <c r="CB53" s="1255"/>
      <c r="CC53" s="1255"/>
      <c r="CD53" s="1255"/>
      <c r="CE53" s="1255"/>
      <c r="CF53" s="1255">
        <v>54</v>
      </c>
      <c r="CG53" s="1255"/>
      <c r="CH53" s="1255"/>
      <c r="CI53" s="1255"/>
      <c r="CJ53" s="1255"/>
      <c r="CK53" s="1255"/>
      <c r="CL53" s="1255"/>
      <c r="CM53" s="1255"/>
      <c r="CN53" s="1255">
        <v>55.2</v>
      </c>
      <c r="CO53" s="1255"/>
      <c r="CP53" s="1255"/>
      <c r="CQ53" s="1255"/>
      <c r="CR53" s="1255"/>
      <c r="CS53" s="1255"/>
      <c r="CT53" s="1255"/>
      <c r="CU53" s="1255"/>
      <c r="CV53" s="1255">
        <v>55.4</v>
      </c>
      <c r="CW53" s="1255"/>
      <c r="CX53" s="1255"/>
      <c r="CY53" s="1255"/>
      <c r="CZ53" s="1255"/>
      <c r="DA53" s="1255"/>
      <c r="DB53" s="1255"/>
      <c r="DC53" s="1255"/>
    </row>
    <row r="54" spans="1:109">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c r="A55" s="380"/>
      <c r="B55" s="372"/>
      <c r="G55" s="1253"/>
      <c r="H55" s="1253"/>
      <c r="I55" s="1253"/>
      <c r="J55" s="1253"/>
      <c r="K55" s="1260"/>
      <c r="L55" s="1260"/>
      <c r="M55" s="1260"/>
      <c r="N55" s="1260"/>
      <c r="AN55" s="1259" t="s">
        <v>595</v>
      </c>
      <c r="AO55" s="1259"/>
      <c r="AP55" s="1259"/>
      <c r="AQ55" s="1259"/>
      <c r="AR55" s="1259"/>
      <c r="AS55" s="1259"/>
      <c r="AT55" s="1259"/>
      <c r="AU55" s="1259"/>
      <c r="AV55" s="1259"/>
      <c r="AW55" s="1259"/>
      <c r="AX55" s="1259"/>
      <c r="AY55" s="1259"/>
      <c r="AZ55" s="1259"/>
      <c r="BA55" s="1259"/>
      <c r="BB55" s="1258" t="s">
        <v>593</v>
      </c>
      <c r="BC55" s="1258"/>
      <c r="BD55" s="1258"/>
      <c r="BE55" s="1258"/>
      <c r="BF55" s="1258"/>
      <c r="BG55" s="1258"/>
      <c r="BH55" s="1258"/>
      <c r="BI55" s="1258"/>
      <c r="BJ55" s="1258"/>
      <c r="BK55" s="1258"/>
      <c r="BL55" s="1258"/>
      <c r="BM55" s="1258"/>
      <c r="BN55" s="1258"/>
      <c r="BO55" s="1258"/>
      <c r="BP55" s="1255">
        <v>23.1</v>
      </c>
      <c r="BQ55" s="1255"/>
      <c r="BR55" s="1255"/>
      <c r="BS55" s="1255"/>
      <c r="BT55" s="1255"/>
      <c r="BU55" s="1255"/>
      <c r="BV55" s="1255"/>
      <c r="BW55" s="1255"/>
      <c r="BX55" s="1255">
        <v>19</v>
      </c>
      <c r="BY55" s="1255"/>
      <c r="BZ55" s="1255"/>
      <c r="CA55" s="1255"/>
      <c r="CB55" s="1255"/>
      <c r="CC55" s="1255"/>
      <c r="CD55" s="1255"/>
      <c r="CE55" s="1255"/>
      <c r="CF55" s="1255">
        <v>18</v>
      </c>
      <c r="CG55" s="1255"/>
      <c r="CH55" s="1255"/>
      <c r="CI55" s="1255"/>
      <c r="CJ55" s="1255"/>
      <c r="CK55" s="1255"/>
      <c r="CL55" s="1255"/>
      <c r="CM55" s="1255"/>
      <c r="CN55" s="1255">
        <v>13.1</v>
      </c>
      <c r="CO55" s="1255"/>
      <c r="CP55" s="1255"/>
      <c r="CQ55" s="1255"/>
      <c r="CR55" s="1255"/>
      <c r="CS55" s="1255"/>
      <c r="CT55" s="1255"/>
      <c r="CU55" s="1255"/>
      <c r="CV55" s="1255">
        <v>10.9</v>
      </c>
      <c r="CW55" s="1255"/>
      <c r="CX55" s="1255"/>
      <c r="CY55" s="1255"/>
      <c r="CZ55" s="1255"/>
      <c r="DA55" s="1255"/>
      <c r="DB55" s="1255"/>
      <c r="DC55" s="1255"/>
    </row>
    <row r="56" spans="1:109">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594</v>
      </c>
      <c r="BC57" s="1258"/>
      <c r="BD57" s="1258"/>
      <c r="BE57" s="1258"/>
      <c r="BF57" s="1258"/>
      <c r="BG57" s="1258"/>
      <c r="BH57" s="1258"/>
      <c r="BI57" s="1258"/>
      <c r="BJ57" s="1258"/>
      <c r="BK57" s="1258"/>
      <c r="BL57" s="1258"/>
      <c r="BM57" s="1258"/>
      <c r="BN57" s="1258"/>
      <c r="BO57" s="1258"/>
      <c r="BP57" s="1255">
        <v>60.4</v>
      </c>
      <c r="BQ57" s="1255"/>
      <c r="BR57" s="1255"/>
      <c r="BS57" s="1255"/>
      <c r="BT57" s="1255"/>
      <c r="BU57" s="1255"/>
      <c r="BV57" s="1255"/>
      <c r="BW57" s="1255"/>
      <c r="BX57" s="1255">
        <v>60.9</v>
      </c>
      <c r="BY57" s="1255"/>
      <c r="BZ57" s="1255"/>
      <c r="CA57" s="1255"/>
      <c r="CB57" s="1255"/>
      <c r="CC57" s="1255"/>
      <c r="CD57" s="1255"/>
      <c r="CE57" s="1255"/>
      <c r="CF57" s="1255">
        <v>61.9</v>
      </c>
      <c r="CG57" s="1255"/>
      <c r="CH57" s="1255"/>
      <c r="CI57" s="1255"/>
      <c r="CJ57" s="1255"/>
      <c r="CK57" s="1255"/>
      <c r="CL57" s="1255"/>
      <c r="CM57" s="1255"/>
      <c r="CN57" s="1255">
        <v>62.5</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596</v>
      </c>
    </row>
    <row r="64" spans="1:109">
      <c r="B64" s="372"/>
      <c r="G64" s="379"/>
      <c r="I64" s="392"/>
      <c r="J64" s="392"/>
      <c r="K64" s="392"/>
      <c r="L64" s="392"/>
      <c r="M64" s="392"/>
      <c r="N64" s="393"/>
      <c r="AM64" s="379"/>
      <c r="AN64" s="379" t="s">
        <v>590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1" t="s">
        <v>599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591</v>
      </c>
    </row>
    <row r="72" spans="2:107">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552</v>
      </c>
      <c r="BQ72" s="1259"/>
      <c r="BR72" s="1259"/>
      <c r="BS72" s="1259"/>
      <c r="BT72" s="1259"/>
      <c r="BU72" s="1259"/>
      <c r="BV72" s="1259"/>
      <c r="BW72" s="1259"/>
      <c r="BX72" s="1259" t="s">
        <v>553</v>
      </c>
      <c r="BY72" s="1259"/>
      <c r="BZ72" s="1259"/>
      <c r="CA72" s="1259"/>
      <c r="CB72" s="1259"/>
      <c r="CC72" s="1259"/>
      <c r="CD72" s="1259"/>
      <c r="CE72" s="1259"/>
      <c r="CF72" s="1259" t="s">
        <v>554</v>
      </c>
      <c r="CG72" s="1259"/>
      <c r="CH72" s="1259"/>
      <c r="CI72" s="1259"/>
      <c r="CJ72" s="1259"/>
      <c r="CK72" s="1259"/>
      <c r="CL72" s="1259"/>
      <c r="CM72" s="1259"/>
      <c r="CN72" s="1259" t="s">
        <v>555</v>
      </c>
      <c r="CO72" s="1259"/>
      <c r="CP72" s="1259"/>
      <c r="CQ72" s="1259"/>
      <c r="CR72" s="1259"/>
      <c r="CS72" s="1259"/>
      <c r="CT72" s="1259"/>
      <c r="CU72" s="1259"/>
      <c r="CV72" s="1259" t="s">
        <v>556</v>
      </c>
      <c r="CW72" s="1259"/>
      <c r="CX72" s="1259"/>
      <c r="CY72" s="1259"/>
      <c r="CZ72" s="1259"/>
      <c r="DA72" s="1259"/>
      <c r="DB72" s="1259"/>
      <c r="DC72" s="1259"/>
    </row>
    <row r="73" spans="2:107">
      <c r="B73" s="372"/>
      <c r="G73" s="1270"/>
      <c r="H73" s="1270"/>
      <c r="I73" s="1270"/>
      <c r="J73" s="1270"/>
      <c r="K73" s="1254"/>
      <c r="L73" s="1254"/>
      <c r="M73" s="1254"/>
      <c r="N73" s="1254"/>
      <c r="AM73" s="381"/>
      <c r="AN73" s="1258" t="s">
        <v>592</v>
      </c>
      <c r="AO73" s="1258"/>
      <c r="AP73" s="1258"/>
      <c r="AQ73" s="1258"/>
      <c r="AR73" s="1258"/>
      <c r="AS73" s="1258"/>
      <c r="AT73" s="1258"/>
      <c r="AU73" s="1258"/>
      <c r="AV73" s="1258"/>
      <c r="AW73" s="1258"/>
      <c r="AX73" s="1258"/>
      <c r="AY73" s="1258"/>
      <c r="AZ73" s="1258"/>
      <c r="BA73" s="1258"/>
      <c r="BB73" s="1258" t="s">
        <v>593</v>
      </c>
      <c r="BC73" s="1258"/>
      <c r="BD73" s="1258"/>
      <c r="BE73" s="1258"/>
      <c r="BF73" s="1258"/>
      <c r="BG73" s="1258"/>
      <c r="BH73" s="1258"/>
      <c r="BI73" s="1258"/>
      <c r="BJ73" s="1258"/>
      <c r="BK73" s="1258"/>
      <c r="BL73" s="1258"/>
      <c r="BM73" s="1258"/>
      <c r="BN73" s="1258"/>
      <c r="BO73" s="1258"/>
      <c r="BP73" s="1255">
        <v>58.2</v>
      </c>
      <c r="BQ73" s="1255"/>
      <c r="BR73" s="1255"/>
      <c r="BS73" s="1255"/>
      <c r="BT73" s="1255"/>
      <c r="BU73" s="1255"/>
      <c r="BV73" s="1255"/>
      <c r="BW73" s="1255"/>
      <c r="BX73" s="1255">
        <v>58.3</v>
      </c>
      <c r="BY73" s="1255"/>
      <c r="BZ73" s="1255"/>
      <c r="CA73" s="1255"/>
      <c r="CB73" s="1255"/>
      <c r="CC73" s="1255"/>
      <c r="CD73" s="1255"/>
      <c r="CE73" s="1255"/>
      <c r="CF73" s="1255">
        <v>49.3</v>
      </c>
      <c r="CG73" s="1255"/>
      <c r="CH73" s="1255"/>
      <c r="CI73" s="1255"/>
      <c r="CJ73" s="1255"/>
      <c r="CK73" s="1255"/>
      <c r="CL73" s="1255"/>
      <c r="CM73" s="1255"/>
      <c r="CN73" s="1255">
        <v>31.1</v>
      </c>
      <c r="CO73" s="1255"/>
      <c r="CP73" s="1255"/>
      <c r="CQ73" s="1255"/>
      <c r="CR73" s="1255"/>
      <c r="CS73" s="1255"/>
      <c r="CT73" s="1255"/>
      <c r="CU73" s="1255"/>
      <c r="CV73" s="1255">
        <v>7.4</v>
      </c>
      <c r="CW73" s="1255"/>
      <c r="CX73" s="1255"/>
      <c r="CY73" s="1255"/>
      <c r="CZ73" s="1255"/>
      <c r="DA73" s="1255"/>
      <c r="DB73" s="1255"/>
      <c r="DC73" s="1255"/>
    </row>
    <row r="74" spans="2:107">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597</v>
      </c>
      <c r="BC75" s="1258"/>
      <c r="BD75" s="1258"/>
      <c r="BE75" s="1258"/>
      <c r="BF75" s="1258"/>
      <c r="BG75" s="1258"/>
      <c r="BH75" s="1258"/>
      <c r="BI75" s="1258"/>
      <c r="BJ75" s="1258"/>
      <c r="BK75" s="1258"/>
      <c r="BL75" s="1258"/>
      <c r="BM75" s="1258"/>
      <c r="BN75" s="1258"/>
      <c r="BO75" s="1258"/>
      <c r="BP75" s="1255">
        <v>6.3</v>
      </c>
      <c r="BQ75" s="1255"/>
      <c r="BR75" s="1255"/>
      <c r="BS75" s="1255"/>
      <c r="BT75" s="1255"/>
      <c r="BU75" s="1255"/>
      <c r="BV75" s="1255"/>
      <c r="BW75" s="1255"/>
      <c r="BX75" s="1255">
        <v>6.1</v>
      </c>
      <c r="BY75" s="1255"/>
      <c r="BZ75" s="1255"/>
      <c r="CA75" s="1255"/>
      <c r="CB75" s="1255"/>
      <c r="CC75" s="1255"/>
      <c r="CD75" s="1255"/>
      <c r="CE75" s="1255"/>
      <c r="CF75" s="1255">
        <v>5.0999999999999996</v>
      </c>
      <c r="CG75" s="1255"/>
      <c r="CH75" s="1255"/>
      <c r="CI75" s="1255"/>
      <c r="CJ75" s="1255"/>
      <c r="CK75" s="1255"/>
      <c r="CL75" s="1255"/>
      <c r="CM75" s="1255"/>
      <c r="CN75" s="1255">
        <v>5.3</v>
      </c>
      <c r="CO75" s="1255"/>
      <c r="CP75" s="1255"/>
      <c r="CQ75" s="1255"/>
      <c r="CR75" s="1255"/>
      <c r="CS75" s="1255"/>
      <c r="CT75" s="1255"/>
      <c r="CU75" s="1255"/>
      <c r="CV75" s="1255">
        <v>5.5</v>
      </c>
      <c r="CW75" s="1255"/>
      <c r="CX75" s="1255"/>
      <c r="CY75" s="1255"/>
      <c r="CZ75" s="1255"/>
      <c r="DA75" s="1255"/>
      <c r="DB75" s="1255"/>
      <c r="DC75" s="1255"/>
    </row>
    <row r="76" spans="2:107">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c r="B77" s="372"/>
      <c r="G77" s="1253"/>
      <c r="H77" s="1253"/>
      <c r="I77" s="1253"/>
      <c r="J77" s="1253"/>
      <c r="K77" s="1254"/>
      <c r="L77" s="1254"/>
      <c r="M77" s="1254"/>
      <c r="N77" s="1254"/>
      <c r="AN77" s="1259" t="s">
        <v>595</v>
      </c>
      <c r="AO77" s="1259"/>
      <c r="AP77" s="1259"/>
      <c r="AQ77" s="1259"/>
      <c r="AR77" s="1259"/>
      <c r="AS77" s="1259"/>
      <c r="AT77" s="1259"/>
      <c r="AU77" s="1259"/>
      <c r="AV77" s="1259"/>
      <c r="AW77" s="1259"/>
      <c r="AX77" s="1259"/>
      <c r="AY77" s="1259"/>
      <c r="AZ77" s="1259"/>
      <c r="BA77" s="1259"/>
      <c r="BB77" s="1258" t="s">
        <v>593</v>
      </c>
      <c r="BC77" s="1258"/>
      <c r="BD77" s="1258"/>
      <c r="BE77" s="1258"/>
      <c r="BF77" s="1258"/>
      <c r="BG77" s="1258"/>
      <c r="BH77" s="1258"/>
      <c r="BI77" s="1258"/>
      <c r="BJ77" s="1258"/>
      <c r="BK77" s="1258"/>
      <c r="BL77" s="1258"/>
      <c r="BM77" s="1258"/>
      <c r="BN77" s="1258"/>
      <c r="BO77" s="1258"/>
      <c r="BP77" s="1255">
        <v>23.1</v>
      </c>
      <c r="BQ77" s="1255"/>
      <c r="BR77" s="1255"/>
      <c r="BS77" s="1255"/>
      <c r="BT77" s="1255"/>
      <c r="BU77" s="1255"/>
      <c r="BV77" s="1255"/>
      <c r="BW77" s="1255"/>
      <c r="BX77" s="1255">
        <v>19</v>
      </c>
      <c r="BY77" s="1255"/>
      <c r="BZ77" s="1255"/>
      <c r="CA77" s="1255"/>
      <c r="CB77" s="1255"/>
      <c r="CC77" s="1255"/>
      <c r="CD77" s="1255"/>
      <c r="CE77" s="1255"/>
      <c r="CF77" s="1255">
        <v>18</v>
      </c>
      <c r="CG77" s="1255"/>
      <c r="CH77" s="1255"/>
      <c r="CI77" s="1255"/>
      <c r="CJ77" s="1255"/>
      <c r="CK77" s="1255"/>
      <c r="CL77" s="1255"/>
      <c r="CM77" s="1255"/>
      <c r="CN77" s="1255">
        <v>13.1</v>
      </c>
      <c r="CO77" s="1255"/>
      <c r="CP77" s="1255"/>
      <c r="CQ77" s="1255"/>
      <c r="CR77" s="1255"/>
      <c r="CS77" s="1255"/>
      <c r="CT77" s="1255"/>
      <c r="CU77" s="1255"/>
      <c r="CV77" s="1255">
        <v>10.9</v>
      </c>
      <c r="CW77" s="1255"/>
      <c r="CX77" s="1255"/>
      <c r="CY77" s="1255"/>
      <c r="CZ77" s="1255"/>
      <c r="DA77" s="1255"/>
      <c r="DB77" s="1255"/>
      <c r="DC77" s="1255"/>
    </row>
    <row r="78" spans="2:107">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597</v>
      </c>
      <c r="BC79" s="1258"/>
      <c r="BD79" s="1258"/>
      <c r="BE79" s="1258"/>
      <c r="BF79" s="1258"/>
      <c r="BG79" s="1258"/>
      <c r="BH79" s="1258"/>
      <c r="BI79" s="1258"/>
      <c r="BJ79" s="1258"/>
      <c r="BK79" s="1258"/>
      <c r="BL79" s="1258"/>
      <c r="BM79" s="1258"/>
      <c r="BN79" s="1258"/>
      <c r="BO79" s="1258"/>
      <c r="BP79" s="1255">
        <v>4.2</v>
      </c>
      <c r="BQ79" s="1255"/>
      <c r="BR79" s="1255"/>
      <c r="BS79" s="1255"/>
      <c r="BT79" s="1255"/>
      <c r="BU79" s="1255"/>
      <c r="BV79" s="1255"/>
      <c r="BW79" s="1255"/>
      <c r="BX79" s="1255">
        <v>3.6</v>
      </c>
      <c r="BY79" s="1255"/>
      <c r="BZ79" s="1255"/>
      <c r="CA79" s="1255"/>
      <c r="CB79" s="1255"/>
      <c r="CC79" s="1255"/>
      <c r="CD79" s="1255"/>
      <c r="CE79" s="1255"/>
      <c r="CF79" s="1255">
        <v>3.5</v>
      </c>
      <c r="CG79" s="1255"/>
      <c r="CH79" s="1255"/>
      <c r="CI79" s="1255"/>
      <c r="CJ79" s="1255"/>
      <c r="CK79" s="1255"/>
      <c r="CL79" s="1255"/>
      <c r="CM79" s="1255"/>
      <c r="CN79" s="1255">
        <v>3.6</v>
      </c>
      <c r="CO79" s="1255"/>
      <c r="CP79" s="1255"/>
      <c r="CQ79" s="1255"/>
      <c r="CR79" s="1255"/>
      <c r="CS79" s="1255"/>
      <c r="CT79" s="1255"/>
      <c r="CU79" s="1255"/>
      <c r="CV79" s="1255">
        <v>4</v>
      </c>
      <c r="CW79" s="1255"/>
      <c r="CX79" s="1255"/>
      <c r="CY79" s="1255"/>
      <c r="CZ79" s="1255"/>
      <c r="DA79" s="1255"/>
      <c r="DB79" s="1255"/>
      <c r="DC79" s="1255"/>
    </row>
    <row r="80" spans="2:107">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CN3PRn0KH9U1o7cI4YLsrZQuKyk0lydKnMu+uie+INXRIT16uVgTFPQH07z93ds4qSDSJAGPf6CITNlpZVxUVw==" saltValue="b/Ueg5LV2YVDBzcdh0wFT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pageSetUpPr fitToPage="1"/>
  </sheetPr>
  <dimension ref="A1:DR125"/>
  <sheetViews>
    <sheetView showGridLines="0" zoomScale="75" zoomScaleNormal="75"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499</v>
      </c>
    </row>
  </sheetData>
  <sheetProtection algorithmName="SHA-512" hashValue="LTHocKIMNFeB93JEAJWGhr0aWSvyHJKMzIv1dgivr4sU4XWWA1cNzNbG5mS0v6OCboxN2PK3Xis9g843qOfU3A==" saltValue="h//j1o1CJBu/9x5BL2FVf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pageSetUpPr fitToPage="1"/>
  </sheetPr>
  <dimension ref="A1:DR125"/>
  <sheetViews>
    <sheetView showGridLines="0" zoomScale="75" zoomScaleNormal="75"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499</v>
      </c>
    </row>
  </sheetData>
  <sheetProtection algorithmName="SHA-512" hashValue="gChgvPvDfCVmUNF1Lw2Ea9ph6n5PHQtVZYZXtJI2adum/OOFGwZ3hZUIqnZVGo39pFVB5CseGuHRsC93UbcgTw==" saltValue="poUe7FbHnrBXuaKdAuL6j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53</v>
      </c>
      <c r="E2" s="149"/>
      <c r="F2" s="150" t="s">
        <v>549</v>
      </c>
      <c r="G2" s="151"/>
      <c r="H2" s="152"/>
    </row>
    <row r="3" spans="1:8">
      <c r="A3" s="148" t="s">
        <v>542</v>
      </c>
      <c r="B3" s="153"/>
      <c r="C3" s="154"/>
      <c r="D3" s="155">
        <v>65466</v>
      </c>
      <c r="E3" s="156"/>
      <c r="F3" s="157">
        <v>45022</v>
      </c>
      <c r="G3" s="158"/>
      <c r="H3" s="159"/>
    </row>
    <row r="4" spans="1:8">
      <c r="A4" s="160"/>
      <c r="B4" s="161"/>
      <c r="C4" s="162"/>
      <c r="D4" s="163">
        <v>23843</v>
      </c>
      <c r="E4" s="164"/>
      <c r="F4" s="165">
        <v>25247</v>
      </c>
      <c r="G4" s="166"/>
      <c r="H4" s="167"/>
    </row>
    <row r="5" spans="1:8">
      <c r="A5" s="148" t="s">
        <v>544</v>
      </c>
      <c r="B5" s="153"/>
      <c r="C5" s="154"/>
      <c r="D5" s="155">
        <v>62165</v>
      </c>
      <c r="E5" s="156"/>
      <c r="F5" s="157">
        <v>46035</v>
      </c>
      <c r="G5" s="158"/>
      <c r="H5" s="159"/>
    </row>
    <row r="6" spans="1:8">
      <c r="A6" s="160"/>
      <c r="B6" s="161"/>
      <c r="C6" s="162"/>
      <c r="D6" s="163">
        <v>31531</v>
      </c>
      <c r="E6" s="164"/>
      <c r="F6" s="165">
        <v>25158</v>
      </c>
      <c r="G6" s="166"/>
      <c r="H6" s="167"/>
    </row>
    <row r="7" spans="1:8">
      <c r="A7" s="148" t="s">
        <v>545</v>
      </c>
      <c r="B7" s="153"/>
      <c r="C7" s="154"/>
      <c r="D7" s="155">
        <v>52106</v>
      </c>
      <c r="E7" s="156"/>
      <c r="F7" s="157">
        <v>43261</v>
      </c>
      <c r="G7" s="158"/>
      <c r="H7" s="159"/>
    </row>
    <row r="8" spans="1:8">
      <c r="A8" s="160"/>
      <c r="B8" s="161"/>
      <c r="C8" s="162"/>
      <c r="D8" s="163">
        <v>27150</v>
      </c>
      <c r="E8" s="164"/>
      <c r="F8" s="165">
        <v>24721</v>
      </c>
      <c r="G8" s="166"/>
      <c r="H8" s="167"/>
    </row>
    <row r="9" spans="1:8">
      <c r="A9" s="148" t="s">
        <v>546</v>
      </c>
      <c r="B9" s="153"/>
      <c r="C9" s="154"/>
      <c r="D9" s="155">
        <v>41494</v>
      </c>
      <c r="E9" s="156"/>
      <c r="F9" s="157">
        <v>40626</v>
      </c>
      <c r="G9" s="158"/>
      <c r="H9" s="159"/>
    </row>
    <row r="10" spans="1:8">
      <c r="A10" s="160"/>
      <c r="B10" s="161"/>
      <c r="C10" s="162"/>
      <c r="D10" s="163">
        <v>26490</v>
      </c>
      <c r="E10" s="164"/>
      <c r="F10" s="165">
        <v>24279</v>
      </c>
      <c r="G10" s="166"/>
      <c r="H10" s="167"/>
    </row>
    <row r="11" spans="1:8">
      <c r="A11" s="148" t="s">
        <v>547</v>
      </c>
      <c r="B11" s="153"/>
      <c r="C11" s="154"/>
      <c r="D11" s="155">
        <v>70483</v>
      </c>
      <c r="E11" s="156"/>
      <c r="F11" s="157">
        <v>46133</v>
      </c>
      <c r="G11" s="158"/>
      <c r="H11" s="159"/>
    </row>
    <row r="12" spans="1:8">
      <c r="A12" s="160"/>
      <c r="B12" s="161"/>
      <c r="C12" s="168"/>
      <c r="D12" s="163">
        <v>34095</v>
      </c>
      <c r="E12" s="164"/>
      <c r="F12" s="165">
        <v>27280</v>
      </c>
      <c r="G12" s="166"/>
      <c r="H12" s="167"/>
    </row>
    <row r="13" spans="1:8">
      <c r="A13" s="148"/>
      <c r="B13" s="153"/>
      <c r="C13" s="169"/>
      <c r="D13" s="170">
        <v>58343</v>
      </c>
      <c r="E13" s="171"/>
      <c r="F13" s="172">
        <v>44215</v>
      </c>
      <c r="G13" s="173"/>
      <c r="H13" s="159"/>
    </row>
    <row r="14" spans="1:8">
      <c r="A14" s="160"/>
      <c r="B14" s="161"/>
      <c r="C14" s="162"/>
      <c r="D14" s="163">
        <v>28622</v>
      </c>
      <c r="E14" s="164"/>
      <c r="F14" s="165">
        <v>25337</v>
      </c>
      <c r="G14" s="166"/>
      <c r="H14" s="167"/>
    </row>
    <row r="17" spans="1:11">
      <c r="A17" s="144" t="s">
        <v>54</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55</v>
      </c>
      <c r="B19" s="174">
        <f>ROUND(VALUE(SUBSTITUTE(実質収支比率等に係る経年分析!F$48,"▲","-")),2)</f>
        <v>4.53</v>
      </c>
      <c r="C19" s="174">
        <f>ROUND(VALUE(SUBSTITUTE(実質収支比率等に係る経年分析!G$48,"▲","-")),2)</f>
        <v>7.37</v>
      </c>
      <c r="D19" s="174">
        <f>ROUND(VALUE(SUBSTITUTE(実質収支比率等に係る経年分析!H$48,"▲","-")),2)</f>
        <v>8.35</v>
      </c>
      <c r="E19" s="174">
        <f>ROUND(VALUE(SUBSTITUTE(実質収支比率等に係る経年分析!I$48,"▲","-")),2)</f>
        <v>12.17</v>
      </c>
      <c r="F19" s="174">
        <f>ROUND(VALUE(SUBSTITUTE(実質収支比率等に係る経年分析!J$48,"▲","-")),2)</f>
        <v>7.8</v>
      </c>
    </row>
    <row r="20" spans="1:11">
      <c r="A20" s="174" t="s">
        <v>56</v>
      </c>
      <c r="B20" s="174">
        <f>ROUND(VALUE(SUBSTITUTE(実質収支比率等に係る経年分析!F$47,"▲","-")),2)</f>
        <v>10.119999999999999</v>
      </c>
      <c r="C20" s="174">
        <f>ROUND(VALUE(SUBSTITUTE(実質収支比率等に係る経年分析!G$47,"▲","-")),2)</f>
        <v>9.1999999999999993</v>
      </c>
      <c r="D20" s="174">
        <f>ROUND(VALUE(SUBSTITUTE(実質収支比率等に係る経年分析!H$47,"▲","-")),2)</f>
        <v>4.2300000000000004</v>
      </c>
      <c r="E20" s="174">
        <f>ROUND(VALUE(SUBSTITUTE(実質収支比率等に係る経年分析!I$47,"▲","-")),2)</f>
        <v>8.2100000000000009</v>
      </c>
      <c r="F20" s="174">
        <f>ROUND(VALUE(SUBSTITUTE(実質収支比率等に係る経年分析!J$47,"▲","-")),2)</f>
        <v>20.46</v>
      </c>
    </row>
    <row r="21" spans="1:11">
      <c r="A21" s="174" t="s">
        <v>57</v>
      </c>
      <c r="B21" s="174">
        <f>IF(ISNUMBER(VALUE(SUBSTITUTE(実質収支比率等に係る経年分析!F$49,"▲","-"))),ROUND(VALUE(SUBSTITUTE(実質収支比率等に係る経年分析!F$49,"▲","-")),2),NA())</f>
        <v>0.71</v>
      </c>
      <c r="C21" s="174">
        <f>IF(ISNUMBER(VALUE(SUBSTITUTE(実質収支比率等に係る経年分析!G$49,"▲","-"))),ROUND(VALUE(SUBSTITUTE(実質収支比率等に係る経年分析!G$49,"▲","-")),2),NA())</f>
        <v>2.54</v>
      </c>
      <c r="D21" s="174">
        <f>IF(ISNUMBER(VALUE(SUBSTITUTE(実質収支比率等に係る経年分析!H$49,"▲","-"))),ROUND(VALUE(SUBSTITUTE(実質収支比率等に係る経年分析!H$49,"▲","-")),2),NA())</f>
        <v>-3.35</v>
      </c>
      <c r="E21" s="174">
        <f>IF(ISNUMBER(VALUE(SUBSTITUTE(実質収支比率等に係る経年分析!I$49,"▲","-"))),ROUND(VALUE(SUBSTITUTE(実質収支比率等に係る経年分析!I$49,"▲","-")),2),NA())</f>
        <v>7.59</v>
      </c>
      <c r="F21" s="174">
        <f>IF(ISNUMBER(VALUE(SUBSTITUTE(実質収支比率等に係る経年分析!J$49,"▲","-"))),ROUND(VALUE(SUBSTITUTE(実質収支比率等に係る経年分析!J$49,"▲","-")),2),NA())</f>
        <v>9.31</v>
      </c>
    </row>
    <row r="24" spans="1:11">
      <c r="A24" s="144" t="s">
        <v>58</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59</v>
      </c>
      <c r="C26" s="175" t="s">
        <v>60</v>
      </c>
      <c r="D26" s="175" t="s">
        <v>59</v>
      </c>
      <c r="E26" s="175" t="s">
        <v>60</v>
      </c>
      <c r="F26" s="175" t="s">
        <v>59</v>
      </c>
      <c r="G26" s="175" t="s">
        <v>60</v>
      </c>
      <c r="H26" s="175" t="s">
        <v>59</v>
      </c>
      <c r="I26" s="175" t="s">
        <v>60</v>
      </c>
      <c r="J26" s="175" t="s">
        <v>59</v>
      </c>
      <c r="K26" s="175" t="s">
        <v>60</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2.0099999999999998</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つくば市等公平委員会特別会計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つくば市後期高齢者医療特別会計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c r="A32" s="175" t="str">
        <f>IF(連結実質赤字比率に係る赤字・黒字の構成分析!C$38="",NA(),連結実質赤字比率に係る赤字・黒字の構成分析!C$38)</f>
        <v>つくば市国民健康保険特別会計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0.76</v>
      </c>
    </row>
    <row r="33" spans="1:16">
      <c r="A33" s="175" t="str">
        <f>IF(連結実質赤字比率に係る赤字・黒字の構成分析!C$37="",NA(),連結実質赤字比率に係る赤字・黒字の構成分析!C$37)</f>
        <v>つくば市介護保険事業特別会計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1.03</v>
      </c>
    </row>
    <row r="34" spans="1:16">
      <c r="A34" s="175" t="str">
        <f>IF(連結実質赤字比率に係る赤字・黒字の構成分析!C$36="",NA(),連結実質赤字比率に係る赤字・黒字の構成分析!C$36)</f>
        <v>つくば市下水道事業会計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2.4500000000000002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3.58</v>
      </c>
    </row>
    <row r="35" spans="1:16">
      <c r="A35" s="175" t="str">
        <f>IF(連結実質赤字比率に係る赤字・黒字の構成分析!C$35="",NA(),連結実質赤字比率に係る赤字・黒字の構成分析!C$35)</f>
        <v>つくば市水道事業会計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3.87</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12.16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7.79</v>
      </c>
    </row>
    <row r="39" spans="1:16">
      <c r="A39" s="144" t="s">
        <v>61</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c r="A42" s="176" t="s">
        <v>64</v>
      </c>
      <c r="B42" s="176"/>
      <c r="C42" s="176"/>
      <c r="D42" s="176">
        <f>'実質公債費比率（分子）の構造'!K$52</f>
        <v>6961</v>
      </c>
      <c r="E42" s="176"/>
      <c r="F42" s="176"/>
      <c r="G42" s="176">
        <f>'実質公債費比率（分子）の構造'!L$52</f>
        <v>6627</v>
      </c>
      <c r="H42" s="176"/>
      <c r="I42" s="176"/>
      <c r="J42" s="176">
        <f>'実質公債費比率（分子）の構造'!M$52</f>
        <v>6444</v>
      </c>
      <c r="K42" s="176"/>
      <c r="L42" s="176"/>
      <c r="M42" s="176">
        <f>'実質公債費比率（分子）の構造'!N$52</f>
        <v>5899</v>
      </c>
      <c r="N42" s="176"/>
      <c r="O42" s="176"/>
      <c r="P42" s="176">
        <f>'実質公債費比率（分子）の構造'!O$52</f>
        <v>5430</v>
      </c>
    </row>
    <row r="43" spans="1:16">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66</v>
      </c>
      <c r="B44" s="176">
        <f>'実質公債費比率（分子）の構造'!K$50</f>
        <v>950</v>
      </c>
      <c r="C44" s="176"/>
      <c r="D44" s="176"/>
      <c r="E44" s="176">
        <f>'実質公債費比率（分子）の構造'!L$50</f>
        <v>747</v>
      </c>
      <c r="F44" s="176"/>
      <c r="G44" s="176"/>
      <c r="H44" s="176">
        <f>'実質公債費比率（分子）の構造'!M$50</f>
        <v>905</v>
      </c>
      <c r="I44" s="176"/>
      <c r="J44" s="176"/>
      <c r="K44" s="176">
        <f>'実質公債費比率（分子）の構造'!N$50</f>
        <v>889</v>
      </c>
      <c r="L44" s="176"/>
      <c r="M44" s="176"/>
      <c r="N44" s="176">
        <f>'実質公債費比率（分子）の構造'!O$50</f>
        <v>940</v>
      </c>
      <c r="O44" s="176"/>
      <c r="P44" s="176"/>
    </row>
    <row r="45" spans="1:16">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68</v>
      </c>
      <c r="B46" s="176">
        <f>'実質公債費比率（分子）の構造'!K$48</f>
        <v>2482</v>
      </c>
      <c r="C46" s="176"/>
      <c r="D46" s="176"/>
      <c r="E46" s="176">
        <f>'実質公債費比率（分子）の構造'!L$48</f>
        <v>2264</v>
      </c>
      <c r="F46" s="176"/>
      <c r="G46" s="176"/>
      <c r="H46" s="176">
        <f>'実質公債費比率（分子）の構造'!M$48</f>
        <v>908</v>
      </c>
      <c r="I46" s="176"/>
      <c r="J46" s="176"/>
      <c r="K46" s="176">
        <f>'実質公債費比率（分子）の構造'!N$48</f>
        <v>1362</v>
      </c>
      <c r="L46" s="176"/>
      <c r="M46" s="176"/>
      <c r="N46" s="176">
        <f>'実質公債費比率（分子）の構造'!O$48</f>
        <v>1332</v>
      </c>
      <c r="O46" s="176"/>
      <c r="P46" s="176"/>
    </row>
    <row r="47" spans="1:16">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6068</v>
      </c>
      <c r="C49" s="176"/>
      <c r="D49" s="176"/>
      <c r="E49" s="176">
        <f>'実質公債費比率（分子）の構造'!L$45</f>
        <v>6225</v>
      </c>
      <c r="F49" s="176"/>
      <c r="G49" s="176"/>
      <c r="H49" s="176">
        <f>'実質公債費比率（分子）の構造'!M$45</f>
        <v>6454</v>
      </c>
      <c r="I49" s="176"/>
      <c r="J49" s="176"/>
      <c r="K49" s="176">
        <f>'実質公債費比率（分子）の構造'!N$45</f>
        <v>6728</v>
      </c>
      <c r="L49" s="176"/>
      <c r="M49" s="176"/>
      <c r="N49" s="176">
        <f>'実質公債費比率（分子）の構造'!O$45</f>
        <v>6345</v>
      </c>
      <c r="O49" s="176"/>
      <c r="P49" s="176"/>
    </row>
    <row r="50" spans="1:16">
      <c r="A50" s="176" t="s">
        <v>72</v>
      </c>
      <c r="B50" s="176" t="e">
        <f>NA()</f>
        <v>#N/A</v>
      </c>
      <c r="C50" s="176">
        <f>IF(ISNUMBER('実質公債費比率（分子）の構造'!K$53),'実質公債費比率（分子）の構造'!K$53,NA())</f>
        <v>2539</v>
      </c>
      <c r="D50" s="176" t="e">
        <f>NA()</f>
        <v>#N/A</v>
      </c>
      <c r="E50" s="176" t="e">
        <f>NA()</f>
        <v>#N/A</v>
      </c>
      <c r="F50" s="176">
        <f>IF(ISNUMBER('実質公債費比率（分子）の構造'!L$53),'実質公債費比率（分子）の構造'!L$53,NA())</f>
        <v>2609</v>
      </c>
      <c r="G50" s="176" t="e">
        <f>NA()</f>
        <v>#N/A</v>
      </c>
      <c r="H50" s="176" t="e">
        <f>NA()</f>
        <v>#N/A</v>
      </c>
      <c r="I50" s="176">
        <f>IF(ISNUMBER('実質公債費比率（分子）の構造'!M$53),'実質公債費比率（分子）の構造'!M$53,NA())</f>
        <v>1823</v>
      </c>
      <c r="J50" s="176" t="e">
        <f>NA()</f>
        <v>#N/A</v>
      </c>
      <c r="K50" s="176" t="e">
        <f>NA()</f>
        <v>#N/A</v>
      </c>
      <c r="L50" s="176">
        <f>IF(ISNUMBER('実質公債費比率（分子）の構造'!N$53),'実質公債費比率（分子）の構造'!N$53,NA())</f>
        <v>3080</v>
      </c>
      <c r="M50" s="176" t="e">
        <f>NA()</f>
        <v>#N/A</v>
      </c>
      <c r="N50" s="176" t="e">
        <f>NA()</f>
        <v>#N/A</v>
      </c>
      <c r="O50" s="176">
        <f>IF(ISNUMBER('実質公債費比率（分子）の構造'!O$53),'実質公債費比率（分子）の構造'!O$53,NA())</f>
        <v>3187</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44</v>
      </c>
      <c r="B56" s="175"/>
      <c r="C56" s="175"/>
      <c r="D56" s="175">
        <f>'将来負担比率（分子）の構造'!I$52</f>
        <v>46837</v>
      </c>
      <c r="E56" s="175"/>
      <c r="F56" s="175"/>
      <c r="G56" s="175">
        <f>'将来負担比率（分子）の構造'!J$52</f>
        <v>43583</v>
      </c>
      <c r="H56" s="175"/>
      <c r="I56" s="175"/>
      <c r="J56" s="175">
        <f>'将来負担比率（分子）の構造'!K$52</f>
        <v>40792</v>
      </c>
      <c r="K56" s="175"/>
      <c r="L56" s="175"/>
      <c r="M56" s="175">
        <f>'将来負担比率（分子）の構造'!L$52</f>
        <v>38546</v>
      </c>
      <c r="N56" s="175"/>
      <c r="O56" s="175"/>
      <c r="P56" s="175">
        <f>'将来負担比率（分子）の構造'!M$52</f>
        <v>37780</v>
      </c>
    </row>
    <row r="57" spans="1:16">
      <c r="A57" s="175" t="s">
        <v>43</v>
      </c>
      <c r="B57" s="175"/>
      <c r="C57" s="175"/>
      <c r="D57" s="175">
        <f>'将来負担比率（分子）の構造'!I$51</f>
        <v>14932</v>
      </c>
      <c r="E57" s="175"/>
      <c r="F57" s="175"/>
      <c r="G57" s="175">
        <f>'将来負担比率（分子）の構造'!J$51</f>
        <v>13475</v>
      </c>
      <c r="H57" s="175"/>
      <c r="I57" s="175"/>
      <c r="J57" s="175">
        <f>'将来負担比率（分子）の構造'!K$51</f>
        <v>16779</v>
      </c>
      <c r="K57" s="175"/>
      <c r="L57" s="175"/>
      <c r="M57" s="175">
        <f>'将来負担比率（分子）の構造'!L$51</f>
        <v>14116</v>
      </c>
      <c r="N57" s="175"/>
      <c r="O57" s="175"/>
      <c r="P57" s="175">
        <f>'将来負担比率（分子）の構造'!M$51</f>
        <v>15174</v>
      </c>
    </row>
    <row r="58" spans="1:16">
      <c r="A58" s="175" t="s">
        <v>42</v>
      </c>
      <c r="B58" s="175"/>
      <c r="C58" s="175"/>
      <c r="D58" s="175">
        <f>'将来負担比率（分子）の構造'!I$50</f>
        <v>12540</v>
      </c>
      <c r="E58" s="175"/>
      <c r="F58" s="175"/>
      <c r="G58" s="175">
        <f>'将来負担比率（分子）の構造'!J$50</f>
        <v>11852</v>
      </c>
      <c r="H58" s="175"/>
      <c r="I58" s="175"/>
      <c r="J58" s="175">
        <f>'将来負担比率（分子）の構造'!K$50</f>
        <v>8919</v>
      </c>
      <c r="K58" s="175"/>
      <c r="L58" s="175"/>
      <c r="M58" s="175">
        <f>'将来負担比率（分子）の構造'!L$50</f>
        <v>11939</v>
      </c>
      <c r="N58" s="175"/>
      <c r="O58" s="175"/>
      <c r="P58" s="175">
        <f>'将来負担比率（分子）の構造'!M$50</f>
        <v>22260</v>
      </c>
    </row>
    <row r="59" spans="1:16">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37</v>
      </c>
      <c r="B61" s="175">
        <f>'将来負担比率（分子）の構造'!I$46</f>
        <v>20</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36</v>
      </c>
      <c r="B62" s="175">
        <f>'将来負担比率（分子）の構造'!I$45</f>
        <v>4795</v>
      </c>
      <c r="C62" s="175"/>
      <c r="D62" s="175"/>
      <c r="E62" s="175">
        <f>'将来負担比率（分子）の構造'!J$45</f>
        <v>3401</v>
      </c>
      <c r="F62" s="175"/>
      <c r="G62" s="175"/>
      <c r="H62" s="175">
        <f>'将来負担比率（分子）の構造'!K$45</f>
        <v>3368</v>
      </c>
      <c r="I62" s="175"/>
      <c r="J62" s="175"/>
      <c r="K62" s="175">
        <f>'将来負担比率（分子）の構造'!L$45</f>
        <v>3310</v>
      </c>
      <c r="L62" s="175"/>
      <c r="M62" s="175"/>
      <c r="N62" s="175">
        <f>'将来負担比率（分子）の構造'!M$45</f>
        <v>3143</v>
      </c>
      <c r="O62" s="175"/>
      <c r="P62" s="175"/>
    </row>
    <row r="63" spans="1:16">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34</v>
      </c>
      <c r="B64" s="175">
        <f>'将来負担比率（分子）の構造'!I$43</f>
        <v>27375</v>
      </c>
      <c r="C64" s="175"/>
      <c r="D64" s="175"/>
      <c r="E64" s="175">
        <f>'将来負担比率（分子）の構造'!J$43</f>
        <v>24984</v>
      </c>
      <c r="F64" s="175"/>
      <c r="G64" s="175"/>
      <c r="H64" s="175">
        <f>'将来負担比率（分子）の構造'!K$43</f>
        <v>18723</v>
      </c>
      <c r="I64" s="175"/>
      <c r="J64" s="175"/>
      <c r="K64" s="175">
        <f>'将来負担比率（分子）の構造'!L$43</f>
        <v>16689</v>
      </c>
      <c r="L64" s="175"/>
      <c r="M64" s="175"/>
      <c r="N64" s="175">
        <f>'将来負担比率（分子）の構造'!M$43</f>
        <v>15060</v>
      </c>
      <c r="O64" s="175"/>
      <c r="P64" s="175"/>
    </row>
    <row r="65" spans="1:16">
      <c r="A65" s="175" t="s">
        <v>33</v>
      </c>
      <c r="B65" s="175">
        <f>'将来負担比率（分子）の構造'!I$42</f>
        <v>13262</v>
      </c>
      <c r="C65" s="175"/>
      <c r="D65" s="175"/>
      <c r="E65" s="175">
        <f>'将来負担比率（分子）の構造'!J$42</f>
        <v>12995</v>
      </c>
      <c r="F65" s="175"/>
      <c r="G65" s="175"/>
      <c r="H65" s="175">
        <f>'将来負担比率（分子）の構造'!K$42</f>
        <v>13023</v>
      </c>
      <c r="I65" s="175"/>
      <c r="J65" s="175"/>
      <c r="K65" s="175">
        <f>'将来負担比率（分子）の構造'!L$42</f>
        <v>5305</v>
      </c>
      <c r="L65" s="175"/>
      <c r="M65" s="175"/>
      <c r="N65" s="175">
        <f>'将来負担比率（分子）の構造'!M$42</f>
        <v>4588</v>
      </c>
      <c r="O65" s="175"/>
      <c r="P65" s="175"/>
    </row>
    <row r="66" spans="1:16">
      <c r="A66" s="175" t="s">
        <v>32</v>
      </c>
      <c r="B66" s="175">
        <f>'将来負担比率（分子）の構造'!I$41</f>
        <v>53912</v>
      </c>
      <c r="C66" s="175"/>
      <c r="D66" s="175"/>
      <c r="E66" s="175">
        <f>'将来負担比率（分子）の構造'!J$41</f>
        <v>53970</v>
      </c>
      <c r="F66" s="175"/>
      <c r="G66" s="175"/>
      <c r="H66" s="175">
        <f>'将来負担比率（分子）の構造'!K$41</f>
        <v>54818</v>
      </c>
      <c r="I66" s="175"/>
      <c r="J66" s="175"/>
      <c r="K66" s="175">
        <f>'将来負担比率（分子）の構造'!L$41</f>
        <v>54005</v>
      </c>
      <c r="L66" s="175"/>
      <c r="M66" s="175"/>
      <c r="N66" s="175">
        <f>'将来負担比率（分子）の構造'!M$41</f>
        <v>56232</v>
      </c>
      <c r="O66" s="175"/>
      <c r="P66" s="175"/>
    </row>
    <row r="67" spans="1:16">
      <c r="A67" s="175" t="s">
        <v>76</v>
      </c>
      <c r="B67" s="175" t="e">
        <f>NA()</f>
        <v>#N/A</v>
      </c>
      <c r="C67" s="175">
        <f>IF(ISNUMBER('将来負担比率（分子）の構造'!I$53), IF('将来負担比率（分子）の構造'!I$53 &lt; 0, 0, '将来負担比率（分子）の構造'!I$53), NA())</f>
        <v>25056</v>
      </c>
      <c r="D67" s="175" t="e">
        <f>NA()</f>
        <v>#N/A</v>
      </c>
      <c r="E67" s="175" t="e">
        <f>NA()</f>
        <v>#N/A</v>
      </c>
      <c r="F67" s="175">
        <f>IF(ISNUMBER('将来負担比率（分子）の構造'!J$53), IF('将来負担比率（分子）の構造'!J$53 &lt; 0, 0, '将来負担比率（分子）の構造'!J$53), NA())</f>
        <v>26441</v>
      </c>
      <c r="G67" s="175" t="e">
        <f>NA()</f>
        <v>#N/A</v>
      </c>
      <c r="H67" s="175" t="e">
        <f>NA()</f>
        <v>#N/A</v>
      </c>
      <c r="I67" s="175">
        <f>IF(ISNUMBER('将来負担比率（分子）の構造'!K$53), IF('将来負担比率（分子）の構造'!K$53 &lt; 0, 0, '将来負担比率（分子）の構造'!K$53), NA())</f>
        <v>23442</v>
      </c>
      <c r="J67" s="175" t="e">
        <f>NA()</f>
        <v>#N/A</v>
      </c>
      <c r="K67" s="175" t="e">
        <f>NA()</f>
        <v>#N/A</v>
      </c>
      <c r="L67" s="175">
        <f>IF(ISNUMBER('将来負担比率（分子）の構造'!L$53), IF('将来負担比率（分子）の構造'!L$53 &lt; 0, 0, '将来負担比率（分子）の構造'!L$53), NA())</f>
        <v>14707</v>
      </c>
      <c r="M67" s="175" t="e">
        <f>NA()</f>
        <v>#N/A</v>
      </c>
      <c r="N67" s="175" t="e">
        <f>NA()</f>
        <v>#N/A</v>
      </c>
      <c r="O67" s="175">
        <f>IF(ISNUMBER('将来負担比率（分子）の構造'!M$53), IF('将来負担比率（分子）の構造'!M$53 &lt; 0, 0, '将来負担比率（分子）の構造'!M$53), NA())</f>
        <v>3808</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2214</v>
      </c>
      <c r="C72" s="179">
        <f>基金残高に係る経年分析!G55</f>
        <v>4224</v>
      </c>
      <c r="D72" s="179">
        <f>基金残高に係る経年分析!H55</f>
        <v>11325</v>
      </c>
    </row>
    <row r="73" spans="1:16">
      <c r="A73" s="178" t="s">
        <v>79</v>
      </c>
      <c r="B73" s="179">
        <f>基金残高に係る経年分析!F56</f>
        <v>1109</v>
      </c>
      <c r="C73" s="179">
        <f>基金残高に係る経年分析!G56</f>
        <v>378</v>
      </c>
      <c r="D73" s="179">
        <f>基金残高に係る経年分析!H56</f>
        <v>378</v>
      </c>
    </row>
    <row r="74" spans="1:16">
      <c r="A74" s="178" t="s">
        <v>80</v>
      </c>
      <c r="B74" s="179">
        <f>基金残高に係る経年分析!F57</f>
        <v>3841</v>
      </c>
      <c r="C74" s="179">
        <f>基金残高に係る経年分析!G57</f>
        <v>4698</v>
      </c>
      <c r="D74" s="179">
        <f>基金残高に係る経年分析!H57</f>
        <v>7027</v>
      </c>
    </row>
  </sheetData>
  <sheetProtection algorithmName="SHA-512" hashValue="/CIlOLfJkpKGu1klmRDdzIcHSb+9mzmrp3Ti2U7uy4KyJM/gIhhIkN+jOVrsNZ41uN81Q6VrxKfp3bQ73ekJ3Q==" saltValue="P3s3u0ersTivnMdRmjvb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zoomScale="75" zoomScaleNormal="75"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228</v>
      </c>
      <c r="C5" s="716"/>
      <c r="D5" s="716"/>
      <c r="E5" s="716"/>
      <c r="F5" s="716"/>
      <c r="G5" s="716"/>
      <c r="H5" s="716"/>
      <c r="I5" s="716"/>
      <c r="J5" s="716"/>
      <c r="K5" s="716"/>
      <c r="L5" s="716"/>
      <c r="M5" s="716"/>
      <c r="N5" s="716"/>
      <c r="O5" s="716"/>
      <c r="P5" s="716"/>
      <c r="Q5" s="717"/>
      <c r="R5" s="712">
        <v>50595798</v>
      </c>
      <c r="S5" s="713"/>
      <c r="T5" s="713"/>
      <c r="U5" s="713"/>
      <c r="V5" s="713"/>
      <c r="W5" s="713"/>
      <c r="X5" s="713"/>
      <c r="Y5" s="738"/>
      <c r="Z5" s="751">
        <v>42.7</v>
      </c>
      <c r="AA5" s="751"/>
      <c r="AB5" s="751"/>
      <c r="AC5" s="751"/>
      <c r="AD5" s="752">
        <v>48647382</v>
      </c>
      <c r="AE5" s="752"/>
      <c r="AF5" s="752"/>
      <c r="AG5" s="752"/>
      <c r="AH5" s="752"/>
      <c r="AI5" s="752"/>
      <c r="AJ5" s="752"/>
      <c r="AK5" s="752"/>
      <c r="AL5" s="739">
        <v>83.8</v>
      </c>
      <c r="AM5" s="721"/>
      <c r="AN5" s="721"/>
      <c r="AO5" s="740"/>
      <c r="AP5" s="715" t="s">
        <v>229</v>
      </c>
      <c r="AQ5" s="716"/>
      <c r="AR5" s="716"/>
      <c r="AS5" s="716"/>
      <c r="AT5" s="716"/>
      <c r="AU5" s="716"/>
      <c r="AV5" s="716"/>
      <c r="AW5" s="716"/>
      <c r="AX5" s="716"/>
      <c r="AY5" s="716"/>
      <c r="AZ5" s="716"/>
      <c r="BA5" s="716"/>
      <c r="BB5" s="716"/>
      <c r="BC5" s="716"/>
      <c r="BD5" s="716"/>
      <c r="BE5" s="716"/>
      <c r="BF5" s="717"/>
      <c r="BG5" s="657">
        <v>48641510</v>
      </c>
      <c r="BH5" s="658"/>
      <c r="BI5" s="658"/>
      <c r="BJ5" s="658"/>
      <c r="BK5" s="658"/>
      <c r="BL5" s="658"/>
      <c r="BM5" s="658"/>
      <c r="BN5" s="659"/>
      <c r="BO5" s="695">
        <v>96.1</v>
      </c>
      <c r="BP5" s="695"/>
      <c r="BQ5" s="695"/>
      <c r="BR5" s="695"/>
      <c r="BS5" s="696">
        <v>860564</v>
      </c>
      <c r="BT5" s="696"/>
      <c r="BU5" s="696"/>
      <c r="BV5" s="696"/>
      <c r="BW5" s="696"/>
      <c r="BX5" s="696"/>
      <c r="BY5" s="696"/>
      <c r="BZ5" s="696"/>
      <c r="CA5" s="696"/>
      <c r="CB5" s="734"/>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c r="B6" s="654" t="s">
        <v>233</v>
      </c>
      <c r="C6" s="655"/>
      <c r="D6" s="655"/>
      <c r="E6" s="655"/>
      <c r="F6" s="655"/>
      <c r="G6" s="655"/>
      <c r="H6" s="655"/>
      <c r="I6" s="655"/>
      <c r="J6" s="655"/>
      <c r="K6" s="655"/>
      <c r="L6" s="655"/>
      <c r="M6" s="655"/>
      <c r="N6" s="655"/>
      <c r="O6" s="655"/>
      <c r="P6" s="655"/>
      <c r="Q6" s="656"/>
      <c r="R6" s="657">
        <v>972105</v>
      </c>
      <c r="S6" s="658"/>
      <c r="T6" s="658"/>
      <c r="U6" s="658"/>
      <c r="V6" s="658"/>
      <c r="W6" s="658"/>
      <c r="X6" s="658"/>
      <c r="Y6" s="659"/>
      <c r="Z6" s="695">
        <v>0.8</v>
      </c>
      <c r="AA6" s="695"/>
      <c r="AB6" s="695"/>
      <c r="AC6" s="695"/>
      <c r="AD6" s="696">
        <v>972105</v>
      </c>
      <c r="AE6" s="696"/>
      <c r="AF6" s="696"/>
      <c r="AG6" s="696"/>
      <c r="AH6" s="696"/>
      <c r="AI6" s="696"/>
      <c r="AJ6" s="696"/>
      <c r="AK6" s="696"/>
      <c r="AL6" s="660">
        <v>1.7</v>
      </c>
      <c r="AM6" s="661"/>
      <c r="AN6" s="661"/>
      <c r="AO6" s="697"/>
      <c r="AP6" s="654" t="s">
        <v>234</v>
      </c>
      <c r="AQ6" s="655"/>
      <c r="AR6" s="655"/>
      <c r="AS6" s="655"/>
      <c r="AT6" s="655"/>
      <c r="AU6" s="655"/>
      <c r="AV6" s="655"/>
      <c r="AW6" s="655"/>
      <c r="AX6" s="655"/>
      <c r="AY6" s="655"/>
      <c r="AZ6" s="655"/>
      <c r="BA6" s="655"/>
      <c r="BB6" s="655"/>
      <c r="BC6" s="655"/>
      <c r="BD6" s="655"/>
      <c r="BE6" s="655"/>
      <c r="BF6" s="656"/>
      <c r="BG6" s="657">
        <v>48641510</v>
      </c>
      <c r="BH6" s="658"/>
      <c r="BI6" s="658"/>
      <c r="BJ6" s="658"/>
      <c r="BK6" s="658"/>
      <c r="BL6" s="658"/>
      <c r="BM6" s="658"/>
      <c r="BN6" s="659"/>
      <c r="BO6" s="695">
        <v>96.1</v>
      </c>
      <c r="BP6" s="695"/>
      <c r="BQ6" s="695"/>
      <c r="BR6" s="695"/>
      <c r="BS6" s="696">
        <v>860564</v>
      </c>
      <c r="BT6" s="696"/>
      <c r="BU6" s="696"/>
      <c r="BV6" s="696"/>
      <c r="BW6" s="696"/>
      <c r="BX6" s="696"/>
      <c r="BY6" s="696"/>
      <c r="BZ6" s="696"/>
      <c r="CA6" s="696"/>
      <c r="CB6" s="734"/>
      <c r="CD6" s="715" t="s">
        <v>235</v>
      </c>
      <c r="CE6" s="716"/>
      <c r="CF6" s="716"/>
      <c r="CG6" s="716"/>
      <c r="CH6" s="716"/>
      <c r="CI6" s="716"/>
      <c r="CJ6" s="716"/>
      <c r="CK6" s="716"/>
      <c r="CL6" s="716"/>
      <c r="CM6" s="716"/>
      <c r="CN6" s="716"/>
      <c r="CO6" s="716"/>
      <c r="CP6" s="716"/>
      <c r="CQ6" s="717"/>
      <c r="CR6" s="657">
        <v>388451</v>
      </c>
      <c r="CS6" s="658"/>
      <c r="CT6" s="658"/>
      <c r="CU6" s="658"/>
      <c r="CV6" s="658"/>
      <c r="CW6" s="658"/>
      <c r="CX6" s="658"/>
      <c r="CY6" s="659"/>
      <c r="CZ6" s="739">
        <v>0.3</v>
      </c>
      <c r="DA6" s="721"/>
      <c r="DB6" s="721"/>
      <c r="DC6" s="741"/>
      <c r="DD6" s="663" t="s">
        <v>236</v>
      </c>
      <c r="DE6" s="658"/>
      <c r="DF6" s="658"/>
      <c r="DG6" s="658"/>
      <c r="DH6" s="658"/>
      <c r="DI6" s="658"/>
      <c r="DJ6" s="658"/>
      <c r="DK6" s="658"/>
      <c r="DL6" s="658"/>
      <c r="DM6" s="658"/>
      <c r="DN6" s="658"/>
      <c r="DO6" s="658"/>
      <c r="DP6" s="659"/>
      <c r="DQ6" s="663">
        <v>388436</v>
      </c>
      <c r="DR6" s="658"/>
      <c r="DS6" s="658"/>
      <c r="DT6" s="658"/>
      <c r="DU6" s="658"/>
      <c r="DV6" s="658"/>
      <c r="DW6" s="658"/>
      <c r="DX6" s="658"/>
      <c r="DY6" s="658"/>
      <c r="DZ6" s="658"/>
      <c r="EA6" s="658"/>
      <c r="EB6" s="658"/>
      <c r="EC6" s="694"/>
    </row>
    <row r="7" spans="2:143" ht="11.25" customHeight="1">
      <c r="B7" s="654" t="s">
        <v>237</v>
      </c>
      <c r="C7" s="655"/>
      <c r="D7" s="655"/>
      <c r="E7" s="655"/>
      <c r="F7" s="655"/>
      <c r="G7" s="655"/>
      <c r="H7" s="655"/>
      <c r="I7" s="655"/>
      <c r="J7" s="655"/>
      <c r="K7" s="655"/>
      <c r="L7" s="655"/>
      <c r="M7" s="655"/>
      <c r="N7" s="655"/>
      <c r="O7" s="655"/>
      <c r="P7" s="655"/>
      <c r="Q7" s="656"/>
      <c r="R7" s="657">
        <v>15400</v>
      </c>
      <c r="S7" s="658"/>
      <c r="T7" s="658"/>
      <c r="U7" s="658"/>
      <c r="V7" s="658"/>
      <c r="W7" s="658"/>
      <c r="X7" s="658"/>
      <c r="Y7" s="659"/>
      <c r="Z7" s="695">
        <v>0</v>
      </c>
      <c r="AA7" s="695"/>
      <c r="AB7" s="695"/>
      <c r="AC7" s="695"/>
      <c r="AD7" s="696">
        <v>15400</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24167132</v>
      </c>
      <c r="BH7" s="658"/>
      <c r="BI7" s="658"/>
      <c r="BJ7" s="658"/>
      <c r="BK7" s="658"/>
      <c r="BL7" s="658"/>
      <c r="BM7" s="658"/>
      <c r="BN7" s="659"/>
      <c r="BO7" s="695">
        <v>47.8</v>
      </c>
      <c r="BP7" s="695"/>
      <c r="BQ7" s="695"/>
      <c r="BR7" s="695"/>
      <c r="BS7" s="696">
        <v>860564</v>
      </c>
      <c r="BT7" s="696"/>
      <c r="BU7" s="696"/>
      <c r="BV7" s="696"/>
      <c r="BW7" s="696"/>
      <c r="BX7" s="696"/>
      <c r="BY7" s="696"/>
      <c r="BZ7" s="696"/>
      <c r="CA7" s="696"/>
      <c r="CB7" s="734"/>
      <c r="CD7" s="654" t="s">
        <v>239</v>
      </c>
      <c r="CE7" s="655"/>
      <c r="CF7" s="655"/>
      <c r="CG7" s="655"/>
      <c r="CH7" s="655"/>
      <c r="CI7" s="655"/>
      <c r="CJ7" s="655"/>
      <c r="CK7" s="655"/>
      <c r="CL7" s="655"/>
      <c r="CM7" s="655"/>
      <c r="CN7" s="655"/>
      <c r="CO7" s="655"/>
      <c r="CP7" s="655"/>
      <c r="CQ7" s="656"/>
      <c r="CR7" s="657">
        <v>16918522</v>
      </c>
      <c r="CS7" s="658"/>
      <c r="CT7" s="658"/>
      <c r="CU7" s="658"/>
      <c r="CV7" s="658"/>
      <c r="CW7" s="658"/>
      <c r="CX7" s="658"/>
      <c r="CY7" s="659"/>
      <c r="CZ7" s="695">
        <v>15</v>
      </c>
      <c r="DA7" s="695"/>
      <c r="DB7" s="695"/>
      <c r="DC7" s="695"/>
      <c r="DD7" s="663">
        <v>822107</v>
      </c>
      <c r="DE7" s="658"/>
      <c r="DF7" s="658"/>
      <c r="DG7" s="658"/>
      <c r="DH7" s="658"/>
      <c r="DI7" s="658"/>
      <c r="DJ7" s="658"/>
      <c r="DK7" s="658"/>
      <c r="DL7" s="658"/>
      <c r="DM7" s="658"/>
      <c r="DN7" s="658"/>
      <c r="DO7" s="658"/>
      <c r="DP7" s="659"/>
      <c r="DQ7" s="663">
        <v>15015454</v>
      </c>
      <c r="DR7" s="658"/>
      <c r="DS7" s="658"/>
      <c r="DT7" s="658"/>
      <c r="DU7" s="658"/>
      <c r="DV7" s="658"/>
      <c r="DW7" s="658"/>
      <c r="DX7" s="658"/>
      <c r="DY7" s="658"/>
      <c r="DZ7" s="658"/>
      <c r="EA7" s="658"/>
      <c r="EB7" s="658"/>
      <c r="EC7" s="694"/>
    </row>
    <row r="8" spans="2:143" ht="11.25" customHeight="1">
      <c r="B8" s="654" t="s">
        <v>240</v>
      </c>
      <c r="C8" s="655"/>
      <c r="D8" s="655"/>
      <c r="E8" s="655"/>
      <c r="F8" s="655"/>
      <c r="G8" s="655"/>
      <c r="H8" s="655"/>
      <c r="I8" s="655"/>
      <c r="J8" s="655"/>
      <c r="K8" s="655"/>
      <c r="L8" s="655"/>
      <c r="M8" s="655"/>
      <c r="N8" s="655"/>
      <c r="O8" s="655"/>
      <c r="P8" s="655"/>
      <c r="Q8" s="656"/>
      <c r="R8" s="657">
        <v>225836</v>
      </c>
      <c r="S8" s="658"/>
      <c r="T8" s="658"/>
      <c r="U8" s="658"/>
      <c r="V8" s="658"/>
      <c r="W8" s="658"/>
      <c r="X8" s="658"/>
      <c r="Y8" s="659"/>
      <c r="Z8" s="695">
        <v>0.2</v>
      </c>
      <c r="AA8" s="695"/>
      <c r="AB8" s="695"/>
      <c r="AC8" s="695"/>
      <c r="AD8" s="696">
        <v>225836</v>
      </c>
      <c r="AE8" s="696"/>
      <c r="AF8" s="696"/>
      <c r="AG8" s="696"/>
      <c r="AH8" s="696"/>
      <c r="AI8" s="696"/>
      <c r="AJ8" s="696"/>
      <c r="AK8" s="696"/>
      <c r="AL8" s="660">
        <v>0.4</v>
      </c>
      <c r="AM8" s="661"/>
      <c r="AN8" s="661"/>
      <c r="AO8" s="697"/>
      <c r="AP8" s="654" t="s">
        <v>241</v>
      </c>
      <c r="AQ8" s="655"/>
      <c r="AR8" s="655"/>
      <c r="AS8" s="655"/>
      <c r="AT8" s="655"/>
      <c r="AU8" s="655"/>
      <c r="AV8" s="655"/>
      <c r="AW8" s="655"/>
      <c r="AX8" s="655"/>
      <c r="AY8" s="655"/>
      <c r="AZ8" s="655"/>
      <c r="BA8" s="655"/>
      <c r="BB8" s="655"/>
      <c r="BC8" s="655"/>
      <c r="BD8" s="655"/>
      <c r="BE8" s="655"/>
      <c r="BF8" s="656"/>
      <c r="BG8" s="657">
        <v>455144</v>
      </c>
      <c r="BH8" s="658"/>
      <c r="BI8" s="658"/>
      <c r="BJ8" s="658"/>
      <c r="BK8" s="658"/>
      <c r="BL8" s="658"/>
      <c r="BM8" s="658"/>
      <c r="BN8" s="659"/>
      <c r="BO8" s="695">
        <v>0.9</v>
      </c>
      <c r="BP8" s="695"/>
      <c r="BQ8" s="695"/>
      <c r="BR8" s="695"/>
      <c r="BS8" s="696" t="s">
        <v>130</v>
      </c>
      <c r="BT8" s="696"/>
      <c r="BU8" s="696"/>
      <c r="BV8" s="696"/>
      <c r="BW8" s="696"/>
      <c r="BX8" s="696"/>
      <c r="BY8" s="696"/>
      <c r="BZ8" s="696"/>
      <c r="CA8" s="696"/>
      <c r="CB8" s="734"/>
      <c r="CD8" s="654" t="s">
        <v>242</v>
      </c>
      <c r="CE8" s="655"/>
      <c r="CF8" s="655"/>
      <c r="CG8" s="655"/>
      <c r="CH8" s="655"/>
      <c r="CI8" s="655"/>
      <c r="CJ8" s="655"/>
      <c r="CK8" s="655"/>
      <c r="CL8" s="655"/>
      <c r="CM8" s="655"/>
      <c r="CN8" s="655"/>
      <c r="CO8" s="655"/>
      <c r="CP8" s="655"/>
      <c r="CQ8" s="656"/>
      <c r="CR8" s="657">
        <v>41144335</v>
      </c>
      <c r="CS8" s="658"/>
      <c r="CT8" s="658"/>
      <c r="CU8" s="658"/>
      <c r="CV8" s="658"/>
      <c r="CW8" s="658"/>
      <c r="CX8" s="658"/>
      <c r="CY8" s="659"/>
      <c r="CZ8" s="695">
        <v>36.4</v>
      </c>
      <c r="DA8" s="695"/>
      <c r="DB8" s="695"/>
      <c r="DC8" s="695"/>
      <c r="DD8" s="663">
        <v>1496475</v>
      </c>
      <c r="DE8" s="658"/>
      <c r="DF8" s="658"/>
      <c r="DG8" s="658"/>
      <c r="DH8" s="658"/>
      <c r="DI8" s="658"/>
      <c r="DJ8" s="658"/>
      <c r="DK8" s="658"/>
      <c r="DL8" s="658"/>
      <c r="DM8" s="658"/>
      <c r="DN8" s="658"/>
      <c r="DO8" s="658"/>
      <c r="DP8" s="659"/>
      <c r="DQ8" s="663">
        <v>18945570</v>
      </c>
      <c r="DR8" s="658"/>
      <c r="DS8" s="658"/>
      <c r="DT8" s="658"/>
      <c r="DU8" s="658"/>
      <c r="DV8" s="658"/>
      <c r="DW8" s="658"/>
      <c r="DX8" s="658"/>
      <c r="DY8" s="658"/>
      <c r="DZ8" s="658"/>
      <c r="EA8" s="658"/>
      <c r="EB8" s="658"/>
      <c r="EC8" s="694"/>
    </row>
    <row r="9" spans="2:143" ht="11.25" customHeight="1">
      <c r="B9" s="654" t="s">
        <v>243</v>
      </c>
      <c r="C9" s="655"/>
      <c r="D9" s="655"/>
      <c r="E9" s="655"/>
      <c r="F9" s="655"/>
      <c r="G9" s="655"/>
      <c r="H9" s="655"/>
      <c r="I9" s="655"/>
      <c r="J9" s="655"/>
      <c r="K9" s="655"/>
      <c r="L9" s="655"/>
      <c r="M9" s="655"/>
      <c r="N9" s="655"/>
      <c r="O9" s="655"/>
      <c r="P9" s="655"/>
      <c r="Q9" s="656"/>
      <c r="R9" s="657">
        <v>180000</v>
      </c>
      <c r="S9" s="658"/>
      <c r="T9" s="658"/>
      <c r="U9" s="658"/>
      <c r="V9" s="658"/>
      <c r="W9" s="658"/>
      <c r="X9" s="658"/>
      <c r="Y9" s="659"/>
      <c r="Z9" s="695">
        <v>0.2</v>
      </c>
      <c r="AA9" s="695"/>
      <c r="AB9" s="695"/>
      <c r="AC9" s="695"/>
      <c r="AD9" s="696">
        <v>180000</v>
      </c>
      <c r="AE9" s="696"/>
      <c r="AF9" s="696"/>
      <c r="AG9" s="696"/>
      <c r="AH9" s="696"/>
      <c r="AI9" s="696"/>
      <c r="AJ9" s="696"/>
      <c r="AK9" s="696"/>
      <c r="AL9" s="660">
        <v>0.3</v>
      </c>
      <c r="AM9" s="661"/>
      <c r="AN9" s="661"/>
      <c r="AO9" s="697"/>
      <c r="AP9" s="654" t="s">
        <v>244</v>
      </c>
      <c r="AQ9" s="655"/>
      <c r="AR9" s="655"/>
      <c r="AS9" s="655"/>
      <c r="AT9" s="655"/>
      <c r="AU9" s="655"/>
      <c r="AV9" s="655"/>
      <c r="AW9" s="655"/>
      <c r="AX9" s="655"/>
      <c r="AY9" s="655"/>
      <c r="AZ9" s="655"/>
      <c r="BA9" s="655"/>
      <c r="BB9" s="655"/>
      <c r="BC9" s="655"/>
      <c r="BD9" s="655"/>
      <c r="BE9" s="655"/>
      <c r="BF9" s="656"/>
      <c r="BG9" s="657">
        <v>18881500</v>
      </c>
      <c r="BH9" s="658"/>
      <c r="BI9" s="658"/>
      <c r="BJ9" s="658"/>
      <c r="BK9" s="658"/>
      <c r="BL9" s="658"/>
      <c r="BM9" s="658"/>
      <c r="BN9" s="659"/>
      <c r="BO9" s="695">
        <v>37.299999999999997</v>
      </c>
      <c r="BP9" s="695"/>
      <c r="BQ9" s="695"/>
      <c r="BR9" s="695"/>
      <c r="BS9" s="696" t="s">
        <v>130</v>
      </c>
      <c r="BT9" s="696"/>
      <c r="BU9" s="696"/>
      <c r="BV9" s="696"/>
      <c r="BW9" s="696"/>
      <c r="BX9" s="696"/>
      <c r="BY9" s="696"/>
      <c r="BZ9" s="696"/>
      <c r="CA9" s="696"/>
      <c r="CB9" s="734"/>
      <c r="CD9" s="654" t="s">
        <v>245</v>
      </c>
      <c r="CE9" s="655"/>
      <c r="CF9" s="655"/>
      <c r="CG9" s="655"/>
      <c r="CH9" s="655"/>
      <c r="CI9" s="655"/>
      <c r="CJ9" s="655"/>
      <c r="CK9" s="655"/>
      <c r="CL9" s="655"/>
      <c r="CM9" s="655"/>
      <c r="CN9" s="655"/>
      <c r="CO9" s="655"/>
      <c r="CP9" s="655"/>
      <c r="CQ9" s="656"/>
      <c r="CR9" s="657">
        <v>7476290</v>
      </c>
      <c r="CS9" s="658"/>
      <c r="CT9" s="658"/>
      <c r="CU9" s="658"/>
      <c r="CV9" s="658"/>
      <c r="CW9" s="658"/>
      <c r="CX9" s="658"/>
      <c r="CY9" s="659"/>
      <c r="CZ9" s="695">
        <v>6.6</v>
      </c>
      <c r="DA9" s="695"/>
      <c r="DB9" s="695"/>
      <c r="DC9" s="695"/>
      <c r="DD9" s="663">
        <v>52480</v>
      </c>
      <c r="DE9" s="658"/>
      <c r="DF9" s="658"/>
      <c r="DG9" s="658"/>
      <c r="DH9" s="658"/>
      <c r="DI9" s="658"/>
      <c r="DJ9" s="658"/>
      <c r="DK9" s="658"/>
      <c r="DL9" s="658"/>
      <c r="DM9" s="658"/>
      <c r="DN9" s="658"/>
      <c r="DO9" s="658"/>
      <c r="DP9" s="659"/>
      <c r="DQ9" s="663">
        <v>5644057</v>
      </c>
      <c r="DR9" s="658"/>
      <c r="DS9" s="658"/>
      <c r="DT9" s="658"/>
      <c r="DU9" s="658"/>
      <c r="DV9" s="658"/>
      <c r="DW9" s="658"/>
      <c r="DX9" s="658"/>
      <c r="DY9" s="658"/>
      <c r="DZ9" s="658"/>
      <c r="EA9" s="658"/>
      <c r="EB9" s="658"/>
      <c r="EC9" s="694"/>
    </row>
    <row r="10" spans="2:143" ht="11.25" customHeight="1">
      <c r="B10" s="654" t="s">
        <v>246</v>
      </c>
      <c r="C10" s="655"/>
      <c r="D10" s="655"/>
      <c r="E10" s="655"/>
      <c r="F10" s="655"/>
      <c r="G10" s="655"/>
      <c r="H10" s="655"/>
      <c r="I10" s="655"/>
      <c r="J10" s="655"/>
      <c r="K10" s="655"/>
      <c r="L10" s="655"/>
      <c r="M10" s="655"/>
      <c r="N10" s="655"/>
      <c r="O10" s="655"/>
      <c r="P10" s="655"/>
      <c r="Q10" s="656"/>
      <c r="R10" s="657" t="s">
        <v>236</v>
      </c>
      <c r="S10" s="658"/>
      <c r="T10" s="658"/>
      <c r="U10" s="658"/>
      <c r="V10" s="658"/>
      <c r="W10" s="658"/>
      <c r="X10" s="658"/>
      <c r="Y10" s="659"/>
      <c r="Z10" s="695" t="s">
        <v>236</v>
      </c>
      <c r="AA10" s="695"/>
      <c r="AB10" s="695"/>
      <c r="AC10" s="695"/>
      <c r="AD10" s="696" t="s">
        <v>130</v>
      </c>
      <c r="AE10" s="696"/>
      <c r="AF10" s="696"/>
      <c r="AG10" s="696"/>
      <c r="AH10" s="696"/>
      <c r="AI10" s="696"/>
      <c r="AJ10" s="696"/>
      <c r="AK10" s="696"/>
      <c r="AL10" s="660" t="s">
        <v>236</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999379</v>
      </c>
      <c r="BH10" s="658"/>
      <c r="BI10" s="658"/>
      <c r="BJ10" s="658"/>
      <c r="BK10" s="658"/>
      <c r="BL10" s="658"/>
      <c r="BM10" s="658"/>
      <c r="BN10" s="659"/>
      <c r="BO10" s="695">
        <v>2</v>
      </c>
      <c r="BP10" s="695"/>
      <c r="BQ10" s="695"/>
      <c r="BR10" s="695"/>
      <c r="BS10" s="696" t="s">
        <v>130</v>
      </c>
      <c r="BT10" s="696"/>
      <c r="BU10" s="696"/>
      <c r="BV10" s="696"/>
      <c r="BW10" s="696"/>
      <c r="BX10" s="696"/>
      <c r="BY10" s="696"/>
      <c r="BZ10" s="696"/>
      <c r="CA10" s="696"/>
      <c r="CB10" s="734"/>
      <c r="CD10" s="654" t="s">
        <v>248</v>
      </c>
      <c r="CE10" s="655"/>
      <c r="CF10" s="655"/>
      <c r="CG10" s="655"/>
      <c r="CH10" s="655"/>
      <c r="CI10" s="655"/>
      <c r="CJ10" s="655"/>
      <c r="CK10" s="655"/>
      <c r="CL10" s="655"/>
      <c r="CM10" s="655"/>
      <c r="CN10" s="655"/>
      <c r="CO10" s="655"/>
      <c r="CP10" s="655"/>
      <c r="CQ10" s="656"/>
      <c r="CR10" s="657">
        <v>39023</v>
      </c>
      <c r="CS10" s="658"/>
      <c r="CT10" s="658"/>
      <c r="CU10" s="658"/>
      <c r="CV10" s="658"/>
      <c r="CW10" s="658"/>
      <c r="CX10" s="658"/>
      <c r="CY10" s="659"/>
      <c r="CZ10" s="695">
        <v>0</v>
      </c>
      <c r="DA10" s="695"/>
      <c r="DB10" s="695"/>
      <c r="DC10" s="695"/>
      <c r="DD10" s="663">
        <v>1463</v>
      </c>
      <c r="DE10" s="658"/>
      <c r="DF10" s="658"/>
      <c r="DG10" s="658"/>
      <c r="DH10" s="658"/>
      <c r="DI10" s="658"/>
      <c r="DJ10" s="658"/>
      <c r="DK10" s="658"/>
      <c r="DL10" s="658"/>
      <c r="DM10" s="658"/>
      <c r="DN10" s="658"/>
      <c r="DO10" s="658"/>
      <c r="DP10" s="659"/>
      <c r="DQ10" s="663">
        <v>38900</v>
      </c>
      <c r="DR10" s="658"/>
      <c r="DS10" s="658"/>
      <c r="DT10" s="658"/>
      <c r="DU10" s="658"/>
      <c r="DV10" s="658"/>
      <c r="DW10" s="658"/>
      <c r="DX10" s="658"/>
      <c r="DY10" s="658"/>
      <c r="DZ10" s="658"/>
      <c r="EA10" s="658"/>
      <c r="EB10" s="658"/>
      <c r="EC10" s="694"/>
    </row>
    <row r="11" spans="2:143" ht="11.25" customHeight="1">
      <c r="B11" s="654" t="s">
        <v>249</v>
      </c>
      <c r="C11" s="655"/>
      <c r="D11" s="655"/>
      <c r="E11" s="655"/>
      <c r="F11" s="655"/>
      <c r="G11" s="655"/>
      <c r="H11" s="655"/>
      <c r="I11" s="655"/>
      <c r="J11" s="655"/>
      <c r="K11" s="655"/>
      <c r="L11" s="655"/>
      <c r="M11" s="655"/>
      <c r="N11" s="655"/>
      <c r="O11" s="655"/>
      <c r="P11" s="655"/>
      <c r="Q11" s="656"/>
      <c r="R11" s="657">
        <v>6180863</v>
      </c>
      <c r="S11" s="658"/>
      <c r="T11" s="658"/>
      <c r="U11" s="658"/>
      <c r="V11" s="658"/>
      <c r="W11" s="658"/>
      <c r="X11" s="658"/>
      <c r="Y11" s="659"/>
      <c r="Z11" s="660">
        <v>5.2</v>
      </c>
      <c r="AA11" s="661"/>
      <c r="AB11" s="661"/>
      <c r="AC11" s="662"/>
      <c r="AD11" s="663">
        <v>6180863</v>
      </c>
      <c r="AE11" s="658"/>
      <c r="AF11" s="658"/>
      <c r="AG11" s="658"/>
      <c r="AH11" s="658"/>
      <c r="AI11" s="658"/>
      <c r="AJ11" s="658"/>
      <c r="AK11" s="659"/>
      <c r="AL11" s="660">
        <v>10.6</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3831109</v>
      </c>
      <c r="BH11" s="658"/>
      <c r="BI11" s="658"/>
      <c r="BJ11" s="658"/>
      <c r="BK11" s="658"/>
      <c r="BL11" s="658"/>
      <c r="BM11" s="658"/>
      <c r="BN11" s="659"/>
      <c r="BO11" s="695">
        <v>7.6</v>
      </c>
      <c r="BP11" s="695"/>
      <c r="BQ11" s="695"/>
      <c r="BR11" s="695"/>
      <c r="BS11" s="696">
        <v>860564</v>
      </c>
      <c r="BT11" s="696"/>
      <c r="BU11" s="696"/>
      <c r="BV11" s="696"/>
      <c r="BW11" s="696"/>
      <c r="BX11" s="696"/>
      <c r="BY11" s="696"/>
      <c r="BZ11" s="696"/>
      <c r="CA11" s="696"/>
      <c r="CB11" s="734"/>
      <c r="CD11" s="654" t="s">
        <v>251</v>
      </c>
      <c r="CE11" s="655"/>
      <c r="CF11" s="655"/>
      <c r="CG11" s="655"/>
      <c r="CH11" s="655"/>
      <c r="CI11" s="655"/>
      <c r="CJ11" s="655"/>
      <c r="CK11" s="655"/>
      <c r="CL11" s="655"/>
      <c r="CM11" s="655"/>
      <c r="CN11" s="655"/>
      <c r="CO11" s="655"/>
      <c r="CP11" s="655"/>
      <c r="CQ11" s="656"/>
      <c r="CR11" s="657">
        <v>1659250</v>
      </c>
      <c r="CS11" s="658"/>
      <c r="CT11" s="658"/>
      <c r="CU11" s="658"/>
      <c r="CV11" s="658"/>
      <c r="CW11" s="658"/>
      <c r="CX11" s="658"/>
      <c r="CY11" s="659"/>
      <c r="CZ11" s="695">
        <v>1.5</v>
      </c>
      <c r="DA11" s="695"/>
      <c r="DB11" s="695"/>
      <c r="DC11" s="695"/>
      <c r="DD11" s="663">
        <v>374165</v>
      </c>
      <c r="DE11" s="658"/>
      <c r="DF11" s="658"/>
      <c r="DG11" s="658"/>
      <c r="DH11" s="658"/>
      <c r="DI11" s="658"/>
      <c r="DJ11" s="658"/>
      <c r="DK11" s="658"/>
      <c r="DL11" s="658"/>
      <c r="DM11" s="658"/>
      <c r="DN11" s="658"/>
      <c r="DO11" s="658"/>
      <c r="DP11" s="659"/>
      <c r="DQ11" s="663">
        <v>1321691</v>
      </c>
      <c r="DR11" s="658"/>
      <c r="DS11" s="658"/>
      <c r="DT11" s="658"/>
      <c r="DU11" s="658"/>
      <c r="DV11" s="658"/>
      <c r="DW11" s="658"/>
      <c r="DX11" s="658"/>
      <c r="DY11" s="658"/>
      <c r="DZ11" s="658"/>
      <c r="EA11" s="658"/>
      <c r="EB11" s="658"/>
      <c r="EC11" s="694"/>
    </row>
    <row r="12" spans="2:143" ht="11.25" customHeight="1">
      <c r="B12" s="654" t="s">
        <v>252</v>
      </c>
      <c r="C12" s="655"/>
      <c r="D12" s="655"/>
      <c r="E12" s="655"/>
      <c r="F12" s="655"/>
      <c r="G12" s="655"/>
      <c r="H12" s="655"/>
      <c r="I12" s="655"/>
      <c r="J12" s="655"/>
      <c r="K12" s="655"/>
      <c r="L12" s="655"/>
      <c r="M12" s="655"/>
      <c r="N12" s="655"/>
      <c r="O12" s="655"/>
      <c r="P12" s="655"/>
      <c r="Q12" s="656"/>
      <c r="R12" s="657">
        <v>81827</v>
      </c>
      <c r="S12" s="658"/>
      <c r="T12" s="658"/>
      <c r="U12" s="658"/>
      <c r="V12" s="658"/>
      <c r="W12" s="658"/>
      <c r="X12" s="658"/>
      <c r="Y12" s="659"/>
      <c r="Z12" s="695">
        <v>0.1</v>
      </c>
      <c r="AA12" s="695"/>
      <c r="AB12" s="695"/>
      <c r="AC12" s="695"/>
      <c r="AD12" s="696">
        <v>81827</v>
      </c>
      <c r="AE12" s="696"/>
      <c r="AF12" s="696"/>
      <c r="AG12" s="696"/>
      <c r="AH12" s="696"/>
      <c r="AI12" s="696"/>
      <c r="AJ12" s="696"/>
      <c r="AK12" s="696"/>
      <c r="AL12" s="660">
        <v>0.1</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22195392</v>
      </c>
      <c r="BH12" s="658"/>
      <c r="BI12" s="658"/>
      <c r="BJ12" s="658"/>
      <c r="BK12" s="658"/>
      <c r="BL12" s="658"/>
      <c r="BM12" s="658"/>
      <c r="BN12" s="659"/>
      <c r="BO12" s="695">
        <v>43.9</v>
      </c>
      <c r="BP12" s="695"/>
      <c r="BQ12" s="695"/>
      <c r="BR12" s="695"/>
      <c r="BS12" s="696" t="s">
        <v>236</v>
      </c>
      <c r="BT12" s="696"/>
      <c r="BU12" s="696"/>
      <c r="BV12" s="696"/>
      <c r="BW12" s="696"/>
      <c r="BX12" s="696"/>
      <c r="BY12" s="696"/>
      <c r="BZ12" s="696"/>
      <c r="CA12" s="696"/>
      <c r="CB12" s="734"/>
      <c r="CD12" s="654" t="s">
        <v>254</v>
      </c>
      <c r="CE12" s="655"/>
      <c r="CF12" s="655"/>
      <c r="CG12" s="655"/>
      <c r="CH12" s="655"/>
      <c r="CI12" s="655"/>
      <c r="CJ12" s="655"/>
      <c r="CK12" s="655"/>
      <c r="CL12" s="655"/>
      <c r="CM12" s="655"/>
      <c r="CN12" s="655"/>
      <c r="CO12" s="655"/>
      <c r="CP12" s="655"/>
      <c r="CQ12" s="656"/>
      <c r="CR12" s="657">
        <v>1173609</v>
      </c>
      <c r="CS12" s="658"/>
      <c r="CT12" s="658"/>
      <c r="CU12" s="658"/>
      <c r="CV12" s="658"/>
      <c r="CW12" s="658"/>
      <c r="CX12" s="658"/>
      <c r="CY12" s="659"/>
      <c r="CZ12" s="695">
        <v>1</v>
      </c>
      <c r="DA12" s="695"/>
      <c r="DB12" s="695"/>
      <c r="DC12" s="695"/>
      <c r="DD12" s="663">
        <v>183402</v>
      </c>
      <c r="DE12" s="658"/>
      <c r="DF12" s="658"/>
      <c r="DG12" s="658"/>
      <c r="DH12" s="658"/>
      <c r="DI12" s="658"/>
      <c r="DJ12" s="658"/>
      <c r="DK12" s="658"/>
      <c r="DL12" s="658"/>
      <c r="DM12" s="658"/>
      <c r="DN12" s="658"/>
      <c r="DO12" s="658"/>
      <c r="DP12" s="659"/>
      <c r="DQ12" s="663">
        <v>872365</v>
      </c>
      <c r="DR12" s="658"/>
      <c r="DS12" s="658"/>
      <c r="DT12" s="658"/>
      <c r="DU12" s="658"/>
      <c r="DV12" s="658"/>
      <c r="DW12" s="658"/>
      <c r="DX12" s="658"/>
      <c r="DY12" s="658"/>
      <c r="DZ12" s="658"/>
      <c r="EA12" s="658"/>
      <c r="EB12" s="658"/>
      <c r="EC12" s="694"/>
    </row>
    <row r="13" spans="2:143" ht="11.25" customHeight="1">
      <c r="B13" s="654" t="s">
        <v>255</v>
      </c>
      <c r="C13" s="655"/>
      <c r="D13" s="655"/>
      <c r="E13" s="655"/>
      <c r="F13" s="655"/>
      <c r="G13" s="655"/>
      <c r="H13" s="655"/>
      <c r="I13" s="655"/>
      <c r="J13" s="655"/>
      <c r="K13" s="655"/>
      <c r="L13" s="655"/>
      <c r="M13" s="655"/>
      <c r="N13" s="655"/>
      <c r="O13" s="655"/>
      <c r="P13" s="655"/>
      <c r="Q13" s="656"/>
      <c r="R13" s="657" t="s">
        <v>236</v>
      </c>
      <c r="S13" s="658"/>
      <c r="T13" s="658"/>
      <c r="U13" s="658"/>
      <c r="V13" s="658"/>
      <c r="W13" s="658"/>
      <c r="X13" s="658"/>
      <c r="Y13" s="659"/>
      <c r="Z13" s="695" t="s">
        <v>130</v>
      </c>
      <c r="AA13" s="695"/>
      <c r="AB13" s="695"/>
      <c r="AC13" s="695"/>
      <c r="AD13" s="696" t="s">
        <v>236</v>
      </c>
      <c r="AE13" s="696"/>
      <c r="AF13" s="696"/>
      <c r="AG13" s="696"/>
      <c r="AH13" s="696"/>
      <c r="AI13" s="696"/>
      <c r="AJ13" s="696"/>
      <c r="AK13" s="696"/>
      <c r="AL13" s="660" t="s">
        <v>236</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22088092</v>
      </c>
      <c r="BH13" s="658"/>
      <c r="BI13" s="658"/>
      <c r="BJ13" s="658"/>
      <c r="BK13" s="658"/>
      <c r="BL13" s="658"/>
      <c r="BM13" s="658"/>
      <c r="BN13" s="659"/>
      <c r="BO13" s="695">
        <v>43.7</v>
      </c>
      <c r="BP13" s="695"/>
      <c r="BQ13" s="695"/>
      <c r="BR13" s="695"/>
      <c r="BS13" s="696" t="s">
        <v>130</v>
      </c>
      <c r="BT13" s="696"/>
      <c r="BU13" s="696"/>
      <c r="BV13" s="696"/>
      <c r="BW13" s="696"/>
      <c r="BX13" s="696"/>
      <c r="BY13" s="696"/>
      <c r="BZ13" s="696"/>
      <c r="CA13" s="696"/>
      <c r="CB13" s="734"/>
      <c r="CD13" s="654" t="s">
        <v>257</v>
      </c>
      <c r="CE13" s="655"/>
      <c r="CF13" s="655"/>
      <c r="CG13" s="655"/>
      <c r="CH13" s="655"/>
      <c r="CI13" s="655"/>
      <c r="CJ13" s="655"/>
      <c r="CK13" s="655"/>
      <c r="CL13" s="655"/>
      <c r="CM13" s="655"/>
      <c r="CN13" s="655"/>
      <c r="CO13" s="655"/>
      <c r="CP13" s="655"/>
      <c r="CQ13" s="656"/>
      <c r="CR13" s="657">
        <v>10527061</v>
      </c>
      <c r="CS13" s="658"/>
      <c r="CT13" s="658"/>
      <c r="CU13" s="658"/>
      <c r="CV13" s="658"/>
      <c r="CW13" s="658"/>
      <c r="CX13" s="658"/>
      <c r="CY13" s="659"/>
      <c r="CZ13" s="695">
        <v>9.3000000000000007</v>
      </c>
      <c r="DA13" s="695"/>
      <c r="DB13" s="695"/>
      <c r="DC13" s="695"/>
      <c r="DD13" s="663">
        <v>3892908</v>
      </c>
      <c r="DE13" s="658"/>
      <c r="DF13" s="658"/>
      <c r="DG13" s="658"/>
      <c r="DH13" s="658"/>
      <c r="DI13" s="658"/>
      <c r="DJ13" s="658"/>
      <c r="DK13" s="658"/>
      <c r="DL13" s="658"/>
      <c r="DM13" s="658"/>
      <c r="DN13" s="658"/>
      <c r="DO13" s="658"/>
      <c r="DP13" s="659"/>
      <c r="DQ13" s="663">
        <v>6943109</v>
      </c>
      <c r="DR13" s="658"/>
      <c r="DS13" s="658"/>
      <c r="DT13" s="658"/>
      <c r="DU13" s="658"/>
      <c r="DV13" s="658"/>
      <c r="DW13" s="658"/>
      <c r="DX13" s="658"/>
      <c r="DY13" s="658"/>
      <c r="DZ13" s="658"/>
      <c r="EA13" s="658"/>
      <c r="EB13" s="658"/>
      <c r="EC13" s="694"/>
    </row>
    <row r="14" spans="2:143" ht="11.25" customHeight="1">
      <c r="B14" s="654" t="s">
        <v>258</v>
      </c>
      <c r="C14" s="655"/>
      <c r="D14" s="655"/>
      <c r="E14" s="655"/>
      <c r="F14" s="655"/>
      <c r="G14" s="655"/>
      <c r="H14" s="655"/>
      <c r="I14" s="655"/>
      <c r="J14" s="655"/>
      <c r="K14" s="655"/>
      <c r="L14" s="655"/>
      <c r="M14" s="655"/>
      <c r="N14" s="655"/>
      <c r="O14" s="655"/>
      <c r="P14" s="655"/>
      <c r="Q14" s="656"/>
      <c r="R14" s="657">
        <v>1070</v>
      </c>
      <c r="S14" s="658"/>
      <c r="T14" s="658"/>
      <c r="U14" s="658"/>
      <c r="V14" s="658"/>
      <c r="W14" s="658"/>
      <c r="X14" s="658"/>
      <c r="Y14" s="659"/>
      <c r="Z14" s="695">
        <v>0</v>
      </c>
      <c r="AA14" s="695"/>
      <c r="AB14" s="695"/>
      <c r="AC14" s="695"/>
      <c r="AD14" s="696">
        <v>1070</v>
      </c>
      <c r="AE14" s="696"/>
      <c r="AF14" s="696"/>
      <c r="AG14" s="696"/>
      <c r="AH14" s="696"/>
      <c r="AI14" s="696"/>
      <c r="AJ14" s="696"/>
      <c r="AK14" s="696"/>
      <c r="AL14" s="660">
        <v>0</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589646</v>
      </c>
      <c r="BH14" s="658"/>
      <c r="BI14" s="658"/>
      <c r="BJ14" s="658"/>
      <c r="BK14" s="658"/>
      <c r="BL14" s="658"/>
      <c r="BM14" s="658"/>
      <c r="BN14" s="659"/>
      <c r="BO14" s="695">
        <v>1.2</v>
      </c>
      <c r="BP14" s="695"/>
      <c r="BQ14" s="695"/>
      <c r="BR14" s="695"/>
      <c r="BS14" s="696" t="s">
        <v>236</v>
      </c>
      <c r="BT14" s="696"/>
      <c r="BU14" s="696"/>
      <c r="BV14" s="696"/>
      <c r="BW14" s="696"/>
      <c r="BX14" s="696"/>
      <c r="BY14" s="696"/>
      <c r="BZ14" s="696"/>
      <c r="CA14" s="696"/>
      <c r="CB14" s="734"/>
      <c r="CD14" s="654" t="s">
        <v>260</v>
      </c>
      <c r="CE14" s="655"/>
      <c r="CF14" s="655"/>
      <c r="CG14" s="655"/>
      <c r="CH14" s="655"/>
      <c r="CI14" s="655"/>
      <c r="CJ14" s="655"/>
      <c r="CK14" s="655"/>
      <c r="CL14" s="655"/>
      <c r="CM14" s="655"/>
      <c r="CN14" s="655"/>
      <c r="CO14" s="655"/>
      <c r="CP14" s="655"/>
      <c r="CQ14" s="656"/>
      <c r="CR14" s="657">
        <v>3793915</v>
      </c>
      <c r="CS14" s="658"/>
      <c r="CT14" s="658"/>
      <c r="CU14" s="658"/>
      <c r="CV14" s="658"/>
      <c r="CW14" s="658"/>
      <c r="CX14" s="658"/>
      <c r="CY14" s="659"/>
      <c r="CZ14" s="695">
        <v>3.4</v>
      </c>
      <c r="DA14" s="695"/>
      <c r="DB14" s="695"/>
      <c r="DC14" s="695"/>
      <c r="DD14" s="663">
        <v>342284</v>
      </c>
      <c r="DE14" s="658"/>
      <c r="DF14" s="658"/>
      <c r="DG14" s="658"/>
      <c r="DH14" s="658"/>
      <c r="DI14" s="658"/>
      <c r="DJ14" s="658"/>
      <c r="DK14" s="658"/>
      <c r="DL14" s="658"/>
      <c r="DM14" s="658"/>
      <c r="DN14" s="658"/>
      <c r="DO14" s="658"/>
      <c r="DP14" s="659"/>
      <c r="DQ14" s="663">
        <v>3555788</v>
      </c>
      <c r="DR14" s="658"/>
      <c r="DS14" s="658"/>
      <c r="DT14" s="658"/>
      <c r="DU14" s="658"/>
      <c r="DV14" s="658"/>
      <c r="DW14" s="658"/>
      <c r="DX14" s="658"/>
      <c r="DY14" s="658"/>
      <c r="DZ14" s="658"/>
      <c r="EA14" s="658"/>
      <c r="EB14" s="658"/>
      <c r="EC14" s="694"/>
    </row>
    <row r="15" spans="2:143" ht="11.25" customHeight="1">
      <c r="B15" s="654" t="s">
        <v>261</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130</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1689340</v>
      </c>
      <c r="BH15" s="658"/>
      <c r="BI15" s="658"/>
      <c r="BJ15" s="658"/>
      <c r="BK15" s="658"/>
      <c r="BL15" s="658"/>
      <c r="BM15" s="658"/>
      <c r="BN15" s="659"/>
      <c r="BO15" s="695">
        <v>3.3</v>
      </c>
      <c r="BP15" s="695"/>
      <c r="BQ15" s="695"/>
      <c r="BR15" s="695"/>
      <c r="BS15" s="696" t="s">
        <v>236</v>
      </c>
      <c r="BT15" s="696"/>
      <c r="BU15" s="696"/>
      <c r="BV15" s="696"/>
      <c r="BW15" s="696"/>
      <c r="BX15" s="696"/>
      <c r="BY15" s="696"/>
      <c r="BZ15" s="696"/>
      <c r="CA15" s="696"/>
      <c r="CB15" s="734"/>
      <c r="CD15" s="654" t="s">
        <v>263</v>
      </c>
      <c r="CE15" s="655"/>
      <c r="CF15" s="655"/>
      <c r="CG15" s="655"/>
      <c r="CH15" s="655"/>
      <c r="CI15" s="655"/>
      <c r="CJ15" s="655"/>
      <c r="CK15" s="655"/>
      <c r="CL15" s="655"/>
      <c r="CM15" s="655"/>
      <c r="CN15" s="655"/>
      <c r="CO15" s="655"/>
      <c r="CP15" s="655"/>
      <c r="CQ15" s="656"/>
      <c r="CR15" s="657">
        <v>23492661</v>
      </c>
      <c r="CS15" s="658"/>
      <c r="CT15" s="658"/>
      <c r="CU15" s="658"/>
      <c r="CV15" s="658"/>
      <c r="CW15" s="658"/>
      <c r="CX15" s="658"/>
      <c r="CY15" s="659"/>
      <c r="CZ15" s="695">
        <v>20.8</v>
      </c>
      <c r="DA15" s="695"/>
      <c r="DB15" s="695"/>
      <c r="DC15" s="695"/>
      <c r="DD15" s="663">
        <v>10610564</v>
      </c>
      <c r="DE15" s="658"/>
      <c r="DF15" s="658"/>
      <c r="DG15" s="658"/>
      <c r="DH15" s="658"/>
      <c r="DI15" s="658"/>
      <c r="DJ15" s="658"/>
      <c r="DK15" s="658"/>
      <c r="DL15" s="658"/>
      <c r="DM15" s="658"/>
      <c r="DN15" s="658"/>
      <c r="DO15" s="658"/>
      <c r="DP15" s="659"/>
      <c r="DQ15" s="663">
        <v>12151121</v>
      </c>
      <c r="DR15" s="658"/>
      <c r="DS15" s="658"/>
      <c r="DT15" s="658"/>
      <c r="DU15" s="658"/>
      <c r="DV15" s="658"/>
      <c r="DW15" s="658"/>
      <c r="DX15" s="658"/>
      <c r="DY15" s="658"/>
      <c r="DZ15" s="658"/>
      <c r="EA15" s="658"/>
      <c r="EB15" s="658"/>
      <c r="EC15" s="694"/>
    </row>
    <row r="16" spans="2:143" ht="11.25" customHeight="1">
      <c r="B16" s="654" t="s">
        <v>264</v>
      </c>
      <c r="C16" s="655"/>
      <c r="D16" s="655"/>
      <c r="E16" s="655"/>
      <c r="F16" s="655"/>
      <c r="G16" s="655"/>
      <c r="H16" s="655"/>
      <c r="I16" s="655"/>
      <c r="J16" s="655"/>
      <c r="K16" s="655"/>
      <c r="L16" s="655"/>
      <c r="M16" s="655"/>
      <c r="N16" s="655"/>
      <c r="O16" s="655"/>
      <c r="P16" s="655"/>
      <c r="Q16" s="656"/>
      <c r="R16" s="657">
        <v>92707</v>
      </c>
      <c r="S16" s="658"/>
      <c r="T16" s="658"/>
      <c r="U16" s="658"/>
      <c r="V16" s="658"/>
      <c r="W16" s="658"/>
      <c r="X16" s="658"/>
      <c r="Y16" s="659"/>
      <c r="Z16" s="695">
        <v>0.1</v>
      </c>
      <c r="AA16" s="695"/>
      <c r="AB16" s="695"/>
      <c r="AC16" s="695"/>
      <c r="AD16" s="696">
        <v>92707</v>
      </c>
      <c r="AE16" s="696"/>
      <c r="AF16" s="696"/>
      <c r="AG16" s="696"/>
      <c r="AH16" s="696"/>
      <c r="AI16" s="696"/>
      <c r="AJ16" s="696"/>
      <c r="AK16" s="696"/>
      <c r="AL16" s="660">
        <v>0.2</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236</v>
      </c>
      <c r="BH16" s="658"/>
      <c r="BI16" s="658"/>
      <c r="BJ16" s="658"/>
      <c r="BK16" s="658"/>
      <c r="BL16" s="658"/>
      <c r="BM16" s="658"/>
      <c r="BN16" s="659"/>
      <c r="BO16" s="695" t="s">
        <v>236</v>
      </c>
      <c r="BP16" s="695"/>
      <c r="BQ16" s="695"/>
      <c r="BR16" s="695"/>
      <c r="BS16" s="696" t="s">
        <v>130</v>
      </c>
      <c r="BT16" s="696"/>
      <c r="BU16" s="696"/>
      <c r="BV16" s="696"/>
      <c r="BW16" s="696"/>
      <c r="BX16" s="696"/>
      <c r="BY16" s="696"/>
      <c r="BZ16" s="696"/>
      <c r="CA16" s="696"/>
      <c r="CB16" s="734"/>
      <c r="CD16" s="654" t="s">
        <v>266</v>
      </c>
      <c r="CE16" s="655"/>
      <c r="CF16" s="655"/>
      <c r="CG16" s="655"/>
      <c r="CH16" s="655"/>
      <c r="CI16" s="655"/>
      <c r="CJ16" s="655"/>
      <c r="CK16" s="655"/>
      <c r="CL16" s="655"/>
      <c r="CM16" s="655"/>
      <c r="CN16" s="655"/>
      <c r="CO16" s="655"/>
      <c r="CP16" s="655"/>
      <c r="CQ16" s="656"/>
      <c r="CR16" s="657" t="s">
        <v>130</v>
      </c>
      <c r="CS16" s="658"/>
      <c r="CT16" s="658"/>
      <c r="CU16" s="658"/>
      <c r="CV16" s="658"/>
      <c r="CW16" s="658"/>
      <c r="CX16" s="658"/>
      <c r="CY16" s="659"/>
      <c r="CZ16" s="695" t="s">
        <v>236</v>
      </c>
      <c r="DA16" s="695"/>
      <c r="DB16" s="695"/>
      <c r="DC16" s="695"/>
      <c r="DD16" s="663" t="s">
        <v>130</v>
      </c>
      <c r="DE16" s="658"/>
      <c r="DF16" s="658"/>
      <c r="DG16" s="658"/>
      <c r="DH16" s="658"/>
      <c r="DI16" s="658"/>
      <c r="DJ16" s="658"/>
      <c r="DK16" s="658"/>
      <c r="DL16" s="658"/>
      <c r="DM16" s="658"/>
      <c r="DN16" s="658"/>
      <c r="DO16" s="658"/>
      <c r="DP16" s="659"/>
      <c r="DQ16" s="663" t="s">
        <v>236</v>
      </c>
      <c r="DR16" s="658"/>
      <c r="DS16" s="658"/>
      <c r="DT16" s="658"/>
      <c r="DU16" s="658"/>
      <c r="DV16" s="658"/>
      <c r="DW16" s="658"/>
      <c r="DX16" s="658"/>
      <c r="DY16" s="658"/>
      <c r="DZ16" s="658"/>
      <c r="EA16" s="658"/>
      <c r="EB16" s="658"/>
      <c r="EC16" s="694"/>
    </row>
    <row r="17" spans="2:133" ht="11.25" customHeight="1">
      <c r="B17" s="654" t="s">
        <v>267</v>
      </c>
      <c r="C17" s="655"/>
      <c r="D17" s="655"/>
      <c r="E17" s="655"/>
      <c r="F17" s="655"/>
      <c r="G17" s="655"/>
      <c r="H17" s="655"/>
      <c r="I17" s="655"/>
      <c r="J17" s="655"/>
      <c r="K17" s="655"/>
      <c r="L17" s="655"/>
      <c r="M17" s="655"/>
      <c r="N17" s="655"/>
      <c r="O17" s="655"/>
      <c r="P17" s="655"/>
      <c r="Q17" s="656"/>
      <c r="R17" s="657">
        <v>829320</v>
      </c>
      <c r="S17" s="658"/>
      <c r="T17" s="658"/>
      <c r="U17" s="658"/>
      <c r="V17" s="658"/>
      <c r="W17" s="658"/>
      <c r="X17" s="658"/>
      <c r="Y17" s="659"/>
      <c r="Z17" s="695">
        <v>0.7</v>
      </c>
      <c r="AA17" s="695"/>
      <c r="AB17" s="695"/>
      <c r="AC17" s="695"/>
      <c r="AD17" s="696">
        <v>829320</v>
      </c>
      <c r="AE17" s="696"/>
      <c r="AF17" s="696"/>
      <c r="AG17" s="696"/>
      <c r="AH17" s="696"/>
      <c r="AI17" s="696"/>
      <c r="AJ17" s="696"/>
      <c r="AK17" s="696"/>
      <c r="AL17" s="660">
        <v>1.4</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130</v>
      </c>
      <c r="BP17" s="695"/>
      <c r="BQ17" s="695"/>
      <c r="BR17" s="695"/>
      <c r="BS17" s="696" t="s">
        <v>236</v>
      </c>
      <c r="BT17" s="696"/>
      <c r="BU17" s="696"/>
      <c r="BV17" s="696"/>
      <c r="BW17" s="696"/>
      <c r="BX17" s="696"/>
      <c r="BY17" s="696"/>
      <c r="BZ17" s="696"/>
      <c r="CA17" s="696"/>
      <c r="CB17" s="734"/>
      <c r="CD17" s="654" t="s">
        <v>269</v>
      </c>
      <c r="CE17" s="655"/>
      <c r="CF17" s="655"/>
      <c r="CG17" s="655"/>
      <c r="CH17" s="655"/>
      <c r="CI17" s="655"/>
      <c r="CJ17" s="655"/>
      <c r="CK17" s="655"/>
      <c r="CL17" s="655"/>
      <c r="CM17" s="655"/>
      <c r="CN17" s="655"/>
      <c r="CO17" s="655"/>
      <c r="CP17" s="655"/>
      <c r="CQ17" s="656"/>
      <c r="CR17" s="657">
        <v>6345205</v>
      </c>
      <c r="CS17" s="658"/>
      <c r="CT17" s="658"/>
      <c r="CU17" s="658"/>
      <c r="CV17" s="658"/>
      <c r="CW17" s="658"/>
      <c r="CX17" s="658"/>
      <c r="CY17" s="659"/>
      <c r="CZ17" s="695">
        <v>5.6</v>
      </c>
      <c r="DA17" s="695"/>
      <c r="DB17" s="695"/>
      <c r="DC17" s="695"/>
      <c r="DD17" s="663" t="s">
        <v>130</v>
      </c>
      <c r="DE17" s="658"/>
      <c r="DF17" s="658"/>
      <c r="DG17" s="658"/>
      <c r="DH17" s="658"/>
      <c r="DI17" s="658"/>
      <c r="DJ17" s="658"/>
      <c r="DK17" s="658"/>
      <c r="DL17" s="658"/>
      <c r="DM17" s="658"/>
      <c r="DN17" s="658"/>
      <c r="DO17" s="658"/>
      <c r="DP17" s="659"/>
      <c r="DQ17" s="663">
        <v>6299298</v>
      </c>
      <c r="DR17" s="658"/>
      <c r="DS17" s="658"/>
      <c r="DT17" s="658"/>
      <c r="DU17" s="658"/>
      <c r="DV17" s="658"/>
      <c r="DW17" s="658"/>
      <c r="DX17" s="658"/>
      <c r="DY17" s="658"/>
      <c r="DZ17" s="658"/>
      <c r="EA17" s="658"/>
      <c r="EB17" s="658"/>
      <c r="EC17" s="694"/>
    </row>
    <row r="18" spans="2:133" ht="11.25" customHeight="1">
      <c r="B18" s="654" t="s">
        <v>270</v>
      </c>
      <c r="C18" s="655"/>
      <c r="D18" s="655"/>
      <c r="E18" s="655"/>
      <c r="F18" s="655"/>
      <c r="G18" s="655"/>
      <c r="H18" s="655"/>
      <c r="I18" s="655"/>
      <c r="J18" s="655"/>
      <c r="K18" s="655"/>
      <c r="L18" s="655"/>
      <c r="M18" s="655"/>
      <c r="N18" s="655"/>
      <c r="O18" s="655"/>
      <c r="P18" s="655"/>
      <c r="Q18" s="656"/>
      <c r="R18" s="657">
        <v>390561</v>
      </c>
      <c r="S18" s="658"/>
      <c r="T18" s="658"/>
      <c r="U18" s="658"/>
      <c r="V18" s="658"/>
      <c r="W18" s="658"/>
      <c r="X18" s="658"/>
      <c r="Y18" s="659"/>
      <c r="Z18" s="695">
        <v>0.3</v>
      </c>
      <c r="AA18" s="695"/>
      <c r="AB18" s="695"/>
      <c r="AC18" s="695"/>
      <c r="AD18" s="696">
        <v>390561</v>
      </c>
      <c r="AE18" s="696"/>
      <c r="AF18" s="696"/>
      <c r="AG18" s="696"/>
      <c r="AH18" s="696"/>
      <c r="AI18" s="696"/>
      <c r="AJ18" s="696"/>
      <c r="AK18" s="696"/>
      <c r="AL18" s="660">
        <v>0.7</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272</v>
      </c>
      <c r="BH18" s="658"/>
      <c r="BI18" s="658"/>
      <c r="BJ18" s="658"/>
      <c r="BK18" s="658"/>
      <c r="BL18" s="658"/>
      <c r="BM18" s="658"/>
      <c r="BN18" s="659"/>
      <c r="BO18" s="695" t="s">
        <v>130</v>
      </c>
      <c r="BP18" s="695"/>
      <c r="BQ18" s="695"/>
      <c r="BR18" s="695"/>
      <c r="BS18" s="696" t="s">
        <v>130</v>
      </c>
      <c r="BT18" s="696"/>
      <c r="BU18" s="696"/>
      <c r="BV18" s="696"/>
      <c r="BW18" s="696"/>
      <c r="BX18" s="696"/>
      <c r="BY18" s="696"/>
      <c r="BZ18" s="696"/>
      <c r="CA18" s="696"/>
      <c r="CB18" s="734"/>
      <c r="CD18" s="654" t="s">
        <v>273</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130</v>
      </c>
      <c r="DA18" s="695"/>
      <c r="DB18" s="695"/>
      <c r="DC18" s="695"/>
      <c r="DD18" s="663" t="s">
        <v>236</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c r="B19" s="654" t="s">
        <v>274</v>
      </c>
      <c r="C19" s="655"/>
      <c r="D19" s="655"/>
      <c r="E19" s="655"/>
      <c r="F19" s="655"/>
      <c r="G19" s="655"/>
      <c r="H19" s="655"/>
      <c r="I19" s="655"/>
      <c r="J19" s="655"/>
      <c r="K19" s="655"/>
      <c r="L19" s="655"/>
      <c r="M19" s="655"/>
      <c r="N19" s="655"/>
      <c r="O19" s="655"/>
      <c r="P19" s="655"/>
      <c r="Q19" s="656"/>
      <c r="R19" s="657">
        <v>363969</v>
      </c>
      <c r="S19" s="658"/>
      <c r="T19" s="658"/>
      <c r="U19" s="658"/>
      <c r="V19" s="658"/>
      <c r="W19" s="658"/>
      <c r="X19" s="658"/>
      <c r="Y19" s="659"/>
      <c r="Z19" s="695">
        <v>0.3</v>
      </c>
      <c r="AA19" s="695"/>
      <c r="AB19" s="695"/>
      <c r="AC19" s="695"/>
      <c r="AD19" s="696">
        <v>363969</v>
      </c>
      <c r="AE19" s="696"/>
      <c r="AF19" s="696"/>
      <c r="AG19" s="696"/>
      <c r="AH19" s="696"/>
      <c r="AI19" s="696"/>
      <c r="AJ19" s="696"/>
      <c r="AK19" s="696"/>
      <c r="AL19" s="660">
        <v>0.6</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1954288</v>
      </c>
      <c r="BH19" s="658"/>
      <c r="BI19" s="658"/>
      <c r="BJ19" s="658"/>
      <c r="BK19" s="658"/>
      <c r="BL19" s="658"/>
      <c r="BM19" s="658"/>
      <c r="BN19" s="659"/>
      <c r="BO19" s="695">
        <v>3.9</v>
      </c>
      <c r="BP19" s="695"/>
      <c r="BQ19" s="695"/>
      <c r="BR19" s="695"/>
      <c r="BS19" s="696" t="s">
        <v>130</v>
      </c>
      <c r="BT19" s="696"/>
      <c r="BU19" s="696"/>
      <c r="BV19" s="696"/>
      <c r="BW19" s="696"/>
      <c r="BX19" s="696"/>
      <c r="BY19" s="696"/>
      <c r="BZ19" s="696"/>
      <c r="CA19" s="696"/>
      <c r="CB19" s="734"/>
      <c r="CD19" s="654" t="s">
        <v>276</v>
      </c>
      <c r="CE19" s="655"/>
      <c r="CF19" s="655"/>
      <c r="CG19" s="655"/>
      <c r="CH19" s="655"/>
      <c r="CI19" s="655"/>
      <c r="CJ19" s="655"/>
      <c r="CK19" s="655"/>
      <c r="CL19" s="655"/>
      <c r="CM19" s="655"/>
      <c r="CN19" s="655"/>
      <c r="CO19" s="655"/>
      <c r="CP19" s="655"/>
      <c r="CQ19" s="656"/>
      <c r="CR19" s="657" t="s">
        <v>130</v>
      </c>
      <c r="CS19" s="658"/>
      <c r="CT19" s="658"/>
      <c r="CU19" s="658"/>
      <c r="CV19" s="658"/>
      <c r="CW19" s="658"/>
      <c r="CX19" s="658"/>
      <c r="CY19" s="659"/>
      <c r="CZ19" s="695" t="s">
        <v>130</v>
      </c>
      <c r="DA19" s="695"/>
      <c r="DB19" s="695"/>
      <c r="DC19" s="695"/>
      <c r="DD19" s="663" t="s">
        <v>130</v>
      </c>
      <c r="DE19" s="658"/>
      <c r="DF19" s="658"/>
      <c r="DG19" s="658"/>
      <c r="DH19" s="658"/>
      <c r="DI19" s="658"/>
      <c r="DJ19" s="658"/>
      <c r="DK19" s="658"/>
      <c r="DL19" s="658"/>
      <c r="DM19" s="658"/>
      <c r="DN19" s="658"/>
      <c r="DO19" s="658"/>
      <c r="DP19" s="659"/>
      <c r="DQ19" s="663" t="s">
        <v>236</v>
      </c>
      <c r="DR19" s="658"/>
      <c r="DS19" s="658"/>
      <c r="DT19" s="658"/>
      <c r="DU19" s="658"/>
      <c r="DV19" s="658"/>
      <c r="DW19" s="658"/>
      <c r="DX19" s="658"/>
      <c r="DY19" s="658"/>
      <c r="DZ19" s="658"/>
      <c r="EA19" s="658"/>
      <c r="EB19" s="658"/>
      <c r="EC19" s="694"/>
    </row>
    <row r="20" spans="2:133" ht="11.25" customHeight="1">
      <c r="B20" s="724" t="s">
        <v>277</v>
      </c>
      <c r="C20" s="725"/>
      <c r="D20" s="725"/>
      <c r="E20" s="725"/>
      <c r="F20" s="725"/>
      <c r="G20" s="725"/>
      <c r="H20" s="725"/>
      <c r="I20" s="725"/>
      <c r="J20" s="725"/>
      <c r="K20" s="725"/>
      <c r="L20" s="725"/>
      <c r="M20" s="725"/>
      <c r="N20" s="725"/>
      <c r="O20" s="725"/>
      <c r="P20" s="725"/>
      <c r="Q20" s="726"/>
      <c r="R20" s="657">
        <v>26592</v>
      </c>
      <c r="S20" s="658"/>
      <c r="T20" s="658"/>
      <c r="U20" s="658"/>
      <c r="V20" s="658"/>
      <c r="W20" s="658"/>
      <c r="X20" s="658"/>
      <c r="Y20" s="659"/>
      <c r="Z20" s="695">
        <v>0</v>
      </c>
      <c r="AA20" s="695"/>
      <c r="AB20" s="695"/>
      <c r="AC20" s="695"/>
      <c r="AD20" s="696">
        <v>26592</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1954288</v>
      </c>
      <c r="BH20" s="658"/>
      <c r="BI20" s="658"/>
      <c r="BJ20" s="658"/>
      <c r="BK20" s="658"/>
      <c r="BL20" s="658"/>
      <c r="BM20" s="658"/>
      <c r="BN20" s="659"/>
      <c r="BO20" s="695">
        <v>3.9</v>
      </c>
      <c r="BP20" s="695"/>
      <c r="BQ20" s="695"/>
      <c r="BR20" s="695"/>
      <c r="BS20" s="696" t="s">
        <v>130</v>
      </c>
      <c r="BT20" s="696"/>
      <c r="BU20" s="696"/>
      <c r="BV20" s="696"/>
      <c r="BW20" s="696"/>
      <c r="BX20" s="696"/>
      <c r="BY20" s="696"/>
      <c r="BZ20" s="696"/>
      <c r="CA20" s="696"/>
      <c r="CB20" s="734"/>
      <c r="CD20" s="654" t="s">
        <v>279</v>
      </c>
      <c r="CE20" s="655"/>
      <c r="CF20" s="655"/>
      <c r="CG20" s="655"/>
      <c r="CH20" s="655"/>
      <c r="CI20" s="655"/>
      <c r="CJ20" s="655"/>
      <c r="CK20" s="655"/>
      <c r="CL20" s="655"/>
      <c r="CM20" s="655"/>
      <c r="CN20" s="655"/>
      <c r="CO20" s="655"/>
      <c r="CP20" s="655"/>
      <c r="CQ20" s="656"/>
      <c r="CR20" s="657">
        <v>112958322</v>
      </c>
      <c r="CS20" s="658"/>
      <c r="CT20" s="658"/>
      <c r="CU20" s="658"/>
      <c r="CV20" s="658"/>
      <c r="CW20" s="658"/>
      <c r="CX20" s="658"/>
      <c r="CY20" s="659"/>
      <c r="CZ20" s="695">
        <v>100</v>
      </c>
      <c r="DA20" s="695"/>
      <c r="DB20" s="695"/>
      <c r="DC20" s="695"/>
      <c r="DD20" s="663">
        <v>17775848</v>
      </c>
      <c r="DE20" s="658"/>
      <c r="DF20" s="658"/>
      <c r="DG20" s="658"/>
      <c r="DH20" s="658"/>
      <c r="DI20" s="658"/>
      <c r="DJ20" s="658"/>
      <c r="DK20" s="658"/>
      <c r="DL20" s="658"/>
      <c r="DM20" s="658"/>
      <c r="DN20" s="658"/>
      <c r="DO20" s="658"/>
      <c r="DP20" s="659"/>
      <c r="DQ20" s="663">
        <v>71175789</v>
      </c>
      <c r="DR20" s="658"/>
      <c r="DS20" s="658"/>
      <c r="DT20" s="658"/>
      <c r="DU20" s="658"/>
      <c r="DV20" s="658"/>
      <c r="DW20" s="658"/>
      <c r="DX20" s="658"/>
      <c r="DY20" s="658"/>
      <c r="DZ20" s="658"/>
      <c r="EA20" s="658"/>
      <c r="EB20" s="658"/>
      <c r="EC20" s="694"/>
    </row>
    <row r="21" spans="2:133" ht="11.25" customHeight="1">
      <c r="B21" s="654" t="s">
        <v>280</v>
      </c>
      <c r="C21" s="655"/>
      <c r="D21" s="655"/>
      <c r="E21" s="655"/>
      <c r="F21" s="655"/>
      <c r="G21" s="655"/>
      <c r="H21" s="655"/>
      <c r="I21" s="655"/>
      <c r="J21" s="655"/>
      <c r="K21" s="655"/>
      <c r="L21" s="655"/>
      <c r="M21" s="655"/>
      <c r="N21" s="655"/>
      <c r="O21" s="655"/>
      <c r="P21" s="655"/>
      <c r="Q21" s="656"/>
      <c r="R21" s="657">
        <v>272074</v>
      </c>
      <c r="S21" s="658"/>
      <c r="T21" s="658"/>
      <c r="U21" s="658"/>
      <c r="V21" s="658"/>
      <c r="W21" s="658"/>
      <c r="X21" s="658"/>
      <c r="Y21" s="659"/>
      <c r="Z21" s="695">
        <v>0.2</v>
      </c>
      <c r="AA21" s="695"/>
      <c r="AB21" s="695"/>
      <c r="AC21" s="695"/>
      <c r="AD21" s="696" t="s">
        <v>236</v>
      </c>
      <c r="AE21" s="696"/>
      <c r="AF21" s="696"/>
      <c r="AG21" s="696"/>
      <c r="AH21" s="696"/>
      <c r="AI21" s="696"/>
      <c r="AJ21" s="696"/>
      <c r="AK21" s="696"/>
      <c r="AL21" s="660" t="s">
        <v>236</v>
      </c>
      <c r="AM21" s="661"/>
      <c r="AN21" s="661"/>
      <c r="AO21" s="697"/>
      <c r="AP21" s="654" t="s">
        <v>281</v>
      </c>
      <c r="AQ21" s="735"/>
      <c r="AR21" s="735"/>
      <c r="AS21" s="735"/>
      <c r="AT21" s="735"/>
      <c r="AU21" s="735"/>
      <c r="AV21" s="735"/>
      <c r="AW21" s="735"/>
      <c r="AX21" s="735"/>
      <c r="AY21" s="735"/>
      <c r="AZ21" s="735"/>
      <c r="BA21" s="735"/>
      <c r="BB21" s="735"/>
      <c r="BC21" s="735"/>
      <c r="BD21" s="735"/>
      <c r="BE21" s="735"/>
      <c r="BF21" s="736"/>
      <c r="BG21" s="657">
        <v>5872</v>
      </c>
      <c r="BH21" s="658"/>
      <c r="BI21" s="658"/>
      <c r="BJ21" s="658"/>
      <c r="BK21" s="658"/>
      <c r="BL21" s="658"/>
      <c r="BM21" s="658"/>
      <c r="BN21" s="659"/>
      <c r="BO21" s="695">
        <v>0</v>
      </c>
      <c r="BP21" s="695"/>
      <c r="BQ21" s="695"/>
      <c r="BR21" s="695"/>
      <c r="BS21" s="696" t="s">
        <v>236</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282</v>
      </c>
      <c r="C22" s="655"/>
      <c r="D22" s="655"/>
      <c r="E22" s="655"/>
      <c r="F22" s="655"/>
      <c r="G22" s="655"/>
      <c r="H22" s="655"/>
      <c r="I22" s="655"/>
      <c r="J22" s="655"/>
      <c r="K22" s="655"/>
      <c r="L22" s="655"/>
      <c r="M22" s="655"/>
      <c r="N22" s="655"/>
      <c r="O22" s="655"/>
      <c r="P22" s="655"/>
      <c r="Q22" s="656"/>
      <c r="R22" s="657" t="s">
        <v>130</v>
      </c>
      <c r="S22" s="658"/>
      <c r="T22" s="658"/>
      <c r="U22" s="658"/>
      <c r="V22" s="658"/>
      <c r="W22" s="658"/>
      <c r="X22" s="658"/>
      <c r="Y22" s="659"/>
      <c r="Z22" s="695" t="s">
        <v>236</v>
      </c>
      <c r="AA22" s="695"/>
      <c r="AB22" s="695"/>
      <c r="AC22" s="695"/>
      <c r="AD22" s="696" t="s">
        <v>130</v>
      </c>
      <c r="AE22" s="696"/>
      <c r="AF22" s="696"/>
      <c r="AG22" s="696"/>
      <c r="AH22" s="696"/>
      <c r="AI22" s="696"/>
      <c r="AJ22" s="696"/>
      <c r="AK22" s="696"/>
      <c r="AL22" s="660" t="s">
        <v>272</v>
      </c>
      <c r="AM22" s="661"/>
      <c r="AN22" s="661"/>
      <c r="AO22" s="697"/>
      <c r="AP22" s="654" t="s">
        <v>283</v>
      </c>
      <c r="AQ22" s="735"/>
      <c r="AR22" s="735"/>
      <c r="AS22" s="735"/>
      <c r="AT22" s="735"/>
      <c r="AU22" s="735"/>
      <c r="AV22" s="735"/>
      <c r="AW22" s="735"/>
      <c r="AX22" s="735"/>
      <c r="AY22" s="735"/>
      <c r="AZ22" s="735"/>
      <c r="BA22" s="735"/>
      <c r="BB22" s="735"/>
      <c r="BC22" s="735"/>
      <c r="BD22" s="735"/>
      <c r="BE22" s="735"/>
      <c r="BF22" s="736"/>
      <c r="BG22" s="657" t="s">
        <v>236</v>
      </c>
      <c r="BH22" s="658"/>
      <c r="BI22" s="658"/>
      <c r="BJ22" s="658"/>
      <c r="BK22" s="658"/>
      <c r="BL22" s="658"/>
      <c r="BM22" s="658"/>
      <c r="BN22" s="659"/>
      <c r="BO22" s="695" t="s">
        <v>236</v>
      </c>
      <c r="BP22" s="695"/>
      <c r="BQ22" s="695"/>
      <c r="BR22" s="695"/>
      <c r="BS22" s="696" t="s">
        <v>130</v>
      </c>
      <c r="BT22" s="696"/>
      <c r="BU22" s="696"/>
      <c r="BV22" s="696"/>
      <c r="BW22" s="696"/>
      <c r="BX22" s="696"/>
      <c r="BY22" s="696"/>
      <c r="BZ22" s="696"/>
      <c r="CA22" s="696"/>
      <c r="CB22" s="734"/>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285</v>
      </c>
      <c r="C23" s="655"/>
      <c r="D23" s="655"/>
      <c r="E23" s="655"/>
      <c r="F23" s="655"/>
      <c r="G23" s="655"/>
      <c r="H23" s="655"/>
      <c r="I23" s="655"/>
      <c r="J23" s="655"/>
      <c r="K23" s="655"/>
      <c r="L23" s="655"/>
      <c r="M23" s="655"/>
      <c r="N23" s="655"/>
      <c r="O23" s="655"/>
      <c r="P23" s="655"/>
      <c r="Q23" s="656"/>
      <c r="R23" s="657">
        <v>260645</v>
      </c>
      <c r="S23" s="658"/>
      <c r="T23" s="658"/>
      <c r="U23" s="658"/>
      <c r="V23" s="658"/>
      <c r="W23" s="658"/>
      <c r="X23" s="658"/>
      <c r="Y23" s="659"/>
      <c r="Z23" s="695">
        <v>0.2</v>
      </c>
      <c r="AA23" s="695"/>
      <c r="AB23" s="695"/>
      <c r="AC23" s="695"/>
      <c r="AD23" s="696" t="s">
        <v>236</v>
      </c>
      <c r="AE23" s="696"/>
      <c r="AF23" s="696"/>
      <c r="AG23" s="696"/>
      <c r="AH23" s="696"/>
      <c r="AI23" s="696"/>
      <c r="AJ23" s="696"/>
      <c r="AK23" s="696"/>
      <c r="AL23" s="660" t="s">
        <v>130</v>
      </c>
      <c r="AM23" s="661"/>
      <c r="AN23" s="661"/>
      <c r="AO23" s="697"/>
      <c r="AP23" s="654" t="s">
        <v>286</v>
      </c>
      <c r="AQ23" s="735"/>
      <c r="AR23" s="735"/>
      <c r="AS23" s="735"/>
      <c r="AT23" s="735"/>
      <c r="AU23" s="735"/>
      <c r="AV23" s="735"/>
      <c r="AW23" s="735"/>
      <c r="AX23" s="735"/>
      <c r="AY23" s="735"/>
      <c r="AZ23" s="735"/>
      <c r="BA23" s="735"/>
      <c r="BB23" s="735"/>
      <c r="BC23" s="735"/>
      <c r="BD23" s="735"/>
      <c r="BE23" s="735"/>
      <c r="BF23" s="736"/>
      <c r="BG23" s="657">
        <v>1948416</v>
      </c>
      <c r="BH23" s="658"/>
      <c r="BI23" s="658"/>
      <c r="BJ23" s="658"/>
      <c r="BK23" s="658"/>
      <c r="BL23" s="658"/>
      <c r="BM23" s="658"/>
      <c r="BN23" s="659"/>
      <c r="BO23" s="695">
        <v>3.9</v>
      </c>
      <c r="BP23" s="695"/>
      <c r="BQ23" s="695"/>
      <c r="BR23" s="695"/>
      <c r="BS23" s="696" t="s">
        <v>130</v>
      </c>
      <c r="BT23" s="696"/>
      <c r="BU23" s="696"/>
      <c r="BV23" s="696"/>
      <c r="BW23" s="696"/>
      <c r="BX23" s="696"/>
      <c r="BY23" s="696"/>
      <c r="BZ23" s="696"/>
      <c r="CA23" s="696"/>
      <c r="CB23" s="734"/>
      <c r="CD23" s="709" t="s">
        <v>224</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c r="B24" s="654" t="s">
        <v>292</v>
      </c>
      <c r="C24" s="655"/>
      <c r="D24" s="655"/>
      <c r="E24" s="655"/>
      <c r="F24" s="655"/>
      <c r="G24" s="655"/>
      <c r="H24" s="655"/>
      <c r="I24" s="655"/>
      <c r="J24" s="655"/>
      <c r="K24" s="655"/>
      <c r="L24" s="655"/>
      <c r="M24" s="655"/>
      <c r="N24" s="655"/>
      <c r="O24" s="655"/>
      <c r="P24" s="655"/>
      <c r="Q24" s="656"/>
      <c r="R24" s="657">
        <v>11429</v>
      </c>
      <c r="S24" s="658"/>
      <c r="T24" s="658"/>
      <c r="U24" s="658"/>
      <c r="V24" s="658"/>
      <c r="W24" s="658"/>
      <c r="X24" s="658"/>
      <c r="Y24" s="659"/>
      <c r="Z24" s="695">
        <v>0</v>
      </c>
      <c r="AA24" s="695"/>
      <c r="AB24" s="695"/>
      <c r="AC24" s="695"/>
      <c r="AD24" s="696" t="s">
        <v>236</v>
      </c>
      <c r="AE24" s="696"/>
      <c r="AF24" s="696"/>
      <c r="AG24" s="696"/>
      <c r="AH24" s="696"/>
      <c r="AI24" s="696"/>
      <c r="AJ24" s="696"/>
      <c r="AK24" s="696"/>
      <c r="AL24" s="660" t="s">
        <v>272</v>
      </c>
      <c r="AM24" s="661"/>
      <c r="AN24" s="661"/>
      <c r="AO24" s="697"/>
      <c r="AP24" s="654" t="s">
        <v>293</v>
      </c>
      <c r="AQ24" s="735"/>
      <c r="AR24" s="735"/>
      <c r="AS24" s="735"/>
      <c r="AT24" s="735"/>
      <c r="AU24" s="735"/>
      <c r="AV24" s="735"/>
      <c r="AW24" s="735"/>
      <c r="AX24" s="735"/>
      <c r="AY24" s="735"/>
      <c r="AZ24" s="735"/>
      <c r="BA24" s="735"/>
      <c r="BB24" s="735"/>
      <c r="BC24" s="735"/>
      <c r="BD24" s="735"/>
      <c r="BE24" s="735"/>
      <c r="BF24" s="736"/>
      <c r="BG24" s="657" t="s">
        <v>130</v>
      </c>
      <c r="BH24" s="658"/>
      <c r="BI24" s="658"/>
      <c r="BJ24" s="658"/>
      <c r="BK24" s="658"/>
      <c r="BL24" s="658"/>
      <c r="BM24" s="658"/>
      <c r="BN24" s="659"/>
      <c r="BO24" s="695" t="s">
        <v>236</v>
      </c>
      <c r="BP24" s="695"/>
      <c r="BQ24" s="695"/>
      <c r="BR24" s="695"/>
      <c r="BS24" s="696" t="s">
        <v>130</v>
      </c>
      <c r="BT24" s="696"/>
      <c r="BU24" s="696"/>
      <c r="BV24" s="696"/>
      <c r="BW24" s="696"/>
      <c r="BX24" s="696"/>
      <c r="BY24" s="696"/>
      <c r="BZ24" s="696"/>
      <c r="CA24" s="696"/>
      <c r="CB24" s="734"/>
      <c r="CD24" s="715" t="s">
        <v>294</v>
      </c>
      <c r="CE24" s="716"/>
      <c r="CF24" s="716"/>
      <c r="CG24" s="716"/>
      <c r="CH24" s="716"/>
      <c r="CI24" s="716"/>
      <c r="CJ24" s="716"/>
      <c r="CK24" s="716"/>
      <c r="CL24" s="716"/>
      <c r="CM24" s="716"/>
      <c r="CN24" s="716"/>
      <c r="CO24" s="716"/>
      <c r="CP24" s="716"/>
      <c r="CQ24" s="717"/>
      <c r="CR24" s="712">
        <v>50331987</v>
      </c>
      <c r="CS24" s="713"/>
      <c r="CT24" s="713"/>
      <c r="CU24" s="713"/>
      <c r="CV24" s="713"/>
      <c r="CW24" s="713"/>
      <c r="CX24" s="713"/>
      <c r="CY24" s="738"/>
      <c r="CZ24" s="739">
        <v>44.6</v>
      </c>
      <c r="DA24" s="721"/>
      <c r="DB24" s="721"/>
      <c r="DC24" s="741"/>
      <c r="DD24" s="737">
        <v>30705846</v>
      </c>
      <c r="DE24" s="713"/>
      <c r="DF24" s="713"/>
      <c r="DG24" s="713"/>
      <c r="DH24" s="713"/>
      <c r="DI24" s="713"/>
      <c r="DJ24" s="713"/>
      <c r="DK24" s="738"/>
      <c r="DL24" s="737">
        <v>30678633</v>
      </c>
      <c r="DM24" s="713"/>
      <c r="DN24" s="713"/>
      <c r="DO24" s="713"/>
      <c r="DP24" s="713"/>
      <c r="DQ24" s="713"/>
      <c r="DR24" s="713"/>
      <c r="DS24" s="713"/>
      <c r="DT24" s="713"/>
      <c r="DU24" s="713"/>
      <c r="DV24" s="738"/>
      <c r="DW24" s="739">
        <v>52.9</v>
      </c>
      <c r="DX24" s="721"/>
      <c r="DY24" s="721"/>
      <c r="DZ24" s="721"/>
      <c r="EA24" s="721"/>
      <c r="EB24" s="721"/>
      <c r="EC24" s="740"/>
    </row>
    <row r="25" spans="2:133" ht="11.25" customHeight="1">
      <c r="B25" s="654" t="s">
        <v>295</v>
      </c>
      <c r="C25" s="655"/>
      <c r="D25" s="655"/>
      <c r="E25" s="655"/>
      <c r="F25" s="655"/>
      <c r="G25" s="655"/>
      <c r="H25" s="655"/>
      <c r="I25" s="655"/>
      <c r="J25" s="655"/>
      <c r="K25" s="655"/>
      <c r="L25" s="655"/>
      <c r="M25" s="655"/>
      <c r="N25" s="655"/>
      <c r="O25" s="655"/>
      <c r="P25" s="655"/>
      <c r="Q25" s="656"/>
      <c r="R25" s="657">
        <v>59837561</v>
      </c>
      <c r="S25" s="658"/>
      <c r="T25" s="658"/>
      <c r="U25" s="658"/>
      <c r="V25" s="658"/>
      <c r="W25" s="658"/>
      <c r="X25" s="658"/>
      <c r="Y25" s="659"/>
      <c r="Z25" s="695">
        <v>50.5</v>
      </c>
      <c r="AA25" s="695"/>
      <c r="AB25" s="695"/>
      <c r="AC25" s="695"/>
      <c r="AD25" s="696">
        <v>57617071</v>
      </c>
      <c r="AE25" s="696"/>
      <c r="AF25" s="696"/>
      <c r="AG25" s="696"/>
      <c r="AH25" s="696"/>
      <c r="AI25" s="696"/>
      <c r="AJ25" s="696"/>
      <c r="AK25" s="696"/>
      <c r="AL25" s="660">
        <v>99.3</v>
      </c>
      <c r="AM25" s="661"/>
      <c r="AN25" s="661"/>
      <c r="AO25" s="697"/>
      <c r="AP25" s="654" t="s">
        <v>296</v>
      </c>
      <c r="AQ25" s="735"/>
      <c r="AR25" s="735"/>
      <c r="AS25" s="735"/>
      <c r="AT25" s="735"/>
      <c r="AU25" s="735"/>
      <c r="AV25" s="735"/>
      <c r="AW25" s="735"/>
      <c r="AX25" s="735"/>
      <c r="AY25" s="735"/>
      <c r="AZ25" s="735"/>
      <c r="BA25" s="735"/>
      <c r="BB25" s="735"/>
      <c r="BC25" s="735"/>
      <c r="BD25" s="735"/>
      <c r="BE25" s="735"/>
      <c r="BF25" s="736"/>
      <c r="BG25" s="657" t="s">
        <v>236</v>
      </c>
      <c r="BH25" s="658"/>
      <c r="BI25" s="658"/>
      <c r="BJ25" s="658"/>
      <c r="BK25" s="658"/>
      <c r="BL25" s="658"/>
      <c r="BM25" s="658"/>
      <c r="BN25" s="659"/>
      <c r="BO25" s="695" t="s">
        <v>130</v>
      </c>
      <c r="BP25" s="695"/>
      <c r="BQ25" s="695"/>
      <c r="BR25" s="695"/>
      <c r="BS25" s="696" t="s">
        <v>130</v>
      </c>
      <c r="BT25" s="696"/>
      <c r="BU25" s="696"/>
      <c r="BV25" s="696"/>
      <c r="BW25" s="696"/>
      <c r="BX25" s="696"/>
      <c r="BY25" s="696"/>
      <c r="BZ25" s="696"/>
      <c r="CA25" s="696"/>
      <c r="CB25" s="734"/>
      <c r="CD25" s="654" t="s">
        <v>297</v>
      </c>
      <c r="CE25" s="655"/>
      <c r="CF25" s="655"/>
      <c r="CG25" s="655"/>
      <c r="CH25" s="655"/>
      <c r="CI25" s="655"/>
      <c r="CJ25" s="655"/>
      <c r="CK25" s="655"/>
      <c r="CL25" s="655"/>
      <c r="CM25" s="655"/>
      <c r="CN25" s="655"/>
      <c r="CO25" s="655"/>
      <c r="CP25" s="655"/>
      <c r="CQ25" s="656"/>
      <c r="CR25" s="657">
        <v>18641165</v>
      </c>
      <c r="CS25" s="670"/>
      <c r="CT25" s="670"/>
      <c r="CU25" s="670"/>
      <c r="CV25" s="670"/>
      <c r="CW25" s="670"/>
      <c r="CX25" s="670"/>
      <c r="CY25" s="671"/>
      <c r="CZ25" s="660">
        <v>16.5</v>
      </c>
      <c r="DA25" s="672"/>
      <c r="DB25" s="672"/>
      <c r="DC25" s="673"/>
      <c r="DD25" s="663">
        <v>17531030</v>
      </c>
      <c r="DE25" s="670"/>
      <c r="DF25" s="670"/>
      <c r="DG25" s="670"/>
      <c r="DH25" s="670"/>
      <c r="DI25" s="670"/>
      <c r="DJ25" s="670"/>
      <c r="DK25" s="671"/>
      <c r="DL25" s="663">
        <v>17522253</v>
      </c>
      <c r="DM25" s="670"/>
      <c r="DN25" s="670"/>
      <c r="DO25" s="670"/>
      <c r="DP25" s="670"/>
      <c r="DQ25" s="670"/>
      <c r="DR25" s="670"/>
      <c r="DS25" s="670"/>
      <c r="DT25" s="670"/>
      <c r="DU25" s="670"/>
      <c r="DV25" s="671"/>
      <c r="DW25" s="660">
        <v>30.2</v>
      </c>
      <c r="DX25" s="672"/>
      <c r="DY25" s="672"/>
      <c r="DZ25" s="672"/>
      <c r="EA25" s="672"/>
      <c r="EB25" s="672"/>
      <c r="EC25" s="684"/>
    </row>
    <row r="26" spans="2:133" ht="11.25" customHeight="1">
      <c r="B26" s="654" t="s">
        <v>298</v>
      </c>
      <c r="C26" s="655"/>
      <c r="D26" s="655"/>
      <c r="E26" s="655"/>
      <c r="F26" s="655"/>
      <c r="G26" s="655"/>
      <c r="H26" s="655"/>
      <c r="I26" s="655"/>
      <c r="J26" s="655"/>
      <c r="K26" s="655"/>
      <c r="L26" s="655"/>
      <c r="M26" s="655"/>
      <c r="N26" s="655"/>
      <c r="O26" s="655"/>
      <c r="P26" s="655"/>
      <c r="Q26" s="656"/>
      <c r="R26" s="657">
        <v>28853</v>
      </c>
      <c r="S26" s="658"/>
      <c r="T26" s="658"/>
      <c r="U26" s="658"/>
      <c r="V26" s="658"/>
      <c r="W26" s="658"/>
      <c r="X26" s="658"/>
      <c r="Y26" s="659"/>
      <c r="Z26" s="695">
        <v>0</v>
      </c>
      <c r="AA26" s="695"/>
      <c r="AB26" s="695"/>
      <c r="AC26" s="695"/>
      <c r="AD26" s="696">
        <v>28853</v>
      </c>
      <c r="AE26" s="696"/>
      <c r="AF26" s="696"/>
      <c r="AG26" s="696"/>
      <c r="AH26" s="696"/>
      <c r="AI26" s="696"/>
      <c r="AJ26" s="696"/>
      <c r="AK26" s="696"/>
      <c r="AL26" s="660">
        <v>0</v>
      </c>
      <c r="AM26" s="661"/>
      <c r="AN26" s="661"/>
      <c r="AO26" s="697"/>
      <c r="AP26" s="654" t="s">
        <v>299</v>
      </c>
      <c r="AQ26" s="735"/>
      <c r="AR26" s="735"/>
      <c r="AS26" s="735"/>
      <c r="AT26" s="735"/>
      <c r="AU26" s="735"/>
      <c r="AV26" s="735"/>
      <c r="AW26" s="735"/>
      <c r="AX26" s="735"/>
      <c r="AY26" s="735"/>
      <c r="AZ26" s="735"/>
      <c r="BA26" s="735"/>
      <c r="BB26" s="735"/>
      <c r="BC26" s="735"/>
      <c r="BD26" s="735"/>
      <c r="BE26" s="735"/>
      <c r="BF26" s="736"/>
      <c r="BG26" s="657" t="s">
        <v>130</v>
      </c>
      <c r="BH26" s="658"/>
      <c r="BI26" s="658"/>
      <c r="BJ26" s="658"/>
      <c r="BK26" s="658"/>
      <c r="BL26" s="658"/>
      <c r="BM26" s="658"/>
      <c r="BN26" s="659"/>
      <c r="BO26" s="695" t="s">
        <v>236</v>
      </c>
      <c r="BP26" s="695"/>
      <c r="BQ26" s="695"/>
      <c r="BR26" s="695"/>
      <c r="BS26" s="696" t="s">
        <v>236</v>
      </c>
      <c r="BT26" s="696"/>
      <c r="BU26" s="696"/>
      <c r="BV26" s="696"/>
      <c r="BW26" s="696"/>
      <c r="BX26" s="696"/>
      <c r="BY26" s="696"/>
      <c r="BZ26" s="696"/>
      <c r="CA26" s="696"/>
      <c r="CB26" s="734"/>
      <c r="CD26" s="654" t="s">
        <v>300</v>
      </c>
      <c r="CE26" s="655"/>
      <c r="CF26" s="655"/>
      <c r="CG26" s="655"/>
      <c r="CH26" s="655"/>
      <c r="CI26" s="655"/>
      <c r="CJ26" s="655"/>
      <c r="CK26" s="655"/>
      <c r="CL26" s="655"/>
      <c r="CM26" s="655"/>
      <c r="CN26" s="655"/>
      <c r="CO26" s="655"/>
      <c r="CP26" s="655"/>
      <c r="CQ26" s="656"/>
      <c r="CR26" s="657">
        <v>12214170</v>
      </c>
      <c r="CS26" s="658"/>
      <c r="CT26" s="658"/>
      <c r="CU26" s="658"/>
      <c r="CV26" s="658"/>
      <c r="CW26" s="658"/>
      <c r="CX26" s="658"/>
      <c r="CY26" s="659"/>
      <c r="CZ26" s="660">
        <v>10.8</v>
      </c>
      <c r="DA26" s="672"/>
      <c r="DB26" s="672"/>
      <c r="DC26" s="673"/>
      <c r="DD26" s="663">
        <v>11416069</v>
      </c>
      <c r="DE26" s="658"/>
      <c r="DF26" s="658"/>
      <c r="DG26" s="658"/>
      <c r="DH26" s="658"/>
      <c r="DI26" s="658"/>
      <c r="DJ26" s="658"/>
      <c r="DK26" s="659"/>
      <c r="DL26" s="663" t="s">
        <v>130</v>
      </c>
      <c r="DM26" s="658"/>
      <c r="DN26" s="658"/>
      <c r="DO26" s="658"/>
      <c r="DP26" s="658"/>
      <c r="DQ26" s="658"/>
      <c r="DR26" s="658"/>
      <c r="DS26" s="658"/>
      <c r="DT26" s="658"/>
      <c r="DU26" s="658"/>
      <c r="DV26" s="659"/>
      <c r="DW26" s="660" t="s">
        <v>236</v>
      </c>
      <c r="DX26" s="672"/>
      <c r="DY26" s="672"/>
      <c r="DZ26" s="672"/>
      <c r="EA26" s="672"/>
      <c r="EB26" s="672"/>
      <c r="EC26" s="684"/>
    </row>
    <row r="27" spans="2:133" ht="11.25" customHeight="1">
      <c r="B27" s="654" t="s">
        <v>301</v>
      </c>
      <c r="C27" s="655"/>
      <c r="D27" s="655"/>
      <c r="E27" s="655"/>
      <c r="F27" s="655"/>
      <c r="G27" s="655"/>
      <c r="H27" s="655"/>
      <c r="I27" s="655"/>
      <c r="J27" s="655"/>
      <c r="K27" s="655"/>
      <c r="L27" s="655"/>
      <c r="M27" s="655"/>
      <c r="N27" s="655"/>
      <c r="O27" s="655"/>
      <c r="P27" s="655"/>
      <c r="Q27" s="656"/>
      <c r="R27" s="657">
        <v>942730</v>
      </c>
      <c r="S27" s="658"/>
      <c r="T27" s="658"/>
      <c r="U27" s="658"/>
      <c r="V27" s="658"/>
      <c r="W27" s="658"/>
      <c r="X27" s="658"/>
      <c r="Y27" s="659"/>
      <c r="Z27" s="695">
        <v>0.8</v>
      </c>
      <c r="AA27" s="695"/>
      <c r="AB27" s="695"/>
      <c r="AC27" s="695"/>
      <c r="AD27" s="696" t="s">
        <v>236</v>
      </c>
      <c r="AE27" s="696"/>
      <c r="AF27" s="696"/>
      <c r="AG27" s="696"/>
      <c r="AH27" s="696"/>
      <c r="AI27" s="696"/>
      <c r="AJ27" s="696"/>
      <c r="AK27" s="696"/>
      <c r="AL27" s="660" t="s">
        <v>272</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50595798</v>
      </c>
      <c r="BH27" s="658"/>
      <c r="BI27" s="658"/>
      <c r="BJ27" s="658"/>
      <c r="BK27" s="658"/>
      <c r="BL27" s="658"/>
      <c r="BM27" s="658"/>
      <c r="BN27" s="659"/>
      <c r="BO27" s="695">
        <v>100</v>
      </c>
      <c r="BP27" s="695"/>
      <c r="BQ27" s="695"/>
      <c r="BR27" s="695"/>
      <c r="BS27" s="696">
        <v>860564</v>
      </c>
      <c r="BT27" s="696"/>
      <c r="BU27" s="696"/>
      <c r="BV27" s="696"/>
      <c r="BW27" s="696"/>
      <c r="BX27" s="696"/>
      <c r="BY27" s="696"/>
      <c r="BZ27" s="696"/>
      <c r="CA27" s="696"/>
      <c r="CB27" s="734"/>
      <c r="CD27" s="654" t="s">
        <v>303</v>
      </c>
      <c r="CE27" s="655"/>
      <c r="CF27" s="655"/>
      <c r="CG27" s="655"/>
      <c r="CH27" s="655"/>
      <c r="CI27" s="655"/>
      <c r="CJ27" s="655"/>
      <c r="CK27" s="655"/>
      <c r="CL27" s="655"/>
      <c r="CM27" s="655"/>
      <c r="CN27" s="655"/>
      <c r="CO27" s="655"/>
      <c r="CP27" s="655"/>
      <c r="CQ27" s="656"/>
      <c r="CR27" s="657">
        <v>25345617</v>
      </c>
      <c r="CS27" s="670"/>
      <c r="CT27" s="670"/>
      <c r="CU27" s="670"/>
      <c r="CV27" s="670"/>
      <c r="CW27" s="670"/>
      <c r="CX27" s="670"/>
      <c r="CY27" s="671"/>
      <c r="CZ27" s="660">
        <v>22.4</v>
      </c>
      <c r="DA27" s="672"/>
      <c r="DB27" s="672"/>
      <c r="DC27" s="673"/>
      <c r="DD27" s="663">
        <v>6875518</v>
      </c>
      <c r="DE27" s="670"/>
      <c r="DF27" s="670"/>
      <c r="DG27" s="670"/>
      <c r="DH27" s="670"/>
      <c r="DI27" s="670"/>
      <c r="DJ27" s="670"/>
      <c r="DK27" s="671"/>
      <c r="DL27" s="663">
        <v>6857241</v>
      </c>
      <c r="DM27" s="670"/>
      <c r="DN27" s="670"/>
      <c r="DO27" s="670"/>
      <c r="DP27" s="670"/>
      <c r="DQ27" s="670"/>
      <c r="DR27" s="670"/>
      <c r="DS27" s="670"/>
      <c r="DT27" s="670"/>
      <c r="DU27" s="670"/>
      <c r="DV27" s="671"/>
      <c r="DW27" s="660">
        <v>11.8</v>
      </c>
      <c r="DX27" s="672"/>
      <c r="DY27" s="672"/>
      <c r="DZ27" s="672"/>
      <c r="EA27" s="672"/>
      <c r="EB27" s="672"/>
      <c r="EC27" s="684"/>
    </row>
    <row r="28" spans="2:133" ht="11.25" customHeight="1">
      <c r="B28" s="654" t="s">
        <v>304</v>
      </c>
      <c r="C28" s="655"/>
      <c r="D28" s="655"/>
      <c r="E28" s="655"/>
      <c r="F28" s="655"/>
      <c r="G28" s="655"/>
      <c r="H28" s="655"/>
      <c r="I28" s="655"/>
      <c r="J28" s="655"/>
      <c r="K28" s="655"/>
      <c r="L28" s="655"/>
      <c r="M28" s="655"/>
      <c r="N28" s="655"/>
      <c r="O28" s="655"/>
      <c r="P28" s="655"/>
      <c r="Q28" s="656"/>
      <c r="R28" s="657">
        <v>883388</v>
      </c>
      <c r="S28" s="658"/>
      <c r="T28" s="658"/>
      <c r="U28" s="658"/>
      <c r="V28" s="658"/>
      <c r="W28" s="658"/>
      <c r="X28" s="658"/>
      <c r="Y28" s="659"/>
      <c r="Z28" s="695">
        <v>0.7</v>
      </c>
      <c r="AA28" s="695"/>
      <c r="AB28" s="695"/>
      <c r="AC28" s="695"/>
      <c r="AD28" s="696">
        <v>118740</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6345205</v>
      </c>
      <c r="CS28" s="658"/>
      <c r="CT28" s="658"/>
      <c r="CU28" s="658"/>
      <c r="CV28" s="658"/>
      <c r="CW28" s="658"/>
      <c r="CX28" s="658"/>
      <c r="CY28" s="659"/>
      <c r="CZ28" s="660">
        <v>5.6</v>
      </c>
      <c r="DA28" s="672"/>
      <c r="DB28" s="672"/>
      <c r="DC28" s="673"/>
      <c r="DD28" s="663">
        <v>6299298</v>
      </c>
      <c r="DE28" s="658"/>
      <c r="DF28" s="658"/>
      <c r="DG28" s="658"/>
      <c r="DH28" s="658"/>
      <c r="DI28" s="658"/>
      <c r="DJ28" s="658"/>
      <c r="DK28" s="659"/>
      <c r="DL28" s="663">
        <v>6299139</v>
      </c>
      <c r="DM28" s="658"/>
      <c r="DN28" s="658"/>
      <c r="DO28" s="658"/>
      <c r="DP28" s="658"/>
      <c r="DQ28" s="658"/>
      <c r="DR28" s="658"/>
      <c r="DS28" s="658"/>
      <c r="DT28" s="658"/>
      <c r="DU28" s="658"/>
      <c r="DV28" s="659"/>
      <c r="DW28" s="660">
        <v>10.9</v>
      </c>
      <c r="DX28" s="672"/>
      <c r="DY28" s="672"/>
      <c r="DZ28" s="672"/>
      <c r="EA28" s="672"/>
      <c r="EB28" s="672"/>
      <c r="EC28" s="684"/>
    </row>
    <row r="29" spans="2:133" ht="11.25" customHeight="1">
      <c r="B29" s="654" t="s">
        <v>306</v>
      </c>
      <c r="C29" s="655"/>
      <c r="D29" s="655"/>
      <c r="E29" s="655"/>
      <c r="F29" s="655"/>
      <c r="G29" s="655"/>
      <c r="H29" s="655"/>
      <c r="I29" s="655"/>
      <c r="J29" s="655"/>
      <c r="K29" s="655"/>
      <c r="L29" s="655"/>
      <c r="M29" s="655"/>
      <c r="N29" s="655"/>
      <c r="O29" s="655"/>
      <c r="P29" s="655"/>
      <c r="Q29" s="656"/>
      <c r="R29" s="657">
        <v>607879</v>
      </c>
      <c r="S29" s="658"/>
      <c r="T29" s="658"/>
      <c r="U29" s="658"/>
      <c r="V29" s="658"/>
      <c r="W29" s="658"/>
      <c r="X29" s="658"/>
      <c r="Y29" s="659"/>
      <c r="Z29" s="695">
        <v>0.5</v>
      </c>
      <c r="AA29" s="695"/>
      <c r="AB29" s="695"/>
      <c r="AC29" s="695"/>
      <c r="AD29" s="696" t="s">
        <v>236</v>
      </c>
      <c r="AE29" s="696"/>
      <c r="AF29" s="696"/>
      <c r="AG29" s="696"/>
      <c r="AH29" s="696"/>
      <c r="AI29" s="696"/>
      <c r="AJ29" s="696"/>
      <c r="AK29" s="696"/>
      <c r="AL29" s="660" t="s">
        <v>236</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307</v>
      </c>
      <c r="CE29" s="677"/>
      <c r="CF29" s="654" t="s">
        <v>71</v>
      </c>
      <c r="CG29" s="655"/>
      <c r="CH29" s="655"/>
      <c r="CI29" s="655"/>
      <c r="CJ29" s="655"/>
      <c r="CK29" s="655"/>
      <c r="CL29" s="655"/>
      <c r="CM29" s="655"/>
      <c r="CN29" s="655"/>
      <c r="CO29" s="655"/>
      <c r="CP29" s="655"/>
      <c r="CQ29" s="656"/>
      <c r="CR29" s="657">
        <v>6345205</v>
      </c>
      <c r="CS29" s="670"/>
      <c r="CT29" s="670"/>
      <c r="CU29" s="670"/>
      <c r="CV29" s="670"/>
      <c r="CW29" s="670"/>
      <c r="CX29" s="670"/>
      <c r="CY29" s="671"/>
      <c r="CZ29" s="660">
        <v>5.6</v>
      </c>
      <c r="DA29" s="672"/>
      <c r="DB29" s="672"/>
      <c r="DC29" s="673"/>
      <c r="DD29" s="663">
        <v>6299298</v>
      </c>
      <c r="DE29" s="670"/>
      <c r="DF29" s="670"/>
      <c r="DG29" s="670"/>
      <c r="DH29" s="670"/>
      <c r="DI29" s="670"/>
      <c r="DJ29" s="670"/>
      <c r="DK29" s="671"/>
      <c r="DL29" s="663">
        <v>6299139</v>
      </c>
      <c r="DM29" s="670"/>
      <c r="DN29" s="670"/>
      <c r="DO29" s="670"/>
      <c r="DP29" s="670"/>
      <c r="DQ29" s="670"/>
      <c r="DR29" s="670"/>
      <c r="DS29" s="670"/>
      <c r="DT29" s="670"/>
      <c r="DU29" s="670"/>
      <c r="DV29" s="671"/>
      <c r="DW29" s="660">
        <v>10.9</v>
      </c>
      <c r="DX29" s="672"/>
      <c r="DY29" s="672"/>
      <c r="DZ29" s="672"/>
      <c r="EA29" s="672"/>
      <c r="EB29" s="672"/>
      <c r="EC29" s="684"/>
    </row>
    <row r="30" spans="2:133" ht="11.25" customHeight="1">
      <c r="B30" s="654" t="s">
        <v>308</v>
      </c>
      <c r="C30" s="655"/>
      <c r="D30" s="655"/>
      <c r="E30" s="655"/>
      <c r="F30" s="655"/>
      <c r="G30" s="655"/>
      <c r="H30" s="655"/>
      <c r="I30" s="655"/>
      <c r="J30" s="655"/>
      <c r="K30" s="655"/>
      <c r="L30" s="655"/>
      <c r="M30" s="655"/>
      <c r="N30" s="655"/>
      <c r="O30" s="655"/>
      <c r="P30" s="655"/>
      <c r="Q30" s="656"/>
      <c r="R30" s="657">
        <v>22369043</v>
      </c>
      <c r="S30" s="658"/>
      <c r="T30" s="658"/>
      <c r="U30" s="658"/>
      <c r="V30" s="658"/>
      <c r="W30" s="658"/>
      <c r="X30" s="658"/>
      <c r="Y30" s="659"/>
      <c r="Z30" s="695">
        <v>18.899999999999999</v>
      </c>
      <c r="AA30" s="695"/>
      <c r="AB30" s="695"/>
      <c r="AC30" s="695"/>
      <c r="AD30" s="696" t="s">
        <v>130</v>
      </c>
      <c r="AE30" s="696"/>
      <c r="AF30" s="696"/>
      <c r="AG30" s="696"/>
      <c r="AH30" s="696"/>
      <c r="AI30" s="696"/>
      <c r="AJ30" s="696"/>
      <c r="AK30" s="696"/>
      <c r="AL30" s="660" t="s">
        <v>130</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309</v>
      </c>
      <c r="BH30" s="732"/>
      <c r="BI30" s="732"/>
      <c r="BJ30" s="732"/>
      <c r="BK30" s="732"/>
      <c r="BL30" s="732"/>
      <c r="BM30" s="732"/>
      <c r="BN30" s="732"/>
      <c r="BO30" s="732"/>
      <c r="BP30" s="732"/>
      <c r="BQ30" s="733"/>
      <c r="BR30" s="709" t="s">
        <v>310</v>
      </c>
      <c r="BS30" s="732"/>
      <c r="BT30" s="732"/>
      <c r="BU30" s="732"/>
      <c r="BV30" s="732"/>
      <c r="BW30" s="732"/>
      <c r="BX30" s="732"/>
      <c r="BY30" s="732"/>
      <c r="BZ30" s="732"/>
      <c r="CA30" s="732"/>
      <c r="CB30" s="733"/>
      <c r="CD30" s="678"/>
      <c r="CE30" s="679"/>
      <c r="CF30" s="654" t="s">
        <v>311</v>
      </c>
      <c r="CG30" s="655"/>
      <c r="CH30" s="655"/>
      <c r="CI30" s="655"/>
      <c r="CJ30" s="655"/>
      <c r="CK30" s="655"/>
      <c r="CL30" s="655"/>
      <c r="CM30" s="655"/>
      <c r="CN30" s="655"/>
      <c r="CO30" s="655"/>
      <c r="CP30" s="655"/>
      <c r="CQ30" s="656"/>
      <c r="CR30" s="657">
        <v>6156894</v>
      </c>
      <c r="CS30" s="658"/>
      <c r="CT30" s="658"/>
      <c r="CU30" s="658"/>
      <c r="CV30" s="658"/>
      <c r="CW30" s="658"/>
      <c r="CX30" s="658"/>
      <c r="CY30" s="659"/>
      <c r="CZ30" s="660">
        <v>5.5</v>
      </c>
      <c r="DA30" s="672"/>
      <c r="DB30" s="672"/>
      <c r="DC30" s="673"/>
      <c r="DD30" s="663">
        <v>6111689</v>
      </c>
      <c r="DE30" s="658"/>
      <c r="DF30" s="658"/>
      <c r="DG30" s="658"/>
      <c r="DH30" s="658"/>
      <c r="DI30" s="658"/>
      <c r="DJ30" s="658"/>
      <c r="DK30" s="659"/>
      <c r="DL30" s="663">
        <v>6111689</v>
      </c>
      <c r="DM30" s="658"/>
      <c r="DN30" s="658"/>
      <c r="DO30" s="658"/>
      <c r="DP30" s="658"/>
      <c r="DQ30" s="658"/>
      <c r="DR30" s="658"/>
      <c r="DS30" s="658"/>
      <c r="DT30" s="658"/>
      <c r="DU30" s="658"/>
      <c r="DV30" s="659"/>
      <c r="DW30" s="660">
        <v>10.5</v>
      </c>
      <c r="DX30" s="672"/>
      <c r="DY30" s="672"/>
      <c r="DZ30" s="672"/>
      <c r="EA30" s="672"/>
      <c r="EB30" s="672"/>
      <c r="EC30" s="684"/>
    </row>
    <row r="31" spans="2:133" ht="11.25" customHeight="1">
      <c r="B31" s="724" t="s">
        <v>312</v>
      </c>
      <c r="C31" s="725"/>
      <c r="D31" s="725"/>
      <c r="E31" s="725"/>
      <c r="F31" s="725"/>
      <c r="G31" s="725"/>
      <c r="H31" s="725"/>
      <c r="I31" s="725"/>
      <c r="J31" s="725"/>
      <c r="K31" s="725"/>
      <c r="L31" s="725"/>
      <c r="M31" s="725"/>
      <c r="N31" s="725"/>
      <c r="O31" s="725"/>
      <c r="P31" s="725"/>
      <c r="Q31" s="726"/>
      <c r="R31" s="657" t="s">
        <v>236</v>
      </c>
      <c r="S31" s="658"/>
      <c r="T31" s="658"/>
      <c r="U31" s="658"/>
      <c r="V31" s="658"/>
      <c r="W31" s="658"/>
      <c r="X31" s="658"/>
      <c r="Y31" s="659"/>
      <c r="Z31" s="695" t="s">
        <v>236</v>
      </c>
      <c r="AA31" s="695"/>
      <c r="AB31" s="695"/>
      <c r="AC31" s="695"/>
      <c r="AD31" s="696" t="s">
        <v>236</v>
      </c>
      <c r="AE31" s="696"/>
      <c r="AF31" s="696"/>
      <c r="AG31" s="696"/>
      <c r="AH31" s="696"/>
      <c r="AI31" s="696"/>
      <c r="AJ31" s="696"/>
      <c r="AK31" s="696"/>
      <c r="AL31" s="660" t="s">
        <v>130</v>
      </c>
      <c r="AM31" s="661"/>
      <c r="AN31" s="661"/>
      <c r="AO31" s="697"/>
      <c r="AP31" s="727" t="s">
        <v>313</v>
      </c>
      <c r="AQ31" s="728"/>
      <c r="AR31" s="728"/>
      <c r="AS31" s="728"/>
      <c r="AT31" s="729" t="s">
        <v>314</v>
      </c>
      <c r="AU31" s="218"/>
      <c r="AV31" s="218"/>
      <c r="AW31" s="218"/>
      <c r="AX31" s="715" t="s">
        <v>190</v>
      </c>
      <c r="AY31" s="716"/>
      <c r="AZ31" s="716"/>
      <c r="BA31" s="716"/>
      <c r="BB31" s="716"/>
      <c r="BC31" s="716"/>
      <c r="BD31" s="716"/>
      <c r="BE31" s="716"/>
      <c r="BF31" s="717"/>
      <c r="BG31" s="719">
        <v>99</v>
      </c>
      <c r="BH31" s="720"/>
      <c r="BI31" s="720"/>
      <c r="BJ31" s="720"/>
      <c r="BK31" s="720"/>
      <c r="BL31" s="720"/>
      <c r="BM31" s="721">
        <v>97.5</v>
      </c>
      <c r="BN31" s="720"/>
      <c r="BO31" s="720"/>
      <c r="BP31" s="720"/>
      <c r="BQ31" s="722"/>
      <c r="BR31" s="719">
        <v>99.2</v>
      </c>
      <c r="BS31" s="720"/>
      <c r="BT31" s="720"/>
      <c r="BU31" s="720"/>
      <c r="BV31" s="720"/>
      <c r="BW31" s="720"/>
      <c r="BX31" s="721">
        <v>97.5</v>
      </c>
      <c r="BY31" s="720"/>
      <c r="BZ31" s="720"/>
      <c r="CA31" s="720"/>
      <c r="CB31" s="722"/>
      <c r="CD31" s="678"/>
      <c r="CE31" s="679"/>
      <c r="CF31" s="654" t="s">
        <v>315</v>
      </c>
      <c r="CG31" s="655"/>
      <c r="CH31" s="655"/>
      <c r="CI31" s="655"/>
      <c r="CJ31" s="655"/>
      <c r="CK31" s="655"/>
      <c r="CL31" s="655"/>
      <c r="CM31" s="655"/>
      <c r="CN31" s="655"/>
      <c r="CO31" s="655"/>
      <c r="CP31" s="655"/>
      <c r="CQ31" s="656"/>
      <c r="CR31" s="657">
        <v>188311</v>
      </c>
      <c r="CS31" s="670"/>
      <c r="CT31" s="670"/>
      <c r="CU31" s="670"/>
      <c r="CV31" s="670"/>
      <c r="CW31" s="670"/>
      <c r="CX31" s="670"/>
      <c r="CY31" s="671"/>
      <c r="CZ31" s="660">
        <v>0.2</v>
      </c>
      <c r="DA31" s="672"/>
      <c r="DB31" s="672"/>
      <c r="DC31" s="673"/>
      <c r="DD31" s="663">
        <v>187609</v>
      </c>
      <c r="DE31" s="670"/>
      <c r="DF31" s="670"/>
      <c r="DG31" s="670"/>
      <c r="DH31" s="670"/>
      <c r="DI31" s="670"/>
      <c r="DJ31" s="670"/>
      <c r="DK31" s="671"/>
      <c r="DL31" s="663">
        <v>187450</v>
      </c>
      <c r="DM31" s="670"/>
      <c r="DN31" s="670"/>
      <c r="DO31" s="670"/>
      <c r="DP31" s="670"/>
      <c r="DQ31" s="670"/>
      <c r="DR31" s="670"/>
      <c r="DS31" s="670"/>
      <c r="DT31" s="670"/>
      <c r="DU31" s="670"/>
      <c r="DV31" s="671"/>
      <c r="DW31" s="660">
        <v>0.3</v>
      </c>
      <c r="DX31" s="672"/>
      <c r="DY31" s="672"/>
      <c r="DZ31" s="672"/>
      <c r="EA31" s="672"/>
      <c r="EB31" s="672"/>
      <c r="EC31" s="684"/>
    </row>
    <row r="32" spans="2:133" ht="11.25" customHeight="1">
      <c r="B32" s="654" t="s">
        <v>316</v>
      </c>
      <c r="C32" s="655"/>
      <c r="D32" s="655"/>
      <c r="E32" s="655"/>
      <c r="F32" s="655"/>
      <c r="G32" s="655"/>
      <c r="H32" s="655"/>
      <c r="I32" s="655"/>
      <c r="J32" s="655"/>
      <c r="K32" s="655"/>
      <c r="L32" s="655"/>
      <c r="M32" s="655"/>
      <c r="N32" s="655"/>
      <c r="O32" s="655"/>
      <c r="P32" s="655"/>
      <c r="Q32" s="656"/>
      <c r="R32" s="657">
        <v>6961217</v>
      </c>
      <c r="S32" s="658"/>
      <c r="T32" s="658"/>
      <c r="U32" s="658"/>
      <c r="V32" s="658"/>
      <c r="W32" s="658"/>
      <c r="X32" s="658"/>
      <c r="Y32" s="659"/>
      <c r="Z32" s="695">
        <v>5.9</v>
      </c>
      <c r="AA32" s="695"/>
      <c r="AB32" s="695"/>
      <c r="AC32" s="695"/>
      <c r="AD32" s="696" t="s">
        <v>130</v>
      </c>
      <c r="AE32" s="696"/>
      <c r="AF32" s="696"/>
      <c r="AG32" s="696"/>
      <c r="AH32" s="696"/>
      <c r="AI32" s="696"/>
      <c r="AJ32" s="696"/>
      <c r="AK32" s="696"/>
      <c r="AL32" s="660" t="s">
        <v>130</v>
      </c>
      <c r="AM32" s="661"/>
      <c r="AN32" s="661"/>
      <c r="AO32" s="697"/>
      <c r="AP32" s="698"/>
      <c r="AQ32" s="699"/>
      <c r="AR32" s="699"/>
      <c r="AS32" s="699"/>
      <c r="AT32" s="730"/>
      <c r="AU32" s="214" t="s">
        <v>317</v>
      </c>
      <c r="AX32" s="654" t="s">
        <v>318</v>
      </c>
      <c r="AY32" s="655"/>
      <c r="AZ32" s="655"/>
      <c r="BA32" s="655"/>
      <c r="BB32" s="655"/>
      <c r="BC32" s="655"/>
      <c r="BD32" s="655"/>
      <c r="BE32" s="655"/>
      <c r="BF32" s="656"/>
      <c r="BG32" s="723">
        <v>98.8</v>
      </c>
      <c r="BH32" s="670"/>
      <c r="BI32" s="670"/>
      <c r="BJ32" s="670"/>
      <c r="BK32" s="670"/>
      <c r="BL32" s="670"/>
      <c r="BM32" s="661">
        <v>97.4</v>
      </c>
      <c r="BN32" s="670"/>
      <c r="BO32" s="670"/>
      <c r="BP32" s="670"/>
      <c r="BQ32" s="693"/>
      <c r="BR32" s="723">
        <v>99.2</v>
      </c>
      <c r="BS32" s="670"/>
      <c r="BT32" s="670"/>
      <c r="BU32" s="670"/>
      <c r="BV32" s="670"/>
      <c r="BW32" s="670"/>
      <c r="BX32" s="661">
        <v>97.5</v>
      </c>
      <c r="BY32" s="670"/>
      <c r="BZ32" s="670"/>
      <c r="CA32" s="670"/>
      <c r="CB32" s="693"/>
      <c r="CD32" s="680"/>
      <c r="CE32" s="681"/>
      <c r="CF32" s="654" t="s">
        <v>319</v>
      </c>
      <c r="CG32" s="655"/>
      <c r="CH32" s="655"/>
      <c r="CI32" s="655"/>
      <c r="CJ32" s="655"/>
      <c r="CK32" s="655"/>
      <c r="CL32" s="655"/>
      <c r="CM32" s="655"/>
      <c r="CN32" s="655"/>
      <c r="CO32" s="655"/>
      <c r="CP32" s="655"/>
      <c r="CQ32" s="656"/>
      <c r="CR32" s="657" t="s">
        <v>130</v>
      </c>
      <c r="CS32" s="658"/>
      <c r="CT32" s="658"/>
      <c r="CU32" s="658"/>
      <c r="CV32" s="658"/>
      <c r="CW32" s="658"/>
      <c r="CX32" s="658"/>
      <c r="CY32" s="659"/>
      <c r="CZ32" s="660" t="s">
        <v>130</v>
      </c>
      <c r="DA32" s="672"/>
      <c r="DB32" s="672"/>
      <c r="DC32" s="673"/>
      <c r="DD32" s="663" t="s">
        <v>236</v>
      </c>
      <c r="DE32" s="658"/>
      <c r="DF32" s="658"/>
      <c r="DG32" s="658"/>
      <c r="DH32" s="658"/>
      <c r="DI32" s="658"/>
      <c r="DJ32" s="658"/>
      <c r="DK32" s="659"/>
      <c r="DL32" s="663" t="s">
        <v>236</v>
      </c>
      <c r="DM32" s="658"/>
      <c r="DN32" s="658"/>
      <c r="DO32" s="658"/>
      <c r="DP32" s="658"/>
      <c r="DQ32" s="658"/>
      <c r="DR32" s="658"/>
      <c r="DS32" s="658"/>
      <c r="DT32" s="658"/>
      <c r="DU32" s="658"/>
      <c r="DV32" s="659"/>
      <c r="DW32" s="660" t="s">
        <v>236</v>
      </c>
      <c r="DX32" s="672"/>
      <c r="DY32" s="672"/>
      <c r="DZ32" s="672"/>
      <c r="EA32" s="672"/>
      <c r="EB32" s="672"/>
      <c r="EC32" s="684"/>
    </row>
    <row r="33" spans="2:133" ht="11.25" customHeight="1">
      <c r="B33" s="654" t="s">
        <v>320</v>
      </c>
      <c r="C33" s="655"/>
      <c r="D33" s="655"/>
      <c r="E33" s="655"/>
      <c r="F33" s="655"/>
      <c r="G33" s="655"/>
      <c r="H33" s="655"/>
      <c r="I33" s="655"/>
      <c r="J33" s="655"/>
      <c r="K33" s="655"/>
      <c r="L33" s="655"/>
      <c r="M33" s="655"/>
      <c r="N33" s="655"/>
      <c r="O33" s="655"/>
      <c r="P33" s="655"/>
      <c r="Q33" s="656"/>
      <c r="R33" s="657">
        <v>109002</v>
      </c>
      <c r="S33" s="658"/>
      <c r="T33" s="658"/>
      <c r="U33" s="658"/>
      <c r="V33" s="658"/>
      <c r="W33" s="658"/>
      <c r="X33" s="658"/>
      <c r="Y33" s="659"/>
      <c r="Z33" s="695">
        <v>0.1</v>
      </c>
      <c r="AA33" s="695"/>
      <c r="AB33" s="695"/>
      <c r="AC33" s="695"/>
      <c r="AD33" s="696">
        <v>78469</v>
      </c>
      <c r="AE33" s="696"/>
      <c r="AF33" s="696"/>
      <c r="AG33" s="696"/>
      <c r="AH33" s="696"/>
      <c r="AI33" s="696"/>
      <c r="AJ33" s="696"/>
      <c r="AK33" s="696"/>
      <c r="AL33" s="660">
        <v>0.1</v>
      </c>
      <c r="AM33" s="661"/>
      <c r="AN33" s="661"/>
      <c r="AO33" s="697"/>
      <c r="AP33" s="700"/>
      <c r="AQ33" s="701"/>
      <c r="AR33" s="701"/>
      <c r="AS33" s="701"/>
      <c r="AT33" s="731"/>
      <c r="AU33" s="219"/>
      <c r="AV33" s="219"/>
      <c r="AW33" s="219"/>
      <c r="AX33" s="638" t="s">
        <v>321</v>
      </c>
      <c r="AY33" s="639"/>
      <c r="AZ33" s="639"/>
      <c r="BA33" s="639"/>
      <c r="BB33" s="639"/>
      <c r="BC33" s="639"/>
      <c r="BD33" s="639"/>
      <c r="BE33" s="639"/>
      <c r="BF33" s="640"/>
      <c r="BG33" s="718">
        <v>99.1</v>
      </c>
      <c r="BH33" s="642"/>
      <c r="BI33" s="642"/>
      <c r="BJ33" s="642"/>
      <c r="BK33" s="642"/>
      <c r="BL33" s="642"/>
      <c r="BM33" s="688">
        <v>97.7</v>
      </c>
      <c r="BN33" s="642"/>
      <c r="BO33" s="642"/>
      <c r="BP33" s="642"/>
      <c r="BQ33" s="705"/>
      <c r="BR33" s="718">
        <v>99.2</v>
      </c>
      <c r="BS33" s="642"/>
      <c r="BT33" s="642"/>
      <c r="BU33" s="642"/>
      <c r="BV33" s="642"/>
      <c r="BW33" s="642"/>
      <c r="BX33" s="688">
        <v>97.5</v>
      </c>
      <c r="BY33" s="642"/>
      <c r="BZ33" s="642"/>
      <c r="CA33" s="642"/>
      <c r="CB33" s="705"/>
      <c r="CD33" s="654" t="s">
        <v>322</v>
      </c>
      <c r="CE33" s="655"/>
      <c r="CF33" s="655"/>
      <c r="CG33" s="655"/>
      <c r="CH33" s="655"/>
      <c r="CI33" s="655"/>
      <c r="CJ33" s="655"/>
      <c r="CK33" s="655"/>
      <c r="CL33" s="655"/>
      <c r="CM33" s="655"/>
      <c r="CN33" s="655"/>
      <c r="CO33" s="655"/>
      <c r="CP33" s="655"/>
      <c r="CQ33" s="656"/>
      <c r="CR33" s="657">
        <v>44850487</v>
      </c>
      <c r="CS33" s="670"/>
      <c r="CT33" s="670"/>
      <c r="CU33" s="670"/>
      <c r="CV33" s="670"/>
      <c r="CW33" s="670"/>
      <c r="CX33" s="670"/>
      <c r="CY33" s="671"/>
      <c r="CZ33" s="660">
        <v>39.700000000000003</v>
      </c>
      <c r="DA33" s="672"/>
      <c r="DB33" s="672"/>
      <c r="DC33" s="673"/>
      <c r="DD33" s="663">
        <v>37186762</v>
      </c>
      <c r="DE33" s="670"/>
      <c r="DF33" s="670"/>
      <c r="DG33" s="670"/>
      <c r="DH33" s="670"/>
      <c r="DI33" s="670"/>
      <c r="DJ33" s="670"/>
      <c r="DK33" s="671"/>
      <c r="DL33" s="663">
        <v>20898445</v>
      </c>
      <c r="DM33" s="670"/>
      <c r="DN33" s="670"/>
      <c r="DO33" s="670"/>
      <c r="DP33" s="670"/>
      <c r="DQ33" s="670"/>
      <c r="DR33" s="670"/>
      <c r="DS33" s="670"/>
      <c r="DT33" s="670"/>
      <c r="DU33" s="670"/>
      <c r="DV33" s="671"/>
      <c r="DW33" s="660">
        <v>36</v>
      </c>
      <c r="DX33" s="672"/>
      <c r="DY33" s="672"/>
      <c r="DZ33" s="672"/>
      <c r="EA33" s="672"/>
      <c r="EB33" s="672"/>
      <c r="EC33" s="684"/>
    </row>
    <row r="34" spans="2:133" ht="11.25" customHeight="1">
      <c r="B34" s="654" t="s">
        <v>323</v>
      </c>
      <c r="C34" s="655"/>
      <c r="D34" s="655"/>
      <c r="E34" s="655"/>
      <c r="F34" s="655"/>
      <c r="G34" s="655"/>
      <c r="H34" s="655"/>
      <c r="I34" s="655"/>
      <c r="J34" s="655"/>
      <c r="K34" s="655"/>
      <c r="L34" s="655"/>
      <c r="M34" s="655"/>
      <c r="N34" s="655"/>
      <c r="O34" s="655"/>
      <c r="P34" s="655"/>
      <c r="Q34" s="656"/>
      <c r="R34" s="657">
        <v>216992</v>
      </c>
      <c r="S34" s="658"/>
      <c r="T34" s="658"/>
      <c r="U34" s="658"/>
      <c r="V34" s="658"/>
      <c r="W34" s="658"/>
      <c r="X34" s="658"/>
      <c r="Y34" s="659"/>
      <c r="Z34" s="695">
        <v>0.2</v>
      </c>
      <c r="AA34" s="695"/>
      <c r="AB34" s="695"/>
      <c r="AC34" s="695"/>
      <c r="AD34" s="696" t="s">
        <v>236</v>
      </c>
      <c r="AE34" s="696"/>
      <c r="AF34" s="696"/>
      <c r="AG34" s="696"/>
      <c r="AH34" s="696"/>
      <c r="AI34" s="696"/>
      <c r="AJ34" s="696"/>
      <c r="AK34" s="696"/>
      <c r="AL34" s="660" t="s">
        <v>272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18290802</v>
      </c>
      <c r="CS34" s="658"/>
      <c r="CT34" s="658"/>
      <c r="CU34" s="658"/>
      <c r="CV34" s="658"/>
      <c r="CW34" s="658"/>
      <c r="CX34" s="658"/>
      <c r="CY34" s="659"/>
      <c r="CZ34" s="660">
        <v>16.2</v>
      </c>
      <c r="DA34" s="672"/>
      <c r="DB34" s="672"/>
      <c r="DC34" s="673"/>
      <c r="DD34" s="663">
        <v>13302564</v>
      </c>
      <c r="DE34" s="658"/>
      <c r="DF34" s="658"/>
      <c r="DG34" s="658"/>
      <c r="DH34" s="658"/>
      <c r="DI34" s="658"/>
      <c r="DJ34" s="658"/>
      <c r="DK34" s="659"/>
      <c r="DL34" s="663">
        <v>12058915</v>
      </c>
      <c r="DM34" s="658"/>
      <c r="DN34" s="658"/>
      <c r="DO34" s="658"/>
      <c r="DP34" s="658"/>
      <c r="DQ34" s="658"/>
      <c r="DR34" s="658"/>
      <c r="DS34" s="658"/>
      <c r="DT34" s="658"/>
      <c r="DU34" s="658"/>
      <c r="DV34" s="659"/>
      <c r="DW34" s="660">
        <v>20.8</v>
      </c>
      <c r="DX34" s="672"/>
      <c r="DY34" s="672"/>
      <c r="DZ34" s="672"/>
      <c r="EA34" s="672"/>
      <c r="EB34" s="672"/>
      <c r="EC34" s="684"/>
    </row>
    <row r="35" spans="2:133" ht="11.25" customHeight="1">
      <c r="B35" s="654" t="s">
        <v>325</v>
      </c>
      <c r="C35" s="655"/>
      <c r="D35" s="655"/>
      <c r="E35" s="655"/>
      <c r="F35" s="655"/>
      <c r="G35" s="655"/>
      <c r="H35" s="655"/>
      <c r="I35" s="655"/>
      <c r="J35" s="655"/>
      <c r="K35" s="655"/>
      <c r="L35" s="655"/>
      <c r="M35" s="655"/>
      <c r="N35" s="655"/>
      <c r="O35" s="655"/>
      <c r="P35" s="655"/>
      <c r="Q35" s="656"/>
      <c r="R35" s="657">
        <v>2137623</v>
      </c>
      <c r="S35" s="658"/>
      <c r="T35" s="658"/>
      <c r="U35" s="658"/>
      <c r="V35" s="658"/>
      <c r="W35" s="658"/>
      <c r="X35" s="658"/>
      <c r="Y35" s="659"/>
      <c r="Z35" s="695">
        <v>1.8</v>
      </c>
      <c r="AA35" s="695"/>
      <c r="AB35" s="695"/>
      <c r="AC35" s="695"/>
      <c r="AD35" s="696" t="s">
        <v>236</v>
      </c>
      <c r="AE35" s="696"/>
      <c r="AF35" s="696"/>
      <c r="AG35" s="696"/>
      <c r="AH35" s="696"/>
      <c r="AI35" s="696"/>
      <c r="AJ35" s="696"/>
      <c r="AK35" s="696"/>
      <c r="AL35" s="660" t="s">
        <v>130</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804262</v>
      </c>
      <c r="CS35" s="670"/>
      <c r="CT35" s="670"/>
      <c r="CU35" s="670"/>
      <c r="CV35" s="670"/>
      <c r="CW35" s="670"/>
      <c r="CX35" s="670"/>
      <c r="CY35" s="671"/>
      <c r="CZ35" s="660">
        <v>0.7</v>
      </c>
      <c r="DA35" s="672"/>
      <c r="DB35" s="672"/>
      <c r="DC35" s="673"/>
      <c r="DD35" s="663">
        <v>716414</v>
      </c>
      <c r="DE35" s="670"/>
      <c r="DF35" s="670"/>
      <c r="DG35" s="670"/>
      <c r="DH35" s="670"/>
      <c r="DI35" s="670"/>
      <c r="DJ35" s="670"/>
      <c r="DK35" s="671"/>
      <c r="DL35" s="663">
        <v>716414</v>
      </c>
      <c r="DM35" s="670"/>
      <c r="DN35" s="670"/>
      <c r="DO35" s="670"/>
      <c r="DP35" s="670"/>
      <c r="DQ35" s="670"/>
      <c r="DR35" s="670"/>
      <c r="DS35" s="670"/>
      <c r="DT35" s="670"/>
      <c r="DU35" s="670"/>
      <c r="DV35" s="671"/>
      <c r="DW35" s="660">
        <v>1.2</v>
      </c>
      <c r="DX35" s="672"/>
      <c r="DY35" s="672"/>
      <c r="DZ35" s="672"/>
      <c r="EA35" s="672"/>
      <c r="EB35" s="672"/>
      <c r="EC35" s="684"/>
    </row>
    <row r="36" spans="2:133" ht="11.25" customHeight="1">
      <c r="B36" s="654" t="s">
        <v>329</v>
      </c>
      <c r="C36" s="655"/>
      <c r="D36" s="655"/>
      <c r="E36" s="655"/>
      <c r="F36" s="655"/>
      <c r="G36" s="655"/>
      <c r="H36" s="655"/>
      <c r="I36" s="655"/>
      <c r="J36" s="655"/>
      <c r="K36" s="655"/>
      <c r="L36" s="655"/>
      <c r="M36" s="655"/>
      <c r="N36" s="655"/>
      <c r="O36" s="655"/>
      <c r="P36" s="655"/>
      <c r="Q36" s="656"/>
      <c r="R36" s="657">
        <v>6725353</v>
      </c>
      <c r="S36" s="658"/>
      <c r="T36" s="658"/>
      <c r="U36" s="658"/>
      <c r="V36" s="658"/>
      <c r="W36" s="658"/>
      <c r="X36" s="658"/>
      <c r="Y36" s="659"/>
      <c r="Z36" s="695">
        <v>5.7</v>
      </c>
      <c r="AA36" s="695"/>
      <c r="AB36" s="695"/>
      <c r="AC36" s="695"/>
      <c r="AD36" s="696" t="s">
        <v>130</v>
      </c>
      <c r="AE36" s="696"/>
      <c r="AF36" s="696"/>
      <c r="AG36" s="696"/>
      <c r="AH36" s="696"/>
      <c r="AI36" s="696"/>
      <c r="AJ36" s="696"/>
      <c r="AK36" s="696"/>
      <c r="AL36" s="660" t="s">
        <v>130</v>
      </c>
      <c r="AM36" s="661"/>
      <c r="AN36" s="661"/>
      <c r="AO36" s="697"/>
      <c r="AP36" s="222"/>
      <c r="AQ36" s="706" t="s">
        <v>330</v>
      </c>
      <c r="AR36" s="707"/>
      <c r="AS36" s="707"/>
      <c r="AT36" s="707"/>
      <c r="AU36" s="707"/>
      <c r="AV36" s="707"/>
      <c r="AW36" s="707"/>
      <c r="AX36" s="707"/>
      <c r="AY36" s="708"/>
      <c r="AZ36" s="712">
        <v>7752834</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425471</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8730512</v>
      </c>
      <c r="CS36" s="658"/>
      <c r="CT36" s="658"/>
      <c r="CU36" s="658"/>
      <c r="CV36" s="658"/>
      <c r="CW36" s="658"/>
      <c r="CX36" s="658"/>
      <c r="CY36" s="659"/>
      <c r="CZ36" s="660">
        <v>7.7</v>
      </c>
      <c r="DA36" s="672"/>
      <c r="DB36" s="672"/>
      <c r="DC36" s="673"/>
      <c r="DD36" s="663">
        <v>7530703</v>
      </c>
      <c r="DE36" s="658"/>
      <c r="DF36" s="658"/>
      <c r="DG36" s="658"/>
      <c r="DH36" s="658"/>
      <c r="DI36" s="658"/>
      <c r="DJ36" s="658"/>
      <c r="DK36" s="659"/>
      <c r="DL36" s="663">
        <v>3750613</v>
      </c>
      <c r="DM36" s="658"/>
      <c r="DN36" s="658"/>
      <c r="DO36" s="658"/>
      <c r="DP36" s="658"/>
      <c r="DQ36" s="658"/>
      <c r="DR36" s="658"/>
      <c r="DS36" s="658"/>
      <c r="DT36" s="658"/>
      <c r="DU36" s="658"/>
      <c r="DV36" s="659"/>
      <c r="DW36" s="660">
        <v>6.5</v>
      </c>
      <c r="DX36" s="672"/>
      <c r="DY36" s="672"/>
      <c r="DZ36" s="672"/>
      <c r="EA36" s="672"/>
      <c r="EB36" s="672"/>
      <c r="EC36" s="684"/>
    </row>
    <row r="37" spans="2:133" ht="11.25" customHeight="1">
      <c r="B37" s="654" t="s">
        <v>333</v>
      </c>
      <c r="C37" s="655"/>
      <c r="D37" s="655"/>
      <c r="E37" s="655"/>
      <c r="F37" s="655"/>
      <c r="G37" s="655"/>
      <c r="H37" s="655"/>
      <c r="I37" s="655"/>
      <c r="J37" s="655"/>
      <c r="K37" s="655"/>
      <c r="L37" s="655"/>
      <c r="M37" s="655"/>
      <c r="N37" s="655"/>
      <c r="O37" s="655"/>
      <c r="P37" s="655"/>
      <c r="Q37" s="656"/>
      <c r="R37" s="657">
        <v>9335915</v>
      </c>
      <c r="S37" s="658"/>
      <c r="T37" s="658"/>
      <c r="U37" s="658"/>
      <c r="V37" s="658"/>
      <c r="W37" s="658"/>
      <c r="X37" s="658"/>
      <c r="Y37" s="659"/>
      <c r="Z37" s="695">
        <v>7.9</v>
      </c>
      <c r="AA37" s="695"/>
      <c r="AB37" s="695"/>
      <c r="AC37" s="695"/>
      <c r="AD37" s="696">
        <v>195013</v>
      </c>
      <c r="AE37" s="696"/>
      <c r="AF37" s="696"/>
      <c r="AG37" s="696"/>
      <c r="AH37" s="696"/>
      <c r="AI37" s="696"/>
      <c r="AJ37" s="696"/>
      <c r="AK37" s="696"/>
      <c r="AL37" s="660">
        <v>0.3</v>
      </c>
      <c r="AM37" s="661"/>
      <c r="AN37" s="661"/>
      <c r="AO37" s="697"/>
      <c r="AQ37" s="690" t="s">
        <v>334</v>
      </c>
      <c r="AR37" s="691"/>
      <c r="AS37" s="691"/>
      <c r="AT37" s="691"/>
      <c r="AU37" s="691"/>
      <c r="AV37" s="691"/>
      <c r="AW37" s="691"/>
      <c r="AX37" s="691"/>
      <c r="AY37" s="692"/>
      <c r="AZ37" s="657">
        <v>2093779</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423074</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27993</v>
      </c>
      <c r="CS37" s="670"/>
      <c r="CT37" s="670"/>
      <c r="CU37" s="670"/>
      <c r="CV37" s="670"/>
      <c r="CW37" s="670"/>
      <c r="CX37" s="670"/>
      <c r="CY37" s="671"/>
      <c r="CZ37" s="660">
        <v>0</v>
      </c>
      <c r="DA37" s="672"/>
      <c r="DB37" s="672"/>
      <c r="DC37" s="673"/>
      <c r="DD37" s="663">
        <v>27993</v>
      </c>
      <c r="DE37" s="670"/>
      <c r="DF37" s="670"/>
      <c r="DG37" s="670"/>
      <c r="DH37" s="670"/>
      <c r="DI37" s="670"/>
      <c r="DJ37" s="670"/>
      <c r="DK37" s="671"/>
      <c r="DL37" s="663">
        <v>27993</v>
      </c>
      <c r="DM37" s="670"/>
      <c r="DN37" s="670"/>
      <c r="DO37" s="670"/>
      <c r="DP37" s="670"/>
      <c r="DQ37" s="670"/>
      <c r="DR37" s="670"/>
      <c r="DS37" s="670"/>
      <c r="DT37" s="670"/>
      <c r="DU37" s="670"/>
      <c r="DV37" s="671"/>
      <c r="DW37" s="660">
        <v>0</v>
      </c>
      <c r="DX37" s="672"/>
      <c r="DY37" s="672"/>
      <c r="DZ37" s="672"/>
      <c r="EA37" s="672"/>
      <c r="EB37" s="672"/>
      <c r="EC37" s="684"/>
    </row>
    <row r="38" spans="2:133" ht="11.25" customHeight="1">
      <c r="B38" s="654" t="s">
        <v>337</v>
      </c>
      <c r="C38" s="655"/>
      <c r="D38" s="655"/>
      <c r="E38" s="655"/>
      <c r="F38" s="655"/>
      <c r="G38" s="655"/>
      <c r="H38" s="655"/>
      <c r="I38" s="655"/>
      <c r="J38" s="655"/>
      <c r="K38" s="655"/>
      <c r="L38" s="655"/>
      <c r="M38" s="655"/>
      <c r="N38" s="655"/>
      <c r="O38" s="655"/>
      <c r="P38" s="655"/>
      <c r="Q38" s="656"/>
      <c r="R38" s="657">
        <v>8384200</v>
      </c>
      <c r="S38" s="658"/>
      <c r="T38" s="658"/>
      <c r="U38" s="658"/>
      <c r="V38" s="658"/>
      <c r="W38" s="658"/>
      <c r="X38" s="658"/>
      <c r="Y38" s="659"/>
      <c r="Z38" s="695">
        <v>7.1</v>
      </c>
      <c r="AA38" s="695"/>
      <c r="AB38" s="695"/>
      <c r="AC38" s="695"/>
      <c r="AD38" s="696" t="s">
        <v>236</v>
      </c>
      <c r="AE38" s="696"/>
      <c r="AF38" s="696"/>
      <c r="AG38" s="696"/>
      <c r="AH38" s="696"/>
      <c r="AI38" s="696"/>
      <c r="AJ38" s="696"/>
      <c r="AK38" s="696"/>
      <c r="AL38" s="660" t="s">
        <v>236</v>
      </c>
      <c r="AM38" s="661"/>
      <c r="AN38" s="661"/>
      <c r="AO38" s="697"/>
      <c r="AQ38" s="690" t="s">
        <v>338</v>
      </c>
      <c r="AR38" s="691"/>
      <c r="AS38" s="691"/>
      <c r="AT38" s="691"/>
      <c r="AU38" s="691"/>
      <c r="AV38" s="691"/>
      <c r="AW38" s="691"/>
      <c r="AX38" s="691"/>
      <c r="AY38" s="692"/>
      <c r="AZ38" s="657">
        <v>135891</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28351</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5523164</v>
      </c>
      <c r="CS38" s="658"/>
      <c r="CT38" s="658"/>
      <c r="CU38" s="658"/>
      <c r="CV38" s="658"/>
      <c r="CW38" s="658"/>
      <c r="CX38" s="658"/>
      <c r="CY38" s="659"/>
      <c r="CZ38" s="660">
        <v>4.9000000000000004</v>
      </c>
      <c r="DA38" s="672"/>
      <c r="DB38" s="672"/>
      <c r="DC38" s="673"/>
      <c r="DD38" s="663">
        <v>4438908</v>
      </c>
      <c r="DE38" s="658"/>
      <c r="DF38" s="658"/>
      <c r="DG38" s="658"/>
      <c r="DH38" s="658"/>
      <c r="DI38" s="658"/>
      <c r="DJ38" s="658"/>
      <c r="DK38" s="659"/>
      <c r="DL38" s="663">
        <v>4372503</v>
      </c>
      <c r="DM38" s="658"/>
      <c r="DN38" s="658"/>
      <c r="DO38" s="658"/>
      <c r="DP38" s="658"/>
      <c r="DQ38" s="658"/>
      <c r="DR38" s="658"/>
      <c r="DS38" s="658"/>
      <c r="DT38" s="658"/>
      <c r="DU38" s="658"/>
      <c r="DV38" s="659"/>
      <c r="DW38" s="660">
        <v>7.5</v>
      </c>
      <c r="DX38" s="672"/>
      <c r="DY38" s="672"/>
      <c r="DZ38" s="672"/>
      <c r="EA38" s="672"/>
      <c r="EB38" s="672"/>
      <c r="EC38" s="684"/>
    </row>
    <row r="39" spans="2:133" ht="11.25" customHeight="1">
      <c r="B39" s="654" t="s">
        <v>341</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236</v>
      </c>
      <c r="AA39" s="695"/>
      <c r="AB39" s="695"/>
      <c r="AC39" s="695"/>
      <c r="AD39" s="696" t="s">
        <v>130</v>
      </c>
      <c r="AE39" s="696"/>
      <c r="AF39" s="696"/>
      <c r="AG39" s="696"/>
      <c r="AH39" s="696"/>
      <c r="AI39" s="696"/>
      <c r="AJ39" s="696"/>
      <c r="AK39" s="696"/>
      <c r="AL39" s="660" t="s">
        <v>130</v>
      </c>
      <c r="AM39" s="661"/>
      <c r="AN39" s="661"/>
      <c r="AO39" s="697"/>
      <c r="AQ39" s="690" t="s">
        <v>342</v>
      </c>
      <c r="AR39" s="691"/>
      <c r="AS39" s="691"/>
      <c r="AT39" s="691"/>
      <c r="AU39" s="691"/>
      <c r="AV39" s="691"/>
      <c r="AW39" s="691"/>
      <c r="AX39" s="691"/>
      <c r="AY39" s="692"/>
      <c r="AZ39" s="657" t="s">
        <v>130</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42321</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11400422</v>
      </c>
      <c r="CS39" s="670"/>
      <c r="CT39" s="670"/>
      <c r="CU39" s="670"/>
      <c r="CV39" s="670"/>
      <c r="CW39" s="670"/>
      <c r="CX39" s="670"/>
      <c r="CY39" s="671"/>
      <c r="CZ39" s="660">
        <v>10.1</v>
      </c>
      <c r="DA39" s="672"/>
      <c r="DB39" s="672"/>
      <c r="DC39" s="673"/>
      <c r="DD39" s="663">
        <v>11191748</v>
      </c>
      <c r="DE39" s="670"/>
      <c r="DF39" s="670"/>
      <c r="DG39" s="670"/>
      <c r="DH39" s="670"/>
      <c r="DI39" s="670"/>
      <c r="DJ39" s="670"/>
      <c r="DK39" s="671"/>
      <c r="DL39" s="663" t="s">
        <v>272</v>
      </c>
      <c r="DM39" s="670"/>
      <c r="DN39" s="670"/>
      <c r="DO39" s="670"/>
      <c r="DP39" s="670"/>
      <c r="DQ39" s="670"/>
      <c r="DR39" s="670"/>
      <c r="DS39" s="670"/>
      <c r="DT39" s="670"/>
      <c r="DU39" s="670"/>
      <c r="DV39" s="671"/>
      <c r="DW39" s="660" t="s">
        <v>236</v>
      </c>
      <c r="DX39" s="672"/>
      <c r="DY39" s="672"/>
      <c r="DZ39" s="672"/>
      <c r="EA39" s="672"/>
      <c r="EB39" s="672"/>
      <c r="EC39" s="684"/>
    </row>
    <row r="40" spans="2:133" ht="11.25" customHeight="1">
      <c r="B40" s="654" t="s">
        <v>345</v>
      </c>
      <c r="C40" s="655"/>
      <c r="D40" s="655"/>
      <c r="E40" s="655"/>
      <c r="F40" s="655"/>
      <c r="G40" s="655"/>
      <c r="H40" s="655"/>
      <c r="I40" s="655"/>
      <c r="J40" s="655"/>
      <c r="K40" s="655"/>
      <c r="L40" s="655"/>
      <c r="M40" s="655"/>
      <c r="N40" s="655"/>
      <c r="O40" s="655"/>
      <c r="P40" s="655"/>
      <c r="Q40" s="656"/>
      <c r="R40" s="657" t="s">
        <v>130</v>
      </c>
      <c r="S40" s="658"/>
      <c r="T40" s="658"/>
      <c r="U40" s="658"/>
      <c r="V40" s="658"/>
      <c r="W40" s="658"/>
      <c r="X40" s="658"/>
      <c r="Y40" s="659"/>
      <c r="Z40" s="695" t="s">
        <v>236</v>
      </c>
      <c r="AA40" s="695"/>
      <c r="AB40" s="695"/>
      <c r="AC40" s="695"/>
      <c r="AD40" s="696" t="s">
        <v>236</v>
      </c>
      <c r="AE40" s="696"/>
      <c r="AF40" s="696"/>
      <c r="AG40" s="696"/>
      <c r="AH40" s="696"/>
      <c r="AI40" s="696"/>
      <c r="AJ40" s="696"/>
      <c r="AK40" s="696"/>
      <c r="AL40" s="660" t="s">
        <v>236</v>
      </c>
      <c r="AM40" s="661"/>
      <c r="AN40" s="661"/>
      <c r="AO40" s="697"/>
      <c r="AQ40" s="690" t="s">
        <v>346</v>
      </c>
      <c r="AR40" s="691"/>
      <c r="AS40" s="691"/>
      <c r="AT40" s="691"/>
      <c r="AU40" s="691"/>
      <c r="AV40" s="691"/>
      <c r="AW40" s="691"/>
      <c r="AX40" s="691"/>
      <c r="AY40" s="692"/>
      <c r="AZ40" s="657" t="s">
        <v>130</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106</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101325</v>
      </c>
      <c r="CS40" s="658"/>
      <c r="CT40" s="658"/>
      <c r="CU40" s="658"/>
      <c r="CV40" s="658"/>
      <c r="CW40" s="658"/>
      <c r="CX40" s="658"/>
      <c r="CY40" s="659"/>
      <c r="CZ40" s="660">
        <v>0.1</v>
      </c>
      <c r="DA40" s="672"/>
      <c r="DB40" s="672"/>
      <c r="DC40" s="673"/>
      <c r="DD40" s="663">
        <v>6425</v>
      </c>
      <c r="DE40" s="658"/>
      <c r="DF40" s="658"/>
      <c r="DG40" s="658"/>
      <c r="DH40" s="658"/>
      <c r="DI40" s="658"/>
      <c r="DJ40" s="658"/>
      <c r="DK40" s="659"/>
      <c r="DL40" s="663" t="s">
        <v>130</v>
      </c>
      <c r="DM40" s="658"/>
      <c r="DN40" s="658"/>
      <c r="DO40" s="658"/>
      <c r="DP40" s="658"/>
      <c r="DQ40" s="658"/>
      <c r="DR40" s="658"/>
      <c r="DS40" s="658"/>
      <c r="DT40" s="658"/>
      <c r="DU40" s="658"/>
      <c r="DV40" s="659"/>
      <c r="DW40" s="660" t="s">
        <v>130</v>
      </c>
      <c r="DX40" s="672"/>
      <c r="DY40" s="672"/>
      <c r="DZ40" s="672"/>
      <c r="EA40" s="672"/>
      <c r="EB40" s="672"/>
      <c r="EC40" s="684"/>
    </row>
    <row r="41" spans="2:133" ht="11.25" customHeight="1">
      <c r="B41" s="638" t="s">
        <v>350</v>
      </c>
      <c r="C41" s="639"/>
      <c r="D41" s="639"/>
      <c r="E41" s="639"/>
      <c r="F41" s="639"/>
      <c r="G41" s="639"/>
      <c r="H41" s="639"/>
      <c r="I41" s="639"/>
      <c r="J41" s="639"/>
      <c r="K41" s="639"/>
      <c r="L41" s="639"/>
      <c r="M41" s="639"/>
      <c r="N41" s="639"/>
      <c r="O41" s="639"/>
      <c r="P41" s="639"/>
      <c r="Q41" s="640"/>
      <c r="R41" s="641">
        <v>118539756</v>
      </c>
      <c r="S41" s="682"/>
      <c r="T41" s="682"/>
      <c r="U41" s="682"/>
      <c r="V41" s="682"/>
      <c r="W41" s="682"/>
      <c r="X41" s="682"/>
      <c r="Y41" s="685"/>
      <c r="Z41" s="686">
        <v>100</v>
      </c>
      <c r="AA41" s="686"/>
      <c r="AB41" s="686"/>
      <c r="AC41" s="686"/>
      <c r="AD41" s="687">
        <v>58038146</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1227863</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236</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236</v>
      </c>
      <c r="DA41" s="672"/>
      <c r="DB41" s="672"/>
      <c r="DC41" s="673"/>
      <c r="DD41" s="663" t="s">
        <v>236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354</v>
      </c>
      <c r="AR42" s="703"/>
      <c r="AS42" s="703"/>
      <c r="AT42" s="703"/>
      <c r="AU42" s="703"/>
      <c r="AV42" s="703"/>
      <c r="AW42" s="703"/>
      <c r="AX42" s="703"/>
      <c r="AY42" s="704"/>
      <c r="AZ42" s="641">
        <v>4295301</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283</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17775848</v>
      </c>
      <c r="CS42" s="670"/>
      <c r="CT42" s="670"/>
      <c r="CU42" s="670"/>
      <c r="CV42" s="670"/>
      <c r="CW42" s="670"/>
      <c r="CX42" s="670"/>
      <c r="CY42" s="671"/>
      <c r="CZ42" s="660">
        <v>15.7</v>
      </c>
      <c r="DA42" s="672"/>
      <c r="DB42" s="672"/>
      <c r="DC42" s="673"/>
      <c r="DD42" s="663">
        <v>3283181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357</v>
      </c>
      <c r="CD43" s="654" t="s">
        <v>358</v>
      </c>
      <c r="CE43" s="655"/>
      <c r="CF43" s="655"/>
      <c r="CG43" s="655"/>
      <c r="CH43" s="655"/>
      <c r="CI43" s="655"/>
      <c r="CJ43" s="655"/>
      <c r="CK43" s="655"/>
      <c r="CL43" s="655"/>
      <c r="CM43" s="655"/>
      <c r="CN43" s="655"/>
      <c r="CO43" s="655"/>
      <c r="CP43" s="655"/>
      <c r="CQ43" s="656"/>
      <c r="CR43" s="657">
        <v>180378</v>
      </c>
      <c r="CS43" s="670"/>
      <c r="CT43" s="670"/>
      <c r="CU43" s="670"/>
      <c r="CV43" s="670"/>
      <c r="CW43" s="670"/>
      <c r="CX43" s="670"/>
      <c r="CY43" s="671"/>
      <c r="CZ43" s="660">
        <v>0.2</v>
      </c>
      <c r="DA43" s="672"/>
      <c r="DB43" s="672"/>
      <c r="DC43" s="673"/>
      <c r="DD43" s="663">
        <v>180378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17775848</v>
      </c>
      <c r="CS44" s="658"/>
      <c r="CT44" s="658"/>
      <c r="CU44" s="658"/>
      <c r="CV44" s="658"/>
      <c r="CW44" s="658"/>
      <c r="CX44" s="658"/>
      <c r="CY44" s="659"/>
      <c r="CZ44" s="660">
        <v>15.7</v>
      </c>
      <c r="DA44" s="661"/>
      <c r="DB44" s="661"/>
      <c r="DC44" s="662"/>
      <c r="DD44" s="663">
        <v>3283181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8892277</v>
      </c>
      <c r="CS45" s="670"/>
      <c r="CT45" s="670"/>
      <c r="CU45" s="670"/>
      <c r="CV45" s="670"/>
      <c r="CW45" s="670"/>
      <c r="CX45" s="670"/>
      <c r="CY45" s="671"/>
      <c r="CZ45" s="660">
        <v>7.9</v>
      </c>
      <c r="DA45" s="672"/>
      <c r="DB45" s="672"/>
      <c r="DC45" s="673"/>
      <c r="DD45" s="663">
        <v>508684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363</v>
      </c>
      <c r="CG46" s="655"/>
      <c r="CH46" s="655"/>
      <c r="CI46" s="655"/>
      <c r="CJ46" s="655"/>
      <c r="CK46" s="655"/>
      <c r="CL46" s="655"/>
      <c r="CM46" s="655"/>
      <c r="CN46" s="655"/>
      <c r="CO46" s="655"/>
      <c r="CP46" s="655"/>
      <c r="CQ46" s="656"/>
      <c r="CR46" s="657">
        <v>8598703</v>
      </c>
      <c r="CS46" s="658"/>
      <c r="CT46" s="658"/>
      <c r="CU46" s="658"/>
      <c r="CV46" s="658"/>
      <c r="CW46" s="658"/>
      <c r="CX46" s="658"/>
      <c r="CY46" s="659"/>
      <c r="CZ46" s="660">
        <v>7.6</v>
      </c>
      <c r="DA46" s="661"/>
      <c r="DB46" s="661"/>
      <c r="DC46" s="662"/>
      <c r="DD46" s="663">
        <v>2642148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364</v>
      </c>
      <c r="CG47" s="655"/>
      <c r="CH47" s="655"/>
      <c r="CI47" s="655"/>
      <c r="CJ47" s="655"/>
      <c r="CK47" s="655"/>
      <c r="CL47" s="655"/>
      <c r="CM47" s="655"/>
      <c r="CN47" s="655"/>
      <c r="CO47" s="655"/>
      <c r="CP47" s="655"/>
      <c r="CQ47" s="656"/>
      <c r="CR47" s="657" t="s">
        <v>130</v>
      </c>
      <c r="CS47" s="670"/>
      <c r="CT47" s="670"/>
      <c r="CU47" s="670"/>
      <c r="CV47" s="670"/>
      <c r="CW47" s="670"/>
      <c r="CX47" s="670"/>
      <c r="CY47" s="671"/>
      <c r="CZ47" s="660" t="s">
        <v>130</v>
      </c>
      <c r="DA47" s="672"/>
      <c r="DB47" s="672"/>
      <c r="DC47" s="673"/>
      <c r="DD47" s="663" t="s">
        <v>130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365</v>
      </c>
      <c r="CG48" s="655"/>
      <c r="CH48" s="655"/>
      <c r="CI48" s="655"/>
      <c r="CJ48" s="655"/>
      <c r="CK48" s="655"/>
      <c r="CL48" s="655"/>
      <c r="CM48" s="655"/>
      <c r="CN48" s="655"/>
      <c r="CO48" s="655"/>
      <c r="CP48" s="655"/>
      <c r="CQ48" s="656"/>
      <c r="CR48" s="657" t="s">
        <v>130</v>
      </c>
      <c r="CS48" s="658"/>
      <c r="CT48" s="658"/>
      <c r="CU48" s="658"/>
      <c r="CV48" s="658"/>
      <c r="CW48" s="658"/>
      <c r="CX48" s="658"/>
      <c r="CY48" s="659"/>
      <c r="CZ48" s="660" t="s">
        <v>130</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366</v>
      </c>
      <c r="CE49" s="639"/>
      <c r="CF49" s="639"/>
      <c r="CG49" s="639"/>
      <c r="CH49" s="639"/>
      <c r="CI49" s="639"/>
      <c r="CJ49" s="639"/>
      <c r="CK49" s="639"/>
      <c r="CL49" s="639"/>
      <c r="CM49" s="639"/>
      <c r="CN49" s="639"/>
      <c r="CO49" s="639"/>
      <c r="CP49" s="639"/>
      <c r="CQ49" s="640"/>
      <c r="CR49" s="641">
        <v>112958322</v>
      </c>
      <c r="CS49" s="642"/>
      <c r="CT49" s="642"/>
      <c r="CU49" s="642"/>
      <c r="CV49" s="642"/>
      <c r="CW49" s="642"/>
      <c r="CX49" s="642"/>
      <c r="CY49" s="643"/>
      <c r="CZ49" s="644">
        <v>100</v>
      </c>
      <c r="DA49" s="645"/>
      <c r="DB49" s="645"/>
      <c r="DC49" s="646"/>
      <c r="DD49" s="647">
        <v>71175789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Bm693FtNCzQiV2XYmop/P/br9mLc7K4Vd63eeNKaqQoBckoz7S+iAcBZ56Zlra0c/QOpgKfxfbDhwxbXeSFFaw==" saltValue="nmDKoiWGhXF3fmfnYG32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5" zoomScaleNormal="7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389</v>
      </c>
      <c r="C7" s="1084"/>
      <c r="D7" s="1084"/>
      <c r="E7" s="1084"/>
      <c r="F7" s="1084"/>
      <c r="G7" s="1084"/>
      <c r="H7" s="1084"/>
      <c r="I7" s="1084"/>
      <c r="J7" s="1084"/>
      <c r="K7" s="1084"/>
      <c r="L7" s="1084"/>
      <c r="M7" s="1084"/>
      <c r="N7" s="1084"/>
      <c r="O7" s="1084"/>
      <c r="P7" s="1085"/>
      <c r="Q7" s="1138">
        <v>118627</v>
      </c>
      <c r="R7" s="1139"/>
      <c r="S7" s="1139"/>
      <c r="T7" s="1139"/>
      <c r="U7" s="1139"/>
      <c r="V7" s="1139">
        <v>113046</v>
      </c>
      <c r="W7" s="1139"/>
      <c r="X7" s="1139"/>
      <c r="Y7" s="1139"/>
      <c r="Z7" s="1139"/>
      <c r="AA7" s="1139">
        <v>5581</v>
      </c>
      <c r="AB7" s="1139"/>
      <c r="AC7" s="1139"/>
      <c r="AD7" s="1139"/>
      <c r="AE7" s="1140"/>
      <c r="AF7" s="1141">
        <v>4317</v>
      </c>
      <c r="AG7" s="1142"/>
      <c r="AH7" s="1142"/>
      <c r="AI7" s="1142"/>
      <c r="AJ7" s="1143"/>
      <c r="AK7" s="1144">
        <v>2138</v>
      </c>
      <c r="AL7" s="1145"/>
      <c r="AM7" s="1145"/>
      <c r="AN7" s="1145"/>
      <c r="AO7" s="1145"/>
      <c r="AP7" s="1145">
        <v>56232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574</v>
      </c>
      <c r="BT7" s="1136"/>
      <c r="BU7" s="1136"/>
      <c r="BV7" s="1136"/>
      <c r="BW7" s="1136"/>
      <c r="BX7" s="1136"/>
      <c r="BY7" s="1136"/>
      <c r="BZ7" s="1136"/>
      <c r="CA7" s="1136"/>
      <c r="CB7" s="1136"/>
      <c r="CC7" s="1136"/>
      <c r="CD7" s="1136"/>
      <c r="CE7" s="1136"/>
      <c r="CF7" s="1136"/>
      <c r="CG7" s="1148"/>
      <c r="CH7" s="1132">
        <v>-20</v>
      </c>
      <c r="CI7" s="1133"/>
      <c r="CJ7" s="1133"/>
      <c r="CK7" s="1133"/>
      <c r="CL7" s="1134"/>
      <c r="CM7" s="1132">
        <v>69</v>
      </c>
      <c r="CN7" s="1133"/>
      <c r="CO7" s="1133"/>
      <c r="CP7" s="1133"/>
      <c r="CQ7" s="1134"/>
      <c r="CR7" s="1132">
        <v>60</v>
      </c>
      <c r="CS7" s="1133"/>
      <c r="CT7" s="1133"/>
      <c r="CU7" s="1133"/>
      <c r="CV7" s="1134"/>
      <c r="CW7" s="1132">
        <v>0</v>
      </c>
      <c r="CX7" s="1133"/>
      <c r="CY7" s="1133"/>
      <c r="CZ7" s="1133"/>
      <c r="DA7" s="1134"/>
      <c r="DB7" s="1132" t="s">
        <v>573</v>
      </c>
      <c r="DC7" s="1133"/>
      <c r="DD7" s="1133"/>
      <c r="DE7" s="1133"/>
      <c r="DF7" s="1134"/>
      <c r="DG7" s="1132" t="s">
        <v>573</v>
      </c>
      <c r="DH7" s="1133"/>
      <c r="DI7" s="1133"/>
      <c r="DJ7" s="1133"/>
      <c r="DK7" s="1134"/>
      <c r="DL7" s="1132" t="s">
        <v>573</v>
      </c>
      <c r="DM7" s="1133"/>
      <c r="DN7" s="1133"/>
      <c r="DO7" s="1133"/>
      <c r="DP7" s="1134"/>
      <c r="DQ7" s="1132" t="s">
        <v>573</v>
      </c>
      <c r="DR7" s="1133"/>
      <c r="DS7" s="1133"/>
      <c r="DT7" s="1133"/>
      <c r="DU7" s="1134"/>
      <c r="DV7" s="1135"/>
      <c r="DW7" s="1136"/>
      <c r="DX7" s="1136"/>
      <c r="DY7" s="1136"/>
      <c r="DZ7" s="1137"/>
      <c r="EA7" s="234"/>
    </row>
    <row r="8" spans="1:131" s="235" customFormat="1" ht="26.25" customHeight="1">
      <c r="A8" s="238">
        <v>2</v>
      </c>
      <c r="B8" s="1066" t="s">
        <v>390</v>
      </c>
      <c r="C8" s="1067"/>
      <c r="D8" s="1067"/>
      <c r="E8" s="1067"/>
      <c r="F8" s="1067"/>
      <c r="G8" s="1067"/>
      <c r="H8" s="1067"/>
      <c r="I8" s="1067"/>
      <c r="J8" s="1067"/>
      <c r="K8" s="1067"/>
      <c r="L8" s="1067"/>
      <c r="M8" s="1067"/>
      <c r="N8" s="1067"/>
      <c r="O8" s="1067"/>
      <c r="P8" s="1068"/>
      <c r="Q8" s="1074">
        <v>1</v>
      </c>
      <c r="R8" s="1075"/>
      <c r="S8" s="1075"/>
      <c r="T8" s="1075"/>
      <c r="U8" s="1075"/>
      <c r="V8" s="1075" t="s">
        <v>573</v>
      </c>
      <c r="W8" s="1075"/>
      <c r="X8" s="1075"/>
      <c r="Y8" s="1075"/>
      <c r="Z8" s="1075"/>
      <c r="AA8" s="1075" t="s">
        <v>573</v>
      </c>
      <c r="AB8" s="1075"/>
      <c r="AC8" s="1075"/>
      <c r="AD8" s="1075"/>
      <c r="AE8" s="1076"/>
      <c r="AF8" s="1071">
        <v>0</v>
      </c>
      <c r="AG8" s="1072"/>
      <c r="AH8" s="1072"/>
      <c r="AI8" s="1072"/>
      <c r="AJ8" s="1073"/>
      <c r="AK8" s="1116">
        <v>0</v>
      </c>
      <c r="AL8" s="1117"/>
      <c r="AM8" s="1117"/>
      <c r="AN8" s="1117"/>
      <c r="AO8" s="1117"/>
      <c r="AP8" s="1117" t="s">
        <v>573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575</v>
      </c>
      <c r="BT8" s="1029"/>
      <c r="BU8" s="1029"/>
      <c r="BV8" s="1029"/>
      <c r="BW8" s="1029"/>
      <c r="BX8" s="1029"/>
      <c r="BY8" s="1029"/>
      <c r="BZ8" s="1029"/>
      <c r="CA8" s="1029"/>
      <c r="CB8" s="1029"/>
      <c r="CC8" s="1029"/>
      <c r="CD8" s="1029"/>
      <c r="CE8" s="1029"/>
      <c r="CF8" s="1029"/>
      <c r="CG8" s="1050"/>
      <c r="CH8" s="1025">
        <v>3</v>
      </c>
      <c r="CI8" s="1026"/>
      <c r="CJ8" s="1026"/>
      <c r="CK8" s="1026"/>
      <c r="CL8" s="1027"/>
      <c r="CM8" s="1025">
        <v>20</v>
      </c>
      <c r="CN8" s="1026"/>
      <c r="CO8" s="1026"/>
      <c r="CP8" s="1026"/>
      <c r="CQ8" s="1027"/>
      <c r="CR8" s="1025">
        <v>3</v>
      </c>
      <c r="CS8" s="1026"/>
      <c r="CT8" s="1026"/>
      <c r="CU8" s="1026"/>
      <c r="CV8" s="1027"/>
      <c r="CW8" s="1025">
        <v>29</v>
      </c>
      <c r="CX8" s="1026"/>
      <c r="CY8" s="1026"/>
      <c r="CZ8" s="1026"/>
      <c r="DA8" s="1027"/>
      <c r="DB8" s="1025" t="s">
        <v>573</v>
      </c>
      <c r="DC8" s="1026"/>
      <c r="DD8" s="1026"/>
      <c r="DE8" s="1026"/>
      <c r="DF8" s="1027"/>
      <c r="DG8" s="1025" t="s">
        <v>573</v>
      </c>
      <c r="DH8" s="1026"/>
      <c r="DI8" s="1026"/>
      <c r="DJ8" s="1026"/>
      <c r="DK8" s="1027"/>
      <c r="DL8" s="1025" t="s">
        <v>573</v>
      </c>
      <c r="DM8" s="1026"/>
      <c r="DN8" s="1026"/>
      <c r="DO8" s="1026"/>
      <c r="DP8" s="1027"/>
      <c r="DQ8" s="1025" t="s">
        <v>573</v>
      </c>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576</v>
      </c>
      <c r="BT9" s="1029"/>
      <c r="BU9" s="1029"/>
      <c r="BV9" s="1029"/>
      <c r="BW9" s="1029"/>
      <c r="BX9" s="1029"/>
      <c r="BY9" s="1029"/>
      <c r="BZ9" s="1029"/>
      <c r="CA9" s="1029"/>
      <c r="CB9" s="1029"/>
      <c r="CC9" s="1029"/>
      <c r="CD9" s="1029"/>
      <c r="CE9" s="1029"/>
      <c r="CF9" s="1029"/>
      <c r="CG9" s="1050"/>
      <c r="CH9" s="1025">
        <v>4179</v>
      </c>
      <c r="CI9" s="1026"/>
      <c r="CJ9" s="1026"/>
      <c r="CK9" s="1026"/>
      <c r="CL9" s="1027"/>
      <c r="CM9" s="1025">
        <v>4189</v>
      </c>
      <c r="CN9" s="1026"/>
      <c r="CO9" s="1026"/>
      <c r="CP9" s="1026"/>
      <c r="CQ9" s="1027"/>
      <c r="CR9" s="1025">
        <v>6</v>
      </c>
      <c r="CS9" s="1026"/>
      <c r="CT9" s="1026"/>
      <c r="CU9" s="1026"/>
      <c r="CV9" s="1027"/>
      <c r="CW9" s="1025">
        <v>0</v>
      </c>
      <c r="CX9" s="1026"/>
      <c r="CY9" s="1026"/>
      <c r="CZ9" s="1026"/>
      <c r="DA9" s="1027"/>
      <c r="DB9" s="1025" t="s">
        <v>573</v>
      </c>
      <c r="DC9" s="1026"/>
      <c r="DD9" s="1026"/>
      <c r="DE9" s="1026"/>
      <c r="DF9" s="1027"/>
      <c r="DG9" s="1025" t="s">
        <v>573</v>
      </c>
      <c r="DH9" s="1026"/>
      <c r="DI9" s="1026"/>
      <c r="DJ9" s="1026"/>
      <c r="DK9" s="1027"/>
      <c r="DL9" s="1025" t="s">
        <v>573</v>
      </c>
      <c r="DM9" s="1026"/>
      <c r="DN9" s="1026"/>
      <c r="DO9" s="1026"/>
      <c r="DP9" s="1027"/>
      <c r="DQ9" s="1025" t="s">
        <v>573</v>
      </c>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577</v>
      </c>
      <c r="BT10" s="1029"/>
      <c r="BU10" s="1029"/>
      <c r="BV10" s="1029"/>
      <c r="BW10" s="1029"/>
      <c r="BX10" s="1029"/>
      <c r="BY10" s="1029"/>
      <c r="BZ10" s="1029"/>
      <c r="CA10" s="1029"/>
      <c r="CB10" s="1029"/>
      <c r="CC10" s="1029"/>
      <c r="CD10" s="1029"/>
      <c r="CE10" s="1029"/>
      <c r="CF10" s="1029"/>
      <c r="CG10" s="1050"/>
      <c r="CH10" s="1025">
        <v>4</v>
      </c>
      <c r="CI10" s="1026"/>
      <c r="CJ10" s="1026"/>
      <c r="CK10" s="1026"/>
      <c r="CL10" s="1027"/>
      <c r="CM10" s="1025">
        <v>584</v>
      </c>
      <c r="CN10" s="1026"/>
      <c r="CO10" s="1026"/>
      <c r="CP10" s="1026"/>
      <c r="CQ10" s="1027"/>
      <c r="CR10" s="1025">
        <v>425</v>
      </c>
      <c r="CS10" s="1026"/>
      <c r="CT10" s="1026"/>
      <c r="CU10" s="1026"/>
      <c r="CV10" s="1027"/>
      <c r="CW10" s="1025">
        <v>10</v>
      </c>
      <c r="CX10" s="1026"/>
      <c r="CY10" s="1026"/>
      <c r="CZ10" s="1026"/>
      <c r="DA10" s="1027"/>
      <c r="DB10" s="1025" t="s">
        <v>573</v>
      </c>
      <c r="DC10" s="1026"/>
      <c r="DD10" s="1026"/>
      <c r="DE10" s="1026"/>
      <c r="DF10" s="1027"/>
      <c r="DG10" s="1025" t="s">
        <v>573</v>
      </c>
      <c r="DH10" s="1026"/>
      <c r="DI10" s="1026"/>
      <c r="DJ10" s="1026"/>
      <c r="DK10" s="1027"/>
      <c r="DL10" s="1025" t="s">
        <v>573</v>
      </c>
      <c r="DM10" s="1026"/>
      <c r="DN10" s="1026"/>
      <c r="DO10" s="1026"/>
      <c r="DP10" s="1027"/>
      <c r="DQ10" s="1025" t="s">
        <v>573</v>
      </c>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392</v>
      </c>
      <c r="B23" s="973" t="s">
        <v>393</v>
      </c>
      <c r="C23" s="974"/>
      <c r="D23" s="974"/>
      <c r="E23" s="974"/>
      <c r="F23" s="974"/>
      <c r="G23" s="974"/>
      <c r="H23" s="974"/>
      <c r="I23" s="974"/>
      <c r="J23" s="974"/>
      <c r="K23" s="974"/>
      <c r="L23" s="974"/>
      <c r="M23" s="974"/>
      <c r="N23" s="974"/>
      <c r="O23" s="974"/>
      <c r="P23" s="984"/>
      <c r="Q23" s="1103">
        <v>118627</v>
      </c>
      <c r="R23" s="1097"/>
      <c r="S23" s="1097"/>
      <c r="T23" s="1097"/>
      <c r="U23" s="1097"/>
      <c r="V23" s="1097">
        <v>113046</v>
      </c>
      <c r="W23" s="1097"/>
      <c r="X23" s="1097"/>
      <c r="Y23" s="1097"/>
      <c r="Z23" s="1097"/>
      <c r="AA23" s="1097">
        <v>5581</v>
      </c>
      <c r="AB23" s="1097"/>
      <c r="AC23" s="1097"/>
      <c r="AD23" s="1097"/>
      <c r="AE23" s="1104"/>
      <c r="AF23" s="1105">
        <v>4317</v>
      </c>
      <c r="AG23" s="1097"/>
      <c r="AH23" s="1097"/>
      <c r="AI23" s="1097"/>
      <c r="AJ23" s="1106"/>
      <c r="AK23" s="1107"/>
      <c r="AL23" s="1108"/>
      <c r="AM23" s="1108"/>
      <c r="AN23" s="1108"/>
      <c r="AO23" s="1108"/>
      <c r="AP23" s="1097">
        <v>56232</v>
      </c>
      <c r="AQ23" s="1097"/>
      <c r="AR23" s="1097"/>
      <c r="AS23" s="1097"/>
      <c r="AT23" s="1097"/>
      <c r="AU23" s="1098"/>
      <c r="AV23" s="1098"/>
      <c r="AW23" s="1098"/>
      <c r="AX23" s="1098"/>
      <c r="AY23" s="1099"/>
      <c r="AZ23" s="1100" t="s">
        <v>130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394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395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372</v>
      </c>
      <c r="B26" s="1032"/>
      <c r="C26" s="1032"/>
      <c r="D26" s="1032"/>
      <c r="E26" s="1032"/>
      <c r="F26" s="1032"/>
      <c r="G26" s="1032"/>
      <c r="H26" s="1032"/>
      <c r="I26" s="1032"/>
      <c r="J26" s="1032"/>
      <c r="K26" s="1032"/>
      <c r="L26" s="1032"/>
      <c r="M26" s="1032"/>
      <c r="N26" s="1032"/>
      <c r="O26" s="1032"/>
      <c r="P26" s="1033"/>
      <c r="Q26" s="1037" t="s">
        <v>396</v>
      </c>
      <c r="R26" s="1038"/>
      <c r="S26" s="1038"/>
      <c r="T26" s="1038"/>
      <c r="U26" s="1039"/>
      <c r="V26" s="1037" t="s">
        <v>397</v>
      </c>
      <c r="W26" s="1038"/>
      <c r="X26" s="1038"/>
      <c r="Y26" s="1038"/>
      <c r="Z26" s="1039"/>
      <c r="AA26" s="1037" t="s">
        <v>398</v>
      </c>
      <c r="AB26" s="1038"/>
      <c r="AC26" s="1038"/>
      <c r="AD26" s="1038"/>
      <c r="AE26" s="1038"/>
      <c r="AF26" s="1091" t="s">
        <v>399</v>
      </c>
      <c r="AG26" s="1044"/>
      <c r="AH26" s="1044"/>
      <c r="AI26" s="1044"/>
      <c r="AJ26" s="1092"/>
      <c r="AK26" s="1038" t="s">
        <v>400</v>
      </c>
      <c r="AL26" s="1038"/>
      <c r="AM26" s="1038"/>
      <c r="AN26" s="1038"/>
      <c r="AO26" s="1039"/>
      <c r="AP26" s="1037" t="s">
        <v>401</v>
      </c>
      <c r="AQ26" s="1038"/>
      <c r="AR26" s="1038"/>
      <c r="AS26" s="1038"/>
      <c r="AT26" s="1039"/>
      <c r="AU26" s="1037" t="s">
        <v>402</v>
      </c>
      <c r="AV26" s="1038"/>
      <c r="AW26" s="1038"/>
      <c r="AX26" s="1038"/>
      <c r="AY26" s="1039"/>
      <c r="AZ26" s="1037" t="s">
        <v>403</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404</v>
      </c>
      <c r="C28" s="1084"/>
      <c r="D28" s="1084"/>
      <c r="E28" s="1084"/>
      <c r="F28" s="1084"/>
      <c r="G28" s="1084"/>
      <c r="H28" s="1084"/>
      <c r="I28" s="1084"/>
      <c r="J28" s="1084"/>
      <c r="K28" s="1084"/>
      <c r="L28" s="1084"/>
      <c r="M28" s="1084"/>
      <c r="N28" s="1084"/>
      <c r="O28" s="1084"/>
      <c r="P28" s="1085"/>
      <c r="Q28" s="1086">
        <v>19002</v>
      </c>
      <c r="R28" s="1087"/>
      <c r="S28" s="1087"/>
      <c r="T28" s="1087"/>
      <c r="U28" s="1087"/>
      <c r="V28" s="1087">
        <v>18577</v>
      </c>
      <c r="W28" s="1087"/>
      <c r="X28" s="1087"/>
      <c r="Y28" s="1087"/>
      <c r="Z28" s="1087"/>
      <c r="AA28" s="1087">
        <v>425</v>
      </c>
      <c r="AB28" s="1087"/>
      <c r="AC28" s="1087"/>
      <c r="AD28" s="1087"/>
      <c r="AE28" s="1088"/>
      <c r="AF28" s="1089">
        <v>425</v>
      </c>
      <c r="AG28" s="1087"/>
      <c r="AH28" s="1087"/>
      <c r="AI28" s="1087"/>
      <c r="AJ28" s="1090"/>
      <c r="AK28" s="1078">
        <v>1438</v>
      </c>
      <c r="AL28" s="1079"/>
      <c r="AM28" s="1079"/>
      <c r="AN28" s="1079"/>
      <c r="AO28" s="1079"/>
      <c r="AP28" s="1079" t="s">
        <v>573</v>
      </c>
      <c r="AQ28" s="1079"/>
      <c r="AR28" s="1079"/>
      <c r="AS28" s="1079"/>
      <c r="AT28" s="1079"/>
      <c r="AU28" s="1079" t="s">
        <v>573</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405</v>
      </c>
      <c r="C29" s="1067"/>
      <c r="D29" s="1067"/>
      <c r="E29" s="1067"/>
      <c r="F29" s="1067"/>
      <c r="G29" s="1067"/>
      <c r="H29" s="1067"/>
      <c r="I29" s="1067"/>
      <c r="J29" s="1067"/>
      <c r="K29" s="1067"/>
      <c r="L29" s="1067"/>
      <c r="M29" s="1067"/>
      <c r="N29" s="1067"/>
      <c r="O29" s="1067"/>
      <c r="P29" s="1068"/>
      <c r="Q29" s="1074">
        <v>14640</v>
      </c>
      <c r="R29" s="1075"/>
      <c r="S29" s="1075"/>
      <c r="T29" s="1075"/>
      <c r="U29" s="1075"/>
      <c r="V29" s="1075">
        <v>14066</v>
      </c>
      <c r="W29" s="1075"/>
      <c r="X29" s="1075"/>
      <c r="Y29" s="1075"/>
      <c r="Z29" s="1075"/>
      <c r="AA29" s="1075">
        <v>574</v>
      </c>
      <c r="AB29" s="1075"/>
      <c r="AC29" s="1075"/>
      <c r="AD29" s="1075"/>
      <c r="AE29" s="1076"/>
      <c r="AF29" s="1071">
        <v>574</v>
      </c>
      <c r="AG29" s="1072"/>
      <c r="AH29" s="1072"/>
      <c r="AI29" s="1072"/>
      <c r="AJ29" s="1073"/>
      <c r="AK29" s="1016">
        <v>2197</v>
      </c>
      <c r="AL29" s="1007"/>
      <c r="AM29" s="1007"/>
      <c r="AN29" s="1007"/>
      <c r="AO29" s="1007"/>
      <c r="AP29" s="1007" t="s">
        <v>573</v>
      </c>
      <c r="AQ29" s="1007"/>
      <c r="AR29" s="1007"/>
      <c r="AS29" s="1007"/>
      <c r="AT29" s="1007"/>
      <c r="AU29" s="1007" t="s">
        <v>573</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406</v>
      </c>
      <c r="C30" s="1067"/>
      <c r="D30" s="1067"/>
      <c r="E30" s="1067"/>
      <c r="F30" s="1067"/>
      <c r="G30" s="1067"/>
      <c r="H30" s="1067"/>
      <c r="I30" s="1067"/>
      <c r="J30" s="1067"/>
      <c r="K30" s="1067"/>
      <c r="L30" s="1067"/>
      <c r="M30" s="1067"/>
      <c r="N30" s="1067"/>
      <c r="O30" s="1067"/>
      <c r="P30" s="1068"/>
      <c r="Q30" s="1074">
        <v>2428</v>
      </c>
      <c r="R30" s="1075"/>
      <c r="S30" s="1075"/>
      <c r="T30" s="1075"/>
      <c r="U30" s="1075"/>
      <c r="V30" s="1075">
        <v>2381</v>
      </c>
      <c r="W30" s="1075"/>
      <c r="X30" s="1075"/>
      <c r="Y30" s="1075"/>
      <c r="Z30" s="1075"/>
      <c r="AA30" s="1075">
        <v>47</v>
      </c>
      <c r="AB30" s="1075"/>
      <c r="AC30" s="1075"/>
      <c r="AD30" s="1075"/>
      <c r="AE30" s="1076"/>
      <c r="AF30" s="1071">
        <v>47</v>
      </c>
      <c r="AG30" s="1072"/>
      <c r="AH30" s="1072"/>
      <c r="AI30" s="1072"/>
      <c r="AJ30" s="1073"/>
      <c r="AK30" s="1016">
        <v>425</v>
      </c>
      <c r="AL30" s="1007"/>
      <c r="AM30" s="1007"/>
      <c r="AN30" s="1007"/>
      <c r="AO30" s="1007"/>
      <c r="AP30" s="1007" t="s">
        <v>573</v>
      </c>
      <c r="AQ30" s="1007"/>
      <c r="AR30" s="1007"/>
      <c r="AS30" s="1007"/>
      <c r="AT30" s="1007"/>
      <c r="AU30" s="1007" t="s">
        <v>573</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407</v>
      </c>
      <c r="C31" s="1067"/>
      <c r="D31" s="1067"/>
      <c r="E31" s="1067"/>
      <c r="F31" s="1067"/>
      <c r="G31" s="1067"/>
      <c r="H31" s="1067"/>
      <c r="I31" s="1067"/>
      <c r="J31" s="1067"/>
      <c r="K31" s="1067"/>
      <c r="L31" s="1067"/>
      <c r="M31" s="1067"/>
      <c r="N31" s="1067"/>
      <c r="O31" s="1067"/>
      <c r="P31" s="1068"/>
      <c r="Q31" s="1074">
        <v>5695</v>
      </c>
      <c r="R31" s="1075"/>
      <c r="S31" s="1075"/>
      <c r="T31" s="1075"/>
      <c r="U31" s="1075"/>
      <c r="V31" s="1075">
        <v>4976</v>
      </c>
      <c r="W31" s="1075"/>
      <c r="X31" s="1075"/>
      <c r="Y31" s="1075"/>
      <c r="Z31" s="1075"/>
      <c r="AA31" s="1075">
        <v>719</v>
      </c>
      <c r="AB31" s="1075"/>
      <c r="AC31" s="1075"/>
      <c r="AD31" s="1075"/>
      <c r="AE31" s="1076"/>
      <c r="AF31" s="1071">
        <v>2147</v>
      </c>
      <c r="AG31" s="1072"/>
      <c r="AH31" s="1072"/>
      <c r="AI31" s="1072"/>
      <c r="AJ31" s="1073"/>
      <c r="AK31" s="1016">
        <v>101</v>
      </c>
      <c r="AL31" s="1007"/>
      <c r="AM31" s="1007"/>
      <c r="AN31" s="1007"/>
      <c r="AO31" s="1007"/>
      <c r="AP31" s="1007">
        <v>12682</v>
      </c>
      <c r="AQ31" s="1007"/>
      <c r="AR31" s="1007"/>
      <c r="AS31" s="1007"/>
      <c r="AT31" s="1007"/>
      <c r="AU31" s="1007">
        <v>203</v>
      </c>
      <c r="AV31" s="1007"/>
      <c r="AW31" s="1007"/>
      <c r="AX31" s="1007"/>
      <c r="AY31" s="1007"/>
      <c r="AZ31" s="1077"/>
      <c r="BA31" s="1077"/>
      <c r="BB31" s="1077"/>
      <c r="BC31" s="1077"/>
      <c r="BD31" s="1077"/>
      <c r="BE31" s="1008" t="s">
        <v>408</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409</v>
      </c>
      <c r="C32" s="1067"/>
      <c r="D32" s="1067"/>
      <c r="E32" s="1067"/>
      <c r="F32" s="1067"/>
      <c r="G32" s="1067"/>
      <c r="H32" s="1067"/>
      <c r="I32" s="1067"/>
      <c r="J32" s="1067"/>
      <c r="K32" s="1067"/>
      <c r="L32" s="1067"/>
      <c r="M32" s="1067"/>
      <c r="N32" s="1067"/>
      <c r="O32" s="1067"/>
      <c r="P32" s="1068"/>
      <c r="Q32" s="1074">
        <v>10352</v>
      </c>
      <c r="R32" s="1075"/>
      <c r="S32" s="1075"/>
      <c r="T32" s="1075"/>
      <c r="U32" s="1075"/>
      <c r="V32" s="1075">
        <v>10161</v>
      </c>
      <c r="W32" s="1075"/>
      <c r="X32" s="1075"/>
      <c r="Y32" s="1075"/>
      <c r="Z32" s="1075"/>
      <c r="AA32" s="1075">
        <v>191</v>
      </c>
      <c r="AB32" s="1075"/>
      <c r="AC32" s="1075"/>
      <c r="AD32" s="1075"/>
      <c r="AE32" s="1076"/>
      <c r="AF32" s="1071">
        <v>1987</v>
      </c>
      <c r="AG32" s="1072"/>
      <c r="AH32" s="1072"/>
      <c r="AI32" s="1072"/>
      <c r="AJ32" s="1073"/>
      <c r="AK32" s="1016">
        <v>2094</v>
      </c>
      <c r="AL32" s="1007"/>
      <c r="AM32" s="1007"/>
      <c r="AN32" s="1007"/>
      <c r="AO32" s="1007"/>
      <c r="AP32" s="1007">
        <v>35123</v>
      </c>
      <c r="AQ32" s="1007"/>
      <c r="AR32" s="1007"/>
      <c r="AS32" s="1007"/>
      <c r="AT32" s="1007"/>
      <c r="AU32" s="1007">
        <v>14857</v>
      </c>
      <c r="AV32" s="1007"/>
      <c r="AW32" s="1007"/>
      <c r="AX32" s="1007"/>
      <c r="AY32" s="1007"/>
      <c r="AZ32" s="1077"/>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392</v>
      </c>
      <c r="B63" s="973" t="s">
        <v>412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5180</v>
      </c>
      <c r="AG63" s="995"/>
      <c r="AH63" s="995"/>
      <c r="AI63" s="995"/>
      <c r="AJ63" s="1058"/>
      <c r="AK63" s="1059"/>
      <c r="AL63" s="999"/>
      <c r="AM63" s="999"/>
      <c r="AN63" s="999"/>
      <c r="AO63" s="999"/>
      <c r="AP63" s="995">
        <v>47805</v>
      </c>
      <c r="AQ63" s="995"/>
      <c r="AR63" s="995"/>
      <c r="AS63" s="995"/>
      <c r="AT63" s="995"/>
      <c r="AU63" s="995">
        <v>15060</v>
      </c>
      <c r="AV63" s="995"/>
      <c r="AW63" s="995"/>
      <c r="AX63" s="995"/>
      <c r="AY63" s="995"/>
      <c r="AZ63" s="1053"/>
      <c r="BA63" s="1053"/>
      <c r="BB63" s="1053"/>
      <c r="BC63" s="1053"/>
      <c r="BD63" s="1053"/>
      <c r="BE63" s="996"/>
      <c r="BF63" s="996"/>
      <c r="BG63" s="996"/>
      <c r="BH63" s="996"/>
      <c r="BI63" s="997"/>
      <c r="BJ63" s="1054" t="s">
        <v>130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414</v>
      </c>
      <c r="B66" s="1032"/>
      <c r="C66" s="1032"/>
      <c r="D66" s="1032"/>
      <c r="E66" s="1032"/>
      <c r="F66" s="1032"/>
      <c r="G66" s="1032"/>
      <c r="H66" s="1032"/>
      <c r="I66" s="1032"/>
      <c r="J66" s="1032"/>
      <c r="K66" s="1032"/>
      <c r="L66" s="1032"/>
      <c r="M66" s="1032"/>
      <c r="N66" s="1032"/>
      <c r="O66" s="1032"/>
      <c r="P66" s="1033"/>
      <c r="Q66" s="1037" t="s">
        <v>415</v>
      </c>
      <c r="R66" s="1038"/>
      <c r="S66" s="1038"/>
      <c r="T66" s="1038"/>
      <c r="U66" s="1039"/>
      <c r="V66" s="1037" t="s">
        <v>416</v>
      </c>
      <c r="W66" s="1038"/>
      <c r="X66" s="1038"/>
      <c r="Y66" s="1038"/>
      <c r="Z66" s="1039"/>
      <c r="AA66" s="1037" t="s">
        <v>417</v>
      </c>
      <c r="AB66" s="1038"/>
      <c r="AC66" s="1038"/>
      <c r="AD66" s="1038"/>
      <c r="AE66" s="1039"/>
      <c r="AF66" s="1043" t="s">
        <v>399</v>
      </c>
      <c r="AG66" s="1044"/>
      <c r="AH66" s="1044"/>
      <c r="AI66" s="1044"/>
      <c r="AJ66" s="1045"/>
      <c r="AK66" s="1037" t="s">
        <v>418</v>
      </c>
      <c r="AL66" s="1032"/>
      <c r="AM66" s="1032"/>
      <c r="AN66" s="1032"/>
      <c r="AO66" s="1033"/>
      <c r="AP66" s="1037" t="s">
        <v>419</v>
      </c>
      <c r="AQ66" s="1038"/>
      <c r="AR66" s="1038"/>
      <c r="AS66" s="1038"/>
      <c r="AT66" s="1039"/>
      <c r="AU66" s="1037" t="s">
        <v>420</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578</v>
      </c>
      <c r="C68" s="1022"/>
      <c r="D68" s="1022"/>
      <c r="E68" s="1022"/>
      <c r="F68" s="1022"/>
      <c r="G68" s="1022"/>
      <c r="H68" s="1022"/>
      <c r="I68" s="1022"/>
      <c r="J68" s="1022"/>
      <c r="K68" s="1022"/>
      <c r="L68" s="1022"/>
      <c r="M68" s="1022"/>
      <c r="N68" s="1022"/>
      <c r="O68" s="1022"/>
      <c r="P68" s="1023"/>
      <c r="Q68" s="1024">
        <v>16052</v>
      </c>
      <c r="R68" s="1018"/>
      <c r="S68" s="1018"/>
      <c r="T68" s="1018"/>
      <c r="U68" s="1018"/>
      <c r="V68" s="1018">
        <v>16031</v>
      </c>
      <c r="W68" s="1018"/>
      <c r="X68" s="1018"/>
      <c r="Y68" s="1018"/>
      <c r="Z68" s="1018"/>
      <c r="AA68" s="1018">
        <v>21</v>
      </c>
      <c r="AB68" s="1018"/>
      <c r="AC68" s="1018"/>
      <c r="AD68" s="1018"/>
      <c r="AE68" s="1018"/>
      <c r="AF68" s="1018">
        <v>14</v>
      </c>
      <c r="AG68" s="1018"/>
      <c r="AH68" s="1018"/>
      <c r="AI68" s="1018"/>
      <c r="AJ68" s="1018"/>
      <c r="AK68" s="1018">
        <v>113</v>
      </c>
      <c r="AL68" s="1018"/>
      <c r="AM68" s="1018"/>
      <c r="AN68" s="1018"/>
      <c r="AO68" s="1018"/>
      <c r="AP68" s="1018" t="s">
        <v>573</v>
      </c>
      <c r="AQ68" s="1018"/>
      <c r="AR68" s="1018"/>
      <c r="AS68" s="1018"/>
      <c r="AT68" s="1018"/>
      <c r="AU68" s="1018" t="s">
        <v>573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579</v>
      </c>
      <c r="C69" s="1011"/>
      <c r="D69" s="1011"/>
      <c r="E69" s="1011"/>
      <c r="F69" s="1011"/>
      <c r="G69" s="1011"/>
      <c r="H69" s="1011"/>
      <c r="I69" s="1011"/>
      <c r="J69" s="1011"/>
      <c r="K69" s="1011"/>
      <c r="L69" s="1011"/>
      <c r="M69" s="1011"/>
      <c r="N69" s="1011"/>
      <c r="O69" s="1011"/>
      <c r="P69" s="1012"/>
      <c r="Q69" s="1013">
        <v>88</v>
      </c>
      <c r="R69" s="1007"/>
      <c r="S69" s="1007"/>
      <c r="T69" s="1007"/>
      <c r="U69" s="1007"/>
      <c r="V69" s="1007">
        <v>87</v>
      </c>
      <c r="W69" s="1007"/>
      <c r="X69" s="1007"/>
      <c r="Y69" s="1007"/>
      <c r="Z69" s="1007"/>
      <c r="AA69" s="1007">
        <v>1</v>
      </c>
      <c r="AB69" s="1007"/>
      <c r="AC69" s="1007"/>
      <c r="AD69" s="1007"/>
      <c r="AE69" s="1007"/>
      <c r="AF69" s="1007">
        <v>1</v>
      </c>
      <c r="AG69" s="1007"/>
      <c r="AH69" s="1007"/>
      <c r="AI69" s="1007"/>
      <c r="AJ69" s="1007"/>
      <c r="AK69" s="1007">
        <v>8</v>
      </c>
      <c r="AL69" s="1007"/>
      <c r="AM69" s="1007"/>
      <c r="AN69" s="1007"/>
      <c r="AO69" s="1007"/>
      <c r="AP69" s="1007" t="s">
        <v>573</v>
      </c>
      <c r="AQ69" s="1007"/>
      <c r="AR69" s="1007"/>
      <c r="AS69" s="1007"/>
      <c r="AT69" s="1007"/>
      <c r="AU69" s="1007" t="s">
        <v>573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580</v>
      </c>
      <c r="C70" s="1011"/>
      <c r="D70" s="1011"/>
      <c r="E70" s="1011"/>
      <c r="F70" s="1011"/>
      <c r="G70" s="1011"/>
      <c r="H70" s="1011"/>
      <c r="I70" s="1011"/>
      <c r="J70" s="1011"/>
      <c r="K70" s="1011"/>
      <c r="L70" s="1011"/>
      <c r="M70" s="1011"/>
      <c r="N70" s="1011"/>
      <c r="O70" s="1011"/>
      <c r="P70" s="1012"/>
      <c r="Q70" s="1013">
        <v>468</v>
      </c>
      <c r="R70" s="1007"/>
      <c r="S70" s="1007"/>
      <c r="T70" s="1007"/>
      <c r="U70" s="1007"/>
      <c r="V70" s="1007">
        <v>242</v>
      </c>
      <c r="W70" s="1007"/>
      <c r="X70" s="1007"/>
      <c r="Y70" s="1007"/>
      <c r="Z70" s="1007"/>
      <c r="AA70" s="1007">
        <v>226</v>
      </c>
      <c r="AB70" s="1007"/>
      <c r="AC70" s="1007"/>
      <c r="AD70" s="1007"/>
      <c r="AE70" s="1007"/>
      <c r="AF70" s="1007">
        <v>226</v>
      </c>
      <c r="AG70" s="1007"/>
      <c r="AH70" s="1007"/>
      <c r="AI70" s="1007"/>
      <c r="AJ70" s="1007"/>
      <c r="AK70" s="1007" t="s">
        <v>573</v>
      </c>
      <c r="AL70" s="1007"/>
      <c r="AM70" s="1007"/>
      <c r="AN70" s="1007"/>
      <c r="AO70" s="1007"/>
      <c r="AP70" s="1007" t="s">
        <v>573</v>
      </c>
      <c r="AQ70" s="1007"/>
      <c r="AR70" s="1007"/>
      <c r="AS70" s="1007"/>
      <c r="AT70" s="1007"/>
      <c r="AU70" s="1007" t="s">
        <v>573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581</v>
      </c>
      <c r="C71" s="1011"/>
      <c r="D71" s="1011"/>
      <c r="E71" s="1011"/>
      <c r="F71" s="1011"/>
      <c r="G71" s="1011"/>
      <c r="H71" s="1011"/>
      <c r="I71" s="1011"/>
      <c r="J71" s="1011"/>
      <c r="K71" s="1011"/>
      <c r="L71" s="1011"/>
      <c r="M71" s="1011"/>
      <c r="N71" s="1011"/>
      <c r="O71" s="1011"/>
      <c r="P71" s="1012"/>
      <c r="Q71" s="1013">
        <v>14</v>
      </c>
      <c r="R71" s="1007"/>
      <c r="S71" s="1007"/>
      <c r="T71" s="1007"/>
      <c r="U71" s="1007"/>
      <c r="V71" s="1007">
        <v>12</v>
      </c>
      <c r="W71" s="1007"/>
      <c r="X71" s="1007"/>
      <c r="Y71" s="1007"/>
      <c r="Z71" s="1007"/>
      <c r="AA71" s="1007">
        <v>1</v>
      </c>
      <c r="AB71" s="1007"/>
      <c r="AC71" s="1007"/>
      <c r="AD71" s="1007"/>
      <c r="AE71" s="1007"/>
      <c r="AF71" s="1007">
        <v>1</v>
      </c>
      <c r="AG71" s="1007"/>
      <c r="AH71" s="1007"/>
      <c r="AI71" s="1007"/>
      <c r="AJ71" s="1007"/>
      <c r="AK71" s="1007" t="s">
        <v>573</v>
      </c>
      <c r="AL71" s="1007"/>
      <c r="AM71" s="1007"/>
      <c r="AN71" s="1007"/>
      <c r="AO71" s="1007"/>
      <c r="AP71" s="1007" t="s">
        <v>573</v>
      </c>
      <c r="AQ71" s="1007"/>
      <c r="AR71" s="1007"/>
      <c r="AS71" s="1007"/>
      <c r="AT71" s="1007"/>
      <c r="AU71" s="1007" t="s">
        <v>573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582</v>
      </c>
      <c r="C72" s="1011"/>
      <c r="D72" s="1011"/>
      <c r="E72" s="1011"/>
      <c r="F72" s="1011"/>
      <c r="G72" s="1011"/>
      <c r="H72" s="1011"/>
      <c r="I72" s="1011"/>
      <c r="J72" s="1011"/>
      <c r="K72" s="1011"/>
      <c r="L72" s="1011"/>
      <c r="M72" s="1011"/>
      <c r="N72" s="1011"/>
      <c r="O72" s="1011"/>
      <c r="P72" s="1012"/>
      <c r="Q72" s="1013">
        <v>1041</v>
      </c>
      <c r="R72" s="1007"/>
      <c r="S72" s="1007"/>
      <c r="T72" s="1007"/>
      <c r="U72" s="1007"/>
      <c r="V72" s="1007">
        <v>1037</v>
      </c>
      <c r="W72" s="1007"/>
      <c r="X72" s="1007"/>
      <c r="Y72" s="1007"/>
      <c r="Z72" s="1007"/>
      <c r="AA72" s="1007">
        <v>4</v>
      </c>
      <c r="AB72" s="1007"/>
      <c r="AC72" s="1007"/>
      <c r="AD72" s="1007"/>
      <c r="AE72" s="1007"/>
      <c r="AF72" s="1007">
        <v>4</v>
      </c>
      <c r="AG72" s="1007"/>
      <c r="AH72" s="1007"/>
      <c r="AI72" s="1007"/>
      <c r="AJ72" s="1007"/>
      <c r="AK72" s="1007" t="s">
        <v>573</v>
      </c>
      <c r="AL72" s="1007"/>
      <c r="AM72" s="1007"/>
      <c r="AN72" s="1007"/>
      <c r="AO72" s="1007"/>
      <c r="AP72" s="1007" t="s">
        <v>573</v>
      </c>
      <c r="AQ72" s="1007"/>
      <c r="AR72" s="1007"/>
      <c r="AS72" s="1007"/>
      <c r="AT72" s="1007"/>
      <c r="AU72" s="1007" t="s">
        <v>573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583</v>
      </c>
      <c r="C73" s="1011"/>
      <c r="D73" s="1011"/>
      <c r="E73" s="1011"/>
      <c r="F73" s="1011"/>
      <c r="G73" s="1011"/>
      <c r="H73" s="1011"/>
      <c r="I73" s="1011"/>
      <c r="J73" s="1011"/>
      <c r="K73" s="1011"/>
      <c r="L73" s="1011"/>
      <c r="M73" s="1011"/>
      <c r="N73" s="1011"/>
      <c r="O73" s="1011"/>
      <c r="P73" s="1012"/>
      <c r="Q73" s="1013">
        <v>368351</v>
      </c>
      <c r="R73" s="1007"/>
      <c r="S73" s="1007"/>
      <c r="T73" s="1007"/>
      <c r="U73" s="1007"/>
      <c r="V73" s="1007">
        <v>355170</v>
      </c>
      <c r="W73" s="1007"/>
      <c r="X73" s="1007"/>
      <c r="Y73" s="1007"/>
      <c r="Z73" s="1007"/>
      <c r="AA73" s="1007">
        <v>13181</v>
      </c>
      <c r="AB73" s="1007"/>
      <c r="AC73" s="1007"/>
      <c r="AD73" s="1007"/>
      <c r="AE73" s="1007"/>
      <c r="AF73" s="1007">
        <v>13181</v>
      </c>
      <c r="AG73" s="1007"/>
      <c r="AH73" s="1007"/>
      <c r="AI73" s="1007"/>
      <c r="AJ73" s="1007"/>
      <c r="AK73" s="1007">
        <v>2368</v>
      </c>
      <c r="AL73" s="1007"/>
      <c r="AM73" s="1007"/>
      <c r="AN73" s="1007"/>
      <c r="AO73" s="1007"/>
      <c r="AP73" s="1007" t="s">
        <v>573</v>
      </c>
      <c r="AQ73" s="1007"/>
      <c r="AR73" s="1007"/>
      <c r="AS73" s="1007"/>
      <c r="AT73" s="1007"/>
      <c r="AU73" s="1007" t="s">
        <v>573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392</v>
      </c>
      <c r="B88" s="973" t="s">
        <v>421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13427</v>
      </c>
      <c r="AG88" s="995"/>
      <c r="AH88" s="995"/>
      <c r="AI88" s="995"/>
      <c r="AJ88" s="995"/>
      <c r="AK88" s="999"/>
      <c r="AL88" s="999"/>
      <c r="AM88" s="999"/>
      <c r="AN88" s="999"/>
      <c r="AO88" s="999"/>
      <c r="AP88" s="995">
        <v>0</v>
      </c>
      <c r="AQ88" s="995"/>
      <c r="AR88" s="995"/>
      <c r="AS88" s="995"/>
      <c r="AT88" s="995"/>
      <c r="AU88" s="995">
        <v>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494</v>
      </c>
      <c r="CS102" s="989"/>
      <c r="CT102" s="989"/>
      <c r="CU102" s="989"/>
      <c r="CV102" s="990"/>
      <c r="CW102" s="988">
        <v>39</v>
      </c>
      <c r="CX102" s="989"/>
      <c r="CY102" s="989"/>
      <c r="CZ102" s="989"/>
      <c r="DA102" s="990"/>
      <c r="DB102" s="988">
        <v>0</v>
      </c>
      <c r="DC102" s="989"/>
      <c r="DD102" s="989"/>
      <c r="DE102" s="989"/>
      <c r="DF102" s="990"/>
      <c r="DG102" s="988">
        <v>0</v>
      </c>
      <c r="DH102" s="989"/>
      <c r="DI102" s="989"/>
      <c r="DJ102" s="989"/>
      <c r="DK102" s="990"/>
      <c r="DL102" s="988">
        <v>0</v>
      </c>
      <c r="DM102" s="989"/>
      <c r="DN102" s="989"/>
      <c r="DO102" s="989"/>
      <c r="DP102" s="990"/>
      <c r="DQ102" s="988">
        <v>0</v>
      </c>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427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430</v>
      </c>
      <c r="AB109" s="932"/>
      <c r="AC109" s="932"/>
      <c r="AD109" s="932"/>
      <c r="AE109" s="933"/>
      <c r="AF109" s="934" t="s">
        <v>431</v>
      </c>
      <c r="AG109" s="932"/>
      <c r="AH109" s="932"/>
      <c r="AI109" s="932"/>
      <c r="AJ109" s="933"/>
      <c r="AK109" s="934" t="s">
        <v>309</v>
      </c>
      <c r="AL109" s="932"/>
      <c r="AM109" s="932"/>
      <c r="AN109" s="932"/>
      <c r="AO109" s="933"/>
      <c r="AP109" s="934" t="s">
        <v>432</v>
      </c>
      <c r="AQ109" s="932"/>
      <c r="AR109" s="932"/>
      <c r="AS109" s="932"/>
      <c r="AT109" s="965"/>
      <c r="AU109" s="93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430</v>
      </c>
      <c r="BR109" s="932"/>
      <c r="BS109" s="932"/>
      <c r="BT109" s="932"/>
      <c r="BU109" s="933"/>
      <c r="BV109" s="934" t="s">
        <v>431</v>
      </c>
      <c r="BW109" s="932"/>
      <c r="BX109" s="932"/>
      <c r="BY109" s="932"/>
      <c r="BZ109" s="933"/>
      <c r="CA109" s="934" t="s">
        <v>309</v>
      </c>
      <c r="CB109" s="932"/>
      <c r="CC109" s="932"/>
      <c r="CD109" s="932"/>
      <c r="CE109" s="933"/>
      <c r="CF109" s="972" t="s">
        <v>432</v>
      </c>
      <c r="CG109" s="972"/>
      <c r="CH109" s="972"/>
      <c r="CI109" s="972"/>
      <c r="CJ109" s="972"/>
      <c r="CK109" s="934"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430</v>
      </c>
      <c r="DH109" s="932"/>
      <c r="DI109" s="932"/>
      <c r="DJ109" s="932"/>
      <c r="DK109" s="933"/>
      <c r="DL109" s="934" t="s">
        <v>431</v>
      </c>
      <c r="DM109" s="932"/>
      <c r="DN109" s="932"/>
      <c r="DO109" s="932"/>
      <c r="DP109" s="933"/>
      <c r="DQ109" s="934" t="s">
        <v>309</v>
      </c>
      <c r="DR109" s="932"/>
      <c r="DS109" s="932"/>
      <c r="DT109" s="932"/>
      <c r="DU109" s="933"/>
      <c r="DV109" s="934" t="s">
        <v>432</v>
      </c>
      <c r="DW109" s="932"/>
      <c r="DX109" s="932"/>
      <c r="DY109" s="932"/>
      <c r="DZ109" s="965"/>
    </row>
    <row r="110" spans="1:131" s="230" customFormat="1" ht="26.25" customHeight="1">
      <c r="A110" s="843" t="s">
        <v>434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6453707</v>
      </c>
      <c r="AB110" s="925"/>
      <c r="AC110" s="925"/>
      <c r="AD110" s="925"/>
      <c r="AE110" s="926"/>
      <c r="AF110" s="927">
        <v>6727672</v>
      </c>
      <c r="AG110" s="925"/>
      <c r="AH110" s="925"/>
      <c r="AI110" s="925"/>
      <c r="AJ110" s="926"/>
      <c r="AK110" s="927">
        <v>6345205</v>
      </c>
      <c r="AL110" s="925"/>
      <c r="AM110" s="925"/>
      <c r="AN110" s="925"/>
      <c r="AO110" s="926"/>
      <c r="AP110" s="928">
        <v>12.4</v>
      </c>
      <c r="AQ110" s="929"/>
      <c r="AR110" s="929"/>
      <c r="AS110" s="929"/>
      <c r="AT110" s="930"/>
      <c r="AU110" s="966" t="s">
        <v>74</v>
      </c>
      <c r="AV110" s="967"/>
      <c r="AW110" s="967"/>
      <c r="AX110" s="967"/>
      <c r="AY110" s="967"/>
      <c r="AZ110" s="896" t="s">
        <v>435</v>
      </c>
      <c r="BA110" s="844"/>
      <c r="BB110" s="844"/>
      <c r="BC110" s="844"/>
      <c r="BD110" s="844"/>
      <c r="BE110" s="844"/>
      <c r="BF110" s="844"/>
      <c r="BG110" s="844"/>
      <c r="BH110" s="844"/>
      <c r="BI110" s="844"/>
      <c r="BJ110" s="844"/>
      <c r="BK110" s="844"/>
      <c r="BL110" s="844"/>
      <c r="BM110" s="844"/>
      <c r="BN110" s="844"/>
      <c r="BO110" s="844"/>
      <c r="BP110" s="845"/>
      <c r="BQ110" s="897">
        <v>54817726</v>
      </c>
      <c r="BR110" s="878"/>
      <c r="BS110" s="878"/>
      <c r="BT110" s="878"/>
      <c r="BU110" s="878"/>
      <c r="BV110" s="878">
        <v>54004608</v>
      </c>
      <c r="BW110" s="878"/>
      <c r="BX110" s="878"/>
      <c r="BY110" s="878"/>
      <c r="BZ110" s="878"/>
      <c r="CA110" s="878">
        <v>56231914</v>
      </c>
      <c r="CB110" s="878"/>
      <c r="CC110" s="878"/>
      <c r="CD110" s="878"/>
      <c r="CE110" s="878"/>
      <c r="CF110" s="902">
        <v>109.5</v>
      </c>
      <c r="CG110" s="903"/>
      <c r="CH110" s="903"/>
      <c r="CI110" s="903"/>
      <c r="CJ110" s="903"/>
      <c r="CK110" s="962" t="s">
        <v>436</v>
      </c>
      <c r="CL110" s="855"/>
      <c r="CM110" s="896" t="s">
        <v>437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130</v>
      </c>
      <c r="DH110" s="878"/>
      <c r="DI110" s="878"/>
      <c r="DJ110" s="878"/>
      <c r="DK110" s="878"/>
      <c r="DL110" s="878" t="s">
        <v>130</v>
      </c>
      <c r="DM110" s="878"/>
      <c r="DN110" s="878"/>
      <c r="DO110" s="878"/>
      <c r="DP110" s="878"/>
      <c r="DQ110" s="878" t="s">
        <v>130</v>
      </c>
      <c r="DR110" s="878"/>
      <c r="DS110" s="878"/>
      <c r="DT110" s="878"/>
      <c r="DU110" s="878"/>
      <c r="DV110" s="879" t="s">
        <v>130</v>
      </c>
      <c r="DW110" s="879"/>
      <c r="DX110" s="879"/>
      <c r="DY110" s="879"/>
      <c r="DZ110" s="880"/>
    </row>
    <row r="111" spans="1:131" s="230" customFormat="1" ht="26.25" customHeight="1">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130</v>
      </c>
      <c r="AL111" s="955"/>
      <c r="AM111" s="955"/>
      <c r="AN111" s="955"/>
      <c r="AO111" s="956"/>
      <c r="AP111" s="958" t="s">
        <v>130</v>
      </c>
      <c r="AQ111" s="959"/>
      <c r="AR111" s="959"/>
      <c r="AS111" s="959"/>
      <c r="AT111" s="960"/>
      <c r="AU111" s="968"/>
      <c r="AV111" s="969"/>
      <c r="AW111" s="969"/>
      <c r="AX111" s="969"/>
      <c r="AY111" s="969"/>
      <c r="AZ111" s="851" t="s">
        <v>439</v>
      </c>
      <c r="BA111" s="788"/>
      <c r="BB111" s="788"/>
      <c r="BC111" s="788"/>
      <c r="BD111" s="788"/>
      <c r="BE111" s="788"/>
      <c r="BF111" s="788"/>
      <c r="BG111" s="788"/>
      <c r="BH111" s="788"/>
      <c r="BI111" s="788"/>
      <c r="BJ111" s="788"/>
      <c r="BK111" s="788"/>
      <c r="BL111" s="788"/>
      <c r="BM111" s="788"/>
      <c r="BN111" s="788"/>
      <c r="BO111" s="788"/>
      <c r="BP111" s="789"/>
      <c r="BQ111" s="852">
        <v>13023366</v>
      </c>
      <c r="BR111" s="853"/>
      <c r="BS111" s="853"/>
      <c r="BT111" s="853"/>
      <c r="BU111" s="853"/>
      <c r="BV111" s="853">
        <v>5304569</v>
      </c>
      <c r="BW111" s="853"/>
      <c r="BX111" s="853"/>
      <c r="BY111" s="853"/>
      <c r="BZ111" s="853"/>
      <c r="CA111" s="853">
        <v>4587767</v>
      </c>
      <c r="CB111" s="853"/>
      <c r="CC111" s="853"/>
      <c r="CD111" s="853"/>
      <c r="CE111" s="853"/>
      <c r="CF111" s="911">
        <v>8.9</v>
      </c>
      <c r="CG111" s="912"/>
      <c r="CH111" s="912"/>
      <c r="CI111" s="912"/>
      <c r="CJ111" s="912"/>
      <c r="CK111" s="963"/>
      <c r="CL111" s="857"/>
      <c r="CM111" s="851" t="s">
        <v>440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846407</v>
      </c>
      <c r="DH111" s="853"/>
      <c r="DI111" s="853"/>
      <c r="DJ111" s="853"/>
      <c r="DK111" s="853"/>
      <c r="DL111" s="853">
        <v>659543</v>
      </c>
      <c r="DM111" s="853"/>
      <c r="DN111" s="853"/>
      <c r="DO111" s="853"/>
      <c r="DP111" s="853"/>
      <c r="DQ111" s="853">
        <v>464817</v>
      </c>
      <c r="DR111" s="853"/>
      <c r="DS111" s="853"/>
      <c r="DT111" s="853"/>
      <c r="DU111" s="853"/>
      <c r="DV111" s="830">
        <v>0.9</v>
      </c>
      <c r="DW111" s="830"/>
      <c r="DX111" s="830"/>
      <c r="DY111" s="830"/>
      <c r="DZ111" s="831"/>
    </row>
    <row r="112" spans="1:131" s="230" customFormat="1" ht="26.25" customHeight="1">
      <c r="A112" s="948" t="s">
        <v>441</v>
      </c>
      <c r="B112" s="949"/>
      <c r="C112" s="788" t="s">
        <v>442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130</v>
      </c>
      <c r="AB112" s="816"/>
      <c r="AC112" s="816"/>
      <c r="AD112" s="816"/>
      <c r="AE112" s="817"/>
      <c r="AF112" s="818" t="s">
        <v>130</v>
      </c>
      <c r="AG112" s="816"/>
      <c r="AH112" s="816"/>
      <c r="AI112" s="816"/>
      <c r="AJ112" s="817"/>
      <c r="AK112" s="818" t="s">
        <v>130</v>
      </c>
      <c r="AL112" s="816"/>
      <c r="AM112" s="816"/>
      <c r="AN112" s="816"/>
      <c r="AO112" s="817"/>
      <c r="AP112" s="860" t="s">
        <v>130</v>
      </c>
      <c r="AQ112" s="861"/>
      <c r="AR112" s="861"/>
      <c r="AS112" s="861"/>
      <c r="AT112" s="862"/>
      <c r="AU112" s="968"/>
      <c r="AV112" s="969"/>
      <c r="AW112" s="969"/>
      <c r="AX112" s="969"/>
      <c r="AY112" s="969"/>
      <c r="AZ112" s="851" t="s">
        <v>443</v>
      </c>
      <c r="BA112" s="788"/>
      <c r="BB112" s="788"/>
      <c r="BC112" s="788"/>
      <c r="BD112" s="788"/>
      <c r="BE112" s="788"/>
      <c r="BF112" s="788"/>
      <c r="BG112" s="788"/>
      <c r="BH112" s="788"/>
      <c r="BI112" s="788"/>
      <c r="BJ112" s="788"/>
      <c r="BK112" s="788"/>
      <c r="BL112" s="788"/>
      <c r="BM112" s="788"/>
      <c r="BN112" s="788"/>
      <c r="BO112" s="788"/>
      <c r="BP112" s="789"/>
      <c r="BQ112" s="852">
        <v>18722722</v>
      </c>
      <c r="BR112" s="853"/>
      <c r="BS112" s="853"/>
      <c r="BT112" s="853"/>
      <c r="BU112" s="853"/>
      <c r="BV112" s="853">
        <v>16688647</v>
      </c>
      <c r="BW112" s="853"/>
      <c r="BX112" s="853"/>
      <c r="BY112" s="853"/>
      <c r="BZ112" s="853"/>
      <c r="CA112" s="853">
        <v>15059775</v>
      </c>
      <c r="CB112" s="853"/>
      <c r="CC112" s="853"/>
      <c r="CD112" s="853"/>
      <c r="CE112" s="853"/>
      <c r="CF112" s="911">
        <v>29.3</v>
      </c>
      <c r="CG112" s="912"/>
      <c r="CH112" s="912"/>
      <c r="CI112" s="912"/>
      <c r="CJ112" s="912"/>
      <c r="CK112" s="963"/>
      <c r="CL112" s="857"/>
      <c r="CM112" s="851" t="s">
        <v>444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401997</v>
      </c>
      <c r="DH112" s="853"/>
      <c r="DI112" s="853"/>
      <c r="DJ112" s="853"/>
      <c r="DK112" s="853"/>
      <c r="DL112" s="853">
        <v>325756</v>
      </c>
      <c r="DM112" s="853"/>
      <c r="DN112" s="853"/>
      <c r="DO112" s="853"/>
      <c r="DP112" s="853"/>
      <c r="DQ112" s="853">
        <v>249515</v>
      </c>
      <c r="DR112" s="853"/>
      <c r="DS112" s="853"/>
      <c r="DT112" s="853"/>
      <c r="DU112" s="853"/>
      <c r="DV112" s="830">
        <v>0.5</v>
      </c>
      <c r="DW112" s="830"/>
      <c r="DX112" s="830"/>
      <c r="DY112" s="830"/>
      <c r="DZ112" s="831"/>
    </row>
    <row r="113" spans="1:130" s="230" customFormat="1" ht="26.25" customHeight="1">
      <c r="A113" s="950"/>
      <c r="B113" s="951"/>
      <c r="C113" s="788" t="s">
        <v>445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907790</v>
      </c>
      <c r="AB113" s="955"/>
      <c r="AC113" s="955"/>
      <c r="AD113" s="955"/>
      <c r="AE113" s="956"/>
      <c r="AF113" s="957">
        <v>1362443</v>
      </c>
      <c r="AG113" s="955"/>
      <c r="AH113" s="955"/>
      <c r="AI113" s="955"/>
      <c r="AJ113" s="956"/>
      <c r="AK113" s="957">
        <v>1332329</v>
      </c>
      <c r="AL113" s="955"/>
      <c r="AM113" s="955"/>
      <c r="AN113" s="955"/>
      <c r="AO113" s="956"/>
      <c r="AP113" s="958">
        <v>2.6</v>
      </c>
      <c r="AQ113" s="959"/>
      <c r="AR113" s="959"/>
      <c r="AS113" s="959"/>
      <c r="AT113" s="960"/>
      <c r="AU113" s="968"/>
      <c r="AV113" s="969"/>
      <c r="AW113" s="969"/>
      <c r="AX113" s="969"/>
      <c r="AY113" s="969"/>
      <c r="AZ113" s="851" t="s">
        <v>446</v>
      </c>
      <c r="BA113" s="788"/>
      <c r="BB113" s="788"/>
      <c r="BC113" s="788"/>
      <c r="BD113" s="788"/>
      <c r="BE113" s="788"/>
      <c r="BF113" s="788"/>
      <c r="BG113" s="788"/>
      <c r="BH113" s="788"/>
      <c r="BI113" s="788"/>
      <c r="BJ113" s="788"/>
      <c r="BK113" s="788"/>
      <c r="BL113" s="788"/>
      <c r="BM113" s="788"/>
      <c r="BN113" s="788"/>
      <c r="BO113" s="788"/>
      <c r="BP113" s="789"/>
      <c r="BQ113" s="852" t="s">
        <v>130</v>
      </c>
      <c r="BR113" s="853"/>
      <c r="BS113" s="853"/>
      <c r="BT113" s="853"/>
      <c r="BU113" s="853"/>
      <c r="BV113" s="853" t="s">
        <v>130</v>
      </c>
      <c r="BW113" s="853"/>
      <c r="BX113" s="853"/>
      <c r="BY113" s="853"/>
      <c r="BZ113" s="853"/>
      <c r="CA113" s="853" t="s">
        <v>447</v>
      </c>
      <c r="CB113" s="853"/>
      <c r="CC113" s="853"/>
      <c r="CD113" s="853"/>
      <c r="CE113" s="853"/>
      <c r="CF113" s="911" t="s">
        <v>130</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130</v>
      </c>
      <c r="DM113" s="816"/>
      <c r="DN113" s="816"/>
      <c r="DO113" s="816"/>
      <c r="DP113" s="817"/>
      <c r="DQ113" s="818" t="s">
        <v>130</v>
      </c>
      <c r="DR113" s="816"/>
      <c r="DS113" s="816"/>
      <c r="DT113" s="816"/>
      <c r="DU113" s="817"/>
      <c r="DV113" s="860" t="s">
        <v>130</v>
      </c>
      <c r="DW113" s="861"/>
      <c r="DX113" s="861"/>
      <c r="DY113" s="861"/>
      <c r="DZ113" s="862"/>
    </row>
    <row r="114" spans="1:130" s="230" customFormat="1" ht="26.25" customHeight="1">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130</v>
      </c>
      <c r="AB114" s="816"/>
      <c r="AC114" s="816"/>
      <c r="AD114" s="816"/>
      <c r="AE114" s="817"/>
      <c r="AF114" s="818" t="s">
        <v>447</v>
      </c>
      <c r="AG114" s="816"/>
      <c r="AH114" s="816"/>
      <c r="AI114" s="816"/>
      <c r="AJ114" s="817"/>
      <c r="AK114" s="818" t="s">
        <v>447</v>
      </c>
      <c r="AL114" s="816"/>
      <c r="AM114" s="816"/>
      <c r="AN114" s="816"/>
      <c r="AO114" s="817"/>
      <c r="AP114" s="860" t="s">
        <v>130</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v>3368128</v>
      </c>
      <c r="BR114" s="853"/>
      <c r="BS114" s="853"/>
      <c r="BT114" s="853"/>
      <c r="BU114" s="853"/>
      <c r="BV114" s="853">
        <v>3309688</v>
      </c>
      <c r="BW114" s="853"/>
      <c r="BX114" s="853"/>
      <c r="BY114" s="853"/>
      <c r="BZ114" s="853"/>
      <c r="CA114" s="853">
        <v>3142552</v>
      </c>
      <c r="CB114" s="853"/>
      <c r="CC114" s="853"/>
      <c r="CD114" s="853"/>
      <c r="CE114" s="853"/>
      <c r="CF114" s="911">
        <v>6.1</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130</v>
      </c>
      <c r="DH114" s="816"/>
      <c r="DI114" s="816"/>
      <c r="DJ114" s="816"/>
      <c r="DK114" s="817"/>
      <c r="DL114" s="818" t="s">
        <v>130</v>
      </c>
      <c r="DM114" s="816"/>
      <c r="DN114" s="816"/>
      <c r="DO114" s="816"/>
      <c r="DP114" s="817"/>
      <c r="DQ114" s="818" t="s">
        <v>447</v>
      </c>
      <c r="DR114" s="816"/>
      <c r="DS114" s="816"/>
      <c r="DT114" s="816"/>
      <c r="DU114" s="817"/>
      <c r="DV114" s="860" t="s">
        <v>130</v>
      </c>
      <c r="DW114" s="861"/>
      <c r="DX114" s="861"/>
      <c r="DY114" s="861"/>
      <c r="DZ114" s="862"/>
    </row>
    <row r="115" spans="1:130" s="230" customFormat="1" ht="26.25" customHeight="1">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904536</v>
      </c>
      <c r="AB115" s="955"/>
      <c r="AC115" s="955"/>
      <c r="AD115" s="955"/>
      <c r="AE115" s="956"/>
      <c r="AF115" s="957">
        <v>889288</v>
      </c>
      <c r="AG115" s="955"/>
      <c r="AH115" s="955"/>
      <c r="AI115" s="955"/>
      <c r="AJ115" s="956"/>
      <c r="AK115" s="957">
        <v>940453</v>
      </c>
      <c r="AL115" s="955"/>
      <c r="AM115" s="955"/>
      <c r="AN115" s="955"/>
      <c r="AO115" s="956"/>
      <c r="AP115" s="958">
        <v>1.8</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t="s">
        <v>447</v>
      </c>
      <c r="BR115" s="853"/>
      <c r="BS115" s="853"/>
      <c r="BT115" s="853"/>
      <c r="BU115" s="853"/>
      <c r="BV115" s="853" t="s">
        <v>130</v>
      </c>
      <c r="BW115" s="853"/>
      <c r="BX115" s="853"/>
      <c r="BY115" s="853"/>
      <c r="BZ115" s="853"/>
      <c r="CA115" s="853" t="s">
        <v>130</v>
      </c>
      <c r="CB115" s="853"/>
      <c r="CC115" s="853"/>
      <c r="CD115" s="853"/>
      <c r="CE115" s="853"/>
      <c r="CF115" s="911" t="s">
        <v>130</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6848669</v>
      </c>
      <c r="DH115" s="816"/>
      <c r="DI115" s="816"/>
      <c r="DJ115" s="816"/>
      <c r="DK115" s="817"/>
      <c r="DL115" s="818" t="s">
        <v>130</v>
      </c>
      <c r="DM115" s="816"/>
      <c r="DN115" s="816"/>
      <c r="DO115" s="816"/>
      <c r="DP115" s="817"/>
      <c r="DQ115" s="818" t="s">
        <v>130</v>
      </c>
      <c r="DR115" s="816"/>
      <c r="DS115" s="816"/>
      <c r="DT115" s="816"/>
      <c r="DU115" s="817"/>
      <c r="DV115" s="860" t="s">
        <v>130</v>
      </c>
      <c r="DW115" s="861"/>
      <c r="DX115" s="861"/>
      <c r="DY115" s="861"/>
      <c r="DZ115" s="862"/>
    </row>
    <row r="116" spans="1:130" s="230" customFormat="1" ht="26.25" customHeight="1">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130</v>
      </c>
      <c r="AB116" s="816"/>
      <c r="AC116" s="816"/>
      <c r="AD116" s="816"/>
      <c r="AE116" s="817"/>
      <c r="AF116" s="818" t="s">
        <v>447</v>
      </c>
      <c r="AG116" s="816"/>
      <c r="AH116" s="816"/>
      <c r="AI116" s="816"/>
      <c r="AJ116" s="817"/>
      <c r="AK116" s="818" t="s">
        <v>130</v>
      </c>
      <c r="AL116" s="816"/>
      <c r="AM116" s="816"/>
      <c r="AN116" s="816"/>
      <c r="AO116" s="817"/>
      <c r="AP116" s="860" t="s">
        <v>130</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130</v>
      </c>
      <c r="BR116" s="853"/>
      <c r="BS116" s="853"/>
      <c r="BT116" s="853"/>
      <c r="BU116" s="853"/>
      <c r="BV116" s="853" t="s">
        <v>130</v>
      </c>
      <c r="BW116" s="853"/>
      <c r="BX116" s="853"/>
      <c r="BY116" s="853"/>
      <c r="BZ116" s="853"/>
      <c r="CA116" s="853" t="s">
        <v>130</v>
      </c>
      <c r="CB116" s="853"/>
      <c r="CC116" s="853"/>
      <c r="CD116" s="853"/>
      <c r="CE116" s="853"/>
      <c r="CF116" s="911" t="s">
        <v>130</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130</v>
      </c>
      <c r="DH116" s="816"/>
      <c r="DI116" s="816"/>
      <c r="DJ116" s="816"/>
      <c r="DK116" s="817"/>
      <c r="DL116" s="818" t="s">
        <v>130</v>
      </c>
      <c r="DM116" s="816"/>
      <c r="DN116" s="816"/>
      <c r="DO116" s="816"/>
      <c r="DP116" s="817"/>
      <c r="DQ116" s="818" t="s">
        <v>130</v>
      </c>
      <c r="DR116" s="816"/>
      <c r="DS116" s="816"/>
      <c r="DT116" s="816"/>
      <c r="DU116" s="817"/>
      <c r="DV116" s="860" t="s">
        <v>130</v>
      </c>
      <c r="DW116" s="861"/>
      <c r="DX116" s="861"/>
      <c r="DY116" s="861"/>
      <c r="DZ116" s="862"/>
    </row>
    <row r="117" spans="1:130" s="230" customFormat="1" ht="26.25" customHeight="1">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8266033</v>
      </c>
      <c r="AB117" s="939"/>
      <c r="AC117" s="939"/>
      <c r="AD117" s="939"/>
      <c r="AE117" s="940"/>
      <c r="AF117" s="941">
        <v>8979403</v>
      </c>
      <c r="AG117" s="939"/>
      <c r="AH117" s="939"/>
      <c r="AI117" s="939"/>
      <c r="AJ117" s="940"/>
      <c r="AK117" s="941">
        <v>8617987</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130</v>
      </c>
      <c r="BW117" s="853"/>
      <c r="BX117" s="853"/>
      <c r="BY117" s="853"/>
      <c r="BZ117" s="853"/>
      <c r="CA117" s="853" t="s">
        <v>447</v>
      </c>
      <c r="CB117" s="853"/>
      <c r="CC117" s="853"/>
      <c r="CD117" s="853"/>
      <c r="CE117" s="853"/>
      <c r="CF117" s="911" t="s">
        <v>130</v>
      </c>
      <c r="CG117" s="912"/>
      <c r="CH117" s="912"/>
      <c r="CI117" s="912"/>
      <c r="CJ117" s="912"/>
      <c r="CK117" s="963"/>
      <c r="CL117" s="857"/>
      <c r="CM117" s="851" t="s">
        <v>460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130</v>
      </c>
      <c r="DR117" s="816"/>
      <c r="DS117" s="816"/>
      <c r="DT117" s="816"/>
      <c r="DU117" s="817"/>
      <c r="DV117" s="860" t="s">
        <v>130</v>
      </c>
      <c r="DW117" s="861"/>
      <c r="DX117" s="861"/>
      <c r="DY117" s="861"/>
      <c r="DZ117" s="862"/>
    </row>
    <row r="118" spans="1:130" s="230" customFormat="1" ht="26.25" customHeight="1">
      <c r="A118" s="93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430</v>
      </c>
      <c r="AB118" s="932"/>
      <c r="AC118" s="932"/>
      <c r="AD118" s="932"/>
      <c r="AE118" s="933"/>
      <c r="AF118" s="934" t="s">
        <v>431</v>
      </c>
      <c r="AG118" s="932"/>
      <c r="AH118" s="932"/>
      <c r="AI118" s="932"/>
      <c r="AJ118" s="933"/>
      <c r="AK118" s="934" t="s">
        <v>309</v>
      </c>
      <c r="AL118" s="932"/>
      <c r="AM118" s="932"/>
      <c r="AN118" s="932"/>
      <c r="AO118" s="933"/>
      <c r="AP118" s="935" t="s">
        <v>432</v>
      </c>
      <c r="AQ118" s="936"/>
      <c r="AR118" s="936"/>
      <c r="AS118" s="936"/>
      <c r="AT118" s="937"/>
      <c r="AU118" s="968"/>
      <c r="AV118" s="969"/>
      <c r="AW118" s="969"/>
      <c r="AX118" s="969"/>
      <c r="AY118" s="969"/>
      <c r="AZ118" s="874" t="s">
        <v>461</v>
      </c>
      <c r="BA118" s="875"/>
      <c r="BB118" s="875"/>
      <c r="BC118" s="875"/>
      <c r="BD118" s="875"/>
      <c r="BE118" s="875"/>
      <c r="BF118" s="875"/>
      <c r="BG118" s="875"/>
      <c r="BH118" s="875"/>
      <c r="BI118" s="875"/>
      <c r="BJ118" s="875"/>
      <c r="BK118" s="875"/>
      <c r="BL118" s="875"/>
      <c r="BM118" s="875"/>
      <c r="BN118" s="875"/>
      <c r="BO118" s="875"/>
      <c r="BP118" s="876"/>
      <c r="BQ118" s="915" t="s">
        <v>447</v>
      </c>
      <c r="BR118" s="881"/>
      <c r="BS118" s="881"/>
      <c r="BT118" s="881"/>
      <c r="BU118" s="881"/>
      <c r="BV118" s="881" t="s">
        <v>130</v>
      </c>
      <c r="BW118" s="881"/>
      <c r="BX118" s="881"/>
      <c r="BY118" s="881"/>
      <c r="BZ118" s="881"/>
      <c r="CA118" s="881" t="s">
        <v>130</v>
      </c>
      <c r="CB118" s="881"/>
      <c r="CC118" s="881"/>
      <c r="CD118" s="881"/>
      <c r="CE118" s="881"/>
      <c r="CF118" s="911" t="s">
        <v>130</v>
      </c>
      <c r="CG118" s="912"/>
      <c r="CH118" s="912"/>
      <c r="CI118" s="912"/>
      <c r="CJ118" s="912"/>
      <c r="CK118" s="963"/>
      <c r="CL118" s="857"/>
      <c r="CM118" s="851" t="s">
        <v>462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130</v>
      </c>
      <c r="DH118" s="816"/>
      <c r="DI118" s="816"/>
      <c r="DJ118" s="816"/>
      <c r="DK118" s="817"/>
      <c r="DL118" s="818" t="s">
        <v>130</v>
      </c>
      <c r="DM118" s="816"/>
      <c r="DN118" s="816"/>
      <c r="DO118" s="816"/>
      <c r="DP118" s="817"/>
      <c r="DQ118" s="818" t="s">
        <v>130</v>
      </c>
      <c r="DR118" s="816"/>
      <c r="DS118" s="816"/>
      <c r="DT118" s="816"/>
      <c r="DU118" s="817"/>
      <c r="DV118" s="860" t="s">
        <v>447</v>
      </c>
      <c r="DW118" s="861"/>
      <c r="DX118" s="861"/>
      <c r="DY118" s="861"/>
      <c r="DZ118" s="862"/>
    </row>
    <row r="119" spans="1:130" s="230" customFormat="1" ht="26.25" customHeight="1">
      <c r="A119" s="854" t="s">
        <v>436</v>
      </c>
      <c r="B119" s="855"/>
      <c r="C119" s="896" t="s">
        <v>437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130</v>
      </c>
      <c r="AB119" s="925"/>
      <c r="AC119" s="925"/>
      <c r="AD119" s="925"/>
      <c r="AE119" s="926"/>
      <c r="AF119" s="927" t="s">
        <v>130</v>
      </c>
      <c r="AG119" s="925"/>
      <c r="AH119" s="925"/>
      <c r="AI119" s="925"/>
      <c r="AJ119" s="926"/>
      <c r="AK119" s="927" t="s">
        <v>130</v>
      </c>
      <c r="AL119" s="925"/>
      <c r="AM119" s="925"/>
      <c r="AN119" s="925"/>
      <c r="AO119" s="926"/>
      <c r="AP119" s="928" t="s">
        <v>130</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463</v>
      </c>
      <c r="BP119" s="914"/>
      <c r="BQ119" s="915">
        <v>89931942</v>
      </c>
      <c r="BR119" s="881"/>
      <c r="BS119" s="881"/>
      <c r="BT119" s="881"/>
      <c r="BU119" s="881"/>
      <c r="BV119" s="881">
        <v>79307512</v>
      </c>
      <c r="BW119" s="881"/>
      <c r="BX119" s="881"/>
      <c r="BY119" s="881"/>
      <c r="BZ119" s="881"/>
      <c r="CA119" s="881">
        <v>79022008</v>
      </c>
      <c r="CB119" s="881"/>
      <c r="CC119" s="881"/>
      <c r="CD119" s="881"/>
      <c r="CE119" s="881"/>
      <c r="CF119" s="784"/>
      <c r="CG119" s="785"/>
      <c r="CH119" s="785"/>
      <c r="CI119" s="785"/>
      <c r="CJ119" s="870"/>
      <c r="CK119" s="964"/>
      <c r="CL119" s="859"/>
      <c r="CM119" s="874" t="s">
        <v>464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4926293</v>
      </c>
      <c r="DH119" s="800"/>
      <c r="DI119" s="800"/>
      <c r="DJ119" s="800"/>
      <c r="DK119" s="801"/>
      <c r="DL119" s="802">
        <v>4319270</v>
      </c>
      <c r="DM119" s="800"/>
      <c r="DN119" s="800"/>
      <c r="DO119" s="800"/>
      <c r="DP119" s="801"/>
      <c r="DQ119" s="802">
        <v>3873435</v>
      </c>
      <c r="DR119" s="800"/>
      <c r="DS119" s="800"/>
      <c r="DT119" s="800"/>
      <c r="DU119" s="801"/>
      <c r="DV119" s="884">
        <v>7.5</v>
      </c>
      <c r="DW119" s="885"/>
      <c r="DX119" s="885"/>
      <c r="DY119" s="885"/>
      <c r="DZ119" s="886"/>
    </row>
    <row r="120" spans="1:130" s="230" customFormat="1" ht="26.25" customHeight="1">
      <c r="A120" s="856"/>
      <c r="B120" s="857"/>
      <c r="C120" s="851" t="s">
        <v>440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v>218849</v>
      </c>
      <c r="AB120" s="816"/>
      <c r="AC120" s="816"/>
      <c r="AD120" s="816"/>
      <c r="AE120" s="817"/>
      <c r="AF120" s="818">
        <v>218948</v>
      </c>
      <c r="AG120" s="816"/>
      <c r="AH120" s="816"/>
      <c r="AI120" s="816"/>
      <c r="AJ120" s="817"/>
      <c r="AK120" s="818">
        <v>219051</v>
      </c>
      <c r="AL120" s="816"/>
      <c r="AM120" s="816"/>
      <c r="AN120" s="816"/>
      <c r="AO120" s="817"/>
      <c r="AP120" s="860">
        <v>0.4</v>
      </c>
      <c r="AQ120" s="861"/>
      <c r="AR120" s="861"/>
      <c r="AS120" s="861"/>
      <c r="AT120" s="862"/>
      <c r="AU120" s="916" t="s">
        <v>465</v>
      </c>
      <c r="AV120" s="917"/>
      <c r="AW120" s="917"/>
      <c r="AX120" s="917"/>
      <c r="AY120" s="918"/>
      <c r="AZ120" s="896" t="s">
        <v>466</v>
      </c>
      <c r="BA120" s="844"/>
      <c r="BB120" s="844"/>
      <c r="BC120" s="844"/>
      <c r="BD120" s="844"/>
      <c r="BE120" s="844"/>
      <c r="BF120" s="844"/>
      <c r="BG120" s="844"/>
      <c r="BH120" s="844"/>
      <c r="BI120" s="844"/>
      <c r="BJ120" s="844"/>
      <c r="BK120" s="844"/>
      <c r="BL120" s="844"/>
      <c r="BM120" s="844"/>
      <c r="BN120" s="844"/>
      <c r="BO120" s="844"/>
      <c r="BP120" s="845"/>
      <c r="BQ120" s="897">
        <v>8918945</v>
      </c>
      <c r="BR120" s="878"/>
      <c r="BS120" s="878"/>
      <c r="BT120" s="878"/>
      <c r="BU120" s="878"/>
      <c r="BV120" s="878">
        <v>11938535</v>
      </c>
      <c r="BW120" s="878"/>
      <c r="BX120" s="878"/>
      <c r="BY120" s="878"/>
      <c r="BZ120" s="878"/>
      <c r="CA120" s="878">
        <v>22259631</v>
      </c>
      <c r="CB120" s="878"/>
      <c r="CC120" s="878"/>
      <c r="CD120" s="878"/>
      <c r="CE120" s="878"/>
      <c r="CF120" s="902">
        <v>43.3</v>
      </c>
      <c r="CG120" s="903"/>
      <c r="CH120" s="903"/>
      <c r="CI120" s="903"/>
      <c r="CJ120" s="903"/>
      <c r="CK120" s="904" t="s">
        <v>467</v>
      </c>
      <c r="CL120" s="888"/>
      <c r="CM120" s="888"/>
      <c r="CN120" s="888"/>
      <c r="CO120" s="889"/>
      <c r="CP120" s="908" t="s">
        <v>468</v>
      </c>
      <c r="CQ120" s="909"/>
      <c r="CR120" s="909"/>
      <c r="CS120" s="909"/>
      <c r="CT120" s="909"/>
      <c r="CU120" s="909"/>
      <c r="CV120" s="909"/>
      <c r="CW120" s="909"/>
      <c r="CX120" s="909"/>
      <c r="CY120" s="909"/>
      <c r="CZ120" s="909"/>
      <c r="DA120" s="909"/>
      <c r="DB120" s="909"/>
      <c r="DC120" s="909"/>
      <c r="DD120" s="909"/>
      <c r="DE120" s="909"/>
      <c r="DF120" s="910"/>
      <c r="DG120" s="897">
        <v>18535926</v>
      </c>
      <c r="DH120" s="878"/>
      <c r="DI120" s="878"/>
      <c r="DJ120" s="878"/>
      <c r="DK120" s="878"/>
      <c r="DL120" s="878">
        <v>16494262</v>
      </c>
      <c r="DM120" s="878"/>
      <c r="DN120" s="878"/>
      <c r="DO120" s="878"/>
      <c r="DP120" s="878"/>
      <c r="DQ120" s="878">
        <v>14856869</v>
      </c>
      <c r="DR120" s="878"/>
      <c r="DS120" s="878"/>
      <c r="DT120" s="878"/>
      <c r="DU120" s="878"/>
      <c r="DV120" s="879">
        <v>28.9</v>
      </c>
      <c r="DW120" s="879"/>
      <c r="DX120" s="879"/>
      <c r="DY120" s="879"/>
      <c r="DZ120" s="880"/>
    </row>
    <row r="121" spans="1:130" s="230" customFormat="1" ht="26.25" customHeight="1">
      <c r="A121" s="856"/>
      <c r="B121" s="857"/>
      <c r="C121" s="899" t="s">
        <v>469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76241</v>
      </c>
      <c r="AB121" s="816"/>
      <c r="AC121" s="816"/>
      <c r="AD121" s="816"/>
      <c r="AE121" s="817"/>
      <c r="AF121" s="818">
        <v>76241</v>
      </c>
      <c r="AG121" s="816"/>
      <c r="AH121" s="816"/>
      <c r="AI121" s="816"/>
      <c r="AJ121" s="817"/>
      <c r="AK121" s="818">
        <v>76241</v>
      </c>
      <c r="AL121" s="816"/>
      <c r="AM121" s="816"/>
      <c r="AN121" s="816"/>
      <c r="AO121" s="817"/>
      <c r="AP121" s="860">
        <v>0.1</v>
      </c>
      <c r="AQ121" s="861"/>
      <c r="AR121" s="861"/>
      <c r="AS121" s="861"/>
      <c r="AT121" s="862"/>
      <c r="AU121" s="919"/>
      <c r="AV121" s="920"/>
      <c r="AW121" s="920"/>
      <c r="AX121" s="920"/>
      <c r="AY121" s="921"/>
      <c r="AZ121" s="851" t="s">
        <v>470</v>
      </c>
      <c r="BA121" s="788"/>
      <c r="BB121" s="788"/>
      <c r="BC121" s="788"/>
      <c r="BD121" s="788"/>
      <c r="BE121" s="788"/>
      <c r="BF121" s="788"/>
      <c r="BG121" s="788"/>
      <c r="BH121" s="788"/>
      <c r="BI121" s="788"/>
      <c r="BJ121" s="788"/>
      <c r="BK121" s="788"/>
      <c r="BL121" s="788"/>
      <c r="BM121" s="788"/>
      <c r="BN121" s="788"/>
      <c r="BO121" s="788"/>
      <c r="BP121" s="789"/>
      <c r="BQ121" s="852">
        <v>16778968</v>
      </c>
      <c r="BR121" s="853"/>
      <c r="BS121" s="853"/>
      <c r="BT121" s="853"/>
      <c r="BU121" s="853"/>
      <c r="BV121" s="853">
        <v>14115513</v>
      </c>
      <c r="BW121" s="853"/>
      <c r="BX121" s="853"/>
      <c r="BY121" s="853"/>
      <c r="BZ121" s="853"/>
      <c r="CA121" s="853">
        <v>15173842</v>
      </c>
      <c r="CB121" s="853"/>
      <c r="CC121" s="853"/>
      <c r="CD121" s="853"/>
      <c r="CE121" s="853"/>
      <c r="CF121" s="911">
        <v>29.5</v>
      </c>
      <c r="CG121" s="912"/>
      <c r="CH121" s="912"/>
      <c r="CI121" s="912"/>
      <c r="CJ121" s="912"/>
      <c r="CK121" s="905"/>
      <c r="CL121" s="891"/>
      <c r="CM121" s="891"/>
      <c r="CN121" s="891"/>
      <c r="CO121" s="892"/>
      <c r="CP121" s="871" t="s">
        <v>407</v>
      </c>
      <c r="CQ121" s="872"/>
      <c r="CR121" s="872"/>
      <c r="CS121" s="872"/>
      <c r="CT121" s="872"/>
      <c r="CU121" s="872"/>
      <c r="CV121" s="872"/>
      <c r="CW121" s="872"/>
      <c r="CX121" s="872"/>
      <c r="CY121" s="872"/>
      <c r="CZ121" s="872"/>
      <c r="DA121" s="872"/>
      <c r="DB121" s="872"/>
      <c r="DC121" s="872"/>
      <c r="DD121" s="872"/>
      <c r="DE121" s="872"/>
      <c r="DF121" s="873"/>
      <c r="DG121" s="852">
        <v>186796</v>
      </c>
      <c r="DH121" s="853"/>
      <c r="DI121" s="853"/>
      <c r="DJ121" s="853"/>
      <c r="DK121" s="853"/>
      <c r="DL121" s="853">
        <v>194385</v>
      </c>
      <c r="DM121" s="853"/>
      <c r="DN121" s="853"/>
      <c r="DO121" s="853"/>
      <c r="DP121" s="853"/>
      <c r="DQ121" s="853">
        <v>202906</v>
      </c>
      <c r="DR121" s="853"/>
      <c r="DS121" s="853"/>
      <c r="DT121" s="853"/>
      <c r="DU121" s="853"/>
      <c r="DV121" s="830">
        <v>0.4</v>
      </c>
      <c r="DW121" s="830"/>
      <c r="DX121" s="830"/>
      <c r="DY121" s="830"/>
      <c r="DZ121" s="831"/>
    </row>
    <row r="122" spans="1:130" s="230" customFormat="1" ht="26.25" customHeight="1">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130</v>
      </c>
      <c r="AG122" s="816"/>
      <c r="AH122" s="816"/>
      <c r="AI122" s="816"/>
      <c r="AJ122" s="817"/>
      <c r="AK122" s="818" t="s">
        <v>130</v>
      </c>
      <c r="AL122" s="816"/>
      <c r="AM122" s="816"/>
      <c r="AN122" s="816"/>
      <c r="AO122" s="817"/>
      <c r="AP122" s="860" t="s">
        <v>130</v>
      </c>
      <c r="AQ122" s="861"/>
      <c r="AR122" s="861"/>
      <c r="AS122" s="861"/>
      <c r="AT122" s="862"/>
      <c r="AU122" s="919"/>
      <c r="AV122" s="920"/>
      <c r="AW122" s="920"/>
      <c r="AX122" s="920"/>
      <c r="AY122" s="921"/>
      <c r="AZ122" s="874" t="s">
        <v>471</v>
      </c>
      <c r="BA122" s="875"/>
      <c r="BB122" s="875"/>
      <c r="BC122" s="875"/>
      <c r="BD122" s="875"/>
      <c r="BE122" s="875"/>
      <c r="BF122" s="875"/>
      <c r="BG122" s="875"/>
      <c r="BH122" s="875"/>
      <c r="BI122" s="875"/>
      <c r="BJ122" s="875"/>
      <c r="BK122" s="875"/>
      <c r="BL122" s="875"/>
      <c r="BM122" s="875"/>
      <c r="BN122" s="875"/>
      <c r="BO122" s="875"/>
      <c r="BP122" s="876"/>
      <c r="BQ122" s="915">
        <v>40791888</v>
      </c>
      <c r="BR122" s="881"/>
      <c r="BS122" s="881"/>
      <c r="BT122" s="881"/>
      <c r="BU122" s="881"/>
      <c r="BV122" s="881">
        <v>38546121</v>
      </c>
      <c r="BW122" s="881"/>
      <c r="BX122" s="881"/>
      <c r="BY122" s="881"/>
      <c r="BZ122" s="881"/>
      <c r="CA122" s="881">
        <v>37780139</v>
      </c>
      <c r="CB122" s="881"/>
      <c r="CC122" s="881"/>
      <c r="CD122" s="881"/>
      <c r="CE122" s="881"/>
      <c r="CF122" s="882">
        <v>73.599999999999994</v>
      </c>
      <c r="CG122" s="883"/>
      <c r="CH122" s="883"/>
      <c r="CI122" s="883"/>
      <c r="CJ122" s="883"/>
      <c r="CK122" s="905"/>
      <c r="CL122" s="891"/>
      <c r="CM122" s="891"/>
      <c r="CN122" s="891"/>
      <c r="CO122" s="892"/>
      <c r="CP122" s="871" t="s">
        <v>405</v>
      </c>
      <c r="CQ122" s="872"/>
      <c r="CR122" s="872"/>
      <c r="CS122" s="872"/>
      <c r="CT122" s="872"/>
      <c r="CU122" s="872"/>
      <c r="CV122" s="872"/>
      <c r="CW122" s="872"/>
      <c r="CX122" s="872"/>
      <c r="CY122" s="872"/>
      <c r="CZ122" s="872"/>
      <c r="DA122" s="872"/>
      <c r="DB122" s="872"/>
      <c r="DC122" s="872"/>
      <c r="DD122" s="872"/>
      <c r="DE122" s="872"/>
      <c r="DF122" s="873"/>
      <c r="DG122" s="852" t="s">
        <v>130</v>
      </c>
      <c r="DH122" s="853"/>
      <c r="DI122" s="853"/>
      <c r="DJ122" s="853"/>
      <c r="DK122" s="853"/>
      <c r="DL122" s="853" t="s">
        <v>130</v>
      </c>
      <c r="DM122" s="853"/>
      <c r="DN122" s="853"/>
      <c r="DO122" s="853"/>
      <c r="DP122" s="853"/>
      <c r="DQ122" s="853" t="s">
        <v>130</v>
      </c>
      <c r="DR122" s="853"/>
      <c r="DS122" s="853"/>
      <c r="DT122" s="853"/>
      <c r="DU122" s="853"/>
      <c r="DV122" s="830" t="s">
        <v>130</v>
      </c>
      <c r="DW122" s="830"/>
      <c r="DX122" s="830"/>
      <c r="DY122" s="830"/>
      <c r="DZ122" s="831"/>
    </row>
    <row r="123" spans="1:130" s="230" customFormat="1" ht="26.25" customHeight="1">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130</v>
      </c>
      <c r="AG123" s="816"/>
      <c r="AH123" s="816"/>
      <c r="AI123" s="816"/>
      <c r="AJ123" s="817"/>
      <c r="AK123" s="818" t="s">
        <v>447</v>
      </c>
      <c r="AL123" s="816"/>
      <c r="AM123" s="816"/>
      <c r="AN123" s="816"/>
      <c r="AO123" s="817"/>
      <c r="AP123" s="860" t="s">
        <v>447</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472</v>
      </c>
      <c r="BP123" s="914"/>
      <c r="BQ123" s="868">
        <v>66489801</v>
      </c>
      <c r="BR123" s="869"/>
      <c r="BS123" s="869"/>
      <c r="BT123" s="869"/>
      <c r="BU123" s="869"/>
      <c r="BV123" s="869">
        <v>64600169</v>
      </c>
      <c r="BW123" s="869"/>
      <c r="BX123" s="869"/>
      <c r="BY123" s="869"/>
      <c r="BZ123" s="869"/>
      <c r="CA123" s="869">
        <v>75213612</v>
      </c>
      <c r="CB123" s="869"/>
      <c r="CC123" s="869"/>
      <c r="CD123" s="869"/>
      <c r="CE123" s="869"/>
      <c r="CF123" s="784"/>
      <c r="CG123" s="785"/>
      <c r="CH123" s="785"/>
      <c r="CI123" s="785"/>
      <c r="CJ123" s="870"/>
      <c r="CK123" s="905"/>
      <c r="CL123" s="891"/>
      <c r="CM123" s="891"/>
      <c r="CN123" s="891"/>
      <c r="CO123" s="892"/>
      <c r="CP123" s="871" t="s">
        <v>473</v>
      </c>
      <c r="CQ123" s="872"/>
      <c r="CR123" s="872"/>
      <c r="CS123" s="872"/>
      <c r="CT123" s="872"/>
      <c r="CU123" s="872"/>
      <c r="CV123" s="872"/>
      <c r="CW123" s="872"/>
      <c r="CX123" s="872"/>
      <c r="CY123" s="872"/>
      <c r="CZ123" s="872"/>
      <c r="DA123" s="872"/>
      <c r="DB123" s="872"/>
      <c r="DC123" s="872"/>
      <c r="DD123" s="872"/>
      <c r="DE123" s="872"/>
      <c r="DF123" s="873"/>
      <c r="DG123" s="815" t="s">
        <v>130</v>
      </c>
      <c r="DH123" s="816"/>
      <c r="DI123" s="816"/>
      <c r="DJ123" s="816"/>
      <c r="DK123" s="817"/>
      <c r="DL123" s="818" t="s">
        <v>130</v>
      </c>
      <c r="DM123" s="816"/>
      <c r="DN123" s="816"/>
      <c r="DO123" s="816"/>
      <c r="DP123" s="817"/>
      <c r="DQ123" s="818" t="s">
        <v>130</v>
      </c>
      <c r="DR123" s="816"/>
      <c r="DS123" s="816"/>
      <c r="DT123" s="816"/>
      <c r="DU123" s="817"/>
      <c r="DV123" s="860" t="s">
        <v>130</v>
      </c>
      <c r="DW123" s="861"/>
      <c r="DX123" s="861"/>
      <c r="DY123" s="861"/>
      <c r="DZ123" s="862"/>
    </row>
    <row r="124" spans="1:130" s="230" customFormat="1" ht="26.25" customHeight="1" thickBot="1">
      <c r="A124" s="856"/>
      <c r="B124" s="857"/>
      <c r="C124" s="851" t="s">
        <v>460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130</v>
      </c>
      <c r="AB124" s="816"/>
      <c r="AC124" s="816"/>
      <c r="AD124" s="816"/>
      <c r="AE124" s="817"/>
      <c r="AF124" s="818" t="s">
        <v>130</v>
      </c>
      <c r="AG124" s="816"/>
      <c r="AH124" s="816"/>
      <c r="AI124" s="816"/>
      <c r="AJ124" s="817"/>
      <c r="AK124" s="818" t="s">
        <v>130</v>
      </c>
      <c r="AL124" s="816"/>
      <c r="AM124" s="816"/>
      <c r="AN124" s="816"/>
      <c r="AO124" s="817"/>
      <c r="AP124" s="860" t="s">
        <v>130</v>
      </c>
      <c r="AQ124" s="861"/>
      <c r="AR124" s="861"/>
      <c r="AS124" s="861"/>
      <c r="AT124" s="862"/>
      <c r="AU124" s="863" t="s">
        <v>474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49.3</v>
      </c>
      <c r="BR124" s="867"/>
      <c r="BS124" s="867"/>
      <c r="BT124" s="867"/>
      <c r="BU124" s="867"/>
      <c r="BV124" s="867">
        <v>31.1</v>
      </c>
      <c r="BW124" s="867"/>
      <c r="BX124" s="867"/>
      <c r="BY124" s="867"/>
      <c r="BZ124" s="867"/>
      <c r="CA124" s="867">
        <v>7.4</v>
      </c>
      <c r="CB124" s="867"/>
      <c r="CC124" s="867"/>
      <c r="CD124" s="867"/>
      <c r="CE124" s="867"/>
      <c r="CF124" s="762"/>
      <c r="CG124" s="763"/>
      <c r="CH124" s="763"/>
      <c r="CI124" s="763"/>
      <c r="CJ124" s="898"/>
      <c r="CK124" s="906"/>
      <c r="CL124" s="906"/>
      <c r="CM124" s="906"/>
      <c r="CN124" s="906"/>
      <c r="CO124" s="907"/>
      <c r="CP124" s="871" t="s">
        <v>475</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130</v>
      </c>
      <c r="DM124" s="800"/>
      <c r="DN124" s="800"/>
      <c r="DO124" s="800"/>
      <c r="DP124" s="801"/>
      <c r="DQ124" s="802" t="s">
        <v>130</v>
      </c>
      <c r="DR124" s="800"/>
      <c r="DS124" s="800"/>
      <c r="DT124" s="800"/>
      <c r="DU124" s="801"/>
      <c r="DV124" s="884" t="s">
        <v>130</v>
      </c>
      <c r="DW124" s="885"/>
      <c r="DX124" s="885"/>
      <c r="DY124" s="885"/>
      <c r="DZ124" s="886"/>
    </row>
    <row r="125" spans="1:130" s="230" customFormat="1" ht="26.25" customHeight="1">
      <c r="A125" s="856"/>
      <c r="B125" s="857"/>
      <c r="C125" s="851" t="s">
        <v>462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130</v>
      </c>
      <c r="AG125" s="816"/>
      <c r="AH125" s="816"/>
      <c r="AI125" s="816"/>
      <c r="AJ125" s="817"/>
      <c r="AK125" s="818" t="s">
        <v>130</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476</v>
      </c>
      <c r="CL125" s="888"/>
      <c r="CM125" s="888"/>
      <c r="CN125" s="888"/>
      <c r="CO125" s="889"/>
      <c r="CP125" s="896" t="s">
        <v>477</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130</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c r="A126" s="856"/>
      <c r="B126" s="857"/>
      <c r="C126" s="851" t="s">
        <v>464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584310</v>
      </c>
      <c r="AB126" s="816"/>
      <c r="AC126" s="816"/>
      <c r="AD126" s="816"/>
      <c r="AE126" s="817"/>
      <c r="AF126" s="818">
        <v>575834</v>
      </c>
      <c r="AG126" s="816"/>
      <c r="AH126" s="816"/>
      <c r="AI126" s="816"/>
      <c r="AJ126" s="817"/>
      <c r="AK126" s="818">
        <v>630070</v>
      </c>
      <c r="AL126" s="816"/>
      <c r="AM126" s="816"/>
      <c r="AN126" s="816"/>
      <c r="AO126" s="817"/>
      <c r="AP126" s="860">
        <v>1.2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478</v>
      </c>
      <c r="CQ126" s="788"/>
      <c r="CR126" s="788"/>
      <c r="CS126" s="788"/>
      <c r="CT126" s="788"/>
      <c r="CU126" s="788"/>
      <c r="CV126" s="788"/>
      <c r="CW126" s="788"/>
      <c r="CX126" s="788"/>
      <c r="CY126" s="788"/>
      <c r="CZ126" s="788"/>
      <c r="DA126" s="788"/>
      <c r="DB126" s="788"/>
      <c r="DC126" s="788"/>
      <c r="DD126" s="788"/>
      <c r="DE126" s="788"/>
      <c r="DF126" s="789"/>
      <c r="DG126" s="852" t="s">
        <v>130</v>
      </c>
      <c r="DH126" s="853"/>
      <c r="DI126" s="853"/>
      <c r="DJ126" s="853"/>
      <c r="DK126" s="853"/>
      <c r="DL126" s="853" t="s">
        <v>130</v>
      </c>
      <c r="DM126" s="853"/>
      <c r="DN126" s="853"/>
      <c r="DO126" s="853"/>
      <c r="DP126" s="853"/>
      <c r="DQ126" s="853" t="s">
        <v>130</v>
      </c>
      <c r="DR126" s="853"/>
      <c r="DS126" s="853"/>
      <c r="DT126" s="853"/>
      <c r="DU126" s="853"/>
      <c r="DV126" s="830" t="s">
        <v>130</v>
      </c>
      <c r="DW126" s="830"/>
      <c r="DX126" s="830"/>
      <c r="DY126" s="830"/>
      <c r="DZ126" s="831"/>
    </row>
    <row r="127" spans="1:130" s="230" customFormat="1" ht="26.25" customHeight="1">
      <c r="A127" s="858"/>
      <c r="B127" s="859"/>
      <c r="C127" s="874" t="s">
        <v>479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25136</v>
      </c>
      <c r="AB127" s="816"/>
      <c r="AC127" s="816"/>
      <c r="AD127" s="816"/>
      <c r="AE127" s="817"/>
      <c r="AF127" s="818">
        <v>18265</v>
      </c>
      <c r="AG127" s="816"/>
      <c r="AH127" s="816"/>
      <c r="AI127" s="816"/>
      <c r="AJ127" s="817"/>
      <c r="AK127" s="818">
        <v>15091</v>
      </c>
      <c r="AL127" s="816"/>
      <c r="AM127" s="816"/>
      <c r="AN127" s="816"/>
      <c r="AO127" s="817"/>
      <c r="AP127" s="860">
        <v>0</v>
      </c>
      <c r="AQ127" s="861"/>
      <c r="AR127" s="861"/>
      <c r="AS127" s="861"/>
      <c r="AT127" s="862"/>
      <c r="AU127" s="232"/>
      <c r="AV127" s="232"/>
      <c r="AW127" s="232"/>
      <c r="AX127" s="877" t="s">
        <v>480</v>
      </c>
      <c r="AY127" s="848"/>
      <c r="AZ127" s="848"/>
      <c r="BA127" s="848"/>
      <c r="BB127" s="848"/>
      <c r="BC127" s="848"/>
      <c r="BD127" s="848"/>
      <c r="BE127" s="849"/>
      <c r="BF127" s="847" t="s">
        <v>481</v>
      </c>
      <c r="BG127" s="848"/>
      <c r="BH127" s="848"/>
      <c r="BI127" s="848"/>
      <c r="BJ127" s="848"/>
      <c r="BK127" s="848"/>
      <c r="BL127" s="849"/>
      <c r="BM127" s="847" t="s">
        <v>482</v>
      </c>
      <c r="BN127" s="848"/>
      <c r="BO127" s="848"/>
      <c r="BP127" s="848"/>
      <c r="BQ127" s="848"/>
      <c r="BR127" s="848"/>
      <c r="BS127" s="849"/>
      <c r="BT127" s="847" t="s">
        <v>483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484</v>
      </c>
      <c r="CQ127" s="788"/>
      <c r="CR127" s="788"/>
      <c r="CS127" s="788"/>
      <c r="CT127" s="788"/>
      <c r="CU127" s="788"/>
      <c r="CV127" s="788"/>
      <c r="CW127" s="788"/>
      <c r="CX127" s="788"/>
      <c r="CY127" s="788"/>
      <c r="CZ127" s="788"/>
      <c r="DA127" s="788"/>
      <c r="DB127" s="788"/>
      <c r="DC127" s="788"/>
      <c r="DD127" s="788"/>
      <c r="DE127" s="788"/>
      <c r="DF127" s="789"/>
      <c r="DG127" s="852" t="s">
        <v>130</v>
      </c>
      <c r="DH127" s="853"/>
      <c r="DI127" s="853"/>
      <c r="DJ127" s="853"/>
      <c r="DK127" s="853"/>
      <c r="DL127" s="853" t="s">
        <v>130</v>
      </c>
      <c r="DM127" s="853"/>
      <c r="DN127" s="853"/>
      <c r="DO127" s="853"/>
      <c r="DP127" s="853"/>
      <c r="DQ127" s="853" t="s">
        <v>130</v>
      </c>
      <c r="DR127" s="853"/>
      <c r="DS127" s="853"/>
      <c r="DT127" s="853"/>
      <c r="DU127" s="853"/>
      <c r="DV127" s="830" t="s">
        <v>130</v>
      </c>
      <c r="DW127" s="830"/>
      <c r="DX127" s="830"/>
      <c r="DY127" s="830"/>
      <c r="DZ127" s="831"/>
    </row>
    <row r="128" spans="1:130" s="230" customFormat="1" ht="26.25" customHeight="1" thickBot="1">
      <c r="A128" s="832" t="s">
        <v>485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486</v>
      </c>
      <c r="X128" s="834"/>
      <c r="Y128" s="834"/>
      <c r="Z128" s="835"/>
      <c r="AA128" s="836">
        <v>1646536</v>
      </c>
      <c r="AB128" s="837"/>
      <c r="AC128" s="837"/>
      <c r="AD128" s="837"/>
      <c r="AE128" s="838"/>
      <c r="AF128" s="839">
        <v>1715384</v>
      </c>
      <c r="AG128" s="837"/>
      <c r="AH128" s="837"/>
      <c r="AI128" s="837"/>
      <c r="AJ128" s="838"/>
      <c r="AK128" s="839">
        <v>1426264</v>
      </c>
      <c r="AL128" s="837"/>
      <c r="AM128" s="837"/>
      <c r="AN128" s="837"/>
      <c r="AO128" s="838"/>
      <c r="AP128" s="840"/>
      <c r="AQ128" s="841"/>
      <c r="AR128" s="841"/>
      <c r="AS128" s="841"/>
      <c r="AT128" s="842"/>
      <c r="AU128" s="232"/>
      <c r="AV128" s="232"/>
      <c r="AW128" s="232"/>
      <c r="AX128" s="843" t="s">
        <v>487</v>
      </c>
      <c r="AY128" s="844"/>
      <c r="AZ128" s="844"/>
      <c r="BA128" s="844"/>
      <c r="BB128" s="844"/>
      <c r="BC128" s="844"/>
      <c r="BD128" s="844"/>
      <c r="BE128" s="845"/>
      <c r="BF128" s="822" t="s">
        <v>130</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488</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130</v>
      </c>
      <c r="DM128" s="827"/>
      <c r="DN128" s="827"/>
      <c r="DO128" s="827"/>
      <c r="DP128" s="827"/>
      <c r="DQ128" s="827" t="s">
        <v>130</v>
      </c>
      <c r="DR128" s="827"/>
      <c r="DS128" s="827"/>
      <c r="DT128" s="827"/>
      <c r="DU128" s="827"/>
      <c r="DV128" s="828" t="s">
        <v>130</v>
      </c>
      <c r="DW128" s="828"/>
      <c r="DX128" s="828"/>
      <c r="DY128" s="828"/>
      <c r="DZ128" s="829"/>
    </row>
    <row r="129" spans="1:131" s="230" customFormat="1" ht="26.25" customHeight="1">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489</v>
      </c>
      <c r="X129" s="813"/>
      <c r="Y129" s="813"/>
      <c r="Z129" s="814"/>
      <c r="AA129" s="815">
        <v>52287782</v>
      </c>
      <c r="AB129" s="816"/>
      <c r="AC129" s="816"/>
      <c r="AD129" s="816"/>
      <c r="AE129" s="817"/>
      <c r="AF129" s="818">
        <v>51472087</v>
      </c>
      <c r="AG129" s="816"/>
      <c r="AH129" s="816"/>
      <c r="AI129" s="816"/>
      <c r="AJ129" s="817"/>
      <c r="AK129" s="818">
        <v>55360348</v>
      </c>
      <c r="AL129" s="816"/>
      <c r="AM129" s="816"/>
      <c r="AN129" s="816"/>
      <c r="AO129" s="817"/>
      <c r="AP129" s="819"/>
      <c r="AQ129" s="820"/>
      <c r="AR129" s="820"/>
      <c r="AS129" s="820"/>
      <c r="AT129" s="821"/>
      <c r="AU129" s="233"/>
      <c r="AV129" s="233"/>
      <c r="AW129" s="233"/>
      <c r="AX129" s="787" t="s">
        <v>490</v>
      </c>
      <c r="AY129" s="788"/>
      <c r="AZ129" s="788"/>
      <c r="BA129" s="788"/>
      <c r="BB129" s="788"/>
      <c r="BC129" s="788"/>
      <c r="BD129" s="788"/>
      <c r="BE129" s="789"/>
      <c r="BF129" s="806" t="s">
        <v>130</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491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492</v>
      </c>
      <c r="X130" s="813"/>
      <c r="Y130" s="813"/>
      <c r="Z130" s="814"/>
      <c r="AA130" s="815">
        <v>4797269</v>
      </c>
      <c r="AB130" s="816"/>
      <c r="AC130" s="816"/>
      <c r="AD130" s="816"/>
      <c r="AE130" s="817"/>
      <c r="AF130" s="818">
        <v>4184092</v>
      </c>
      <c r="AG130" s="816"/>
      <c r="AH130" s="816"/>
      <c r="AI130" s="816"/>
      <c r="AJ130" s="817"/>
      <c r="AK130" s="818">
        <v>4004119</v>
      </c>
      <c r="AL130" s="816"/>
      <c r="AM130" s="816"/>
      <c r="AN130" s="816"/>
      <c r="AO130" s="817"/>
      <c r="AP130" s="819"/>
      <c r="AQ130" s="820"/>
      <c r="AR130" s="820"/>
      <c r="AS130" s="820"/>
      <c r="AT130" s="821"/>
      <c r="AU130" s="233"/>
      <c r="AV130" s="233"/>
      <c r="AW130" s="233"/>
      <c r="AX130" s="787" t="s">
        <v>493</v>
      </c>
      <c r="AY130" s="788"/>
      <c r="AZ130" s="788"/>
      <c r="BA130" s="788"/>
      <c r="BB130" s="788"/>
      <c r="BC130" s="788"/>
      <c r="BD130" s="788"/>
      <c r="BE130" s="789"/>
      <c r="BF130" s="790">
        <v>5.5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494</v>
      </c>
      <c r="X131" s="797"/>
      <c r="Y131" s="797"/>
      <c r="Z131" s="798"/>
      <c r="AA131" s="799">
        <v>47490513</v>
      </c>
      <c r="AB131" s="800"/>
      <c r="AC131" s="800"/>
      <c r="AD131" s="800"/>
      <c r="AE131" s="801"/>
      <c r="AF131" s="802">
        <v>47287995</v>
      </c>
      <c r="AG131" s="800"/>
      <c r="AH131" s="800"/>
      <c r="AI131" s="800"/>
      <c r="AJ131" s="801"/>
      <c r="AK131" s="802">
        <v>51356229</v>
      </c>
      <c r="AL131" s="800"/>
      <c r="AM131" s="800"/>
      <c r="AN131" s="800"/>
      <c r="AO131" s="801"/>
      <c r="AP131" s="803"/>
      <c r="AQ131" s="804"/>
      <c r="AR131" s="804"/>
      <c r="AS131" s="804"/>
      <c r="AT131" s="805"/>
      <c r="AU131" s="233"/>
      <c r="AV131" s="233"/>
      <c r="AW131" s="233"/>
      <c r="AX131" s="765" t="s">
        <v>495</v>
      </c>
      <c r="AY131" s="766"/>
      <c r="AZ131" s="766"/>
      <c r="BA131" s="766"/>
      <c r="BB131" s="766"/>
      <c r="BC131" s="766"/>
      <c r="BD131" s="766"/>
      <c r="BE131" s="767"/>
      <c r="BF131" s="768">
        <v>7.4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496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497</v>
      </c>
      <c r="W132" s="778"/>
      <c r="X132" s="778"/>
      <c r="Y132" s="778"/>
      <c r="Z132" s="779"/>
      <c r="AA132" s="780">
        <v>3.8370358000000002</v>
      </c>
      <c r="AB132" s="781"/>
      <c r="AC132" s="781"/>
      <c r="AD132" s="781"/>
      <c r="AE132" s="782"/>
      <c r="AF132" s="783">
        <v>6.5131265999999997</v>
      </c>
      <c r="AG132" s="781"/>
      <c r="AH132" s="781"/>
      <c r="AI132" s="781"/>
      <c r="AJ132" s="782"/>
      <c r="AK132" s="783">
        <v>6.2068497999999996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498</v>
      </c>
      <c r="W133" s="757"/>
      <c r="X133" s="757"/>
      <c r="Y133" s="757"/>
      <c r="Z133" s="758"/>
      <c r="AA133" s="759">
        <v>5.0999999999999996</v>
      </c>
      <c r="AB133" s="760"/>
      <c r="AC133" s="760"/>
      <c r="AD133" s="760"/>
      <c r="AE133" s="761"/>
      <c r="AF133" s="759">
        <v>5.3</v>
      </c>
      <c r="AG133" s="760"/>
      <c r="AH133" s="760"/>
      <c r="AI133" s="760"/>
      <c r="AJ133" s="761"/>
      <c r="AK133" s="759">
        <v>5.5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mX9t3EqchnQFryPZelZEsQIg2Q3sZl/0ygB5LCZ+1sUrtcENUAjs32Xkj2rW3vgHCIyCPDC9/bQp8NqobrLOw==" saltValue="K0D7qbJlKyCeJrOM8LSU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499</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hfii4YDgYTxPGmX28kQHDLvAXLqBqfv8hGnDHGJ2shclxjQru4BSkjj+xSKNSPVQTQLzlFrQ+3rQM9fkHKU8mg==" saltValue="FCE6yiUIF/1bROvpMOxA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htd8OB/Qvw3eSGR8pPoqAJ3yWMSicnPzh0Wi6W1gxIggKbahYvgLzlELLyBeBUeGlOBTXmPGAGfpBfB06Lxyw==" saltValue="v+KjTa8dZP4KbqQ9PZ+U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5" zoomScaleSheetLayoutView="75"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502</v>
      </c>
      <c r="AP7" s="272"/>
      <c r="AQ7" s="273" t="s">
        <v>503</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504</v>
      </c>
      <c r="AQ8" s="279" t="s">
        <v>505</v>
      </c>
      <c r="AR8" s="280" t="s">
        <v>506</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507</v>
      </c>
      <c r="AL9" s="1167"/>
      <c r="AM9" s="1167"/>
      <c r="AN9" s="1168"/>
      <c r="AO9" s="281">
        <v>18641165</v>
      </c>
      <c r="AP9" s="281">
        <v>73914</v>
      </c>
      <c r="AQ9" s="282">
        <v>63654</v>
      </c>
      <c r="AR9" s="283">
        <v>16.100000000000001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508</v>
      </c>
      <c r="AL10" s="1167"/>
      <c r="AM10" s="1167"/>
      <c r="AN10" s="1168"/>
      <c r="AO10" s="284">
        <v>8795</v>
      </c>
      <c r="AP10" s="284">
        <v>35</v>
      </c>
      <c r="AQ10" s="285">
        <v>2232</v>
      </c>
      <c r="AR10" s="286">
        <v>-98.4</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509</v>
      </c>
      <c r="AL11" s="1167"/>
      <c r="AM11" s="1167"/>
      <c r="AN11" s="1168"/>
      <c r="AO11" s="284" t="s">
        <v>510</v>
      </c>
      <c r="AP11" s="284" t="s">
        <v>510</v>
      </c>
      <c r="AQ11" s="285">
        <v>1758</v>
      </c>
      <c r="AR11" s="286" t="s">
        <v>510</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511</v>
      </c>
      <c r="AL12" s="1167"/>
      <c r="AM12" s="1167"/>
      <c r="AN12" s="1168"/>
      <c r="AO12" s="284" t="s">
        <v>510</v>
      </c>
      <c r="AP12" s="284" t="s">
        <v>510</v>
      </c>
      <c r="AQ12" s="285">
        <v>37</v>
      </c>
      <c r="AR12" s="286" t="s">
        <v>510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512</v>
      </c>
      <c r="AL13" s="1167"/>
      <c r="AM13" s="1167"/>
      <c r="AN13" s="1168"/>
      <c r="AO13" s="284">
        <v>287578</v>
      </c>
      <c r="AP13" s="284">
        <v>1140</v>
      </c>
      <c r="AQ13" s="285">
        <v>1692</v>
      </c>
      <c r="AR13" s="286">
        <v>-32.6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513</v>
      </c>
      <c r="AL14" s="1167"/>
      <c r="AM14" s="1167"/>
      <c r="AN14" s="1168"/>
      <c r="AO14" s="284">
        <v>180378</v>
      </c>
      <c r="AP14" s="284">
        <v>715</v>
      </c>
      <c r="AQ14" s="285">
        <v>1307</v>
      </c>
      <c r="AR14" s="286">
        <v>-45.3</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514</v>
      </c>
      <c r="AL15" s="1170"/>
      <c r="AM15" s="1170"/>
      <c r="AN15" s="1171"/>
      <c r="AO15" s="284">
        <v>-1122395</v>
      </c>
      <c r="AP15" s="284">
        <v>-4450</v>
      </c>
      <c r="AQ15" s="285">
        <v>-3631</v>
      </c>
      <c r="AR15" s="286">
        <v>22.6</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17995521</v>
      </c>
      <c r="AP16" s="284">
        <v>71354</v>
      </c>
      <c r="AQ16" s="285">
        <v>67049</v>
      </c>
      <c r="AR16" s="286">
        <v>6.4</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519</v>
      </c>
      <c r="AL21" s="1173"/>
      <c r="AM21" s="1173"/>
      <c r="AN21" s="1174"/>
      <c r="AO21" s="297">
        <v>7.46</v>
      </c>
      <c r="AP21" s="298">
        <v>6.44</v>
      </c>
      <c r="AQ21" s="299">
        <v>1.02</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520</v>
      </c>
      <c r="AL22" s="1173"/>
      <c r="AM22" s="1173"/>
      <c r="AN22" s="1174"/>
      <c r="AO22" s="302">
        <v>97.6</v>
      </c>
      <c r="AP22" s="303">
        <v>99.5</v>
      </c>
      <c r="AQ22" s="304">
        <v>-1.9</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5" t="s">
        <v>521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c r="A27" s="309"/>
      <c r="AO27" s="262"/>
      <c r="AP27" s="262"/>
      <c r="AQ27" s="262"/>
      <c r="AR27" s="262"/>
      <c r="AS27" s="262"/>
      <c r="AT27" s="262"/>
    </row>
    <row r="28" spans="1:46" ht="17.2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502</v>
      </c>
      <c r="AP30" s="272"/>
      <c r="AQ30" s="273" t="s">
        <v>503</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504</v>
      </c>
      <c r="AQ31" s="279" t="s">
        <v>505</v>
      </c>
      <c r="AR31" s="280" t="s">
        <v>506</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524</v>
      </c>
      <c r="AL32" s="1157"/>
      <c r="AM32" s="1157"/>
      <c r="AN32" s="1158"/>
      <c r="AO32" s="312">
        <v>6345205</v>
      </c>
      <c r="AP32" s="312">
        <v>25159</v>
      </c>
      <c r="AQ32" s="313">
        <v>30950</v>
      </c>
      <c r="AR32" s="314">
        <v>-18.7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525</v>
      </c>
      <c r="AL33" s="1157"/>
      <c r="AM33" s="1157"/>
      <c r="AN33" s="1158"/>
      <c r="AO33" s="312" t="s">
        <v>510</v>
      </c>
      <c r="AP33" s="312" t="s">
        <v>510</v>
      </c>
      <c r="AQ33" s="313" t="s">
        <v>510</v>
      </c>
      <c r="AR33" s="314" t="s">
        <v>510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526</v>
      </c>
      <c r="AL34" s="1157"/>
      <c r="AM34" s="1157"/>
      <c r="AN34" s="1158"/>
      <c r="AO34" s="312" t="s">
        <v>510</v>
      </c>
      <c r="AP34" s="312" t="s">
        <v>510</v>
      </c>
      <c r="AQ34" s="313">
        <v>22</v>
      </c>
      <c r="AR34" s="314" t="s">
        <v>510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527</v>
      </c>
      <c r="AL35" s="1157"/>
      <c r="AM35" s="1157"/>
      <c r="AN35" s="1158"/>
      <c r="AO35" s="312">
        <v>1332329</v>
      </c>
      <c r="AP35" s="312">
        <v>5283</v>
      </c>
      <c r="AQ35" s="313">
        <v>7929</v>
      </c>
      <c r="AR35" s="314">
        <v>-33.4</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528</v>
      </c>
      <c r="AL36" s="1157"/>
      <c r="AM36" s="1157"/>
      <c r="AN36" s="1158"/>
      <c r="AO36" s="312" t="s">
        <v>510</v>
      </c>
      <c r="AP36" s="312" t="s">
        <v>510</v>
      </c>
      <c r="AQ36" s="313">
        <v>497</v>
      </c>
      <c r="AR36" s="314" t="s">
        <v>510</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529</v>
      </c>
      <c r="AL37" s="1157"/>
      <c r="AM37" s="1157"/>
      <c r="AN37" s="1158"/>
      <c r="AO37" s="312">
        <v>940453</v>
      </c>
      <c r="AP37" s="312">
        <v>3729</v>
      </c>
      <c r="AQ37" s="313">
        <v>1271</v>
      </c>
      <c r="AR37" s="314">
        <v>193.4</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530</v>
      </c>
      <c r="AL38" s="1160"/>
      <c r="AM38" s="1160"/>
      <c r="AN38" s="1161"/>
      <c r="AO38" s="315" t="s">
        <v>510</v>
      </c>
      <c r="AP38" s="315" t="s">
        <v>510</v>
      </c>
      <c r="AQ38" s="316">
        <v>1</v>
      </c>
      <c r="AR38" s="304" t="s">
        <v>510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531</v>
      </c>
      <c r="AL39" s="1160"/>
      <c r="AM39" s="1160"/>
      <c r="AN39" s="1161"/>
      <c r="AO39" s="312">
        <v>-1426264</v>
      </c>
      <c r="AP39" s="312">
        <v>-5655</v>
      </c>
      <c r="AQ39" s="313">
        <v>-7248</v>
      </c>
      <c r="AR39" s="314">
        <v>-22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532</v>
      </c>
      <c r="AL40" s="1157"/>
      <c r="AM40" s="1157"/>
      <c r="AN40" s="1158"/>
      <c r="AO40" s="312">
        <v>-4004119</v>
      </c>
      <c r="AP40" s="312">
        <v>-15877</v>
      </c>
      <c r="AQ40" s="313">
        <v>-24279</v>
      </c>
      <c r="AR40" s="314">
        <v>-34.6</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3187604</v>
      </c>
      <c r="AP41" s="312">
        <v>12639</v>
      </c>
      <c r="AQ41" s="313">
        <v>9144</v>
      </c>
      <c r="AR41" s="314">
        <v>38.200000000000003</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502</v>
      </c>
      <c r="AN49" s="1151" t="s">
        <v>536</v>
      </c>
      <c r="AO49" s="1152"/>
      <c r="AP49" s="1152"/>
      <c r="AQ49" s="1152"/>
      <c r="AR49" s="115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537</v>
      </c>
      <c r="AO50" s="329" t="s">
        <v>538</v>
      </c>
      <c r="AP50" s="330" t="s">
        <v>539</v>
      </c>
      <c r="AQ50" s="331" t="s">
        <v>540</v>
      </c>
      <c r="AR50" s="332" t="s">
        <v>541</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15306422</v>
      </c>
      <c r="AN51" s="334">
        <v>65466</v>
      </c>
      <c r="AO51" s="335">
        <v>-20.399999999999999</v>
      </c>
      <c r="AP51" s="336">
        <v>45022</v>
      </c>
      <c r="AQ51" s="337">
        <v>-0.9</v>
      </c>
      <c r="AR51" s="338">
        <v>-19.5</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5574630</v>
      </c>
      <c r="AN52" s="342">
        <v>23843</v>
      </c>
      <c r="AO52" s="343">
        <v>-23.7</v>
      </c>
      <c r="AP52" s="344">
        <v>25247</v>
      </c>
      <c r="AQ52" s="345">
        <v>3</v>
      </c>
      <c r="AR52" s="346">
        <v>-26.7</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14773661</v>
      </c>
      <c r="AN53" s="334">
        <v>62165</v>
      </c>
      <c r="AO53" s="335">
        <v>-5</v>
      </c>
      <c r="AP53" s="336">
        <v>46035</v>
      </c>
      <c r="AQ53" s="337">
        <v>2.2999999999999998</v>
      </c>
      <c r="AR53" s="338">
        <v>-7.3</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7493459</v>
      </c>
      <c r="AN54" s="342">
        <v>31531</v>
      </c>
      <c r="AO54" s="343">
        <v>32.200000000000003</v>
      </c>
      <c r="AP54" s="344">
        <v>25158</v>
      </c>
      <c r="AQ54" s="345">
        <v>-0.4</v>
      </c>
      <c r="AR54" s="346">
        <v>32.6</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12599718</v>
      </c>
      <c r="AN55" s="334">
        <v>52106</v>
      </c>
      <c r="AO55" s="335">
        <v>-16.2</v>
      </c>
      <c r="AP55" s="336">
        <v>43261</v>
      </c>
      <c r="AQ55" s="337">
        <v>-6</v>
      </c>
      <c r="AR55" s="338">
        <v>-10.199999999999999</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6565091</v>
      </c>
      <c r="AN56" s="342">
        <v>27150</v>
      </c>
      <c r="AO56" s="343">
        <v>-13.9</v>
      </c>
      <c r="AP56" s="344">
        <v>24721</v>
      </c>
      <c r="AQ56" s="345">
        <v>-1.7</v>
      </c>
      <c r="AR56" s="346">
        <v>-12.2</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10229862</v>
      </c>
      <c r="AN57" s="334">
        <v>41494</v>
      </c>
      <c r="AO57" s="335">
        <v>-20.399999999999999</v>
      </c>
      <c r="AP57" s="336">
        <v>40626</v>
      </c>
      <c r="AQ57" s="337">
        <v>-6.1</v>
      </c>
      <c r="AR57" s="338">
        <v>-14.3</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6530932</v>
      </c>
      <c r="AN58" s="342">
        <v>26490</v>
      </c>
      <c r="AO58" s="343">
        <v>-2.4</v>
      </c>
      <c r="AP58" s="344">
        <v>24279</v>
      </c>
      <c r="AQ58" s="345">
        <v>-1.8</v>
      </c>
      <c r="AR58" s="346">
        <v>-0.6</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17775848</v>
      </c>
      <c r="AN59" s="334">
        <v>70483</v>
      </c>
      <c r="AO59" s="335">
        <v>69.900000000000006</v>
      </c>
      <c r="AP59" s="336">
        <v>46133</v>
      </c>
      <c r="AQ59" s="337">
        <v>13.6</v>
      </c>
      <c r="AR59" s="338">
        <v>56.3</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8598703</v>
      </c>
      <c r="AN60" s="342">
        <v>34095</v>
      </c>
      <c r="AO60" s="343">
        <v>28.7</v>
      </c>
      <c r="AP60" s="344">
        <v>27280</v>
      </c>
      <c r="AQ60" s="345">
        <v>12.4</v>
      </c>
      <c r="AR60" s="346">
        <v>16.3</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14137102</v>
      </c>
      <c r="AN61" s="349">
        <v>58343</v>
      </c>
      <c r="AO61" s="350">
        <v>1.6</v>
      </c>
      <c r="AP61" s="351">
        <v>44215</v>
      </c>
      <c r="AQ61" s="352">
        <v>0.6</v>
      </c>
      <c r="AR61" s="338">
        <v>1</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6952563</v>
      </c>
      <c r="AN62" s="342">
        <v>28622</v>
      </c>
      <c r="AO62" s="343">
        <v>4.2</v>
      </c>
      <c r="AP62" s="344">
        <v>25337</v>
      </c>
      <c r="AQ62" s="345">
        <v>2.2999999999999998</v>
      </c>
      <c r="AR62" s="346">
        <v>1.9</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xATJ+ZDfOTrF4W5y8/u8sRWr+dG7bSIHeIJZKdwPihG0Pw6yU/TniOOTmi6rIdrfo5RtOwlxZ4p7cuNzOwU5zw==" saltValue="u/mpFIyOKlt07bgXcyeq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5" zoomScaleNormal="75"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550</v>
      </c>
    </row>
    <row r="120" spans="125:125" ht="13.5" hidden="1" customHeight="1"/>
    <row r="121" spans="125:125" ht="13.5" hidden="1" customHeight="1">
      <c r="DU121" s="259"/>
    </row>
  </sheetData>
  <sheetProtection algorithmName="SHA-512" hashValue="XV8NcDEl69/EhYFB+DtwF4XYGjpKLyuMdfXqtjFMKrHSHC5aK+47mNYU05YirQMnSwGah8B/Rju98mMIVUzobQ==" saltValue="CSpsVxMosyoOzEo60Oi1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5" zoomScaleNormal="75"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551</v>
      </c>
    </row>
  </sheetData>
  <sheetProtection algorithmName="SHA-512" hashValue="p02OPLSGey4O3I8ap9KqskQ8bDFsEHlOvLMp2jfsemo8H79ZIG0qXq+2di6iBUSc1rv9RlepDyTd5ev2zITWHw==" saltValue="+ecucQNZDLLRc6dgaGyK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175" t="s">
        <v>3</v>
      </c>
      <c r="D47" s="1175"/>
      <c r="E47" s="1176"/>
      <c r="F47" s="11">
        <v>10.119999999999999</v>
      </c>
      <c r="G47" s="12">
        <v>9.1999999999999993</v>
      </c>
      <c r="H47" s="12">
        <v>4.2300000000000004</v>
      </c>
      <c r="I47" s="12">
        <v>8.2100000000000009</v>
      </c>
      <c r="J47" s="13">
        <v>20.46</v>
      </c>
    </row>
    <row r="48" spans="2:10" ht="57.75" customHeight="1">
      <c r="B48" s="14"/>
      <c r="C48" s="1177" t="s">
        <v>4</v>
      </c>
      <c r="D48" s="1177"/>
      <c r="E48" s="1178"/>
      <c r="F48" s="15">
        <v>4.53</v>
      </c>
      <c r="G48" s="16">
        <v>7.37</v>
      </c>
      <c r="H48" s="16">
        <v>8.35</v>
      </c>
      <c r="I48" s="16">
        <v>12.17</v>
      </c>
      <c r="J48" s="17">
        <v>7.8</v>
      </c>
    </row>
    <row r="49" spans="2:10" ht="57.75" customHeight="1" thickBot="1">
      <c r="B49" s="18"/>
      <c r="C49" s="1179" t="s">
        <v>5</v>
      </c>
      <c r="D49" s="1179"/>
      <c r="E49" s="1180"/>
      <c r="F49" s="19">
        <v>0.71</v>
      </c>
      <c r="G49" s="20">
        <v>2.54</v>
      </c>
      <c r="H49" s="20" t="s">
        <v>557</v>
      </c>
      <c r="I49" s="20">
        <v>7.59</v>
      </c>
      <c r="J49" s="21">
        <v>9.31</v>
      </c>
    </row>
    <row r="50" spans="2:10"/>
  </sheetData>
  <sheetProtection algorithmName="SHA-512" hashValue="qg05Ve9rYvlEhbUBTdJ2toeejwOZrEILbfQL1j7PS1mExeXiUE4Bq3U918sxBqGbayQMjX0eXwDPT+bqjbw9Uw==" saltValue="g2mdkcARHJE1zCDJx0BN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lastPrinted>2024-08-28T01:00:47Z</cp:lastPrinted>
  <dcterms:created xsi:type="dcterms:W3CDTF">2024-03-14T01:25:47Z</dcterms:created>
  <dcterms:modified xsi:type="dcterms:W3CDTF">2024-09-30T00:32:38Z</dcterms:modified>
  <cp:category/>
</cp:coreProperties>
</file>