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tabRatio="67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<sst xmlns="http://schemas.openxmlformats.org/spreadsheetml/2006/main" count="1097" uniqueCount="589">
  <si>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</si>
  <si>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</si>
  <si>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</si>
  <si>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</si>
  <si>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</si>
  <si>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</si>
  <si>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</si>
  <si>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</si>
  <si>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</si>
  <si>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</si>
  <si>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</si>
  <si>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</si>
  <si>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</si>
  <si>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</si>
  <si>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</si>
  <si>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</si>
  <si>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</si>
  <si>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</si>
  <si>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</si>
  <si>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</si>
  <si>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</si>
  <si>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</si>
  <si>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</si>
  <si>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</si>
  <si>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</si>
  <si>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</si>
  <si>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</si>
  <si>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</si>
  <si>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</si>
  <si>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</si>
  <si>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</si>
  <si>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</si>
  <si>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</si>
  <si>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</si>
  <si>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</si>
  <si>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</si>
  <si>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</si>
  <si>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</si>
  <si>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</si>
  <si>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</si>
  <si>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</si>
  <si>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</si>
  <si>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</si>
  <si>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</si>
  <si>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</si>
  <si>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</si>
  <si>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</si>
  <si>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</si>
  <si>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</si>
  <si>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</si>
  <si>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</si>
  <si>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</si>
  <si>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</si>
  <si>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</si>
  <si>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</si>
  <si>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</si>
  <si>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</si>
  <si>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</si>
  <si>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</si>
  <si>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</si>
  <si>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</si>
  <si>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</si>
  <si>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</si>
  <si>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</si>
  <si>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</si>
  <si>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</si>
  <si>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</si>
  <si>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</si>
  <si>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</si>
  <si>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</si>
  <si>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</si>
  <si>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</si>
  <si>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</si>
  <si>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</si>
  <si>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</si>
  <si>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</si>
  <si>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</si>
  <si>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</si>
  <si>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</si>
  <si>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</si>
  <si>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</si>
  <si>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</si>
  <si>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</si>
  <si>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</si>
  <si>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</si>
  <si>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</si>
  <si>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</si>
  <si>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</si>
  <si>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</si>
  <si>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</si>
  <si>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</si>
  <si>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</si>
  <si>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</si>
  <si>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</si>
  <si>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</si>
  <si>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</si>
  <si>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</si>
  <si>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</si>
  <si>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</si>
  <si>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守谷市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</si>
  <si>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</si>
  <si>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</si>
  <si>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</si>
  <si>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</si>
  <si>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</si>
  <si>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</si>
  <si>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</si>
  <si>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</si>
  <si>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</si>
  <si>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</si>
  <si>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</si>
  <si>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</si>
  <si>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</si>
  <si>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</si>
  <si>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</si>
  <si>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</si>
  <si>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</si>
  <si>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</si>
  <si>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</si>
  <si>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</si>
  <si>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</si>
  <si>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</si>
  <si>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</si>
  <si>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</si>
  <si>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</si>
  <si>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</si>
  <si>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</si>
  <si>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</si>
  <si>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</si>
  <si>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</si>
  <si>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</si>
  <si>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</si>
  <si>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</si>
  <si>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</si>
  <si>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</si>
  <si>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</si>
  <si>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</si>
  <si>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</si>
  <si>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</si>
  <si>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</si>
  <si>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</si>
  <si>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</si>
  <si>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</si>
  <si>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</si>
  <si>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</si>
  <si>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</si>
  <si>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</si>
  <si>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</si>
  <si>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</si>
  <si>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</si>
  <si>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</si>
  <si>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</si>
  <si>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</si>
  <si>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</si>
  <si>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</si>
  <si>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</si>
  <si>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</si>
  <si>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</si>
  <si>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</si>
  <si>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</si>
  <si>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</si>
  <si>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</si>
  <si>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</si>
  <si>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</si>
  <si>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</si>
  <si>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</si>
  <si>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</si>
  <si>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</si>
  <si>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</si>
  <si>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</si>
  <si>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</si>
  <si>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</si>
  <si>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</si>
  <si>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</si>
  <si>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</si>
  <si>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</si>
  <si>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</si>
  <si>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</si>
  <si>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</si>
  <si>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</si>
  <si>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</si>
  <si>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</si>
  <si>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</si>
  <si>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</si>
  <si>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</si>
  <si>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</si>
  <si>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</si>
  <si>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</si>
  <si>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</si>
  <si>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</si>
  <si>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</si>
  <si>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</si>
  <si>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</si>
  <si>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</si>
  <si>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</si>
  <si>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</si>
  <si>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</si>
  <si>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</si>
  <si>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</si>
  <si>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</si>
  <si>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</si>
  <si>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</si>
  <si>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</si>
  <si>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</si>
  <si>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</si>
  <si>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</si>
  <si>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</si>
  <si>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</si>
  <si>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</si>
  <si>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</si>
  <si>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</si>
  <si>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</si>
  <si>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</si>
  <si>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</si>
  <si>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</si>
  <si>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</si>
  <si>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</si>
  <si>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茨城県守谷市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</si>
  <si>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</si>
  <si>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</si>
  <si>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</si>
  <si>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</si>
  <si>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</si>
  <si>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</si>
  <si>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</si>
  <si>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</si>
  <si>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</si>
  <si>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</si>
  <si>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</si>
  <si>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</si>
  <si>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</si>
  <si>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</si>
  <si>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</si>
  <si>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</si>
  <si>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</si>
  <si>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</si>
  <si>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</si>
  <si>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</si>
  <si>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</si>
  <si>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</si>
  <si>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</si>
  <si>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</si>
  <si>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</si>
  <si>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</si>
  <si>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</si>
  <si>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</si>
  <si>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</si>
  <si>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</si>
  <si>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</si>
  <si>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</si>
  <si>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</si>
  <si>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</si>
  <si>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</si>
  <si>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</si>
  <si>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</si>
  <si>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</si>
  <si>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</si>
  <si>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</si>
  <si>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</si>
  <si>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</si>
  <si>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</si>
  <si>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</si>
  <si>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</si>
  <si>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</si>
  <si>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</si>
  <si>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</si>
  <si>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</si>
  <si>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</si>
  <si>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</si>
  <si>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</si>
  <si>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</si>
  <si>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</si>
  <si>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</si>
  <si>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</si>
  <si>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</si>
  <si>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</si>
  <si>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</si>
  <si>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</si>
  <si>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</si>
  <si>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</si>
  <si>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</si>
  <si>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</si>
  <si>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</si>
  <si>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</si>
  <si>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</si>
  <si>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</si>
  <si>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</si>
  <si>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</si>
  <si>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</si>
  <si>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</si>
  <si>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</si>
  <si>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</si>
  <si>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</si>
  <si>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</si>
  <si>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</si>
  <si>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</si>
  <si>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</si>
  <si>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</si>
  <si>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</si>
  <si>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</si>
  <si>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</si>
  <si>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</si>
  <si>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</si>
  <si>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</si>
  <si>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</si>
  <si>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</si>
  <si>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</si>
  <si>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</si>
  <si>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</si>
  <si>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</si>
  <si>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</si>
  <si>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</si>
  <si>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</si>
  <si>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</si>
  <si>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</si>
  <si>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</si>
  <si>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</si>
  <si>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</si>
  <si>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</si>
  <si>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</si>
  <si>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</si>
  <si>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</si>
  <si>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</si>
  <si>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</si>
  <si>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</si>
  <si>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</si>
  <si>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</si>
  <si>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</si>
  <si>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</si>
  <si>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</si>
  <si>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</si>
  <si>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</si>
  <si>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</si>
  <si>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</si>
  <si>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</si>
  <si>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</si>
  <si>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</si>
  <si>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</si>
  <si>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</si>
  <si>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</si>
  <si>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</si>
  <si>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</si>
  <si>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</si>
  <si>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</si>
  <si>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</si>
  <si>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</si>
  <si>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</si>
  <si>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</si>
  <si>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</si>
  <si>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</si>
  <si>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</si>
  <si>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</si>
  <si>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</si>
  <si>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</si>
  <si>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</si>
  <si>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</si>
  <si>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</si>
  <si>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</si>
  <si>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</si>
  <si>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</si>
  <si>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</si>
  <si>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</si>
  <si>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</si>
  <si>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</si>
  <si>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</si>
  <si>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</si>
  <si>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</si>
  <si>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</si>
  <si>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</si>
  <si>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</si>
  <si>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茨城県守谷市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</si>
  <si>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</si>
  <si>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</si>
  <si>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</si>
  <si>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</si>
  <si>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</si>
  <si>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</si>
  <si>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</si>
  <si>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</si>
  <si>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</si>
  <si>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</si>
  <si>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</si>
  <si>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</si>
  <si>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</si>
  <si>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</si>
  <si>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</si>
  <si>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</si>
  <si>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</si>
  <si>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</si>
  <si>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</si>
  <si>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</si>
  <si>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</si>
  <si>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</si>
  <si>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</si>
  <si>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</si>
  <si>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</si>
  <si>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</si>
  <si>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</si>
  <si>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</si>
  <si>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</si>
  <si>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</si>
  <si>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</si>
  <si>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</si>
  <si>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</si>
  <si>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</si>
  <si>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</si>
  <si>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</si>
  <si>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</si>
  <si>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</si>
  <si>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</si>
  <si>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</si>
  <si>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</si>
  <si>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</si>
  <si>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</si>
  <si>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</si>
  <si>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</si>
  <si>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</si>
  <si>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</si>
  <si>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</si>
  <si>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</si>
  <si>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</si>
  <si>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</si>
  <si>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</si>
  <si>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</si>
  <si>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</si>
  <si>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</si>
  <si>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</si>
  <si>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</si>
  <si>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</si>
  <si>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</si>
  <si>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</si>
  <si>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</si>
  <si>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</si>
  <si>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</si>
  <si>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</si>
  <si>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</si>
  <si>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</si>
  <si>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</si>
  <si>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</si>
  <si>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</si>
  <si>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</si>
  <si>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</si>
  <si>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</si>
  <si>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</si>
  <si>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</si>
  <si>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</si>
  <si>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</si>
  <si>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</si>
  <si>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</si>
  <si>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</si>
  <si>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</si>
  <si>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</si>
  <si>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</si>
  <si>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</si>
  <si>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</si>
  <si>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</si>
  <si>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</si>
  <si>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</si>
  <si>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</si>
  <si>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</si>
  <si>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</si>
  <si>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</si>
  <si>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</si>
  <si>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</si>
  <si>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</si>
  <si>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</si>
  <si>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</si>
  <si>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</si>
  <si>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</si>
  <si>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</si>
  <si>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</si>
  <si>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</si>
  <si>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</si>
  <si>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</si>
  <si>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</si>
  <si>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</si>
  <si>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</si>
  <si>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</si>
  <si>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</si>
  <si>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</si>
  <si>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</si>
  <si>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</si>
  <si>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</si>
  <si>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</si>
  <si>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</si>
  <si>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</si>
  <si>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</si>
  <si>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</si>
  <si>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</si>
  <si>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</si>
  <si>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</si>
  <si>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</si>
  <si>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</si>
  <si>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</si>
  <si>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</si>
  <si>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</si>
  <si>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</si>
  <si>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</si>
  <si>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</si>
  <si>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</si>
  <si>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</si>
  <si>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</si>
  <si>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</si>
  <si>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</si>
  <si>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</si>
  <si>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</si>
  <si>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</si>
  <si>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</si>
  <si>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</si>
  <si>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</si>
  <si>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</si>
  <si>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</si>
  <si>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</si>
  <si>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</si>
  <si>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</si>
  <si>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</si>
  <si>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</si>
  <si>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</si>
  <si>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</si>
  <si>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</si>
  <si>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</si>
  <si>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</si>
  <si>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</si>
  <si>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</si>
  <si>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</si>
  <si>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</si>
  <si>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</si>
  <si>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</si>
  <si>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</si>
  <si>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</si>
  <si>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</si>
  <si>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</si>
  <si>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</si>
  <si>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</si>
  <si>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</si>
  <si>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</si>
  <si>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</si>
  <si>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</si>
  <si>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</si>
  <si>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</si>
  <si>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</si>
  <si>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</si>
  <si>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</si>
  <si>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</si>
  <si>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</si>
  <si>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</si>
  <si>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</si>
  <si>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</si>
  <si>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</si>
  <si>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</si>
  <si>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</si>
  <si>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</si>
  <si>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</si>
  <si>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</si>
  <si>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3.91</t>
  </si>
  <si>
    <t>▲ 2.05</t>
  </si>
  <si>
    <t>▲ 11.00</t>
  </si>
  <si>
    <t>▲ 7.56</t>
  </si>
  <si>
    <t>公共下水道事業会計</t>
  </si>
  <si>
    <t>水道事業会計</t>
  </si>
  <si>
    <t>一般会計</t>
  </si>
  <si>
    <t>介護保険特別会計</t>
  </si>
  <si>
    <t>国民健康保険特別会計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</si>
  <si>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</si>
  <si>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</si>
  <si>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</si>
  <si>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</si>
  <si>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</si>
  <si>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</si>
  <si>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</si>
  <si>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</si>
  <si>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</si>
  <si>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</si>
  <si>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</si>
  <si>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</si>
  <si>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</si>
  <si>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</si>
  <si>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</si>
  <si>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常総衛生組合</t>
    <rPh sb="0" eb="2">
      <t>ジョウソウ</t>
    </rPh>
    <rPh sb="2" eb="4">
      <t>エイセイ</t>
    </rPh>
    <rPh sb="4" eb="6">
      <t>クミアイ</t>
    </rPh>
    <phoneticPr fontId="2"/>
  </si>
  <si>
    <t>取手市外２市火葬場組合</t>
    <rPh sb="0" eb="2">
      <t>トリデ</t>
    </rPh>
    <rPh sb="2" eb="3">
      <t>シ</t>
    </rPh>
    <rPh sb="3" eb="4">
      <t>ホカ</t>
    </rPh>
    <rPh sb="5" eb="6">
      <t>シ</t>
    </rPh>
    <rPh sb="6" eb="8">
      <t>カソウ</t>
    </rPh>
    <rPh sb="8" eb="9">
      <t>ジョウ</t>
    </rPh>
    <rPh sb="9" eb="11">
      <t>クミアイ</t>
    </rPh>
    <phoneticPr fontId="2"/>
  </si>
  <si>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2"/>
  </si>
  <si>
    <t>-</t>
    <phoneticPr fontId="2"/>
  </si>
  <si>
    <t>守谷市土地開発公社</t>
    <rPh sb="0" eb="2">
      <t>モリヤ</t>
    </rPh>
    <rPh sb="2" eb="3">
      <t>シ</t>
    </rPh>
    <rPh sb="3" eb="5">
      <t>トチ</t>
    </rPh>
    <rPh sb="5" eb="7">
      <t>カイハツ</t>
    </rPh>
    <rPh sb="7" eb="9">
      <t>コウシャ</t>
    </rPh>
    <phoneticPr fontId="2"/>
  </si>
  <si>
    <t>ふるさとづくり基金</t>
    <rPh sb="7" eb="9">
      <t>キキン</t>
    </rPh>
    <phoneticPr fontId="5"/>
  </si>
  <si>
    <t>公共公益施設整備基金</t>
    <rPh sb="0" eb="2">
      <t>コウキョウ</t>
    </rPh>
    <rPh sb="2" eb="4">
      <t>コウエキ</t>
    </rPh>
    <rPh sb="4" eb="6">
      <t>シセツ</t>
    </rPh>
    <rPh sb="6" eb="8">
      <t>セイビ</t>
    </rPh>
    <rPh sb="8" eb="10">
      <t>キキン</t>
    </rPh>
    <phoneticPr fontId="5"/>
  </si>
  <si>
    <t>地域福祉基金</t>
    <rPh sb="0" eb="2">
      <t>チイキ</t>
    </rPh>
    <rPh sb="2" eb="4">
      <t>フクシ</t>
    </rPh>
    <rPh sb="4" eb="6">
      <t>キキン</t>
    </rPh>
    <phoneticPr fontId="5"/>
  </si>
  <si>
    <t>市営住宅修繕費積立金</t>
    <rPh sb="0" eb="2">
      <t>シエイ</t>
    </rPh>
    <rPh sb="2" eb="4">
      <t>ジュウタク</t>
    </rPh>
    <rPh sb="4" eb="6">
      <t>シュウゼン</t>
    </rPh>
    <rPh sb="6" eb="7">
      <t>ヒ</t>
    </rPh>
    <rPh sb="7" eb="9">
      <t>ツミタテ</t>
    </rPh>
    <rPh sb="9" eb="10">
      <t>キン</t>
    </rPh>
    <phoneticPr fontId="5"/>
  </si>
  <si>
    <t>都市計画事業基金</t>
    <rPh sb="0" eb="4">
      <t>トシケイカク</t>
    </rPh>
    <rPh sb="4" eb="6">
      <t>ジギョウ</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</si>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</sst>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6EDD-4DD5-B7D8-44435F0E99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27600</c:v>
                </c:pt>
                <c:pt idx="1">
                  <c:v>45812</c:v>
                </c:pt>
                <c:pt idx="2">
                  <c:v>94967</c:v>
                </c:pt>
                <c:pt idx="3">
                  <c:v>84400</c:v>
                </c:pt>
                <c:pt idx="4">
                  <c:v>60126</c:v>
                </c:pt>
              </c:numCache>
            </c:numRef>
          </c:val>
          <c:smooth val="0"/>
          <c:extLst>
            <c:ext xmlns:c16="http://schemas.microsoft.com/office/drawing/2014/chart" uri="{C3380CC4-5D6E-409C-BE32-E72D297353CC}">
              <c16:uniqueId val="{00000001-6EDD-4DD5-B7D8-44435F0E99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6.37</c:v>
                </c:pt>
                <c:pt idx="1">
                  <c:v>9.4600000000000009</c:v>
                </c:pt>
                <c:pt idx="2">
                  <c:v>12.25</c:v>
                </c:pt>
                <c:pt idx="3">
                  <c:v>15.91</c:v>
                </c:pt>
                <c:pt idx="4">
                  <c:v>19.59</c:v>
                </c:pt>
              </c:numCache>
            </c:numRef>
          </c:val>
          <c:extLst>
            <c:ext xmlns:c16="http://schemas.microsoft.com/office/drawing/2014/chart" uri="{C3380CC4-5D6E-409C-BE32-E72D297353CC}">
              <c16:uniqueId val="{00000000-B910-49A7-932C-F809E13CA3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27.88</c:v>
                </c:pt>
                <c:pt idx="1">
                  <c:v>27.57</c:v>
                </c:pt>
                <c:pt idx="2">
                  <c:v>20.28</c:v>
                </c:pt>
                <c:pt idx="3">
                  <c:v>25.93</c:v>
                </c:pt>
                <c:pt idx="4">
                  <c:v>29.62</c:v>
                </c:pt>
              </c:numCache>
            </c:numRef>
          </c:val>
          <c:extLst>
            <c:ext xmlns:c16="http://schemas.microsoft.com/office/drawing/2014/chart" uri="{C3380CC4-5D6E-409C-BE32-E72D297353CC}">
              <c16:uniqueId val="{00000001-B910-49A7-932C-F809E13CA3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-3.91</c:v>
                </c:pt>
                <c:pt idx="1">
                  <c:v>-2.0499999999999998</c:v>
                </c:pt>
                <c:pt idx="2">
                  <c:v>-11</c:v>
                </c:pt>
                <c:pt idx="3">
                  <c:v>0.71</c:v>
                </c:pt>
                <c:pt idx="4">
                  <c:v>-7.56</c:v>
                </c:pt>
              </c:numCache>
            </c:numRef>
          </c:val>
          <c:smooth val="0"/>
          <c:extLst>
            <c:ext xmlns:c16="http://schemas.microsoft.com/office/drawing/2014/chart" uri="{C3380CC4-5D6E-409C-BE32-E72D297353CC}">
              <c16:uniqueId val="{00000002-B910-49A7-932C-F809E13CA3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0.01</c:v>
                </c:pt>
                <c:pt idx="4">
                  <c:v>#N/A</c:v>
                </c:pt>
                <c:pt idx="5">
                  <c:v>0</c:v>
                </c:pt>
                <c:pt idx="6">
                  <c:v>#N/A</c:v>
                </c:pt>
                <c:pt idx="7">
                  <c:v>0</c:v>
                </c:pt>
                <c:pt idx="8">
                  <c:v>0</c:v>
                </c:pt>
                <c:pt idx="9">
                  <c:v>0</c:v>
                </c:pt>
              </c:numCache>
            </c:numRef>
          </c:val>
          <c:extLst>
            <c:ext xmlns:c16="http://schemas.microsoft.com/office/drawing/2014/chart" uri="{C3380CC4-5D6E-409C-BE32-E72D297353CC}">
              <c16:uniqueId val="{00000000-320B-4D8A-B8A3-D07FB38608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0B-4D8A-B8A3-D07FB38608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0B-4D8A-B8A3-D07FB386085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3-320B-4D8A-B8A3-D07FB386085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0.18</c:v>
                </c:pt>
              </c:numCache>
            </c:numRef>
          </c:val>
          <c:extLst>
            <c:ext xmlns:c16="http://schemas.microsoft.com/office/drawing/2014/chart" uri="{C3380CC4-5D6E-409C-BE32-E72D297353CC}">
              <c16:uniqueId val="{00000004-320B-4D8A-B8A3-D07FB386085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0.74</c:v>
                </c:pt>
                <c:pt idx="2">
                  <c:v>#N/A</c:v>
                </c:pt>
                <c:pt idx="3">
                  <c:v>0.61</c:v>
                </c:pt>
                <c:pt idx="4">
                  <c:v>#N/A</c:v>
                </c:pt>
                <c:pt idx="5">
                  <c:v>0.84</c:v>
                </c:pt>
                <c:pt idx="6">
                  <c:v>#N/A</c:v>
                </c:pt>
                <c:pt idx="7">
                  <c:v>0.56999999999999995</c:v>
                </c:pt>
                <c:pt idx="8">
                  <c:v>#N/A</c:v>
                </c:pt>
                <c:pt idx="9">
                  <c:v>0.22</c:v>
                </c:pt>
              </c:numCache>
            </c:numRef>
          </c:val>
          <c:extLst>
            <c:ext xmlns:c16="http://schemas.microsoft.com/office/drawing/2014/chart" uri="{C3380CC4-5D6E-409C-BE32-E72D297353CC}">
              <c16:uniqueId val="{00000005-320B-4D8A-B8A3-D07FB386085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1.0900000000000001</c:v>
                </c:pt>
                <c:pt idx="4">
                  <c:v>#N/A</c:v>
                </c:pt>
                <c:pt idx="5">
                  <c:v>1.34</c:v>
                </c:pt>
                <c:pt idx="6">
                  <c:v>#N/A</c:v>
                </c:pt>
                <c:pt idx="7">
                  <c:v>1.1499999999999999</c:v>
                </c:pt>
                <c:pt idx="8">
                  <c:v>#N/A</c:v>
                </c:pt>
                <c:pt idx="9">
                  <c:v>1.86</c:v>
                </c:pt>
              </c:numCache>
            </c:numRef>
          </c:val>
          <c:extLst>
            <c:ext xmlns:c16="http://schemas.microsoft.com/office/drawing/2014/chart" uri="{C3380CC4-5D6E-409C-BE32-E72D297353CC}">
              <c16:uniqueId val="{00000006-320B-4D8A-B8A3-D07FB386085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6.29</c:v>
                </c:pt>
                <c:pt idx="2">
                  <c:v>#N/A</c:v>
                </c:pt>
                <c:pt idx="3">
                  <c:v>9.4600000000000009</c:v>
                </c:pt>
                <c:pt idx="4">
                  <c:v>#N/A</c:v>
                </c:pt>
                <c:pt idx="5">
                  <c:v>12.24</c:v>
                </c:pt>
                <c:pt idx="6">
                  <c:v>#N/A</c:v>
                </c:pt>
                <c:pt idx="7">
                  <c:v>15.9</c:v>
                </c:pt>
                <c:pt idx="8">
                  <c:v>#N/A</c:v>
                </c:pt>
                <c:pt idx="9">
                  <c:v>19.579999999999998</c:v>
                </c:pt>
              </c:numCache>
            </c:numRef>
          </c:val>
          <c:extLst>
            <c:ext xmlns:c16="http://schemas.microsoft.com/office/drawing/2014/chart" uri="{C3380CC4-5D6E-409C-BE32-E72D297353CC}">
              <c16:uniqueId val="{00000007-320B-4D8A-B8A3-D07FB386085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22.6</c:v>
                </c:pt>
                <c:pt idx="2">
                  <c:v>#N/A</c:v>
                </c:pt>
                <c:pt idx="3">
                  <c:v>23.69</c:v>
                </c:pt>
                <c:pt idx="4">
                  <c:v>#N/A</c:v>
                </c:pt>
                <c:pt idx="5">
                  <c:v>23.33</c:v>
                </c:pt>
                <c:pt idx="6">
                  <c:v>#N/A</c:v>
                </c:pt>
                <c:pt idx="7">
                  <c:v>23.11</c:v>
                </c:pt>
                <c:pt idx="8">
                  <c:v>#N/A</c:v>
                </c:pt>
                <c:pt idx="9">
                  <c:v>23.37</c:v>
                </c:pt>
              </c:numCache>
            </c:numRef>
          </c:val>
          <c:extLst>
            <c:ext xmlns:c16="http://schemas.microsoft.com/office/drawing/2014/chart" uri="{C3380CC4-5D6E-409C-BE32-E72D297353CC}">
              <c16:uniqueId val="{00000008-320B-4D8A-B8A3-D07FB3860852}"/>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34.01</c:v>
                </c:pt>
                <c:pt idx="2">
                  <c:v>#N/A</c:v>
                </c:pt>
                <c:pt idx="3">
                  <c:v>36.96</c:v>
                </c:pt>
                <c:pt idx="4">
                  <c:v>#N/A</c:v>
                </c:pt>
                <c:pt idx="5">
                  <c:v>37.49</c:v>
                </c:pt>
                <c:pt idx="6">
                  <c:v>#N/A</c:v>
                </c:pt>
                <c:pt idx="7">
                  <c:v>37.299999999999997</c:v>
                </c:pt>
                <c:pt idx="8">
                  <c:v>#N/A</c:v>
                </c:pt>
                <c:pt idx="9">
                  <c:v>37.880000000000003</c:v>
                </c:pt>
              </c:numCache>
            </c:numRef>
          </c:val>
          <c:extLst>
            <c:ext xmlns:c16="http://schemas.microsoft.com/office/drawing/2014/chart" uri="{C3380CC4-5D6E-409C-BE32-E72D297353CC}">
              <c16:uniqueId val="{00000009-320B-4D8A-B8A3-D07FB38608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1526</c:v>
                </c:pt>
                <c:pt idx="5">
                  <c:v>1420</c:v>
                </c:pt>
                <c:pt idx="8">
                  <c:v>1339</c:v>
                </c:pt>
                <c:pt idx="11">
                  <c:v>1253</c:v>
                </c:pt>
                <c:pt idx="14">
                  <c:v>1170</c:v>
                </c:pt>
              </c:numCache>
            </c:numRef>
          </c:val>
          <c:extLst>
            <c:ext xmlns:c16="http://schemas.microsoft.com/office/drawing/2014/chart" uri="{C3380CC4-5D6E-409C-BE32-E72D297353CC}">
              <c16:uniqueId val="{00000000-2308-4BE0-B52C-3B0209406F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08-4BE0-B52C-3B0209406F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340</c:v>
                </c:pt>
                <c:pt idx="3">
                  <c:v>313</c:v>
                </c:pt>
                <c:pt idx="6">
                  <c:v>303</c:v>
                </c:pt>
                <c:pt idx="9">
                  <c:v>303</c:v>
                </c:pt>
                <c:pt idx="12">
                  <c:v>304</c:v>
                </c:pt>
              </c:numCache>
            </c:numRef>
          </c:val>
          <c:extLst>
            <c:ext xmlns:c16="http://schemas.microsoft.com/office/drawing/2014/chart" uri="{C3380CC4-5D6E-409C-BE32-E72D297353CC}">
              <c16:uniqueId val="{00000002-2308-4BE0-B52C-3B0209406F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360</c:v>
                </c:pt>
                <c:pt idx="3">
                  <c:v>364</c:v>
                </c:pt>
                <c:pt idx="6">
                  <c:v>379</c:v>
                </c:pt>
                <c:pt idx="9">
                  <c:v>394</c:v>
                </c:pt>
                <c:pt idx="12">
                  <c:v>387</c:v>
                </c:pt>
              </c:numCache>
            </c:numRef>
          </c:val>
          <c:extLst>
            <c:ext xmlns:c16="http://schemas.microsoft.com/office/drawing/2014/chart" uri="{C3380CC4-5D6E-409C-BE32-E72D297353CC}">
              <c16:uniqueId val="{00000003-2308-4BE0-B52C-3B0209406F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c:v>
                </c:pt>
                <c:pt idx="3">
                  <c:v>52</c:v>
                </c:pt>
                <c:pt idx="6">
                  <c:v>78</c:v>
                </c:pt>
                <c:pt idx="9">
                  <c:v>82</c:v>
                </c:pt>
                <c:pt idx="12">
                  <c:v>71</c:v>
                </c:pt>
              </c:numCache>
            </c:numRef>
          </c:val>
          <c:extLst>
            <c:ext xmlns:c16="http://schemas.microsoft.com/office/drawing/2014/chart" uri="{C3380CC4-5D6E-409C-BE32-E72D297353CC}">
              <c16:uniqueId val="{00000004-2308-4BE0-B52C-3B0209406F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08-4BE0-B52C-3B0209406F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08-4BE0-B52C-3B0209406F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1229</c:v>
                </c:pt>
                <c:pt idx="3">
                  <c:v>1137</c:v>
                </c:pt>
                <c:pt idx="6">
                  <c:v>1091</c:v>
                </c:pt>
                <c:pt idx="9">
                  <c:v>1076</c:v>
                </c:pt>
                <c:pt idx="12">
                  <c:v>1031</c:v>
                </c:pt>
              </c:numCache>
            </c:numRef>
          </c:val>
          <c:extLst>
            <c:ext xmlns:c16="http://schemas.microsoft.com/office/drawing/2014/chart" uri="{C3380CC4-5D6E-409C-BE32-E72D297353CC}">
              <c16:uniqueId val="{00000007-2308-4BE0-B52C-3B0209406F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448</c:v>
                </c:pt>
                <c:pt idx="2">
                  <c:v>#N/A</c:v>
                </c:pt>
                <c:pt idx="3">
                  <c:v>#N/A</c:v>
                </c:pt>
                <c:pt idx="4">
                  <c:v>446</c:v>
                </c:pt>
                <c:pt idx="5">
                  <c:v>#N/A</c:v>
                </c:pt>
                <c:pt idx="6">
                  <c:v>#N/A</c:v>
                </c:pt>
                <c:pt idx="7">
                  <c:v>512</c:v>
                </c:pt>
                <c:pt idx="8">
                  <c:v>#N/A</c:v>
                </c:pt>
                <c:pt idx="9">
                  <c:v>#N/A</c:v>
                </c:pt>
                <c:pt idx="10">
                  <c:v>602</c:v>
                </c:pt>
                <c:pt idx="11">
                  <c:v>#N/A</c:v>
                </c:pt>
                <c:pt idx="12">
                  <c:v>#N/A</c:v>
                </c:pt>
                <c:pt idx="13">
                  <c:v>623</c:v>
                </c:pt>
                <c:pt idx="14">
                  <c:v>#N/A</c:v>
                </c:pt>
              </c:numCache>
            </c:numRef>
          </c:val>
          <c:smooth val="0"/>
          <c:extLst>
            <c:ext xmlns:c16="http://schemas.microsoft.com/office/drawing/2014/chart" uri="{C3380CC4-5D6E-409C-BE32-E72D297353CC}">
              <c16:uniqueId val="{00000008-2308-4BE0-B52C-3B0209406F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9339</c:v>
                </c:pt>
                <c:pt idx="5">
                  <c:v>8509</c:v>
                </c:pt>
                <c:pt idx="8">
                  <c:v>8227</c:v>
                </c:pt>
                <c:pt idx="11">
                  <c:v>8245</c:v>
                </c:pt>
                <c:pt idx="14">
                  <c:v>7671</c:v>
                </c:pt>
              </c:numCache>
            </c:numRef>
          </c:val>
          <c:extLst>
            <c:ext xmlns:c16="http://schemas.microsoft.com/office/drawing/2014/chart" uri="{C3380CC4-5D6E-409C-BE32-E72D297353CC}">
              <c16:uniqueId val="{00000000-B835-403D-B9E2-75534F1D3E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3118</c:v>
                </c:pt>
                <c:pt idx="5">
                  <c:v>2668</c:v>
                </c:pt>
                <c:pt idx="8">
                  <c:v>2322</c:v>
                </c:pt>
                <c:pt idx="11">
                  <c:v>2078</c:v>
                </c:pt>
                <c:pt idx="14">
                  <c:v>2086</c:v>
                </c:pt>
              </c:numCache>
            </c:numRef>
          </c:val>
          <c:extLst>
            <c:ext xmlns:c16="http://schemas.microsoft.com/office/drawing/2014/chart" uri="{C3380CC4-5D6E-409C-BE32-E72D297353CC}">
              <c16:uniqueId val="{00000001-B835-403D-B9E2-75534F1D3E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9028</c:v>
                </c:pt>
                <c:pt idx="5">
                  <c:v>8602</c:v>
                </c:pt>
                <c:pt idx="8">
                  <c:v>8823</c:v>
                </c:pt>
                <c:pt idx="11">
                  <c:v>10409</c:v>
                </c:pt>
                <c:pt idx="14">
                  <c:v>12089</c:v>
                </c:pt>
              </c:numCache>
            </c:numRef>
          </c:val>
          <c:extLst>
            <c:ext xmlns:c16="http://schemas.microsoft.com/office/drawing/2014/chart" uri="{C3380CC4-5D6E-409C-BE32-E72D297353CC}">
              <c16:uniqueId val="{00000002-B835-403D-B9E2-75534F1D3E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35-403D-B9E2-75534F1D3E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35-403D-B9E2-75534F1D3E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353</c:v>
                </c:pt>
                <c:pt idx="3">
                  <c:v>85</c:v>
                </c:pt>
                <c:pt idx="6">
                  <c:v>0</c:v>
                </c:pt>
                <c:pt idx="9">
                  <c:v>0</c:v>
                </c:pt>
                <c:pt idx="12">
                  <c:v>1</c:v>
                </c:pt>
              </c:numCache>
            </c:numRef>
          </c:val>
          <c:extLst>
            <c:ext xmlns:c16="http://schemas.microsoft.com/office/drawing/2014/chart" uri="{C3380CC4-5D6E-409C-BE32-E72D297353CC}">
              <c16:uniqueId val="{00000005-B835-403D-B9E2-75534F1D3E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145</c:v>
                </c:pt>
                <c:pt idx="3">
                  <c:v>109</c:v>
                </c:pt>
                <c:pt idx="6">
                  <c:v>1</c:v>
                </c:pt>
                <c:pt idx="9">
                  <c:v>0</c:v>
                </c:pt>
                <c:pt idx="12">
                  <c:v>0</c:v>
                </c:pt>
              </c:numCache>
            </c:numRef>
          </c:val>
          <c:extLst>
            <c:ext xmlns:c16="http://schemas.microsoft.com/office/drawing/2014/chart" uri="{C3380CC4-5D6E-409C-BE32-E72D297353CC}">
              <c16:uniqueId val="{00000006-B835-403D-B9E2-75534F1D3E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2155</c:v>
                </c:pt>
                <c:pt idx="3">
                  <c:v>1938</c:v>
                </c:pt>
                <c:pt idx="6">
                  <c:v>1863</c:v>
                </c:pt>
                <c:pt idx="9">
                  <c:v>1730</c:v>
                </c:pt>
                <c:pt idx="12">
                  <c:v>1470</c:v>
                </c:pt>
              </c:numCache>
            </c:numRef>
          </c:val>
          <c:extLst>
            <c:ext xmlns:c16="http://schemas.microsoft.com/office/drawing/2014/chart" uri="{C3380CC4-5D6E-409C-BE32-E72D297353CC}">
              <c16:uniqueId val="{00000007-B835-403D-B9E2-75534F1D3E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355</c:v>
                </c:pt>
                <c:pt idx="3">
                  <c:v>352</c:v>
                </c:pt>
                <c:pt idx="6">
                  <c:v>402</c:v>
                </c:pt>
                <c:pt idx="9">
                  <c:v>446</c:v>
                </c:pt>
                <c:pt idx="12">
                  <c:v>434</c:v>
                </c:pt>
              </c:numCache>
            </c:numRef>
          </c:val>
          <c:extLst>
            <c:ext xmlns:c16="http://schemas.microsoft.com/office/drawing/2014/chart" uri="{C3380CC4-5D6E-409C-BE32-E72D297353CC}">
              <c16:uniqueId val="{00000008-B835-403D-B9E2-75534F1D3E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1378</c:v>
                </c:pt>
                <c:pt idx="3">
                  <c:v>1065</c:v>
                </c:pt>
                <c:pt idx="6">
                  <c:v>762</c:v>
                </c:pt>
                <c:pt idx="9">
                  <c:v>458</c:v>
                </c:pt>
                <c:pt idx="12">
                  <c:v>155</c:v>
                </c:pt>
              </c:numCache>
            </c:numRef>
          </c:val>
          <c:extLst>
            <c:ext xmlns:c16="http://schemas.microsoft.com/office/drawing/2014/chart" uri="{C3380CC4-5D6E-409C-BE32-E72D297353CC}">
              <c16:uniqueId val="{00000009-B835-403D-B9E2-75534F1D3E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9872</c:v>
                </c:pt>
                <c:pt idx="3">
                  <c:v>9895</c:v>
                </c:pt>
                <c:pt idx="6">
                  <c:v>11245</c:v>
                </c:pt>
                <c:pt idx="9">
                  <c:v>13327</c:v>
                </c:pt>
                <c:pt idx="12">
                  <c:v>13807</c:v>
                </c:pt>
              </c:numCache>
            </c:numRef>
          </c:val>
          <c:extLst>
            <c:ext xmlns:c16="http://schemas.microsoft.com/office/drawing/2014/chart" uri="{C3380CC4-5D6E-409C-BE32-E72D297353CC}">
              <c16:uniqueId val="{0000000A-B835-403D-B9E2-75534F1D3E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35-403D-B9E2-75534F1D3E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2654</c:v>
                </c:pt>
                <c:pt idx="1">
                  <c:v>3587</c:v>
                </c:pt>
                <c:pt idx="2">
                  <c:v>4079</c:v>
                </c:pt>
              </c:numCache>
            </c:numRef>
          </c:val>
          <c:extLst>
            <c:ext xmlns:c16="http://schemas.microsoft.com/office/drawing/2014/chart" uri="{C3380CC4-5D6E-409C-BE32-E72D297353CC}">
              <c16:uniqueId val="{00000000-D2A9-471E-957A-413A4EF9AD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D2A9-471E-957A-413A4EF9AD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4153</c:v>
                </c:pt>
                <c:pt idx="1">
                  <c:v>4394</c:v>
                </c:pt>
                <c:pt idx="2">
                  <c:v>5508</c:v>
                </c:pt>
              </c:numCache>
            </c:numRef>
          </c:val>
          <c:extLst>
            <c:ext xmlns:c16="http://schemas.microsoft.com/office/drawing/2014/chart" uri="{C3380CC4-5D6E-409C-BE32-E72D297353CC}">
              <c16:uniqueId val="{00000002-D2A9-471E-957A-413A4EF9AD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R4</a:t>
          </a:r>
          <a:r>
            <a:rPr kumimoji="1" lang="ja-JP" altLang="en-US" sz="1400">
              <a:solidFill>
                <a:sysClr val="windowText" lastClr="000000"/>
              </a:solidFill>
              <a:latin typeface="ＭＳ ゴシック" pitchFamily="49" charset="-128"/>
              <a:ea typeface="ＭＳ ゴシック" pitchFamily="49" charset="-128"/>
            </a:rPr>
            <a:t>年度は、</a:t>
          </a:r>
          <a:r>
            <a:rPr kumimoji="1" lang="en-US" altLang="ja-JP" sz="1400">
              <a:solidFill>
                <a:sysClr val="windowText" lastClr="000000"/>
              </a:solidFill>
              <a:latin typeface="ＭＳ ゴシック" pitchFamily="49" charset="-128"/>
              <a:ea typeface="ＭＳ ゴシック" pitchFamily="49" charset="-128"/>
            </a:rPr>
            <a:t>H8</a:t>
          </a:r>
          <a:r>
            <a:rPr kumimoji="1" lang="ja-JP" altLang="en-US" sz="1400">
              <a:solidFill>
                <a:sysClr val="windowText" lastClr="000000"/>
              </a:solidFill>
              <a:latin typeface="ＭＳ ゴシック" pitchFamily="49" charset="-128"/>
              <a:ea typeface="ＭＳ ゴシック" pitchFamily="49" charset="-128"/>
            </a:rPr>
            <a:t>小学校用地取得事業債の償還の終了等により元利償還金等が減額している。</a:t>
          </a:r>
        </a:p>
        <a:p>
          <a:r>
            <a:rPr kumimoji="1" lang="ja-JP" altLang="en-US" sz="1400">
              <a:solidFill>
                <a:schemeClr val="accent1">
                  <a:lumMod val="75000"/>
                </a:schemeClr>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組合等が起こした地方債の元利償還金に対する負担金等は、一部事務組合の公債費の減額により減額している。</a:t>
          </a:r>
        </a:p>
        <a:p>
          <a:r>
            <a:rPr kumimoji="1" lang="ja-JP" altLang="en-US" sz="1400">
              <a:solidFill>
                <a:schemeClr val="accent1">
                  <a:lumMod val="75000"/>
                </a:schemeClr>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算入公債費等は、臨時財政対策債償還費の減額等により減額している。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今後も公共施設の大規模改修等の起債が見込まれているが、公債費の動向を考慮した借入れを行っていく。</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実質公債費比率の算定に用いる満期一括償還地方債の償還財源として積立てを行っていない。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accent1">
                  <a:lumMod val="75000"/>
                </a:schemeClr>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地方債現在高は、借入額が償還額を上回ったことから</a:t>
          </a:r>
          <a:r>
            <a:rPr kumimoji="1" lang="en-US" altLang="ja-JP" sz="1300">
              <a:solidFill>
                <a:sysClr val="windowText" lastClr="000000"/>
              </a:solidFill>
              <a:latin typeface="ＭＳ ゴシック" pitchFamily="49" charset="-128"/>
              <a:ea typeface="ＭＳ ゴシック" pitchFamily="49" charset="-128"/>
            </a:rPr>
            <a:t>480</a:t>
          </a:r>
          <a:r>
            <a:rPr kumimoji="1" lang="ja-JP" altLang="en-US" sz="1300">
              <a:solidFill>
                <a:sysClr val="windowText" lastClr="000000"/>
              </a:solidFill>
              <a:latin typeface="ＭＳ ゴシック" pitchFamily="49" charset="-128"/>
              <a:ea typeface="ＭＳ ゴシック" pitchFamily="49" charset="-128"/>
            </a:rPr>
            <a:t>百万円増額している。</a:t>
          </a:r>
        </a:p>
        <a:p>
          <a:r>
            <a:rPr kumimoji="1" lang="ja-JP" altLang="en-US" sz="1300">
              <a:solidFill>
                <a:schemeClr val="accent1">
                  <a:lumMod val="75000"/>
                </a:schemeClr>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債務負担行為については、五省協定に基づく立替金の償還のみであり、また公営企業債においても近年借入を行っていないため、ともに減少傾向にある。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組合等負担等見込額については、一部事務組合の地方債残高の減少により</a:t>
          </a:r>
          <a:r>
            <a:rPr kumimoji="1" lang="en-US" altLang="ja-JP" sz="1300">
              <a:solidFill>
                <a:sysClr val="windowText" lastClr="000000"/>
              </a:solidFill>
              <a:latin typeface="ＭＳ ゴシック" pitchFamily="49" charset="-128"/>
              <a:ea typeface="ＭＳ ゴシック" pitchFamily="49" charset="-128"/>
            </a:rPr>
            <a:t>260</a:t>
          </a:r>
          <a:r>
            <a:rPr kumimoji="1" lang="ja-JP" altLang="en-US" sz="1300">
              <a:solidFill>
                <a:sysClr val="windowText" lastClr="000000"/>
              </a:solidFill>
              <a:latin typeface="ＭＳ ゴシック" pitchFamily="49" charset="-128"/>
              <a:ea typeface="ＭＳ ゴシック" pitchFamily="49" charset="-128"/>
            </a:rPr>
            <a:t>百万円減額している。</a:t>
          </a:r>
        </a:p>
        <a:p>
          <a:r>
            <a:rPr kumimoji="1" lang="ja-JP" altLang="en-US" sz="1300">
              <a:solidFill>
                <a:sysClr val="windowText" lastClr="000000"/>
              </a:solidFill>
              <a:latin typeface="ＭＳ ゴシック" pitchFamily="49" charset="-128"/>
              <a:ea typeface="ＭＳ ゴシック" pitchFamily="49" charset="-128"/>
            </a:rPr>
            <a:t>　充当可能基金については、ふるさとづくり基金の増額等により増額している。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充当可能特定歳入については、都市計画税の増額等により増額している。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en-US" altLang="ja-JP" sz="13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基準財政需要額算入見込額については、下水道費の減額等により減額している。</a:t>
          </a:r>
        </a:p>
        <a:p>
          <a:r>
            <a:rPr kumimoji="1" lang="ja-JP" altLang="en-US" sz="1300">
              <a:solidFill>
                <a:sysClr val="windowText" lastClr="000000"/>
              </a:solidFill>
              <a:latin typeface="ＭＳ ゴシック" pitchFamily="49" charset="-128"/>
              <a:ea typeface="ＭＳ ゴシック" pitchFamily="49" charset="-128"/>
            </a:rPr>
            <a:t>　今後も公共施設等の大規模改修に伴う起債が見込まれるが、公共公益施設整備基金の計画的な運用を図りながら、公債費の動向を考慮した借入れを行っていく。</a:t>
          </a:r>
        </a:p>
        <a:p>
          <a:endParaRPr kumimoji="1" lang="ja-JP" altLang="en-US" sz="1300">
            <a:solidFill>
              <a:schemeClr val="accent1">
                <a:lumMod val="75000"/>
              </a:schemeClr>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年度は法人税均等割の増等により財政調整基金の残高は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百万円増加、また、ふるさとづくり寄附金の増によりふるさとづくり基金の残高が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当市では今後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年において公共施設の大規模改修がピークを迎えるため、公共公益施設整備基金の計画的な運用により効率的に事業を実施していく。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ふるさとづくり基金：ふるさとづくり寄附金を活用して市の個性のあるふるさとづくりを行い市民生活の付加価値を高めていく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公共公益施設整備基金：公共公益施設の整備に要する財源を確保する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地域福祉基金：福祉施策の充実に関する事業の推進を図る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市営住宅修繕費積立金：市営住宅の修繕費相当を積立する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都市計画事業基金：都市計画法に基づいて行う都市計画事業及び土地区画整理法に基づいて行う土地区画整理事業の円滑な推進を図る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年度はふるさとづくり寄附金の増額に伴い積立額が増額した。また、学校教育施設の改築事業に充当したため公共公益施設整備基金の残高が減額した。</a:t>
          </a: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公共公益施設整備基金は中長期的な財政計画の元に運用する。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ふるさとづくり基金は、目的に応じた事業に効果的に活用する。</a:t>
          </a: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年度は法人税均等割の増等により</a:t>
          </a:r>
          <a:r>
            <a:rPr kumimoji="1" lang="ja-JP" altLang="en-US"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％に相当し標準的な水準であるが、今後の公共施設の大規模改修に備え、公共公益施設整備基金と合わせて長期的な財政計画のもと運用する必要がある。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また当市は特定の企業からの税収が一定の割合を占めていることなどから、市場の急激な変動にも対応できるよう適正な基金残高を維持していく。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当市においては、Ｈ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年度以降減債基金の積立及び取崩しを行っていない。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当面は減債基金活用の予定はないが、今後は、公共施設の大規模改修が見込まれていくため、基金の活用を含めた総合的な地方債の計画管理を行っていく。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70,414
69,152
35.71
35,773,339
31,727,823
2,697,672
13,770,815
13,807,114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個人所得の高さ等から類似団体平均を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ポイント上回るものの、高齢福祉の需要の伸び等により、前年度より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長引く景気低迷により税収が伸び悩む中、社会保障関係経費の増額に伴い基準財政需要額は年々増加しているため、引き続き滞納処分の実施など徴収強化に取り組み、税収確保に努める。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128058</xdr:rowOff>
    </xdr:to>
    <xdr:cxnSp macro="">
      <xdr:nvCxnSpPr>
        <xdr:cNvPr id="69" name="直線コネクタ 68"/>
        <xdr:cNvCxnSpPr/>
      </xdr:nvCxnSpPr>
      <xdr:spPr>
        <a:xfrm>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107950</xdr:rowOff>
    </xdr:to>
    <xdr:cxnSp macro="">
      <xdr:nvCxnSpPr>
        <xdr:cNvPr id="72" name="直線コネクタ 71"/>
        <xdr:cNvCxnSpPr/>
      </xdr:nvCxnSpPr>
      <xdr:spPr>
        <a:xfrm>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5" name="直線コネクタ 74"/>
        <xdr:cNvCxnSpPr/>
      </xdr:nvCxnSpPr>
      <xdr:spPr>
        <a:xfrm>
          <a:off x="2336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67733</xdr:rowOff>
    </xdr:to>
    <xdr:cxnSp macro="">
      <xdr:nvCxnSpPr>
        <xdr:cNvPr id="78" name="直線コネクタ 77"/>
        <xdr:cNvCxnSpPr/>
      </xdr:nvCxnSpPr>
      <xdr:spPr>
        <a:xfrm>
          <a:off x="1447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臨時財政対策債の減額等により、前年度から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等の安定した経常的一般財源があること、また類似団体と比較して公債費の比率が低いこと等から類似団体平均を下回る指標となっているが、今後も公共施設の大規模改修に伴う起債による公債費や、職員の増員による人件費の増額が見込まれるため、引き続き滞納処分の実施などにより税収確保に努めるとともに、事務事業の見直し等により経常経費の削減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63</xdr:row>
      <xdr:rowOff>17780</xdr:rowOff>
    </xdr:to>
    <xdr:cxnSp macro="">
      <xdr:nvCxnSpPr>
        <xdr:cNvPr id="132" name="直線コネクタ 131"/>
        <xdr:cNvCxnSpPr/>
      </xdr:nvCxnSpPr>
      <xdr:spPr>
        <a:xfrm>
          <a:off x="4114800" y="10392833"/>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63</xdr:row>
      <xdr:rowOff>90170</xdr:rowOff>
    </xdr:to>
    <xdr:cxnSp macro="">
      <xdr:nvCxnSpPr>
        <xdr:cNvPr id="135" name="直線コネクタ 134"/>
        <xdr:cNvCxnSpPr/>
      </xdr:nvCxnSpPr>
      <xdr:spPr>
        <a:xfrm flipV="1">
          <a:off x="3225800" y="10392833"/>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63</xdr:row>
      <xdr:rowOff>90170</xdr:rowOff>
    </xdr:to>
    <xdr:cxnSp macro="">
      <xdr:nvCxnSpPr>
        <xdr:cNvPr id="138" name="直線コネクタ 137"/>
        <xdr:cNvCxnSpPr/>
      </xdr:nvCxnSpPr>
      <xdr:spPr>
        <a:xfrm>
          <a:off x="2336800" y="1038479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97790</xdr:rowOff>
    </xdr:to>
    <xdr:cxnSp macro="">
      <xdr:nvCxnSpPr>
        <xdr:cNvPr id="141" name="直線コネクタ 140"/>
        <xdr:cNvCxnSpPr/>
      </xdr:nvCxnSpPr>
      <xdr:spPr>
        <a:xfrm>
          <a:off x="1447800" y="102480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1" name="楕円 150"/>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2"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3" name="楕円 152"/>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4" name="テキスト ボックス 153"/>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7" name="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8" name="テキスト ボックス 15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ごみ処理業務や消防業務を一部事務組合で行っていることや、適正な定員管理に努めてきたことから類似団体平均を下回る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134,614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今後も職員の増員による人件費の増額が見込まれるが、事務事業の見直しやコスト意識を持った業務遂行を徹底し、物件費等の経費削減に努める。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167167</xdr:rowOff>
    </xdr:from>
    <xdr:to>
      <xdr:col>23</xdr:col>
      <xdr:colOff>133350</xdr:colOff>
      <xdr:row>83</xdr:row>
      <xdr:rowOff>25501</xdr:rowOff>
    </xdr:to>
    <xdr:cxnSp macro="">
      <xdr:nvCxnSpPr>
        <xdr:cNvPr id="197" name="直線コネクタ 196"/>
        <xdr:cNvCxnSpPr/>
      </xdr:nvCxnSpPr>
      <xdr:spPr>
        <a:xfrm>
          <a:off x="4114800" y="14226067"/>
          <a:ext cx="8382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53618</xdr:rowOff>
    </xdr:from>
    <xdr:to>
      <xdr:col>19</xdr:col>
      <xdr:colOff>133350</xdr:colOff>
      <xdr:row>82</xdr:row>
      <xdr:rowOff>167167</xdr:rowOff>
    </xdr:to>
    <xdr:cxnSp macro="">
      <xdr:nvCxnSpPr>
        <xdr:cNvPr id="200" name="直線コネクタ 199"/>
        <xdr:cNvCxnSpPr/>
      </xdr:nvCxnSpPr>
      <xdr:spPr>
        <a:xfrm>
          <a:off x="3225800" y="14112518"/>
          <a:ext cx="889000" cy="1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68602</xdr:rowOff>
    </xdr:from>
    <xdr:to>
      <xdr:col>15</xdr:col>
      <xdr:colOff>82550</xdr:colOff>
      <xdr:row>82</xdr:row>
      <xdr:rowOff>53618</xdr:rowOff>
    </xdr:to>
    <xdr:cxnSp macro="">
      <xdr:nvCxnSpPr>
        <xdr:cNvPr id="203" name="直線コネクタ 202"/>
        <xdr:cNvCxnSpPr/>
      </xdr:nvCxnSpPr>
      <xdr:spPr>
        <a:xfrm>
          <a:off x="2336800" y="13956052"/>
          <a:ext cx="889000" cy="15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15298</xdr:rowOff>
    </xdr:from>
    <xdr:to>
      <xdr:col>11</xdr:col>
      <xdr:colOff>31750</xdr:colOff>
      <xdr:row>81</xdr:row>
      <xdr:rowOff>68602</xdr:rowOff>
    </xdr:to>
    <xdr:cxnSp macro="">
      <xdr:nvCxnSpPr>
        <xdr:cNvPr id="206" name="直線コネクタ 205"/>
        <xdr:cNvCxnSpPr/>
      </xdr:nvCxnSpPr>
      <xdr:spPr>
        <a:xfrm>
          <a:off x="1447800" y="13902748"/>
          <a:ext cx="889000" cy="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146151</xdr:rowOff>
    </xdr:from>
    <xdr:to>
      <xdr:col>23</xdr:col>
      <xdr:colOff>184150</xdr:colOff>
      <xdr:row>83</xdr:row>
      <xdr:rowOff>76301</xdr:rowOff>
    </xdr:to>
    <xdr:sp macro="" textlink="">
      <xdr:nvSpPr>
        <xdr:cNvPr id="216" name="楕円 215"/>
        <xdr:cNvSpPr/>
      </xdr:nvSpPr>
      <xdr:spPr>
        <a:xfrm>
          <a:off x="4902200" y="142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162678</xdr:rowOff>
    </xdr:from>
    <xdr:ext cx="762000" cy="259045"/>
    <xdr:sp macro="" textlink="">
      <xdr:nvSpPr>
        <xdr:cNvPr id="217" name="人件費・物件費等の状況該当値テキスト"/>
        <xdr:cNvSpPr txBox="1"/>
      </xdr:nvSpPr>
      <xdr:spPr>
        <a:xfrm>
          <a:off x="5041900" y="1405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116367</xdr:rowOff>
    </xdr:from>
    <xdr:to>
      <xdr:col>19</xdr:col>
      <xdr:colOff>184150</xdr:colOff>
      <xdr:row>83</xdr:row>
      <xdr:rowOff>46517</xdr:rowOff>
    </xdr:to>
    <xdr:sp macro="" textlink="">
      <xdr:nvSpPr>
        <xdr:cNvPr id="218" name="楕円 217"/>
        <xdr:cNvSpPr/>
      </xdr:nvSpPr>
      <xdr:spPr>
        <a:xfrm>
          <a:off x="4064000" y="141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56694</xdr:rowOff>
    </xdr:from>
    <xdr:ext cx="736600" cy="259045"/>
    <xdr:sp macro="" textlink="">
      <xdr:nvSpPr>
        <xdr:cNvPr id="219" name="テキスト ボックス 218"/>
        <xdr:cNvSpPr txBox="1"/>
      </xdr:nvSpPr>
      <xdr:spPr>
        <a:xfrm>
          <a:off x="3733800" y="1394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2818</xdr:rowOff>
    </xdr:from>
    <xdr:to>
      <xdr:col>15</xdr:col>
      <xdr:colOff>133350</xdr:colOff>
      <xdr:row>82</xdr:row>
      <xdr:rowOff>104418</xdr:rowOff>
    </xdr:to>
    <xdr:sp macro="" textlink="">
      <xdr:nvSpPr>
        <xdr:cNvPr id="220" name="楕円 219"/>
        <xdr:cNvSpPr/>
      </xdr:nvSpPr>
      <xdr:spPr>
        <a:xfrm>
          <a:off x="3175000" y="140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114595</xdr:rowOff>
    </xdr:from>
    <xdr:ext cx="762000" cy="259045"/>
    <xdr:sp macro="" textlink="">
      <xdr:nvSpPr>
        <xdr:cNvPr id="221" name="テキスト ボックス 220"/>
        <xdr:cNvSpPr txBox="1"/>
      </xdr:nvSpPr>
      <xdr:spPr>
        <a:xfrm>
          <a:off x="2844800" y="1383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17802</xdr:rowOff>
    </xdr:from>
    <xdr:to>
      <xdr:col>11</xdr:col>
      <xdr:colOff>82550</xdr:colOff>
      <xdr:row>81</xdr:row>
      <xdr:rowOff>119402</xdr:rowOff>
    </xdr:to>
    <xdr:sp macro="" textlink="">
      <xdr:nvSpPr>
        <xdr:cNvPr id="222" name="楕円 221"/>
        <xdr:cNvSpPr/>
      </xdr:nvSpPr>
      <xdr:spPr>
        <a:xfrm>
          <a:off x="2286000" y="139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129579</xdr:rowOff>
    </xdr:from>
    <xdr:ext cx="762000" cy="259045"/>
    <xdr:sp macro="" textlink="">
      <xdr:nvSpPr>
        <xdr:cNvPr id="223" name="テキスト ボックス 222"/>
        <xdr:cNvSpPr txBox="1"/>
      </xdr:nvSpPr>
      <xdr:spPr>
        <a:xfrm>
          <a:off x="1955800" y="136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135948</xdr:rowOff>
    </xdr:from>
    <xdr:to>
      <xdr:col>7</xdr:col>
      <xdr:colOff>31750</xdr:colOff>
      <xdr:row>81</xdr:row>
      <xdr:rowOff>66098</xdr:rowOff>
    </xdr:to>
    <xdr:sp macro="" textlink="">
      <xdr:nvSpPr>
        <xdr:cNvPr id="224" name="楕円 223"/>
        <xdr:cNvSpPr/>
      </xdr:nvSpPr>
      <xdr:spPr>
        <a:xfrm>
          <a:off x="1397000" y="138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76275</xdr:rowOff>
    </xdr:from>
    <xdr:ext cx="762000" cy="259045"/>
    <xdr:sp macro="" textlink="">
      <xdr:nvSpPr>
        <xdr:cNvPr id="225" name="テキスト ボックス 224"/>
        <xdr:cNvSpPr txBox="1"/>
      </xdr:nvSpPr>
      <xdr:spPr>
        <a:xfrm>
          <a:off x="1066800" y="136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今後も制度・給付を適正に維持していく。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61" name="直線コネクタ 260"/>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14514</xdr:rowOff>
    </xdr:to>
    <xdr:cxnSp macro="">
      <xdr:nvCxnSpPr>
        <xdr:cNvPr id="264" name="直線コネクタ 263"/>
        <xdr:cNvCxnSpPr/>
      </xdr:nvCxnSpPr>
      <xdr:spPr>
        <a:xfrm flipV="1">
          <a:off x="15290800" y="144498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86</xdr:row>
      <xdr:rowOff>67129</xdr:rowOff>
    </xdr:to>
    <xdr:cxnSp macro="">
      <xdr:nvCxnSpPr>
        <xdr:cNvPr id="267" name="直線コネクタ 266"/>
        <xdr:cNvCxnSpPr/>
      </xdr:nvCxnSpPr>
      <xdr:spPr>
        <a:xfrm flipV="1">
          <a:off x="14401800" y="145877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85271</xdr:rowOff>
    </xdr:to>
    <xdr:cxnSp macro="">
      <xdr:nvCxnSpPr>
        <xdr:cNvPr id="270" name="直線コネクタ 269"/>
        <xdr:cNvCxnSpPr/>
      </xdr:nvCxnSpPr>
      <xdr:spPr>
        <a:xfrm flipV="1">
          <a:off x="13512800" y="148118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0" name="楕円 279"/>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1"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2" name="楕円 281"/>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3" name="テキスト ボックス 282"/>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4" name="楕円 283"/>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5" name="テキスト ボックス 284"/>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7" name="テキスト ボックス 28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今後も職員数の増が見込まれるが、定員適正化計画の見直しとともに、指定管理者制度や再任用制度の活用により適正な定員管理を実施していく。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122449</xdr:rowOff>
    </xdr:from>
    <xdr:to>
      <xdr:col>81</xdr:col>
      <xdr:colOff>44450</xdr:colOff>
      <xdr:row>59</xdr:row>
      <xdr:rowOff>130493</xdr:rowOff>
    </xdr:to>
    <xdr:cxnSp macro="">
      <xdr:nvCxnSpPr>
        <xdr:cNvPr id="324" name="直線コネクタ 323"/>
        <xdr:cNvCxnSpPr/>
      </xdr:nvCxnSpPr>
      <xdr:spPr>
        <a:xfrm>
          <a:off x="16179800" y="1023799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122449</xdr:rowOff>
    </xdr:from>
    <xdr:to>
      <xdr:col>77</xdr:col>
      <xdr:colOff>44450</xdr:colOff>
      <xdr:row>59</xdr:row>
      <xdr:rowOff>130493</xdr:rowOff>
    </xdr:to>
    <xdr:cxnSp macro="">
      <xdr:nvCxnSpPr>
        <xdr:cNvPr id="327" name="直線コネクタ 326"/>
        <xdr:cNvCxnSpPr/>
      </xdr:nvCxnSpPr>
      <xdr:spPr>
        <a:xfrm flipV="1">
          <a:off x="15290800" y="102379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72179</xdr:rowOff>
    </xdr:from>
    <xdr:to>
      <xdr:col>72</xdr:col>
      <xdr:colOff>203200</xdr:colOff>
      <xdr:row>59</xdr:row>
      <xdr:rowOff>130493</xdr:rowOff>
    </xdr:to>
    <xdr:cxnSp macro="">
      <xdr:nvCxnSpPr>
        <xdr:cNvPr id="330" name="直線コネクタ 329"/>
        <xdr:cNvCxnSpPr/>
      </xdr:nvCxnSpPr>
      <xdr:spPr>
        <a:xfrm>
          <a:off x="14401800" y="10187729"/>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72179</xdr:rowOff>
    </xdr:to>
    <xdr:cxnSp macro="">
      <xdr:nvCxnSpPr>
        <xdr:cNvPr id="333" name="直線コネクタ 332"/>
        <xdr:cNvCxnSpPr/>
      </xdr:nvCxnSpPr>
      <xdr:spPr>
        <a:xfrm>
          <a:off x="13512800" y="101475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79693</xdr:rowOff>
    </xdr:from>
    <xdr:to>
      <xdr:col>81</xdr:col>
      <xdr:colOff>95250</xdr:colOff>
      <xdr:row>60</xdr:row>
      <xdr:rowOff>9843</xdr:rowOff>
    </xdr:to>
    <xdr:sp macro="" textlink="">
      <xdr:nvSpPr>
        <xdr:cNvPr id="343" name="楕円 342"/>
        <xdr:cNvSpPr/>
      </xdr:nvSpPr>
      <xdr:spPr>
        <a:xfrm>
          <a:off x="169672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96220</xdr:rowOff>
    </xdr:from>
    <xdr:ext cx="762000" cy="259045"/>
    <xdr:sp macro="" textlink="">
      <xdr:nvSpPr>
        <xdr:cNvPr id="344" name="定員管理の状況該当値テキスト"/>
        <xdr:cNvSpPr txBox="1"/>
      </xdr:nvSpPr>
      <xdr:spPr>
        <a:xfrm>
          <a:off x="17106900" y="100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71649</xdr:rowOff>
    </xdr:from>
    <xdr:to>
      <xdr:col>77</xdr:col>
      <xdr:colOff>95250</xdr:colOff>
      <xdr:row>60</xdr:row>
      <xdr:rowOff>1799</xdr:rowOff>
    </xdr:to>
    <xdr:sp macro="" textlink="">
      <xdr:nvSpPr>
        <xdr:cNvPr id="345" name="楕円 344"/>
        <xdr:cNvSpPr/>
      </xdr:nvSpPr>
      <xdr:spPr>
        <a:xfrm>
          <a:off x="16129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11976</xdr:rowOff>
    </xdr:from>
    <xdr:ext cx="736600" cy="259045"/>
    <xdr:sp macro="" textlink="">
      <xdr:nvSpPr>
        <xdr:cNvPr id="346" name="テキスト ボックス 345"/>
        <xdr:cNvSpPr txBox="1"/>
      </xdr:nvSpPr>
      <xdr:spPr>
        <a:xfrm>
          <a:off x="15798800" y="995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79693</xdr:rowOff>
    </xdr:from>
    <xdr:to>
      <xdr:col>73</xdr:col>
      <xdr:colOff>44450</xdr:colOff>
      <xdr:row>60</xdr:row>
      <xdr:rowOff>9843</xdr:rowOff>
    </xdr:to>
    <xdr:sp macro="" textlink="">
      <xdr:nvSpPr>
        <xdr:cNvPr id="347" name="楕円 346"/>
        <xdr:cNvSpPr/>
      </xdr:nvSpPr>
      <xdr:spPr>
        <a:xfrm>
          <a:off x="15240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20020</xdr:rowOff>
    </xdr:from>
    <xdr:ext cx="762000" cy="259045"/>
    <xdr:sp macro="" textlink="">
      <xdr:nvSpPr>
        <xdr:cNvPr id="348" name="テキスト ボックス 347"/>
        <xdr:cNvSpPr txBox="1"/>
      </xdr:nvSpPr>
      <xdr:spPr>
        <a:xfrm>
          <a:off x="14909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21379</xdr:rowOff>
    </xdr:from>
    <xdr:to>
      <xdr:col>68</xdr:col>
      <xdr:colOff>203200</xdr:colOff>
      <xdr:row>59</xdr:row>
      <xdr:rowOff>122979</xdr:rowOff>
    </xdr:to>
    <xdr:sp macro="" textlink="">
      <xdr:nvSpPr>
        <xdr:cNvPr id="349" name="楕円 348"/>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133156</xdr:rowOff>
    </xdr:from>
    <xdr:ext cx="762000" cy="259045"/>
    <xdr:sp macro="" textlink="">
      <xdr:nvSpPr>
        <xdr:cNvPr id="350" name="テキスト ボックス 349"/>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152612</xdr:rowOff>
    </xdr:from>
    <xdr:to>
      <xdr:col>64</xdr:col>
      <xdr:colOff>152400</xdr:colOff>
      <xdr:row>59</xdr:row>
      <xdr:rowOff>82762</xdr:rowOff>
    </xdr:to>
    <xdr:sp macro="" textlink="">
      <xdr:nvSpPr>
        <xdr:cNvPr id="351" name="楕円 350"/>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92939</xdr:rowOff>
    </xdr:from>
    <xdr:ext cx="762000" cy="259045"/>
    <xdr:sp macro="" textlink="">
      <xdr:nvSpPr>
        <xdr:cNvPr id="352" name="テキスト ボックス 351"/>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事業費補正により基準財政需要額に算入された公債費の減等により前年度より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今後も公共施設の大規模改修等による起債が見込まれるが、公債費の動向を考慮した借入れを実施していく。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86783</xdr:rowOff>
    </xdr:to>
    <xdr:cxnSp macro="">
      <xdr:nvCxnSpPr>
        <xdr:cNvPr id="385" name="直線コネクタ 384"/>
        <xdr:cNvCxnSpPr/>
      </xdr:nvCxnSpPr>
      <xdr:spPr>
        <a:xfrm>
          <a:off x="16179800" y="69206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62654</xdr:rowOff>
    </xdr:to>
    <xdr:cxnSp macro="">
      <xdr:nvCxnSpPr>
        <xdr:cNvPr id="388" name="直線コネクタ 387"/>
        <xdr:cNvCxnSpPr/>
      </xdr:nvCxnSpPr>
      <xdr:spPr>
        <a:xfrm>
          <a:off x="15290800" y="690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46567</xdr:rowOff>
    </xdr:to>
    <xdr:cxnSp macro="">
      <xdr:nvCxnSpPr>
        <xdr:cNvPr id="391" name="直線コネクタ 390"/>
        <xdr:cNvCxnSpPr/>
      </xdr:nvCxnSpPr>
      <xdr:spPr>
        <a:xfrm>
          <a:off x="14401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46567</xdr:rowOff>
    </xdr:to>
    <xdr:cxnSp macro="">
      <xdr:nvCxnSpPr>
        <xdr:cNvPr id="394" name="直線コネクタ 393"/>
        <xdr:cNvCxnSpPr/>
      </xdr:nvCxnSpPr>
      <xdr:spPr>
        <a:xfrm flipV="1">
          <a:off x="13512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4" name="楕円 403"/>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5"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6" name="楕円 405"/>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7" name="テキスト ボックス 406"/>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9" name="テキスト ボックス 408"/>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10" name="楕円 40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11" name="テキスト ボックス 41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2" name="楕円 411"/>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3" name="テキスト ボックス 412"/>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将来負担比率は、前年度に引き続き比率無しとなっている。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今後も公共施設の大規模改修等による起債が見込まれるが、公債費の動向を考慮した借入れを実施していく。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70,414
69,152
35.71
35,773,339
31,727,823
2,697,672
13,770,815
13,807,114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計画的な定員管理に努めてきたことから、類似団体平均を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人員配置の見直し等により職員数は増加傾向にあるが、定員適正化計画の見直しとともに指定管理者制度や再任用制度の活用等により人件費の抑制に努める。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127000</xdr:rowOff>
    </xdr:to>
    <xdr:cxnSp macro="">
      <xdr:nvCxnSpPr>
        <xdr:cNvPr id="66" name="直線コネクタ 65"/>
        <xdr:cNvCxnSpPr/>
      </xdr:nvCxnSpPr>
      <xdr:spPr>
        <a:xfrm>
          <a:off x="3987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24130</xdr:rowOff>
    </xdr:to>
    <xdr:cxnSp macro="">
      <xdr:nvCxnSpPr>
        <xdr:cNvPr id="69" name="直線コネクタ 68"/>
        <xdr:cNvCxnSpPr/>
      </xdr:nvCxnSpPr>
      <xdr:spPr>
        <a:xfrm flipV="1">
          <a:off x="3098800" y="6268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24130</xdr:rowOff>
    </xdr:to>
    <xdr:cxnSp macro="">
      <xdr:nvCxnSpPr>
        <xdr:cNvPr id="72" name="直線コネクタ 71"/>
        <xdr:cNvCxnSpPr/>
      </xdr:nvCxnSpPr>
      <xdr:spPr>
        <a:xfrm>
          <a:off x="2209800" y="6283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111760</xdr:rowOff>
    </xdr:to>
    <xdr:cxnSp macro="">
      <xdr:nvCxnSpPr>
        <xdr:cNvPr id="75" name="直線コネクタ 74"/>
        <xdr:cNvCxnSpPr/>
      </xdr:nvCxnSpPr>
      <xdr:spPr>
        <a:xfrm>
          <a:off x="1320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守谷市行政改革大綱に基づき業務の民間委託等を進めてきたこと、また公園等施設の維持管理や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の導入に伴う物件費が増加傾向にあり、類似団体平均を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今後も民間委託の活用及び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の導入を推進していく方針であるが、人件費等の徹底した見直しを行い、トータルコストの削減に努める。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19</xdr:row>
      <xdr:rowOff>83566</xdr:rowOff>
    </xdr:to>
    <xdr:cxnSp macro="">
      <xdr:nvCxnSpPr>
        <xdr:cNvPr id="125" name="直線コネクタ 124"/>
        <xdr:cNvCxnSpPr/>
      </xdr:nvCxnSpPr>
      <xdr:spPr>
        <a:xfrm>
          <a:off x="15671800" y="313994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20</xdr:row>
      <xdr:rowOff>3556</xdr:rowOff>
    </xdr:to>
    <xdr:cxnSp macro="">
      <xdr:nvCxnSpPr>
        <xdr:cNvPr id="128" name="直線コネクタ 127"/>
        <xdr:cNvCxnSpPr/>
      </xdr:nvCxnSpPr>
      <xdr:spPr>
        <a:xfrm flipV="1">
          <a:off x="14782800" y="3139948"/>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20</xdr:row>
      <xdr:rowOff>3556</xdr:rowOff>
    </xdr:to>
    <xdr:cxnSp macro="">
      <xdr:nvCxnSpPr>
        <xdr:cNvPr id="131" name="直線コネクタ 130"/>
        <xdr:cNvCxnSpPr/>
      </xdr:nvCxnSpPr>
      <xdr:spPr>
        <a:xfrm>
          <a:off x="13893800" y="317652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90424</xdr:rowOff>
    </xdr:to>
    <xdr:cxnSp macro="">
      <xdr:nvCxnSpPr>
        <xdr:cNvPr id="134" name="直線コネクタ 133"/>
        <xdr:cNvCxnSpPr/>
      </xdr:nvCxnSpPr>
      <xdr:spPr>
        <a:xfrm>
          <a:off x="13004800" y="3103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32766</xdr:rowOff>
    </xdr:from>
    <xdr:to>
      <xdr:col>82</xdr:col>
      <xdr:colOff>158750</xdr:colOff>
      <xdr:row>19</xdr:row>
      <xdr:rowOff>134366</xdr:rowOff>
    </xdr:to>
    <xdr:sp macro="" textlink="">
      <xdr:nvSpPr>
        <xdr:cNvPr id="144" name="楕円 143"/>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4843</xdr:rowOff>
    </xdr:from>
    <xdr:ext cx="762000" cy="259045"/>
    <xdr:sp macro="" textlink="">
      <xdr:nvSpPr>
        <xdr:cNvPr id="145" name="物件費該当値テキスト"/>
        <xdr:cNvSpPr txBox="1"/>
      </xdr:nvSpPr>
      <xdr:spPr>
        <a:xfrm>
          <a:off x="165989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6" name="楕円 145"/>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7" name="テキスト ボックス 146"/>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124206</xdr:rowOff>
    </xdr:from>
    <xdr:to>
      <xdr:col>74</xdr:col>
      <xdr:colOff>31750</xdr:colOff>
      <xdr:row>20</xdr:row>
      <xdr:rowOff>54356</xdr:rowOff>
    </xdr:to>
    <xdr:sp macro="" textlink="">
      <xdr:nvSpPr>
        <xdr:cNvPr id="148" name="楕円 147"/>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39133</xdr:rowOff>
    </xdr:from>
    <xdr:ext cx="762000" cy="259045"/>
    <xdr:sp macro="" textlink="">
      <xdr:nvSpPr>
        <xdr:cNvPr id="149" name="テキスト ボックス 148"/>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0" name="楕円 149"/>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1" name="テキスト ボックス 150"/>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2" name="楕円 151"/>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3" name="テキスト ボックス 152"/>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障がい福祉費の増加等から、前年度から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ポイント増加し、類似団体平均と同程度の</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％となっている。当市では子育て関連を柱とした福祉施策を市の重点施策としているが、今後も市単独扶助の見直しなどを行い適正な執行に務める。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56</xdr:row>
      <xdr:rowOff>43180</xdr:rowOff>
    </xdr:to>
    <xdr:cxnSp macro="">
      <xdr:nvCxnSpPr>
        <xdr:cNvPr id="186" name="直線コネクタ 185"/>
        <xdr:cNvCxnSpPr/>
      </xdr:nvCxnSpPr>
      <xdr:spPr>
        <a:xfrm>
          <a:off x="3987800" y="94843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77470</xdr:rowOff>
    </xdr:to>
    <xdr:cxnSp macro="">
      <xdr:nvCxnSpPr>
        <xdr:cNvPr id="189" name="直線コネクタ 188"/>
        <xdr:cNvCxnSpPr/>
      </xdr:nvCxnSpPr>
      <xdr:spPr>
        <a:xfrm flipV="1">
          <a:off x="3098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73660</xdr:rowOff>
    </xdr:from>
    <xdr:to>
      <xdr:col>15</xdr:col>
      <xdr:colOff>98425</xdr:colOff>
      <xdr:row>55</xdr:row>
      <xdr:rowOff>77470</xdr:rowOff>
    </xdr:to>
    <xdr:cxnSp macro="">
      <xdr:nvCxnSpPr>
        <xdr:cNvPr id="192" name="直線コネクタ 191"/>
        <xdr:cNvCxnSpPr/>
      </xdr:nvCxnSpPr>
      <xdr:spPr>
        <a:xfrm>
          <a:off x="2209800" y="93319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43180</xdr:rowOff>
    </xdr:from>
    <xdr:to>
      <xdr:col>11</xdr:col>
      <xdr:colOff>9525</xdr:colOff>
      <xdr:row>54</xdr:row>
      <xdr:rowOff>73660</xdr:rowOff>
    </xdr:to>
    <xdr:cxnSp macro="">
      <xdr:nvCxnSpPr>
        <xdr:cNvPr id="195" name="直線コネクタ 194"/>
        <xdr:cNvCxnSpPr/>
      </xdr:nvCxnSpPr>
      <xdr:spPr>
        <a:xfrm>
          <a:off x="1320800" y="9301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5" name="楕円 204"/>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135907</xdr:rowOff>
    </xdr:from>
    <xdr:ext cx="762000" cy="259045"/>
    <xdr:sp macro="" textlink="">
      <xdr:nvSpPr>
        <xdr:cNvPr id="206" name="扶助費該当値テキスト"/>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7" name="楕円 206"/>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8" name="テキスト ボックス 207"/>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09" name="楕円 208"/>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10" name="テキスト ボックス 209"/>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22860</xdr:rowOff>
    </xdr:from>
    <xdr:to>
      <xdr:col>11</xdr:col>
      <xdr:colOff>60325</xdr:colOff>
      <xdr:row>54</xdr:row>
      <xdr:rowOff>124460</xdr:rowOff>
    </xdr:to>
    <xdr:sp macro="" textlink="">
      <xdr:nvSpPr>
        <xdr:cNvPr id="211" name="楕円 210"/>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134637</xdr:rowOff>
    </xdr:from>
    <xdr:ext cx="762000" cy="259045"/>
    <xdr:sp macro="" textlink="">
      <xdr:nvSpPr>
        <xdr:cNvPr id="212" name="テキスト ボックス 211"/>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163830</xdr:rowOff>
    </xdr:from>
    <xdr:to>
      <xdr:col>6</xdr:col>
      <xdr:colOff>171450</xdr:colOff>
      <xdr:row>54</xdr:row>
      <xdr:rowOff>93980</xdr:rowOff>
    </xdr:to>
    <xdr:sp macro="" textlink="">
      <xdr:nvSpPr>
        <xdr:cNvPr id="213" name="楕円 212"/>
        <xdr:cNvSpPr/>
      </xdr:nvSpPr>
      <xdr:spPr>
        <a:xfrm>
          <a:off x="1270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104157</xdr:rowOff>
    </xdr:from>
    <xdr:ext cx="762000" cy="259045"/>
    <xdr:sp macro="" textlink="">
      <xdr:nvSpPr>
        <xdr:cNvPr id="214" name="テキスト ボックス 213"/>
        <xdr:cNvSpPr txBox="1"/>
      </xdr:nvSpPr>
      <xdr:spPr>
        <a:xfrm>
          <a:off x="939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高齢化率が低く、後期高齢者医療特別会計への繰出金の割合が低いこと等から、類似団体平均を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当市においても年々高齢化率は高まる傾向にあるため、今後も特別会計の独立採算の原則に基づき適正な運営を行い、普通会計の負担額を減らすよう努める。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0</xdr:rowOff>
    </xdr:to>
    <xdr:cxnSp macro="">
      <xdr:nvCxnSpPr>
        <xdr:cNvPr id="247" name="直線コネクタ 246"/>
        <xdr:cNvCxnSpPr/>
      </xdr:nvCxnSpPr>
      <xdr:spPr>
        <a:xfrm>
          <a:off x="15671800" y="9537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146050</xdr:rowOff>
    </xdr:to>
    <xdr:cxnSp macro="">
      <xdr:nvCxnSpPr>
        <xdr:cNvPr id="250" name="直線コネクタ 249"/>
        <xdr:cNvCxnSpPr/>
      </xdr:nvCxnSpPr>
      <xdr:spPr>
        <a:xfrm flipV="1">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133350</xdr:rowOff>
    </xdr:from>
    <xdr:to>
      <xdr:col>73</xdr:col>
      <xdr:colOff>180975</xdr:colOff>
      <xdr:row>55</xdr:row>
      <xdr:rowOff>146050</xdr:rowOff>
    </xdr:to>
    <xdr:cxnSp macro="">
      <xdr:nvCxnSpPr>
        <xdr:cNvPr id="253" name="直線コネクタ 252"/>
        <xdr:cNvCxnSpPr/>
      </xdr:nvCxnSpPr>
      <xdr:spPr>
        <a:xfrm>
          <a:off x="13893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95250</xdr:rowOff>
    </xdr:from>
    <xdr:to>
      <xdr:col>69</xdr:col>
      <xdr:colOff>92075</xdr:colOff>
      <xdr:row>55</xdr:row>
      <xdr:rowOff>133350</xdr:rowOff>
    </xdr:to>
    <xdr:cxnSp macro="">
      <xdr:nvCxnSpPr>
        <xdr:cNvPr id="256" name="直線コネクタ 255"/>
        <xdr:cNvCxnSpPr/>
      </xdr:nvCxnSpPr>
      <xdr:spPr>
        <a:xfrm>
          <a:off x="13004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66" name="楕円 265"/>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137177</xdr:rowOff>
    </xdr:from>
    <xdr:ext cx="762000" cy="259045"/>
    <xdr:sp macro="" textlink="">
      <xdr:nvSpPr>
        <xdr:cNvPr id="267"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0" name="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82550</xdr:rowOff>
    </xdr:from>
    <xdr:to>
      <xdr:col>69</xdr:col>
      <xdr:colOff>142875</xdr:colOff>
      <xdr:row>56</xdr:row>
      <xdr:rowOff>12700</xdr:rowOff>
    </xdr:to>
    <xdr:sp macro="" textlink="">
      <xdr:nvSpPr>
        <xdr:cNvPr id="272" name="楕円 271"/>
        <xdr:cNvSpPr/>
      </xdr:nvSpPr>
      <xdr:spPr>
        <a:xfrm>
          <a:off x="13843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22877</xdr:rowOff>
    </xdr:from>
    <xdr:ext cx="762000" cy="259045"/>
    <xdr:sp macro="" textlink="">
      <xdr:nvSpPr>
        <xdr:cNvPr id="273" name="テキスト ボックス 272"/>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44450</xdr:rowOff>
    </xdr:from>
    <xdr:to>
      <xdr:col>65</xdr:col>
      <xdr:colOff>53975</xdr:colOff>
      <xdr:row>55</xdr:row>
      <xdr:rowOff>146050</xdr:rowOff>
    </xdr:to>
    <xdr:sp macro="" textlink="">
      <xdr:nvSpPr>
        <xdr:cNvPr id="274" name="楕円 273"/>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156227</xdr:rowOff>
    </xdr:from>
    <xdr:ext cx="762000" cy="259045"/>
    <xdr:sp macro="" textlink="">
      <xdr:nvSpPr>
        <xdr:cNvPr id="275" name="テキスト ボックス 274"/>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廃棄物処理業務や消防業務を一部事務組合で行っているため、類似団体平均を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となっている。　</a:t>
          </a:r>
        </a:p>
        <a:p>
          <a:r>
            <a:rPr kumimoji="1" lang="ja-JP" altLang="en-US" sz="1300">
              <a:latin typeface="ＭＳ Ｐゴシック" panose="020B0600070205080204" pitchFamily="50" charset="-128"/>
              <a:ea typeface="ＭＳ Ｐゴシック" panose="020B0600070205080204" pitchFamily="50" charset="-128"/>
            </a:rPr>
            <a:t>　今後も一部事務組合経費の精査などで補助費等の抑制に努める。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05" name="直線コネクタ 304"/>
        <xdr:cNvCxnSpPr/>
      </xdr:nvCxnSpPr>
      <xdr:spPr>
        <a:xfrm>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101854</xdr:rowOff>
    </xdr:to>
    <xdr:cxnSp macro="">
      <xdr:nvCxnSpPr>
        <xdr:cNvPr id="308" name="直線コネクタ 307"/>
        <xdr:cNvCxnSpPr/>
      </xdr:nvCxnSpPr>
      <xdr:spPr>
        <a:xfrm flipV="1">
          <a:off x="14782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101854</xdr:rowOff>
    </xdr:to>
    <xdr:cxnSp macro="">
      <xdr:nvCxnSpPr>
        <xdr:cNvPr id="311" name="直線コネクタ 310"/>
        <xdr:cNvCxnSpPr/>
      </xdr:nvCxnSpPr>
      <xdr:spPr>
        <a:xfrm>
          <a:off x="13893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83566</xdr:rowOff>
    </xdr:to>
    <xdr:cxnSp macro="">
      <xdr:nvCxnSpPr>
        <xdr:cNvPr id="314" name="直線コネクタ 313"/>
        <xdr:cNvCxnSpPr/>
      </xdr:nvCxnSpPr>
      <xdr:spPr>
        <a:xfrm flipV="1">
          <a:off x="13004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4" name="楕円 323"/>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5"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6" name="楕円 325"/>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7" name="テキスト ボックス 326"/>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8" name="楕円 327"/>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9" name="テキスト ボックス 328"/>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0" name="楕円 329"/>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1" name="テキスト ボックス 330"/>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H8</a:t>
          </a:r>
          <a:r>
            <a:rPr kumimoji="1" lang="ja-JP" altLang="en-US" sz="1300">
              <a:latin typeface="ＭＳ Ｐゴシック" panose="020B0600070205080204" pitchFamily="50" charset="-128"/>
              <a:ea typeface="ＭＳ Ｐゴシック" panose="020B0600070205080204" pitchFamily="50" charset="-128"/>
            </a:rPr>
            <a:t>年度の小学校用地取得に係る元金償還の終了等により前年度から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今後も公共施設等の大規模改修に係る起債が見込まれるが、公共公益施設整備基金の計画的な運用を図りながら、公債費の動向を考慮した借入れを実施していく。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75</xdr:row>
      <xdr:rowOff>65278</xdr:rowOff>
    </xdr:to>
    <xdr:cxnSp macro="">
      <xdr:nvCxnSpPr>
        <xdr:cNvPr id="363" name="直線コネクタ 362"/>
        <xdr:cNvCxnSpPr/>
      </xdr:nvCxnSpPr>
      <xdr:spPr>
        <a:xfrm flipV="1">
          <a:off x="3987800" y="12919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101854</xdr:rowOff>
    </xdr:to>
    <xdr:cxnSp macro="">
      <xdr:nvCxnSpPr>
        <xdr:cNvPr id="366" name="直線コネクタ 365"/>
        <xdr:cNvCxnSpPr/>
      </xdr:nvCxnSpPr>
      <xdr:spPr>
        <a:xfrm flipV="1">
          <a:off x="3098800" y="12924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101854</xdr:rowOff>
    </xdr:from>
    <xdr:to>
      <xdr:col>15</xdr:col>
      <xdr:colOff>98425</xdr:colOff>
      <xdr:row>75</xdr:row>
      <xdr:rowOff>124714</xdr:rowOff>
    </xdr:to>
    <xdr:cxnSp macro="">
      <xdr:nvCxnSpPr>
        <xdr:cNvPr id="369" name="直線コネクタ 368"/>
        <xdr:cNvCxnSpPr/>
      </xdr:nvCxnSpPr>
      <xdr:spPr>
        <a:xfrm flipV="1">
          <a:off x="2209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165863</xdr:rowOff>
    </xdr:to>
    <xdr:cxnSp macro="">
      <xdr:nvCxnSpPr>
        <xdr:cNvPr id="372" name="直線コネクタ 371"/>
        <xdr:cNvCxnSpPr/>
      </xdr:nvCxnSpPr>
      <xdr:spPr>
        <a:xfrm flipV="1">
          <a:off x="1320800" y="1298346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xdr:rowOff>
    </xdr:from>
    <xdr:to>
      <xdr:col>24</xdr:col>
      <xdr:colOff>76200</xdr:colOff>
      <xdr:row>75</xdr:row>
      <xdr:rowOff>111506</xdr:rowOff>
    </xdr:to>
    <xdr:sp macro="" textlink="">
      <xdr:nvSpPr>
        <xdr:cNvPr id="382" name="楕円 381"/>
        <xdr:cNvSpPr/>
      </xdr:nvSpPr>
      <xdr:spPr>
        <a:xfrm>
          <a:off x="4775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89933</xdr:rowOff>
    </xdr:from>
    <xdr:ext cx="762000" cy="259045"/>
    <xdr:sp macro="" textlink="">
      <xdr:nvSpPr>
        <xdr:cNvPr id="383" name="公債費該当値テキスト"/>
        <xdr:cNvSpPr txBox="1"/>
      </xdr:nvSpPr>
      <xdr:spPr>
        <a:xfrm>
          <a:off x="4914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4" name="楕円 383"/>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5" name="テキスト ボックス 384"/>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86" name="楕円 385"/>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87" name="テキスト ボックス 386"/>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8" name="楕円 387"/>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9" name="テキスト ボックス 388"/>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0" name="楕円 389"/>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1" name="テキスト ボックス 390"/>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民間委託の推進等により物件費の比率が高いほか、一部事務組合の負担金等の補助費の比率が高い傾向があり、類似団体平均を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今後も事務事業評価による事業の見直しを行い、経常経費の削減に努める。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78</xdr:row>
      <xdr:rowOff>69850</xdr:rowOff>
    </xdr:to>
    <xdr:cxnSp macro="">
      <xdr:nvCxnSpPr>
        <xdr:cNvPr id="420" name="直線コネクタ 419"/>
        <xdr:cNvCxnSpPr/>
      </xdr:nvCxnSpPr>
      <xdr:spPr>
        <a:xfrm>
          <a:off x="15671800" y="13134339"/>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78</xdr:row>
      <xdr:rowOff>69850</xdr:rowOff>
    </xdr:to>
    <xdr:cxnSp macro="">
      <xdr:nvCxnSpPr>
        <xdr:cNvPr id="423" name="直線コネクタ 422"/>
        <xdr:cNvCxnSpPr/>
      </xdr:nvCxnSpPr>
      <xdr:spPr>
        <a:xfrm flipV="1">
          <a:off x="14782800" y="13134339"/>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24130</xdr:rowOff>
    </xdr:from>
    <xdr:to>
      <xdr:col>73</xdr:col>
      <xdr:colOff>180975</xdr:colOff>
      <xdr:row>78</xdr:row>
      <xdr:rowOff>69850</xdr:rowOff>
    </xdr:to>
    <xdr:cxnSp macro="">
      <xdr:nvCxnSpPr>
        <xdr:cNvPr id="426" name="直線コネクタ 425"/>
        <xdr:cNvCxnSpPr/>
      </xdr:nvCxnSpPr>
      <xdr:spPr>
        <a:xfrm>
          <a:off x="13893800" y="1305433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24130</xdr:rowOff>
    </xdr:to>
    <xdr:cxnSp macro="">
      <xdr:nvCxnSpPr>
        <xdr:cNvPr id="429" name="直線コネクタ 428"/>
        <xdr:cNvCxnSpPr/>
      </xdr:nvCxnSpPr>
      <xdr:spPr>
        <a:xfrm>
          <a:off x="13004800" y="129057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9" name="楕円 438"/>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0"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1" name="楕円 440"/>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2" name="テキスト ボックス 441"/>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3" name="楕円 442"/>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4" name="テキスト ボックス 443"/>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45" name="楕円 444"/>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47" name="楕円 446"/>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48" name="テキスト ボックス 447"/>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146593</xdr:rowOff>
    </xdr:from>
    <xdr:to>
      <xdr:col>29</xdr:col>
      <xdr:colOff>127000</xdr:colOff>
      <xdr:row>18</xdr:row>
      <xdr:rowOff>158866</xdr:rowOff>
    </xdr:to>
    <xdr:cxnSp macro="">
      <xdr:nvCxnSpPr>
        <xdr:cNvPr id="54" name="直線コネクタ 53"/>
        <xdr:cNvCxnSpPr/>
      </xdr:nvCxnSpPr>
      <xdr:spPr bwMode="auto">
        <a:xfrm>
          <a:off x="5003800" y="3280318"/>
          <a:ext cx="647700" cy="1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146593</xdr:rowOff>
    </xdr:from>
    <xdr:to>
      <xdr:col>26</xdr:col>
      <xdr:colOff>50800</xdr:colOff>
      <xdr:row>19</xdr:row>
      <xdr:rowOff>4461</xdr:rowOff>
    </xdr:to>
    <xdr:cxnSp macro="">
      <xdr:nvCxnSpPr>
        <xdr:cNvPr id="57" name="直線コネクタ 56"/>
        <xdr:cNvCxnSpPr/>
      </xdr:nvCxnSpPr>
      <xdr:spPr bwMode="auto">
        <a:xfrm flipV="1">
          <a:off x="4305300" y="3280318"/>
          <a:ext cx="698500" cy="2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4461</xdr:rowOff>
    </xdr:from>
    <xdr:to>
      <xdr:col>22</xdr:col>
      <xdr:colOff>114300</xdr:colOff>
      <xdr:row>19</xdr:row>
      <xdr:rowOff>56367</xdr:rowOff>
    </xdr:to>
    <xdr:cxnSp macro="">
      <xdr:nvCxnSpPr>
        <xdr:cNvPr id="60" name="直線コネクタ 59"/>
        <xdr:cNvCxnSpPr/>
      </xdr:nvCxnSpPr>
      <xdr:spPr bwMode="auto">
        <a:xfrm flipV="1">
          <a:off x="3606800" y="3309636"/>
          <a:ext cx="698500" cy="5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56367</xdr:rowOff>
    </xdr:from>
    <xdr:to>
      <xdr:col>18</xdr:col>
      <xdr:colOff>177800</xdr:colOff>
      <xdr:row>19</xdr:row>
      <xdr:rowOff>85957</xdr:rowOff>
    </xdr:to>
    <xdr:cxnSp macro="">
      <xdr:nvCxnSpPr>
        <xdr:cNvPr id="63" name="直線コネクタ 62"/>
        <xdr:cNvCxnSpPr/>
      </xdr:nvCxnSpPr>
      <xdr:spPr bwMode="auto">
        <a:xfrm flipV="1">
          <a:off x="2908300" y="3361542"/>
          <a:ext cx="698500" cy="29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108066</xdr:rowOff>
    </xdr:from>
    <xdr:to>
      <xdr:col>29</xdr:col>
      <xdr:colOff>177800</xdr:colOff>
      <xdr:row>19</xdr:row>
      <xdr:rowOff>38216</xdr:rowOff>
    </xdr:to>
    <xdr:sp macro="" textlink="">
      <xdr:nvSpPr>
        <xdr:cNvPr id="73" name="楕円 72"/>
        <xdr:cNvSpPr/>
      </xdr:nvSpPr>
      <xdr:spPr bwMode="auto">
        <a:xfrm>
          <a:off x="5600700" y="324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80143</xdr:rowOff>
    </xdr:from>
    <xdr:ext cx="762000" cy="259045"/>
    <xdr:sp macro="" textlink="">
      <xdr:nvSpPr>
        <xdr:cNvPr id="74" name="人口1人当たり決算額の推移該当値テキスト130"/>
        <xdr:cNvSpPr txBox="1"/>
      </xdr:nvSpPr>
      <xdr:spPr>
        <a:xfrm>
          <a:off x="5740400" y="32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95793</xdr:rowOff>
    </xdr:from>
    <xdr:to>
      <xdr:col>26</xdr:col>
      <xdr:colOff>101600</xdr:colOff>
      <xdr:row>19</xdr:row>
      <xdr:rowOff>25943</xdr:rowOff>
    </xdr:to>
    <xdr:sp macro="" textlink="">
      <xdr:nvSpPr>
        <xdr:cNvPr id="75" name="楕円 74"/>
        <xdr:cNvSpPr/>
      </xdr:nvSpPr>
      <xdr:spPr bwMode="auto">
        <a:xfrm>
          <a:off x="4953000" y="3229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10720</xdr:rowOff>
    </xdr:from>
    <xdr:ext cx="736600" cy="259045"/>
    <xdr:sp macro="" textlink="">
      <xdr:nvSpPr>
        <xdr:cNvPr id="76" name="テキスト ボックス 75"/>
        <xdr:cNvSpPr txBox="1"/>
      </xdr:nvSpPr>
      <xdr:spPr>
        <a:xfrm>
          <a:off x="4622800" y="331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125111</xdr:rowOff>
    </xdr:from>
    <xdr:to>
      <xdr:col>22</xdr:col>
      <xdr:colOff>165100</xdr:colOff>
      <xdr:row>19</xdr:row>
      <xdr:rowOff>55261</xdr:rowOff>
    </xdr:to>
    <xdr:sp macro="" textlink="">
      <xdr:nvSpPr>
        <xdr:cNvPr id="77" name="楕円 76"/>
        <xdr:cNvSpPr/>
      </xdr:nvSpPr>
      <xdr:spPr bwMode="auto">
        <a:xfrm>
          <a:off x="4254500" y="3258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40038</xdr:rowOff>
    </xdr:from>
    <xdr:ext cx="762000" cy="259045"/>
    <xdr:sp macro="" textlink="">
      <xdr:nvSpPr>
        <xdr:cNvPr id="78" name="テキスト ボックス 77"/>
        <xdr:cNvSpPr txBox="1"/>
      </xdr:nvSpPr>
      <xdr:spPr>
        <a:xfrm>
          <a:off x="3924300" y="334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5567</xdr:rowOff>
    </xdr:from>
    <xdr:to>
      <xdr:col>19</xdr:col>
      <xdr:colOff>38100</xdr:colOff>
      <xdr:row>19</xdr:row>
      <xdr:rowOff>107167</xdr:rowOff>
    </xdr:to>
    <xdr:sp macro="" textlink="">
      <xdr:nvSpPr>
        <xdr:cNvPr id="79" name="楕円 78"/>
        <xdr:cNvSpPr/>
      </xdr:nvSpPr>
      <xdr:spPr bwMode="auto">
        <a:xfrm>
          <a:off x="3556000" y="331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91944</xdr:rowOff>
    </xdr:from>
    <xdr:ext cx="762000" cy="259045"/>
    <xdr:sp macro="" textlink="">
      <xdr:nvSpPr>
        <xdr:cNvPr id="80" name="テキスト ボックス 79"/>
        <xdr:cNvSpPr txBox="1"/>
      </xdr:nvSpPr>
      <xdr:spPr>
        <a:xfrm>
          <a:off x="3225800" y="339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35157</xdr:rowOff>
    </xdr:from>
    <xdr:to>
      <xdr:col>15</xdr:col>
      <xdr:colOff>101600</xdr:colOff>
      <xdr:row>19</xdr:row>
      <xdr:rowOff>136757</xdr:rowOff>
    </xdr:to>
    <xdr:sp macro="" textlink="">
      <xdr:nvSpPr>
        <xdr:cNvPr id="81" name="楕円 80"/>
        <xdr:cNvSpPr/>
      </xdr:nvSpPr>
      <xdr:spPr bwMode="auto">
        <a:xfrm>
          <a:off x="2857500" y="3340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121534</xdr:rowOff>
    </xdr:from>
    <xdr:ext cx="762000" cy="259045"/>
    <xdr:sp macro="" textlink="">
      <xdr:nvSpPr>
        <xdr:cNvPr id="82" name="テキスト ボックス 81"/>
        <xdr:cNvSpPr txBox="1"/>
      </xdr:nvSpPr>
      <xdr:spPr>
        <a:xfrm>
          <a:off x="2527300" y="342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42385</xdr:rowOff>
    </xdr:from>
    <xdr:to>
      <xdr:col>29</xdr:col>
      <xdr:colOff>127000</xdr:colOff>
      <xdr:row>36</xdr:row>
      <xdr:rowOff>49570</xdr:rowOff>
    </xdr:to>
    <xdr:cxnSp macro="">
      <xdr:nvCxnSpPr>
        <xdr:cNvPr id="117" name="直線コネクタ 116"/>
        <xdr:cNvCxnSpPr/>
      </xdr:nvCxnSpPr>
      <xdr:spPr bwMode="auto">
        <a:xfrm flipV="1">
          <a:off x="5003800" y="6995635"/>
          <a:ext cx="6477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49570</xdr:rowOff>
    </xdr:from>
    <xdr:to>
      <xdr:col>26</xdr:col>
      <xdr:colOff>50800</xdr:colOff>
      <xdr:row>36</xdr:row>
      <xdr:rowOff>89869</xdr:rowOff>
    </xdr:to>
    <xdr:cxnSp macro="">
      <xdr:nvCxnSpPr>
        <xdr:cNvPr id="120" name="直線コネクタ 119"/>
        <xdr:cNvCxnSpPr/>
      </xdr:nvCxnSpPr>
      <xdr:spPr bwMode="auto">
        <a:xfrm flipV="1">
          <a:off x="4305300" y="7002820"/>
          <a:ext cx="6985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89869</xdr:rowOff>
    </xdr:from>
    <xdr:to>
      <xdr:col>22</xdr:col>
      <xdr:colOff>114300</xdr:colOff>
      <xdr:row>36</xdr:row>
      <xdr:rowOff>117954</xdr:rowOff>
    </xdr:to>
    <xdr:cxnSp macro="">
      <xdr:nvCxnSpPr>
        <xdr:cNvPr id="123" name="直線コネクタ 122"/>
        <xdr:cNvCxnSpPr/>
      </xdr:nvCxnSpPr>
      <xdr:spPr bwMode="auto">
        <a:xfrm flipV="1">
          <a:off x="3606800" y="7043119"/>
          <a:ext cx="698500" cy="2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114786</xdr:rowOff>
    </xdr:from>
    <xdr:to>
      <xdr:col>18</xdr:col>
      <xdr:colOff>177800</xdr:colOff>
      <xdr:row>36</xdr:row>
      <xdr:rowOff>117954</xdr:rowOff>
    </xdr:to>
    <xdr:cxnSp macro="">
      <xdr:nvCxnSpPr>
        <xdr:cNvPr id="126" name="直線コネクタ 125"/>
        <xdr:cNvCxnSpPr/>
      </xdr:nvCxnSpPr>
      <xdr:spPr bwMode="auto">
        <a:xfrm>
          <a:off x="2908300" y="7068036"/>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334485</xdr:rowOff>
    </xdr:from>
    <xdr:to>
      <xdr:col>29</xdr:col>
      <xdr:colOff>177800</xdr:colOff>
      <xdr:row>36</xdr:row>
      <xdr:rowOff>93185</xdr:rowOff>
    </xdr:to>
    <xdr:sp macro="" textlink="">
      <xdr:nvSpPr>
        <xdr:cNvPr id="136" name="楕円 135"/>
        <xdr:cNvSpPr/>
      </xdr:nvSpPr>
      <xdr:spPr bwMode="auto">
        <a:xfrm>
          <a:off x="5600700" y="694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306562</xdr:rowOff>
    </xdr:from>
    <xdr:ext cx="762000" cy="259045"/>
    <xdr:sp macro="" textlink="">
      <xdr:nvSpPr>
        <xdr:cNvPr id="137" name="人口1人当たり決算額の推移該当値テキスト445"/>
        <xdr:cNvSpPr txBox="1"/>
      </xdr:nvSpPr>
      <xdr:spPr>
        <a:xfrm>
          <a:off x="5740400" y="69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341670</xdr:rowOff>
    </xdr:from>
    <xdr:to>
      <xdr:col>26</xdr:col>
      <xdr:colOff>101600</xdr:colOff>
      <xdr:row>36</xdr:row>
      <xdr:rowOff>100370</xdr:rowOff>
    </xdr:to>
    <xdr:sp macro="" textlink="">
      <xdr:nvSpPr>
        <xdr:cNvPr id="138" name="楕円 137"/>
        <xdr:cNvSpPr/>
      </xdr:nvSpPr>
      <xdr:spPr bwMode="auto">
        <a:xfrm>
          <a:off x="4953000" y="695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85147</xdr:rowOff>
    </xdr:from>
    <xdr:ext cx="736600" cy="259045"/>
    <xdr:sp macro="" textlink="">
      <xdr:nvSpPr>
        <xdr:cNvPr id="139" name="テキスト ボックス 138"/>
        <xdr:cNvSpPr txBox="1"/>
      </xdr:nvSpPr>
      <xdr:spPr>
        <a:xfrm>
          <a:off x="4622800" y="703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39069</xdr:rowOff>
    </xdr:from>
    <xdr:to>
      <xdr:col>22</xdr:col>
      <xdr:colOff>165100</xdr:colOff>
      <xdr:row>36</xdr:row>
      <xdr:rowOff>140669</xdr:rowOff>
    </xdr:to>
    <xdr:sp macro="" textlink="">
      <xdr:nvSpPr>
        <xdr:cNvPr id="140" name="楕円 139"/>
        <xdr:cNvSpPr/>
      </xdr:nvSpPr>
      <xdr:spPr bwMode="auto">
        <a:xfrm>
          <a:off x="4254500" y="6992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125446</xdr:rowOff>
    </xdr:from>
    <xdr:ext cx="762000" cy="259045"/>
    <xdr:sp macro="" textlink="">
      <xdr:nvSpPr>
        <xdr:cNvPr id="141" name="テキスト ボックス 140"/>
        <xdr:cNvSpPr txBox="1"/>
      </xdr:nvSpPr>
      <xdr:spPr>
        <a:xfrm>
          <a:off x="3924300" y="707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67154</xdr:rowOff>
    </xdr:from>
    <xdr:to>
      <xdr:col>19</xdr:col>
      <xdr:colOff>38100</xdr:colOff>
      <xdr:row>36</xdr:row>
      <xdr:rowOff>168754</xdr:rowOff>
    </xdr:to>
    <xdr:sp macro="" textlink="">
      <xdr:nvSpPr>
        <xdr:cNvPr id="142" name="楕円 141"/>
        <xdr:cNvSpPr/>
      </xdr:nvSpPr>
      <xdr:spPr bwMode="auto">
        <a:xfrm>
          <a:off x="3556000" y="702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153531</xdr:rowOff>
    </xdr:from>
    <xdr:ext cx="762000" cy="259045"/>
    <xdr:sp macro="" textlink="">
      <xdr:nvSpPr>
        <xdr:cNvPr id="143" name="テキスト ボックス 142"/>
        <xdr:cNvSpPr txBox="1"/>
      </xdr:nvSpPr>
      <xdr:spPr>
        <a:xfrm>
          <a:off x="3225800" y="71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63986</xdr:rowOff>
    </xdr:from>
    <xdr:to>
      <xdr:col>15</xdr:col>
      <xdr:colOff>101600</xdr:colOff>
      <xdr:row>36</xdr:row>
      <xdr:rowOff>165586</xdr:rowOff>
    </xdr:to>
    <xdr:sp macro="" textlink="">
      <xdr:nvSpPr>
        <xdr:cNvPr id="144" name="楕円 143"/>
        <xdr:cNvSpPr/>
      </xdr:nvSpPr>
      <xdr:spPr bwMode="auto">
        <a:xfrm>
          <a:off x="28575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150363</xdr:rowOff>
    </xdr:from>
    <xdr:ext cx="762000" cy="259045"/>
    <xdr:sp macro="" textlink="">
      <xdr:nvSpPr>
        <xdr:cNvPr id="145" name="テキスト ボックス 144"/>
        <xdr:cNvSpPr txBox="1"/>
      </xdr:nvSpPr>
      <xdr:spPr>
        <a:xfrm>
          <a:off x="2527300" y="710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70,414
69,152
35.71
35,773,339
31,727,823
2,697,672
13,770,815
13,807,114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126784</xdr:rowOff>
    </xdr:from>
    <xdr:to>
      <xdr:col>24</xdr:col>
      <xdr:colOff>63500</xdr:colOff>
      <xdr:row>37</xdr:row>
      <xdr:rowOff>130594</xdr:rowOff>
    </xdr:to>
    <xdr:cxnSp macro="">
      <xdr:nvCxnSpPr>
        <xdr:cNvPr id="61" name="直線コネクタ 60"/>
        <xdr:cNvCxnSpPr/>
      </xdr:nvCxnSpPr>
      <xdr:spPr>
        <a:xfrm>
          <a:off x="3797300" y="647043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126784</xdr:rowOff>
    </xdr:from>
    <xdr:to>
      <xdr:col>19</xdr:col>
      <xdr:colOff>177800</xdr:colOff>
      <xdr:row>37</xdr:row>
      <xdr:rowOff>167227</xdr:rowOff>
    </xdr:to>
    <xdr:cxnSp macro="">
      <xdr:nvCxnSpPr>
        <xdr:cNvPr id="64" name="直線コネクタ 63"/>
        <xdr:cNvCxnSpPr/>
      </xdr:nvCxnSpPr>
      <xdr:spPr>
        <a:xfrm flipV="1">
          <a:off x="2908300" y="6470434"/>
          <a:ext cx="8890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167227</xdr:rowOff>
    </xdr:from>
    <xdr:to>
      <xdr:col>15</xdr:col>
      <xdr:colOff>50800</xdr:colOff>
      <xdr:row>38</xdr:row>
      <xdr:rowOff>64395</xdr:rowOff>
    </xdr:to>
    <xdr:cxnSp macro="">
      <xdr:nvCxnSpPr>
        <xdr:cNvPr id="67" name="直線コネクタ 66"/>
        <xdr:cNvCxnSpPr/>
      </xdr:nvCxnSpPr>
      <xdr:spPr>
        <a:xfrm flipV="1">
          <a:off x="2019300" y="6510877"/>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64395</xdr:rowOff>
    </xdr:from>
    <xdr:to>
      <xdr:col>10</xdr:col>
      <xdr:colOff>114300</xdr:colOff>
      <xdr:row>38</xdr:row>
      <xdr:rowOff>108382</xdr:rowOff>
    </xdr:to>
    <xdr:cxnSp macro="">
      <xdr:nvCxnSpPr>
        <xdr:cNvPr id="70" name="直線コネクタ 69"/>
        <xdr:cNvCxnSpPr/>
      </xdr:nvCxnSpPr>
      <xdr:spPr>
        <a:xfrm flipV="1">
          <a:off x="1130300" y="6579495"/>
          <a:ext cx="8890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79794</xdr:rowOff>
    </xdr:from>
    <xdr:to>
      <xdr:col>24</xdr:col>
      <xdr:colOff>114300</xdr:colOff>
      <xdr:row>38</xdr:row>
      <xdr:rowOff>9944</xdr:rowOff>
    </xdr:to>
    <xdr:sp macro="" textlink="">
      <xdr:nvSpPr>
        <xdr:cNvPr id="80" name="楕円 79"/>
        <xdr:cNvSpPr/>
      </xdr:nvSpPr>
      <xdr:spPr>
        <a:xfrm>
          <a:off x="4584700" y="6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58221</xdr:rowOff>
    </xdr:from>
    <xdr:ext cx="534377" cy="259045"/>
    <xdr:sp macro="" textlink="">
      <xdr:nvSpPr>
        <xdr:cNvPr id="81" name="人件費該当値テキスト"/>
        <xdr:cNvSpPr txBox="1"/>
      </xdr:nvSpPr>
      <xdr:spPr>
        <a:xfrm>
          <a:off x="4686300" y="64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75984</xdr:rowOff>
    </xdr:from>
    <xdr:to>
      <xdr:col>20</xdr:col>
      <xdr:colOff>38100</xdr:colOff>
      <xdr:row>38</xdr:row>
      <xdr:rowOff>6135</xdr:rowOff>
    </xdr:to>
    <xdr:sp macro="" textlink="">
      <xdr:nvSpPr>
        <xdr:cNvPr id="82" name="楕円 81"/>
        <xdr:cNvSpPr/>
      </xdr:nvSpPr>
      <xdr:spPr>
        <a:xfrm>
          <a:off x="3746500" y="641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168711</xdr:rowOff>
    </xdr:from>
    <xdr:ext cx="534377" cy="259045"/>
    <xdr:sp macro="" textlink="">
      <xdr:nvSpPr>
        <xdr:cNvPr id="83" name="テキスト ボックス 82"/>
        <xdr:cNvSpPr txBox="1"/>
      </xdr:nvSpPr>
      <xdr:spPr>
        <a:xfrm>
          <a:off x="3530111" y="65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116427</xdr:rowOff>
    </xdr:from>
    <xdr:to>
      <xdr:col>15</xdr:col>
      <xdr:colOff>101600</xdr:colOff>
      <xdr:row>38</xdr:row>
      <xdr:rowOff>46577</xdr:rowOff>
    </xdr:to>
    <xdr:sp macro="" textlink="">
      <xdr:nvSpPr>
        <xdr:cNvPr id="84" name="楕円 83"/>
        <xdr:cNvSpPr/>
      </xdr:nvSpPr>
      <xdr:spPr>
        <a:xfrm>
          <a:off x="2857500" y="64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37704</xdr:rowOff>
    </xdr:from>
    <xdr:ext cx="534377" cy="259045"/>
    <xdr:sp macro="" textlink="">
      <xdr:nvSpPr>
        <xdr:cNvPr id="85" name="テキスト ボックス 84"/>
        <xdr:cNvSpPr txBox="1"/>
      </xdr:nvSpPr>
      <xdr:spPr>
        <a:xfrm>
          <a:off x="2641111" y="65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13595</xdr:rowOff>
    </xdr:from>
    <xdr:to>
      <xdr:col>10</xdr:col>
      <xdr:colOff>165100</xdr:colOff>
      <xdr:row>38</xdr:row>
      <xdr:rowOff>115195</xdr:rowOff>
    </xdr:to>
    <xdr:sp macro="" textlink="">
      <xdr:nvSpPr>
        <xdr:cNvPr id="86" name="楕円 85"/>
        <xdr:cNvSpPr/>
      </xdr:nvSpPr>
      <xdr:spPr>
        <a:xfrm>
          <a:off x="1968500" y="6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106322</xdr:rowOff>
    </xdr:from>
    <xdr:ext cx="534377" cy="259045"/>
    <xdr:sp macro="" textlink="">
      <xdr:nvSpPr>
        <xdr:cNvPr id="87" name="テキスト ボックス 86"/>
        <xdr:cNvSpPr txBox="1"/>
      </xdr:nvSpPr>
      <xdr:spPr>
        <a:xfrm>
          <a:off x="1752111" y="66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57582</xdr:rowOff>
    </xdr:from>
    <xdr:to>
      <xdr:col>6</xdr:col>
      <xdr:colOff>38100</xdr:colOff>
      <xdr:row>38</xdr:row>
      <xdr:rowOff>159182</xdr:rowOff>
    </xdr:to>
    <xdr:sp macro="" textlink="">
      <xdr:nvSpPr>
        <xdr:cNvPr id="88" name="楕円 87"/>
        <xdr:cNvSpPr/>
      </xdr:nvSpPr>
      <xdr:spPr>
        <a:xfrm>
          <a:off x="1079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150309</xdr:rowOff>
    </xdr:from>
    <xdr:ext cx="534377" cy="259045"/>
    <xdr:sp macro="" textlink="">
      <xdr:nvSpPr>
        <xdr:cNvPr id="89" name="テキスト ボックス 88"/>
        <xdr:cNvSpPr txBox="1"/>
      </xdr:nvSpPr>
      <xdr:spPr>
        <a:xfrm>
          <a:off x="863111" y="666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45517</xdr:rowOff>
    </xdr:from>
    <xdr:to>
      <xdr:col>24</xdr:col>
      <xdr:colOff>63500</xdr:colOff>
      <xdr:row>56</xdr:row>
      <xdr:rowOff>74745</xdr:rowOff>
    </xdr:to>
    <xdr:cxnSp macro="">
      <xdr:nvCxnSpPr>
        <xdr:cNvPr id="121" name="直線コネクタ 120"/>
        <xdr:cNvCxnSpPr/>
      </xdr:nvCxnSpPr>
      <xdr:spPr>
        <a:xfrm flipV="1">
          <a:off x="3797300" y="9646717"/>
          <a:ext cx="8382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74745</xdr:rowOff>
    </xdr:from>
    <xdr:to>
      <xdr:col>19</xdr:col>
      <xdr:colOff>177800</xdr:colOff>
      <xdr:row>56</xdr:row>
      <xdr:rowOff>159827</xdr:rowOff>
    </xdr:to>
    <xdr:cxnSp macro="">
      <xdr:nvCxnSpPr>
        <xdr:cNvPr id="124" name="直線コネクタ 123"/>
        <xdr:cNvCxnSpPr/>
      </xdr:nvCxnSpPr>
      <xdr:spPr>
        <a:xfrm flipV="1">
          <a:off x="2908300" y="9675945"/>
          <a:ext cx="889000" cy="8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159827</xdr:rowOff>
    </xdr:from>
    <xdr:to>
      <xdr:col>15</xdr:col>
      <xdr:colOff>50800</xdr:colOff>
      <xdr:row>57</xdr:row>
      <xdr:rowOff>97072</xdr:rowOff>
    </xdr:to>
    <xdr:cxnSp macro="">
      <xdr:nvCxnSpPr>
        <xdr:cNvPr id="127" name="直線コネクタ 126"/>
        <xdr:cNvCxnSpPr/>
      </xdr:nvCxnSpPr>
      <xdr:spPr>
        <a:xfrm flipV="1">
          <a:off x="2019300" y="9761027"/>
          <a:ext cx="889000" cy="10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97072</xdr:rowOff>
    </xdr:from>
    <xdr:to>
      <xdr:col>10</xdr:col>
      <xdr:colOff>114300</xdr:colOff>
      <xdr:row>57</xdr:row>
      <xdr:rowOff>123622</xdr:rowOff>
    </xdr:to>
    <xdr:cxnSp macro="">
      <xdr:nvCxnSpPr>
        <xdr:cNvPr id="130" name="直線コネクタ 129"/>
        <xdr:cNvCxnSpPr/>
      </xdr:nvCxnSpPr>
      <xdr:spPr>
        <a:xfrm flipV="1">
          <a:off x="1130300" y="9869722"/>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166167</xdr:rowOff>
    </xdr:from>
    <xdr:to>
      <xdr:col>24</xdr:col>
      <xdr:colOff>114300</xdr:colOff>
      <xdr:row>56</xdr:row>
      <xdr:rowOff>96317</xdr:rowOff>
    </xdr:to>
    <xdr:sp macro="" textlink="">
      <xdr:nvSpPr>
        <xdr:cNvPr id="140" name="楕円 139"/>
        <xdr:cNvSpPr/>
      </xdr:nvSpPr>
      <xdr:spPr>
        <a:xfrm>
          <a:off x="4584700" y="95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17594</xdr:rowOff>
    </xdr:from>
    <xdr:ext cx="534377" cy="259045"/>
    <xdr:sp macro="" textlink="">
      <xdr:nvSpPr>
        <xdr:cNvPr id="141" name="物件費該当値テキスト"/>
        <xdr:cNvSpPr txBox="1"/>
      </xdr:nvSpPr>
      <xdr:spPr>
        <a:xfrm>
          <a:off x="4686300" y="94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23945</xdr:rowOff>
    </xdr:from>
    <xdr:to>
      <xdr:col>20</xdr:col>
      <xdr:colOff>38100</xdr:colOff>
      <xdr:row>56</xdr:row>
      <xdr:rowOff>125545</xdr:rowOff>
    </xdr:to>
    <xdr:sp macro="" textlink="">
      <xdr:nvSpPr>
        <xdr:cNvPr id="142" name="楕円 141"/>
        <xdr:cNvSpPr/>
      </xdr:nvSpPr>
      <xdr:spPr>
        <a:xfrm>
          <a:off x="3746500" y="96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142072</xdr:rowOff>
    </xdr:from>
    <xdr:ext cx="534377" cy="259045"/>
    <xdr:sp macro="" textlink="">
      <xdr:nvSpPr>
        <xdr:cNvPr id="143" name="テキスト ボックス 142"/>
        <xdr:cNvSpPr txBox="1"/>
      </xdr:nvSpPr>
      <xdr:spPr>
        <a:xfrm>
          <a:off x="3530111" y="94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109027</xdr:rowOff>
    </xdr:from>
    <xdr:to>
      <xdr:col>15</xdr:col>
      <xdr:colOff>101600</xdr:colOff>
      <xdr:row>57</xdr:row>
      <xdr:rowOff>39177</xdr:rowOff>
    </xdr:to>
    <xdr:sp macro="" textlink="">
      <xdr:nvSpPr>
        <xdr:cNvPr id="144" name="楕円 143"/>
        <xdr:cNvSpPr/>
      </xdr:nvSpPr>
      <xdr:spPr>
        <a:xfrm>
          <a:off x="2857500" y="97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55704</xdr:rowOff>
    </xdr:from>
    <xdr:ext cx="534377" cy="259045"/>
    <xdr:sp macro="" textlink="">
      <xdr:nvSpPr>
        <xdr:cNvPr id="145" name="テキスト ボックス 144"/>
        <xdr:cNvSpPr txBox="1"/>
      </xdr:nvSpPr>
      <xdr:spPr>
        <a:xfrm>
          <a:off x="2641111" y="94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46272</xdr:rowOff>
    </xdr:from>
    <xdr:to>
      <xdr:col>10</xdr:col>
      <xdr:colOff>165100</xdr:colOff>
      <xdr:row>57</xdr:row>
      <xdr:rowOff>147872</xdr:rowOff>
    </xdr:to>
    <xdr:sp macro="" textlink="">
      <xdr:nvSpPr>
        <xdr:cNvPr id="146" name="楕円 145"/>
        <xdr:cNvSpPr/>
      </xdr:nvSpPr>
      <xdr:spPr>
        <a:xfrm>
          <a:off x="1968500" y="98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164399</xdr:rowOff>
    </xdr:from>
    <xdr:ext cx="534377" cy="259045"/>
    <xdr:sp macro="" textlink="">
      <xdr:nvSpPr>
        <xdr:cNvPr id="147" name="テキスト ボックス 146"/>
        <xdr:cNvSpPr txBox="1"/>
      </xdr:nvSpPr>
      <xdr:spPr>
        <a:xfrm>
          <a:off x="1752111" y="95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72822</xdr:rowOff>
    </xdr:from>
    <xdr:to>
      <xdr:col>6</xdr:col>
      <xdr:colOff>38100</xdr:colOff>
      <xdr:row>58</xdr:row>
      <xdr:rowOff>2972</xdr:rowOff>
    </xdr:to>
    <xdr:sp macro="" textlink="">
      <xdr:nvSpPr>
        <xdr:cNvPr id="148" name="楕円 147"/>
        <xdr:cNvSpPr/>
      </xdr:nvSpPr>
      <xdr:spPr>
        <a:xfrm>
          <a:off x="1079500" y="98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19499</xdr:rowOff>
    </xdr:from>
    <xdr:ext cx="534377" cy="259045"/>
    <xdr:sp macro="" textlink="">
      <xdr:nvSpPr>
        <xdr:cNvPr id="149" name="テキスト ボックス 148"/>
        <xdr:cNvSpPr txBox="1"/>
      </xdr:nvSpPr>
      <xdr:spPr>
        <a:xfrm>
          <a:off x="863111" y="96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147129</xdr:rowOff>
    </xdr:from>
    <xdr:to>
      <xdr:col>24</xdr:col>
      <xdr:colOff>63500</xdr:colOff>
      <xdr:row>78</xdr:row>
      <xdr:rowOff>151967</xdr:rowOff>
    </xdr:to>
    <xdr:cxnSp macro="">
      <xdr:nvCxnSpPr>
        <xdr:cNvPr id="178" name="直線コネクタ 177"/>
        <xdr:cNvCxnSpPr/>
      </xdr:nvCxnSpPr>
      <xdr:spPr>
        <a:xfrm flipV="1">
          <a:off x="3797300" y="13520229"/>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151967</xdr:rowOff>
    </xdr:from>
    <xdr:to>
      <xdr:col>19</xdr:col>
      <xdr:colOff>177800</xdr:colOff>
      <xdr:row>78</xdr:row>
      <xdr:rowOff>162750</xdr:rowOff>
    </xdr:to>
    <xdr:cxnSp macro="">
      <xdr:nvCxnSpPr>
        <xdr:cNvPr id="181" name="直線コネクタ 180"/>
        <xdr:cNvCxnSpPr/>
      </xdr:nvCxnSpPr>
      <xdr:spPr>
        <a:xfrm flipV="1">
          <a:off x="2908300" y="13525067"/>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162750</xdr:rowOff>
    </xdr:from>
    <xdr:to>
      <xdr:col>15</xdr:col>
      <xdr:colOff>50800</xdr:colOff>
      <xdr:row>78</xdr:row>
      <xdr:rowOff>163931</xdr:rowOff>
    </xdr:to>
    <xdr:cxnSp macro="">
      <xdr:nvCxnSpPr>
        <xdr:cNvPr id="184" name="直線コネクタ 183"/>
        <xdr:cNvCxnSpPr/>
      </xdr:nvCxnSpPr>
      <xdr:spPr>
        <a:xfrm flipV="1">
          <a:off x="2019300" y="13535850"/>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162827</xdr:rowOff>
    </xdr:from>
    <xdr:to>
      <xdr:col>10</xdr:col>
      <xdr:colOff>114300</xdr:colOff>
      <xdr:row>78</xdr:row>
      <xdr:rowOff>163931</xdr:rowOff>
    </xdr:to>
    <xdr:cxnSp macro="">
      <xdr:nvCxnSpPr>
        <xdr:cNvPr id="187" name="直線コネクタ 186"/>
        <xdr:cNvCxnSpPr/>
      </xdr:nvCxnSpPr>
      <xdr:spPr>
        <a:xfrm>
          <a:off x="1130300" y="1353592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96329</xdr:rowOff>
    </xdr:from>
    <xdr:to>
      <xdr:col>24</xdr:col>
      <xdr:colOff>114300</xdr:colOff>
      <xdr:row>79</xdr:row>
      <xdr:rowOff>26479</xdr:rowOff>
    </xdr:to>
    <xdr:sp macro="" textlink="">
      <xdr:nvSpPr>
        <xdr:cNvPr id="197" name="楕円 196"/>
        <xdr:cNvSpPr/>
      </xdr:nvSpPr>
      <xdr:spPr>
        <a:xfrm>
          <a:off x="4584700" y="134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11256</xdr:rowOff>
    </xdr:from>
    <xdr:ext cx="469744" cy="259045"/>
    <xdr:sp macro="" textlink="">
      <xdr:nvSpPr>
        <xdr:cNvPr id="198" name="維持補修費該当値テキスト"/>
        <xdr:cNvSpPr txBox="1"/>
      </xdr:nvSpPr>
      <xdr:spPr>
        <a:xfrm>
          <a:off x="4686300" y="13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101167</xdr:rowOff>
    </xdr:from>
    <xdr:to>
      <xdr:col>20</xdr:col>
      <xdr:colOff>38100</xdr:colOff>
      <xdr:row>79</xdr:row>
      <xdr:rowOff>31317</xdr:rowOff>
    </xdr:to>
    <xdr:sp macro="" textlink="">
      <xdr:nvSpPr>
        <xdr:cNvPr id="199" name="楕円 198"/>
        <xdr:cNvSpPr/>
      </xdr:nvSpPr>
      <xdr:spPr>
        <a:xfrm>
          <a:off x="3746500" y="134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22444</xdr:rowOff>
    </xdr:from>
    <xdr:ext cx="469744" cy="259045"/>
    <xdr:sp macro="" textlink="">
      <xdr:nvSpPr>
        <xdr:cNvPr id="200" name="テキスト ボックス 199"/>
        <xdr:cNvSpPr txBox="1"/>
      </xdr:nvSpPr>
      <xdr:spPr>
        <a:xfrm>
          <a:off x="3562428" y="135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111950</xdr:rowOff>
    </xdr:from>
    <xdr:to>
      <xdr:col>15</xdr:col>
      <xdr:colOff>101600</xdr:colOff>
      <xdr:row>79</xdr:row>
      <xdr:rowOff>42100</xdr:rowOff>
    </xdr:to>
    <xdr:sp macro="" textlink="">
      <xdr:nvSpPr>
        <xdr:cNvPr id="201" name="楕円 200"/>
        <xdr:cNvSpPr/>
      </xdr:nvSpPr>
      <xdr:spPr>
        <a:xfrm>
          <a:off x="2857500" y="134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33227</xdr:rowOff>
    </xdr:from>
    <xdr:ext cx="469744" cy="259045"/>
    <xdr:sp macro="" textlink="">
      <xdr:nvSpPr>
        <xdr:cNvPr id="202" name="テキスト ボックス 201"/>
        <xdr:cNvSpPr txBox="1"/>
      </xdr:nvSpPr>
      <xdr:spPr>
        <a:xfrm>
          <a:off x="2673428" y="1357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113131</xdr:rowOff>
    </xdr:from>
    <xdr:to>
      <xdr:col>10</xdr:col>
      <xdr:colOff>165100</xdr:colOff>
      <xdr:row>79</xdr:row>
      <xdr:rowOff>43281</xdr:rowOff>
    </xdr:to>
    <xdr:sp macro="" textlink="">
      <xdr:nvSpPr>
        <xdr:cNvPr id="203" name="楕円 202"/>
        <xdr:cNvSpPr/>
      </xdr:nvSpPr>
      <xdr:spPr>
        <a:xfrm>
          <a:off x="1968500" y="13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34408</xdr:rowOff>
    </xdr:from>
    <xdr:ext cx="469744" cy="259045"/>
    <xdr:sp macro="" textlink="">
      <xdr:nvSpPr>
        <xdr:cNvPr id="204" name="テキスト ボックス 203"/>
        <xdr:cNvSpPr txBox="1"/>
      </xdr:nvSpPr>
      <xdr:spPr>
        <a:xfrm>
          <a:off x="1784428" y="135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112027</xdr:rowOff>
    </xdr:from>
    <xdr:to>
      <xdr:col>6</xdr:col>
      <xdr:colOff>38100</xdr:colOff>
      <xdr:row>79</xdr:row>
      <xdr:rowOff>42177</xdr:rowOff>
    </xdr:to>
    <xdr:sp macro="" textlink="">
      <xdr:nvSpPr>
        <xdr:cNvPr id="205" name="楕円 204"/>
        <xdr:cNvSpPr/>
      </xdr:nvSpPr>
      <xdr:spPr>
        <a:xfrm>
          <a:off x="1079500" y="134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33304</xdr:rowOff>
    </xdr:from>
    <xdr:ext cx="469744" cy="259045"/>
    <xdr:sp macro="" textlink="">
      <xdr:nvSpPr>
        <xdr:cNvPr id="206" name="テキスト ボックス 205"/>
        <xdr:cNvSpPr txBox="1"/>
      </xdr:nvSpPr>
      <xdr:spPr>
        <a:xfrm>
          <a:off x="895428" y="135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106716</xdr:rowOff>
    </xdr:from>
    <xdr:to>
      <xdr:col>24</xdr:col>
      <xdr:colOff>63500</xdr:colOff>
      <xdr:row>97</xdr:row>
      <xdr:rowOff>37298</xdr:rowOff>
    </xdr:to>
    <xdr:cxnSp macro="">
      <xdr:nvCxnSpPr>
        <xdr:cNvPr id="238" name="直線コネクタ 237"/>
        <xdr:cNvCxnSpPr/>
      </xdr:nvCxnSpPr>
      <xdr:spPr>
        <a:xfrm>
          <a:off x="3797300" y="16565916"/>
          <a:ext cx="8382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106716</xdr:rowOff>
    </xdr:from>
    <xdr:to>
      <xdr:col>19</xdr:col>
      <xdr:colOff>177800</xdr:colOff>
      <xdr:row>98</xdr:row>
      <xdr:rowOff>50143</xdr:rowOff>
    </xdr:to>
    <xdr:cxnSp macro="">
      <xdr:nvCxnSpPr>
        <xdr:cNvPr id="241" name="直線コネクタ 240"/>
        <xdr:cNvCxnSpPr/>
      </xdr:nvCxnSpPr>
      <xdr:spPr>
        <a:xfrm flipV="1">
          <a:off x="2908300" y="16565916"/>
          <a:ext cx="889000" cy="28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50143</xdr:rowOff>
    </xdr:from>
    <xdr:to>
      <xdr:col>15</xdr:col>
      <xdr:colOff>50800</xdr:colOff>
      <xdr:row>98</xdr:row>
      <xdr:rowOff>113052</xdr:rowOff>
    </xdr:to>
    <xdr:cxnSp macro="">
      <xdr:nvCxnSpPr>
        <xdr:cNvPr id="244" name="直線コネクタ 243"/>
        <xdr:cNvCxnSpPr/>
      </xdr:nvCxnSpPr>
      <xdr:spPr>
        <a:xfrm flipV="1">
          <a:off x="2019300" y="16852243"/>
          <a:ext cx="8890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113052</xdr:rowOff>
    </xdr:from>
    <xdr:to>
      <xdr:col>10</xdr:col>
      <xdr:colOff>114300</xdr:colOff>
      <xdr:row>99</xdr:row>
      <xdr:rowOff>22972</xdr:rowOff>
    </xdr:to>
    <xdr:cxnSp macro="">
      <xdr:nvCxnSpPr>
        <xdr:cNvPr id="247" name="直線コネクタ 246"/>
        <xdr:cNvCxnSpPr/>
      </xdr:nvCxnSpPr>
      <xdr:spPr>
        <a:xfrm flipV="1">
          <a:off x="1130300" y="16915152"/>
          <a:ext cx="889000" cy="8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157948</xdr:rowOff>
    </xdr:from>
    <xdr:to>
      <xdr:col>24</xdr:col>
      <xdr:colOff>114300</xdr:colOff>
      <xdr:row>97</xdr:row>
      <xdr:rowOff>88098</xdr:rowOff>
    </xdr:to>
    <xdr:sp macro="" textlink="">
      <xdr:nvSpPr>
        <xdr:cNvPr id="257" name="楕円 256"/>
        <xdr:cNvSpPr/>
      </xdr:nvSpPr>
      <xdr:spPr>
        <a:xfrm>
          <a:off x="4584700" y="166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136375</xdr:rowOff>
    </xdr:from>
    <xdr:ext cx="534377" cy="259045"/>
    <xdr:sp macro="" textlink="">
      <xdr:nvSpPr>
        <xdr:cNvPr id="258" name="扶助費該当値テキスト"/>
        <xdr:cNvSpPr txBox="1"/>
      </xdr:nvSpPr>
      <xdr:spPr>
        <a:xfrm>
          <a:off x="4686300" y="165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55916</xdr:rowOff>
    </xdr:from>
    <xdr:to>
      <xdr:col>20</xdr:col>
      <xdr:colOff>38100</xdr:colOff>
      <xdr:row>96</xdr:row>
      <xdr:rowOff>157516</xdr:rowOff>
    </xdr:to>
    <xdr:sp macro="" textlink="">
      <xdr:nvSpPr>
        <xdr:cNvPr id="259" name="楕円 258"/>
        <xdr:cNvSpPr/>
      </xdr:nvSpPr>
      <xdr:spPr>
        <a:xfrm>
          <a:off x="3746500" y="165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148643</xdr:rowOff>
    </xdr:from>
    <xdr:ext cx="599010" cy="259045"/>
    <xdr:sp macro="" textlink="">
      <xdr:nvSpPr>
        <xdr:cNvPr id="260" name="テキスト ボックス 259"/>
        <xdr:cNvSpPr txBox="1"/>
      </xdr:nvSpPr>
      <xdr:spPr>
        <a:xfrm>
          <a:off x="3497795" y="1660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170793</xdr:rowOff>
    </xdr:from>
    <xdr:to>
      <xdr:col>15</xdr:col>
      <xdr:colOff>101600</xdr:colOff>
      <xdr:row>98</xdr:row>
      <xdr:rowOff>100943</xdr:rowOff>
    </xdr:to>
    <xdr:sp macro="" textlink="">
      <xdr:nvSpPr>
        <xdr:cNvPr id="261" name="楕円 260"/>
        <xdr:cNvSpPr/>
      </xdr:nvSpPr>
      <xdr:spPr>
        <a:xfrm>
          <a:off x="2857500" y="168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92070</xdr:rowOff>
    </xdr:from>
    <xdr:ext cx="534377" cy="259045"/>
    <xdr:sp macro="" textlink="">
      <xdr:nvSpPr>
        <xdr:cNvPr id="262" name="テキスト ボックス 261"/>
        <xdr:cNvSpPr txBox="1"/>
      </xdr:nvSpPr>
      <xdr:spPr>
        <a:xfrm>
          <a:off x="2641111" y="1689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62252</xdr:rowOff>
    </xdr:from>
    <xdr:to>
      <xdr:col>10</xdr:col>
      <xdr:colOff>165100</xdr:colOff>
      <xdr:row>98</xdr:row>
      <xdr:rowOff>163852</xdr:rowOff>
    </xdr:to>
    <xdr:sp macro="" textlink="">
      <xdr:nvSpPr>
        <xdr:cNvPr id="263" name="楕円 262"/>
        <xdr:cNvSpPr/>
      </xdr:nvSpPr>
      <xdr:spPr>
        <a:xfrm>
          <a:off x="1968500" y="16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154979</xdr:rowOff>
    </xdr:from>
    <xdr:ext cx="534377" cy="259045"/>
    <xdr:sp macro="" textlink="">
      <xdr:nvSpPr>
        <xdr:cNvPr id="264" name="テキスト ボックス 263"/>
        <xdr:cNvSpPr txBox="1"/>
      </xdr:nvSpPr>
      <xdr:spPr>
        <a:xfrm>
          <a:off x="1752111" y="16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143622</xdr:rowOff>
    </xdr:from>
    <xdr:to>
      <xdr:col>6</xdr:col>
      <xdr:colOff>38100</xdr:colOff>
      <xdr:row>99</xdr:row>
      <xdr:rowOff>73772</xdr:rowOff>
    </xdr:to>
    <xdr:sp macro="" textlink="">
      <xdr:nvSpPr>
        <xdr:cNvPr id="265" name="楕円 264"/>
        <xdr:cNvSpPr/>
      </xdr:nvSpPr>
      <xdr:spPr>
        <a:xfrm>
          <a:off x="1079500" y="169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64899</xdr:rowOff>
    </xdr:from>
    <xdr:ext cx="534377" cy="259045"/>
    <xdr:sp macro="" textlink="">
      <xdr:nvSpPr>
        <xdr:cNvPr id="266" name="テキスト ボックス 265"/>
        <xdr:cNvSpPr txBox="1"/>
      </xdr:nvSpPr>
      <xdr:spPr>
        <a:xfrm>
          <a:off x="863111" y="1703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89065</xdr:rowOff>
    </xdr:from>
    <xdr:to>
      <xdr:col>55</xdr:col>
      <xdr:colOff>0</xdr:colOff>
      <xdr:row>36</xdr:row>
      <xdr:rowOff>125552</xdr:rowOff>
    </xdr:to>
    <xdr:cxnSp macro="">
      <xdr:nvCxnSpPr>
        <xdr:cNvPr id="296" name="直線コネクタ 295"/>
        <xdr:cNvCxnSpPr/>
      </xdr:nvCxnSpPr>
      <xdr:spPr>
        <a:xfrm flipV="1">
          <a:off x="9639300" y="6089815"/>
          <a:ext cx="838200" cy="2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142596</xdr:rowOff>
    </xdr:from>
    <xdr:to>
      <xdr:col>50</xdr:col>
      <xdr:colOff>114300</xdr:colOff>
      <xdr:row>36</xdr:row>
      <xdr:rowOff>125552</xdr:rowOff>
    </xdr:to>
    <xdr:cxnSp macro="">
      <xdr:nvCxnSpPr>
        <xdr:cNvPr id="299" name="直線コネクタ 298"/>
        <xdr:cNvCxnSpPr/>
      </xdr:nvCxnSpPr>
      <xdr:spPr>
        <a:xfrm>
          <a:off x="8750300" y="5114646"/>
          <a:ext cx="889000" cy="118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142596</xdr:rowOff>
    </xdr:from>
    <xdr:to>
      <xdr:col>45</xdr:col>
      <xdr:colOff>177800</xdr:colOff>
      <xdr:row>38</xdr:row>
      <xdr:rowOff>11214</xdr:rowOff>
    </xdr:to>
    <xdr:cxnSp macro="">
      <xdr:nvCxnSpPr>
        <xdr:cNvPr id="302" name="直線コネクタ 301"/>
        <xdr:cNvCxnSpPr/>
      </xdr:nvCxnSpPr>
      <xdr:spPr>
        <a:xfrm flipV="1">
          <a:off x="7861300" y="5114646"/>
          <a:ext cx="889000" cy="14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170980</xdr:rowOff>
    </xdr:from>
    <xdr:to>
      <xdr:col>41</xdr:col>
      <xdr:colOff>50800</xdr:colOff>
      <xdr:row>38</xdr:row>
      <xdr:rowOff>11214</xdr:rowOff>
    </xdr:to>
    <xdr:cxnSp macro="">
      <xdr:nvCxnSpPr>
        <xdr:cNvPr id="305" name="直線コネクタ 304"/>
        <xdr:cNvCxnSpPr/>
      </xdr:nvCxnSpPr>
      <xdr:spPr>
        <a:xfrm>
          <a:off x="6972300" y="6514630"/>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38265</xdr:rowOff>
    </xdr:from>
    <xdr:to>
      <xdr:col>55</xdr:col>
      <xdr:colOff>50800</xdr:colOff>
      <xdr:row>35</xdr:row>
      <xdr:rowOff>139865</xdr:rowOff>
    </xdr:to>
    <xdr:sp macro="" textlink="">
      <xdr:nvSpPr>
        <xdr:cNvPr id="315" name="楕円 314"/>
        <xdr:cNvSpPr/>
      </xdr:nvSpPr>
      <xdr:spPr>
        <a:xfrm>
          <a:off x="10426700" y="6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61142</xdr:rowOff>
    </xdr:from>
    <xdr:ext cx="534377" cy="259045"/>
    <xdr:sp macro="" textlink="">
      <xdr:nvSpPr>
        <xdr:cNvPr id="316" name="補助費等該当値テキスト"/>
        <xdr:cNvSpPr txBox="1"/>
      </xdr:nvSpPr>
      <xdr:spPr>
        <a:xfrm>
          <a:off x="10528300" y="58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74752</xdr:rowOff>
    </xdr:from>
    <xdr:to>
      <xdr:col>50</xdr:col>
      <xdr:colOff>165100</xdr:colOff>
      <xdr:row>37</xdr:row>
      <xdr:rowOff>4902</xdr:rowOff>
    </xdr:to>
    <xdr:sp macro="" textlink="">
      <xdr:nvSpPr>
        <xdr:cNvPr id="317" name="楕円 316"/>
        <xdr:cNvSpPr/>
      </xdr:nvSpPr>
      <xdr:spPr>
        <a:xfrm>
          <a:off x="9588500" y="62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21429</xdr:rowOff>
    </xdr:from>
    <xdr:ext cx="534377" cy="259045"/>
    <xdr:sp macro="" textlink="">
      <xdr:nvSpPr>
        <xdr:cNvPr id="318" name="テキスト ボックス 317"/>
        <xdr:cNvSpPr txBox="1"/>
      </xdr:nvSpPr>
      <xdr:spPr>
        <a:xfrm>
          <a:off x="9372111" y="60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91796</xdr:rowOff>
    </xdr:from>
    <xdr:to>
      <xdr:col>46</xdr:col>
      <xdr:colOff>38100</xdr:colOff>
      <xdr:row>30</xdr:row>
      <xdr:rowOff>21946</xdr:rowOff>
    </xdr:to>
    <xdr:sp macro="" textlink="">
      <xdr:nvSpPr>
        <xdr:cNvPr id="319" name="楕円 318"/>
        <xdr:cNvSpPr/>
      </xdr:nvSpPr>
      <xdr:spPr>
        <a:xfrm>
          <a:off x="8699500" y="50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38473</xdr:rowOff>
    </xdr:from>
    <xdr:ext cx="599010" cy="259045"/>
    <xdr:sp macro="" textlink="">
      <xdr:nvSpPr>
        <xdr:cNvPr id="320" name="テキスト ボックス 319"/>
        <xdr:cNvSpPr txBox="1"/>
      </xdr:nvSpPr>
      <xdr:spPr>
        <a:xfrm>
          <a:off x="8450795" y="483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131864</xdr:rowOff>
    </xdr:from>
    <xdr:to>
      <xdr:col>41</xdr:col>
      <xdr:colOff>101600</xdr:colOff>
      <xdr:row>38</xdr:row>
      <xdr:rowOff>62014</xdr:rowOff>
    </xdr:to>
    <xdr:sp macro="" textlink="">
      <xdr:nvSpPr>
        <xdr:cNvPr id="321" name="楕円 320"/>
        <xdr:cNvSpPr/>
      </xdr:nvSpPr>
      <xdr:spPr>
        <a:xfrm>
          <a:off x="7810500" y="64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78541</xdr:rowOff>
    </xdr:from>
    <xdr:ext cx="534377" cy="259045"/>
    <xdr:sp macro="" textlink="">
      <xdr:nvSpPr>
        <xdr:cNvPr id="322" name="テキスト ボックス 321"/>
        <xdr:cNvSpPr txBox="1"/>
      </xdr:nvSpPr>
      <xdr:spPr>
        <a:xfrm>
          <a:off x="7594111" y="62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120180</xdr:rowOff>
    </xdr:from>
    <xdr:to>
      <xdr:col>36</xdr:col>
      <xdr:colOff>165100</xdr:colOff>
      <xdr:row>38</xdr:row>
      <xdr:rowOff>50330</xdr:rowOff>
    </xdr:to>
    <xdr:sp macro="" textlink="">
      <xdr:nvSpPr>
        <xdr:cNvPr id="323" name="楕円 322"/>
        <xdr:cNvSpPr/>
      </xdr:nvSpPr>
      <xdr:spPr>
        <a:xfrm>
          <a:off x="6921500" y="64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66857</xdr:rowOff>
    </xdr:from>
    <xdr:ext cx="534377" cy="259045"/>
    <xdr:sp macro="" textlink="">
      <xdr:nvSpPr>
        <xdr:cNvPr id="324" name="テキスト ボックス 323"/>
        <xdr:cNvSpPr txBox="1"/>
      </xdr:nvSpPr>
      <xdr:spPr>
        <a:xfrm>
          <a:off x="6705111" y="62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87122</xdr:rowOff>
    </xdr:from>
    <xdr:to>
      <xdr:col>55</xdr:col>
      <xdr:colOff>0</xdr:colOff>
      <xdr:row>56</xdr:row>
      <xdr:rowOff>100640</xdr:rowOff>
    </xdr:to>
    <xdr:cxnSp macro="">
      <xdr:nvCxnSpPr>
        <xdr:cNvPr id="353" name="直線コネクタ 352"/>
        <xdr:cNvCxnSpPr/>
      </xdr:nvCxnSpPr>
      <xdr:spPr>
        <a:xfrm>
          <a:off x="9639300" y="9516872"/>
          <a:ext cx="838200" cy="18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6601</xdr:rowOff>
    </xdr:from>
    <xdr:to>
      <xdr:col>50</xdr:col>
      <xdr:colOff>114300</xdr:colOff>
      <xdr:row>55</xdr:row>
      <xdr:rowOff>87122</xdr:rowOff>
    </xdr:to>
    <xdr:cxnSp macro="">
      <xdr:nvCxnSpPr>
        <xdr:cNvPr id="356" name="直線コネクタ 355"/>
        <xdr:cNvCxnSpPr/>
      </xdr:nvCxnSpPr>
      <xdr:spPr>
        <a:xfrm>
          <a:off x="8750300" y="9436351"/>
          <a:ext cx="889000" cy="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6601</xdr:rowOff>
    </xdr:from>
    <xdr:to>
      <xdr:col>45</xdr:col>
      <xdr:colOff>177800</xdr:colOff>
      <xdr:row>57</xdr:row>
      <xdr:rowOff>38263</xdr:rowOff>
    </xdr:to>
    <xdr:cxnSp macro="">
      <xdr:nvCxnSpPr>
        <xdr:cNvPr id="359" name="直線コネクタ 358"/>
        <xdr:cNvCxnSpPr/>
      </xdr:nvCxnSpPr>
      <xdr:spPr>
        <a:xfrm flipV="1">
          <a:off x="7861300" y="9436351"/>
          <a:ext cx="889000" cy="3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38263</xdr:rowOff>
    </xdr:from>
    <xdr:to>
      <xdr:col>41</xdr:col>
      <xdr:colOff>50800</xdr:colOff>
      <xdr:row>58</xdr:row>
      <xdr:rowOff>5588</xdr:rowOff>
    </xdr:to>
    <xdr:cxnSp macro="">
      <xdr:nvCxnSpPr>
        <xdr:cNvPr id="362" name="直線コネクタ 361"/>
        <xdr:cNvCxnSpPr/>
      </xdr:nvCxnSpPr>
      <xdr:spPr>
        <a:xfrm flipV="1">
          <a:off x="6972300" y="9810913"/>
          <a:ext cx="889000" cy="1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49840</xdr:rowOff>
    </xdr:from>
    <xdr:to>
      <xdr:col>55</xdr:col>
      <xdr:colOff>50800</xdr:colOff>
      <xdr:row>56</xdr:row>
      <xdr:rowOff>151440</xdr:rowOff>
    </xdr:to>
    <xdr:sp macro="" textlink="">
      <xdr:nvSpPr>
        <xdr:cNvPr id="372" name="楕円 371"/>
        <xdr:cNvSpPr/>
      </xdr:nvSpPr>
      <xdr:spPr>
        <a:xfrm>
          <a:off x="10426700" y="96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72717</xdr:rowOff>
    </xdr:from>
    <xdr:ext cx="534377" cy="259045"/>
    <xdr:sp macro="" textlink="">
      <xdr:nvSpPr>
        <xdr:cNvPr id="373" name="普通建設事業費該当値テキスト"/>
        <xdr:cNvSpPr txBox="1"/>
      </xdr:nvSpPr>
      <xdr:spPr>
        <a:xfrm>
          <a:off x="10528300" y="95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36322</xdr:rowOff>
    </xdr:from>
    <xdr:to>
      <xdr:col>50</xdr:col>
      <xdr:colOff>165100</xdr:colOff>
      <xdr:row>55</xdr:row>
      <xdr:rowOff>137922</xdr:rowOff>
    </xdr:to>
    <xdr:sp macro="" textlink="">
      <xdr:nvSpPr>
        <xdr:cNvPr id="374" name="楕円 373"/>
        <xdr:cNvSpPr/>
      </xdr:nvSpPr>
      <xdr:spPr>
        <a:xfrm>
          <a:off x="9588500" y="94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154449</xdr:rowOff>
    </xdr:from>
    <xdr:ext cx="534377" cy="259045"/>
    <xdr:sp macro="" textlink="">
      <xdr:nvSpPr>
        <xdr:cNvPr id="375" name="テキスト ボックス 374"/>
        <xdr:cNvSpPr txBox="1"/>
      </xdr:nvSpPr>
      <xdr:spPr>
        <a:xfrm>
          <a:off x="9372111" y="92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127251</xdr:rowOff>
    </xdr:from>
    <xdr:to>
      <xdr:col>46</xdr:col>
      <xdr:colOff>38100</xdr:colOff>
      <xdr:row>55</xdr:row>
      <xdr:rowOff>57401</xdr:rowOff>
    </xdr:to>
    <xdr:sp macro="" textlink="">
      <xdr:nvSpPr>
        <xdr:cNvPr id="376" name="楕円 375"/>
        <xdr:cNvSpPr/>
      </xdr:nvSpPr>
      <xdr:spPr>
        <a:xfrm>
          <a:off x="8699500" y="93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73928</xdr:rowOff>
    </xdr:from>
    <xdr:ext cx="534377" cy="259045"/>
    <xdr:sp macro="" textlink="">
      <xdr:nvSpPr>
        <xdr:cNvPr id="377" name="テキスト ボックス 376"/>
        <xdr:cNvSpPr txBox="1"/>
      </xdr:nvSpPr>
      <xdr:spPr>
        <a:xfrm>
          <a:off x="8483111" y="91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158913</xdr:rowOff>
    </xdr:from>
    <xdr:to>
      <xdr:col>41</xdr:col>
      <xdr:colOff>101600</xdr:colOff>
      <xdr:row>57</xdr:row>
      <xdr:rowOff>89063</xdr:rowOff>
    </xdr:to>
    <xdr:sp macro="" textlink="">
      <xdr:nvSpPr>
        <xdr:cNvPr id="378" name="楕円 377"/>
        <xdr:cNvSpPr/>
      </xdr:nvSpPr>
      <xdr:spPr>
        <a:xfrm>
          <a:off x="7810500" y="97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105590</xdr:rowOff>
    </xdr:from>
    <xdr:ext cx="534377" cy="259045"/>
    <xdr:sp macro="" textlink="">
      <xdr:nvSpPr>
        <xdr:cNvPr id="379" name="テキスト ボックス 378"/>
        <xdr:cNvSpPr txBox="1"/>
      </xdr:nvSpPr>
      <xdr:spPr>
        <a:xfrm>
          <a:off x="7594111" y="95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126238</xdr:rowOff>
    </xdr:from>
    <xdr:to>
      <xdr:col>36</xdr:col>
      <xdr:colOff>165100</xdr:colOff>
      <xdr:row>58</xdr:row>
      <xdr:rowOff>56388</xdr:rowOff>
    </xdr:to>
    <xdr:sp macro="" textlink="">
      <xdr:nvSpPr>
        <xdr:cNvPr id="380" name="楕円 379"/>
        <xdr:cNvSpPr/>
      </xdr:nvSpPr>
      <xdr:spPr>
        <a:xfrm>
          <a:off x="6921500" y="98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47515</xdr:rowOff>
    </xdr:from>
    <xdr:ext cx="534377" cy="259045"/>
    <xdr:sp macro="" textlink="">
      <xdr:nvSpPr>
        <xdr:cNvPr id="381" name="テキスト ボックス 380"/>
        <xdr:cNvSpPr txBox="1"/>
      </xdr:nvSpPr>
      <xdr:spPr>
        <a:xfrm>
          <a:off x="6705111" y="99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53213</xdr:rowOff>
    </xdr:from>
    <xdr:to>
      <xdr:col>55</xdr:col>
      <xdr:colOff>0</xdr:colOff>
      <xdr:row>77</xdr:row>
      <xdr:rowOff>159068</xdr:rowOff>
    </xdr:to>
    <xdr:cxnSp macro="">
      <xdr:nvCxnSpPr>
        <xdr:cNvPr id="410" name="直線コネクタ 409"/>
        <xdr:cNvCxnSpPr/>
      </xdr:nvCxnSpPr>
      <xdr:spPr>
        <a:xfrm>
          <a:off x="9639300" y="12911963"/>
          <a:ext cx="838200" cy="4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53213</xdr:rowOff>
    </xdr:from>
    <xdr:to>
      <xdr:col>50</xdr:col>
      <xdr:colOff>114300</xdr:colOff>
      <xdr:row>76</xdr:row>
      <xdr:rowOff>16447</xdr:rowOff>
    </xdr:to>
    <xdr:cxnSp macro="">
      <xdr:nvCxnSpPr>
        <xdr:cNvPr id="413" name="直線コネクタ 412"/>
        <xdr:cNvCxnSpPr/>
      </xdr:nvCxnSpPr>
      <xdr:spPr>
        <a:xfrm flipV="1">
          <a:off x="8750300" y="12911963"/>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16447</xdr:rowOff>
    </xdr:from>
    <xdr:to>
      <xdr:col>45</xdr:col>
      <xdr:colOff>177800</xdr:colOff>
      <xdr:row>77</xdr:row>
      <xdr:rowOff>149225</xdr:rowOff>
    </xdr:to>
    <xdr:cxnSp macro="">
      <xdr:nvCxnSpPr>
        <xdr:cNvPr id="416" name="直線コネクタ 415"/>
        <xdr:cNvCxnSpPr/>
      </xdr:nvCxnSpPr>
      <xdr:spPr>
        <a:xfrm flipV="1">
          <a:off x="7861300" y="13046647"/>
          <a:ext cx="889000" cy="30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149225</xdr:rowOff>
    </xdr:from>
    <xdr:to>
      <xdr:col>41</xdr:col>
      <xdr:colOff>50800</xdr:colOff>
      <xdr:row>78</xdr:row>
      <xdr:rowOff>87097</xdr:rowOff>
    </xdr:to>
    <xdr:cxnSp macro="">
      <xdr:nvCxnSpPr>
        <xdr:cNvPr id="419" name="直線コネクタ 418"/>
        <xdr:cNvCxnSpPr/>
      </xdr:nvCxnSpPr>
      <xdr:spPr>
        <a:xfrm flipV="1">
          <a:off x="6972300" y="13350875"/>
          <a:ext cx="889000" cy="10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108268</xdr:rowOff>
    </xdr:from>
    <xdr:to>
      <xdr:col>55</xdr:col>
      <xdr:colOff>50800</xdr:colOff>
      <xdr:row>78</xdr:row>
      <xdr:rowOff>38418</xdr:rowOff>
    </xdr:to>
    <xdr:sp macro="" textlink="">
      <xdr:nvSpPr>
        <xdr:cNvPr id="429" name="楕円 428"/>
        <xdr:cNvSpPr/>
      </xdr:nvSpPr>
      <xdr:spPr>
        <a:xfrm>
          <a:off x="10426700" y="133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131145</xdr:rowOff>
    </xdr:from>
    <xdr:ext cx="534377" cy="259045"/>
    <xdr:sp macro="" textlink="">
      <xdr:nvSpPr>
        <xdr:cNvPr id="430" name="普通建設事業費 （ うち新規整備　）該当値テキスト"/>
        <xdr:cNvSpPr txBox="1"/>
      </xdr:nvSpPr>
      <xdr:spPr>
        <a:xfrm>
          <a:off x="10528300" y="131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2413</xdr:rowOff>
    </xdr:from>
    <xdr:to>
      <xdr:col>50</xdr:col>
      <xdr:colOff>165100</xdr:colOff>
      <xdr:row>75</xdr:row>
      <xdr:rowOff>104013</xdr:rowOff>
    </xdr:to>
    <xdr:sp macro="" textlink="">
      <xdr:nvSpPr>
        <xdr:cNvPr id="431" name="楕円 430"/>
        <xdr:cNvSpPr/>
      </xdr:nvSpPr>
      <xdr:spPr>
        <a:xfrm>
          <a:off x="9588500" y="128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120540</xdr:rowOff>
    </xdr:from>
    <xdr:ext cx="534377" cy="259045"/>
    <xdr:sp macro="" textlink="">
      <xdr:nvSpPr>
        <xdr:cNvPr id="432" name="テキスト ボックス 431"/>
        <xdr:cNvSpPr txBox="1"/>
      </xdr:nvSpPr>
      <xdr:spPr>
        <a:xfrm>
          <a:off x="9372111" y="126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137096</xdr:rowOff>
    </xdr:from>
    <xdr:to>
      <xdr:col>46</xdr:col>
      <xdr:colOff>38100</xdr:colOff>
      <xdr:row>76</xdr:row>
      <xdr:rowOff>67246</xdr:rowOff>
    </xdr:to>
    <xdr:sp macro="" textlink="">
      <xdr:nvSpPr>
        <xdr:cNvPr id="433" name="楕円 432"/>
        <xdr:cNvSpPr/>
      </xdr:nvSpPr>
      <xdr:spPr>
        <a:xfrm>
          <a:off x="8699500" y="129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83773</xdr:rowOff>
    </xdr:from>
    <xdr:ext cx="534377" cy="259045"/>
    <xdr:sp macro="" textlink="">
      <xdr:nvSpPr>
        <xdr:cNvPr id="434" name="テキスト ボックス 433"/>
        <xdr:cNvSpPr txBox="1"/>
      </xdr:nvSpPr>
      <xdr:spPr>
        <a:xfrm>
          <a:off x="8483111" y="127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98425</xdr:rowOff>
    </xdr:from>
    <xdr:to>
      <xdr:col>41</xdr:col>
      <xdr:colOff>101600</xdr:colOff>
      <xdr:row>78</xdr:row>
      <xdr:rowOff>28575</xdr:rowOff>
    </xdr:to>
    <xdr:sp macro="" textlink="">
      <xdr:nvSpPr>
        <xdr:cNvPr id="435" name="楕円 434"/>
        <xdr:cNvSpPr/>
      </xdr:nvSpPr>
      <xdr:spPr>
        <a:xfrm>
          <a:off x="7810500" y="133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45102</xdr:rowOff>
    </xdr:from>
    <xdr:ext cx="534377" cy="259045"/>
    <xdr:sp macro="" textlink="">
      <xdr:nvSpPr>
        <xdr:cNvPr id="436" name="テキスト ボックス 435"/>
        <xdr:cNvSpPr txBox="1"/>
      </xdr:nvSpPr>
      <xdr:spPr>
        <a:xfrm>
          <a:off x="7594111" y="1307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36297</xdr:rowOff>
    </xdr:from>
    <xdr:to>
      <xdr:col>36</xdr:col>
      <xdr:colOff>165100</xdr:colOff>
      <xdr:row>78</xdr:row>
      <xdr:rowOff>137897</xdr:rowOff>
    </xdr:to>
    <xdr:sp macro="" textlink="">
      <xdr:nvSpPr>
        <xdr:cNvPr id="437" name="楕円 436"/>
        <xdr:cNvSpPr/>
      </xdr:nvSpPr>
      <xdr:spPr>
        <a:xfrm>
          <a:off x="6921500" y="134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129024</xdr:rowOff>
    </xdr:from>
    <xdr:ext cx="534377" cy="259045"/>
    <xdr:sp macro="" textlink="">
      <xdr:nvSpPr>
        <xdr:cNvPr id="438" name="テキスト ボックス 437"/>
        <xdr:cNvSpPr txBox="1"/>
      </xdr:nvSpPr>
      <xdr:spPr>
        <a:xfrm>
          <a:off x="6705111" y="135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138240</xdr:rowOff>
    </xdr:from>
    <xdr:to>
      <xdr:col>55</xdr:col>
      <xdr:colOff>0</xdr:colOff>
      <xdr:row>98</xdr:row>
      <xdr:rowOff>17895</xdr:rowOff>
    </xdr:to>
    <xdr:cxnSp macro="">
      <xdr:nvCxnSpPr>
        <xdr:cNvPr id="467" name="直線コネクタ 466"/>
        <xdr:cNvCxnSpPr/>
      </xdr:nvCxnSpPr>
      <xdr:spPr>
        <a:xfrm flipV="1">
          <a:off x="9639300" y="16768890"/>
          <a:ext cx="838200" cy="5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163373</xdr:rowOff>
    </xdr:from>
    <xdr:to>
      <xdr:col>50</xdr:col>
      <xdr:colOff>114300</xdr:colOff>
      <xdr:row>98</xdr:row>
      <xdr:rowOff>17895</xdr:rowOff>
    </xdr:to>
    <xdr:cxnSp macro="">
      <xdr:nvCxnSpPr>
        <xdr:cNvPr id="470" name="直線コネクタ 469"/>
        <xdr:cNvCxnSpPr/>
      </xdr:nvCxnSpPr>
      <xdr:spPr>
        <a:xfrm>
          <a:off x="8750300" y="16794023"/>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163373</xdr:rowOff>
    </xdr:from>
    <xdr:to>
      <xdr:col>45</xdr:col>
      <xdr:colOff>177800</xdr:colOff>
      <xdr:row>98</xdr:row>
      <xdr:rowOff>33770</xdr:rowOff>
    </xdr:to>
    <xdr:cxnSp macro="">
      <xdr:nvCxnSpPr>
        <xdr:cNvPr id="473" name="直線コネクタ 472"/>
        <xdr:cNvCxnSpPr/>
      </xdr:nvCxnSpPr>
      <xdr:spPr>
        <a:xfrm flipV="1">
          <a:off x="7861300" y="16794023"/>
          <a:ext cx="889000" cy="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33770</xdr:rowOff>
    </xdr:from>
    <xdr:to>
      <xdr:col>41</xdr:col>
      <xdr:colOff>50800</xdr:colOff>
      <xdr:row>98</xdr:row>
      <xdr:rowOff>76454</xdr:rowOff>
    </xdr:to>
    <xdr:cxnSp macro="">
      <xdr:nvCxnSpPr>
        <xdr:cNvPr id="476" name="直線コネクタ 475"/>
        <xdr:cNvCxnSpPr/>
      </xdr:nvCxnSpPr>
      <xdr:spPr>
        <a:xfrm flipV="1">
          <a:off x="6972300" y="16835870"/>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87440</xdr:rowOff>
    </xdr:from>
    <xdr:to>
      <xdr:col>55</xdr:col>
      <xdr:colOff>50800</xdr:colOff>
      <xdr:row>98</xdr:row>
      <xdr:rowOff>17590</xdr:rowOff>
    </xdr:to>
    <xdr:sp macro="" textlink="">
      <xdr:nvSpPr>
        <xdr:cNvPr id="486" name="楕円 485"/>
        <xdr:cNvSpPr/>
      </xdr:nvSpPr>
      <xdr:spPr>
        <a:xfrm>
          <a:off x="10426700" y="167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65867</xdr:rowOff>
    </xdr:from>
    <xdr:ext cx="534377" cy="259045"/>
    <xdr:sp macro="" textlink="">
      <xdr:nvSpPr>
        <xdr:cNvPr id="487" name="普通建設事業費 （ うち更新整備　）該当値テキスト"/>
        <xdr:cNvSpPr txBox="1"/>
      </xdr:nvSpPr>
      <xdr:spPr>
        <a:xfrm>
          <a:off x="10528300" y="166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138545</xdr:rowOff>
    </xdr:from>
    <xdr:to>
      <xdr:col>50</xdr:col>
      <xdr:colOff>165100</xdr:colOff>
      <xdr:row>98</xdr:row>
      <xdr:rowOff>68695</xdr:rowOff>
    </xdr:to>
    <xdr:sp macro="" textlink="">
      <xdr:nvSpPr>
        <xdr:cNvPr id="488" name="楕円 487"/>
        <xdr:cNvSpPr/>
      </xdr:nvSpPr>
      <xdr:spPr>
        <a:xfrm>
          <a:off x="9588500" y="16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59822</xdr:rowOff>
    </xdr:from>
    <xdr:ext cx="534377" cy="259045"/>
    <xdr:sp macro="" textlink="">
      <xdr:nvSpPr>
        <xdr:cNvPr id="489" name="テキスト ボックス 488"/>
        <xdr:cNvSpPr txBox="1"/>
      </xdr:nvSpPr>
      <xdr:spPr>
        <a:xfrm>
          <a:off x="937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112573</xdr:rowOff>
    </xdr:from>
    <xdr:to>
      <xdr:col>46</xdr:col>
      <xdr:colOff>38100</xdr:colOff>
      <xdr:row>98</xdr:row>
      <xdr:rowOff>42723</xdr:rowOff>
    </xdr:to>
    <xdr:sp macro="" textlink="">
      <xdr:nvSpPr>
        <xdr:cNvPr id="490" name="楕円 489"/>
        <xdr:cNvSpPr/>
      </xdr:nvSpPr>
      <xdr:spPr>
        <a:xfrm>
          <a:off x="8699500" y="167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33850</xdr:rowOff>
    </xdr:from>
    <xdr:ext cx="534377" cy="259045"/>
    <xdr:sp macro="" textlink="">
      <xdr:nvSpPr>
        <xdr:cNvPr id="491" name="テキスト ボックス 490"/>
        <xdr:cNvSpPr txBox="1"/>
      </xdr:nvSpPr>
      <xdr:spPr>
        <a:xfrm>
          <a:off x="8483111" y="168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154420</xdr:rowOff>
    </xdr:from>
    <xdr:to>
      <xdr:col>41</xdr:col>
      <xdr:colOff>101600</xdr:colOff>
      <xdr:row>98</xdr:row>
      <xdr:rowOff>84570</xdr:rowOff>
    </xdr:to>
    <xdr:sp macro="" textlink="">
      <xdr:nvSpPr>
        <xdr:cNvPr id="492" name="楕円 491"/>
        <xdr:cNvSpPr/>
      </xdr:nvSpPr>
      <xdr:spPr>
        <a:xfrm>
          <a:off x="7810500" y="167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75697</xdr:rowOff>
    </xdr:from>
    <xdr:ext cx="534377" cy="259045"/>
    <xdr:sp macro="" textlink="">
      <xdr:nvSpPr>
        <xdr:cNvPr id="493" name="テキスト ボックス 492"/>
        <xdr:cNvSpPr txBox="1"/>
      </xdr:nvSpPr>
      <xdr:spPr>
        <a:xfrm>
          <a:off x="7594111" y="168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25654</xdr:rowOff>
    </xdr:from>
    <xdr:to>
      <xdr:col>36</xdr:col>
      <xdr:colOff>165100</xdr:colOff>
      <xdr:row>98</xdr:row>
      <xdr:rowOff>127254</xdr:rowOff>
    </xdr:to>
    <xdr:sp macro="" textlink="">
      <xdr:nvSpPr>
        <xdr:cNvPr id="494" name="楕円 493"/>
        <xdr:cNvSpPr/>
      </xdr:nvSpPr>
      <xdr:spPr>
        <a:xfrm>
          <a:off x="6921500" y="168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118381</xdr:rowOff>
    </xdr:from>
    <xdr:ext cx="534377" cy="259045"/>
    <xdr:sp macro="" textlink="">
      <xdr:nvSpPr>
        <xdr:cNvPr id="495" name="テキスト ボックス 494"/>
        <xdr:cNvSpPr txBox="1"/>
      </xdr:nvSpPr>
      <xdr:spPr>
        <a:xfrm>
          <a:off x="6705111" y="169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97455</xdr:rowOff>
    </xdr:from>
    <xdr:to>
      <xdr:col>81</xdr:col>
      <xdr:colOff>50800</xdr:colOff>
      <xdr:row>38</xdr:row>
      <xdr:rowOff>139700</xdr:rowOff>
    </xdr:to>
    <xdr:cxnSp macro="">
      <xdr:nvCxnSpPr>
        <xdr:cNvPr id="525" name="直線コネクタ 524"/>
        <xdr:cNvCxnSpPr/>
      </xdr:nvCxnSpPr>
      <xdr:spPr>
        <a:xfrm>
          <a:off x="14592300" y="6612555"/>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97455</xdr:rowOff>
    </xdr:from>
    <xdr:to>
      <xdr:col>76</xdr:col>
      <xdr:colOff>114300</xdr:colOff>
      <xdr:row>38</xdr:row>
      <xdr:rowOff>101158</xdr:rowOff>
    </xdr:to>
    <xdr:cxnSp macro="">
      <xdr:nvCxnSpPr>
        <xdr:cNvPr id="528" name="直線コネクタ 527"/>
        <xdr:cNvCxnSpPr/>
      </xdr:nvCxnSpPr>
      <xdr:spPr>
        <a:xfrm flipV="1">
          <a:off x="13703300" y="6612555"/>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101158</xdr:rowOff>
    </xdr:from>
    <xdr:to>
      <xdr:col>71</xdr:col>
      <xdr:colOff>177800</xdr:colOff>
      <xdr:row>38</xdr:row>
      <xdr:rowOff>139700</xdr:rowOff>
    </xdr:to>
    <xdr:cxnSp macro="">
      <xdr:nvCxnSpPr>
        <xdr:cNvPr id="531" name="直線コネクタ 530"/>
        <xdr:cNvCxnSpPr/>
      </xdr:nvCxnSpPr>
      <xdr:spPr>
        <a:xfrm flipV="1">
          <a:off x="12814300" y="6616258"/>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46655</xdr:rowOff>
    </xdr:from>
    <xdr:to>
      <xdr:col>76</xdr:col>
      <xdr:colOff>165100</xdr:colOff>
      <xdr:row>38</xdr:row>
      <xdr:rowOff>148255</xdr:rowOff>
    </xdr:to>
    <xdr:sp macro="" textlink="">
      <xdr:nvSpPr>
        <xdr:cNvPr id="545" name="楕円 544"/>
        <xdr:cNvSpPr/>
      </xdr:nvSpPr>
      <xdr:spPr>
        <a:xfrm>
          <a:off x="14541500" y="65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139382</xdr:rowOff>
    </xdr:from>
    <xdr:ext cx="378565" cy="259045"/>
    <xdr:sp macro="" textlink="">
      <xdr:nvSpPr>
        <xdr:cNvPr id="546" name="テキスト ボックス 545"/>
        <xdr:cNvSpPr txBox="1"/>
      </xdr:nvSpPr>
      <xdr:spPr>
        <a:xfrm>
          <a:off x="14403017" y="665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50358</xdr:rowOff>
    </xdr:from>
    <xdr:to>
      <xdr:col>72</xdr:col>
      <xdr:colOff>38100</xdr:colOff>
      <xdr:row>38</xdr:row>
      <xdr:rowOff>151958</xdr:rowOff>
    </xdr:to>
    <xdr:sp macro="" textlink="">
      <xdr:nvSpPr>
        <xdr:cNvPr id="547" name="楕円 546"/>
        <xdr:cNvSpPr/>
      </xdr:nvSpPr>
      <xdr:spPr>
        <a:xfrm>
          <a:off x="13652500" y="65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143085</xdr:rowOff>
    </xdr:from>
    <xdr:ext cx="378565" cy="259045"/>
    <xdr:sp macro="" textlink="">
      <xdr:nvSpPr>
        <xdr:cNvPr id="548" name="テキスト ボックス 547"/>
        <xdr:cNvSpPr txBox="1"/>
      </xdr:nvSpPr>
      <xdr:spPr>
        <a:xfrm>
          <a:off x="13514017" y="665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20625</xdr:rowOff>
    </xdr:from>
    <xdr:to>
      <xdr:col>85</xdr:col>
      <xdr:colOff>127000</xdr:colOff>
      <xdr:row>78</xdr:row>
      <xdr:rowOff>29921</xdr:rowOff>
    </xdr:to>
    <xdr:cxnSp macro="">
      <xdr:nvCxnSpPr>
        <xdr:cNvPr id="628" name="直線コネクタ 627"/>
        <xdr:cNvCxnSpPr/>
      </xdr:nvCxnSpPr>
      <xdr:spPr>
        <a:xfrm>
          <a:off x="15481300" y="13393725"/>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16281</xdr:rowOff>
    </xdr:from>
    <xdr:to>
      <xdr:col>81</xdr:col>
      <xdr:colOff>50800</xdr:colOff>
      <xdr:row>78</xdr:row>
      <xdr:rowOff>20625</xdr:rowOff>
    </xdr:to>
    <xdr:cxnSp macro="">
      <xdr:nvCxnSpPr>
        <xdr:cNvPr id="631" name="直線コネクタ 630"/>
        <xdr:cNvCxnSpPr/>
      </xdr:nvCxnSpPr>
      <xdr:spPr>
        <a:xfrm>
          <a:off x="14592300" y="1338938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5017</xdr:rowOff>
    </xdr:from>
    <xdr:to>
      <xdr:col>76</xdr:col>
      <xdr:colOff>114300</xdr:colOff>
      <xdr:row>78</xdr:row>
      <xdr:rowOff>16281</xdr:rowOff>
    </xdr:to>
    <xdr:cxnSp macro="">
      <xdr:nvCxnSpPr>
        <xdr:cNvPr id="634" name="直線コネクタ 633"/>
        <xdr:cNvCxnSpPr/>
      </xdr:nvCxnSpPr>
      <xdr:spPr>
        <a:xfrm>
          <a:off x="13703300" y="13378117"/>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156654</xdr:rowOff>
    </xdr:from>
    <xdr:to>
      <xdr:col>71</xdr:col>
      <xdr:colOff>177800</xdr:colOff>
      <xdr:row>78</xdr:row>
      <xdr:rowOff>5017</xdr:rowOff>
    </xdr:to>
    <xdr:cxnSp macro="">
      <xdr:nvCxnSpPr>
        <xdr:cNvPr id="637" name="直線コネクタ 636"/>
        <xdr:cNvCxnSpPr/>
      </xdr:nvCxnSpPr>
      <xdr:spPr>
        <a:xfrm>
          <a:off x="12814300" y="13358304"/>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150571</xdr:rowOff>
    </xdr:from>
    <xdr:to>
      <xdr:col>85</xdr:col>
      <xdr:colOff>177800</xdr:colOff>
      <xdr:row>78</xdr:row>
      <xdr:rowOff>80721</xdr:rowOff>
    </xdr:to>
    <xdr:sp macro="" textlink="">
      <xdr:nvSpPr>
        <xdr:cNvPr id="647" name="楕円 646"/>
        <xdr:cNvSpPr/>
      </xdr:nvSpPr>
      <xdr:spPr>
        <a:xfrm>
          <a:off x="16268700" y="133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65498</xdr:rowOff>
    </xdr:from>
    <xdr:ext cx="534377" cy="259045"/>
    <xdr:sp macro="" textlink="">
      <xdr:nvSpPr>
        <xdr:cNvPr id="648" name="公債費該当値テキスト"/>
        <xdr:cNvSpPr txBox="1"/>
      </xdr:nvSpPr>
      <xdr:spPr>
        <a:xfrm>
          <a:off x="16370300" y="132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141275</xdr:rowOff>
    </xdr:from>
    <xdr:to>
      <xdr:col>81</xdr:col>
      <xdr:colOff>101600</xdr:colOff>
      <xdr:row>78</xdr:row>
      <xdr:rowOff>71425</xdr:rowOff>
    </xdr:to>
    <xdr:sp macro="" textlink="">
      <xdr:nvSpPr>
        <xdr:cNvPr id="649" name="楕円 648"/>
        <xdr:cNvSpPr/>
      </xdr:nvSpPr>
      <xdr:spPr>
        <a:xfrm>
          <a:off x="15430500" y="133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62552</xdr:rowOff>
    </xdr:from>
    <xdr:ext cx="534377" cy="259045"/>
    <xdr:sp macro="" textlink="">
      <xdr:nvSpPr>
        <xdr:cNvPr id="650" name="テキスト ボックス 649"/>
        <xdr:cNvSpPr txBox="1"/>
      </xdr:nvSpPr>
      <xdr:spPr>
        <a:xfrm>
          <a:off x="15214111" y="134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136931</xdr:rowOff>
    </xdr:from>
    <xdr:to>
      <xdr:col>76</xdr:col>
      <xdr:colOff>165100</xdr:colOff>
      <xdr:row>78</xdr:row>
      <xdr:rowOff>67081</xdr:rowOff>
    </xdr:to>
    <xdr:sp macro="" textlink="">
      <xdr:nvSpPr>
        <xdr:cNvPr id="651" name="楕円 650"/>
        <xdr:cNvSpPr/>
      </xdr:nvSpPr>
      <xdr:spPr>
        <a:xfrm>
          <a:off x="14541500" y="133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58208</xdr:rowOff>
    </xdr:from>
    <xdr:ext cx="534377" cy="259045"/>
    <xdr:sp macro="" textlink="">
      <xdr:nvSpPr>
        <xdr:cNvPr id="652" name="テキスト ボックス 651"/>
        <xdr:cNvSpPr txBox="1"/>
      </xdr:nvSpPr>
      <xdr:spPr>
        <a:xfrm>
          <a:off x="14325111" y="134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125667</xdr:rowOff>
    </xdr:from>
    <xdr:to>
      <xdr:col>72</xdr:col>
      <xdr:colOff>38100</xdr:colOff>
      <xdr:row>78</xdr:row>
      <xdr:rowOff>55817</xdr:rowOff>
    </xdr:to>
    <xdr:sp macro="" textlink="">
      <xdr:nvSpPr>
        <xdr:cNvPr id="653" name="楕円 652"/>
        <xdr:cNvSpPr/>
      </xdr:nvSpPr>
      <xdr:spPr>
        <a:xfrm>
          <a:off x="13652500" y="133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46944</xdr:rowOff>
    </xdr:from>
    <xdr:ext cx="534377" cy="259045"/>
    <xdr:sp macro="" textlink="">
      <xdr:nvSpPr>
        <xdr:cNvPr id="654" name="テキスト ボックス 653"/>
        <xdr:cNvSpPr txBox="1"/>
      </xdr:nvSpPr>
      <xdr:spPr>
        <a:xfrm>
          <a:off x="13436111" y="1342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105854</xdr:rowOff>
    </xdr:from>
    <xdr:to>
      <xdr:col>67</xdr:col>
      <xdr:colOff>101600</xdr:colOff>
      <xdr:row>78</xdr:row>
      <xdr:rowOff>36004</xdr:rowOff>
    </xdr:to>
    <xdr:sp macro="" textlink="">
      <xdr:nvSpPr>
        <xdr:cNvPr id="655" name="楕円 654"/>
        <xdr:cNvSpPr/>
      </xdr:nvSpPr>
      <xdr:spPr>
        <a:xfrm>
          <a:off x="12763500" y="133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27131</xdr:rowOff>
    </xdr:from>
    <xdr:ext cx="534377" cy="259045"/>
    <xdr:sp macro="" textlink="">
      <xdr:nvSpPr>
        <xdr:cNvPr id="656" name="テキスト ボックス 655"/>
        <xdr:cNvSpPr txBox="1"/>
      </xdr:nvSpPr>
      <xdr:spPr>
        <a:xfrm>
          <a:off x="12547111" y="134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93294</xdr:rowOff>
    </xdr:from>
    <xdr:to>
      <xdr:col>85</xdr:col>
      <xdr:colOff>127000</xdr:colOff>
      <xdr:row>97</xdr:row>
      <xdr:rowOff>106972</xdr:rowOff>
    </xdr:to>
    <xdr:cxnSp macro="">
      <xdr:nvCxnSpPr>
        <xdr:cNvPr id="685" name="直線コネクタ 684"/>
        <xdr:cNvCxnSpPr/>
      </xdr:nvCxnSpPr>
      <xdr:spPr>
        <a:xfrm flipV="1">
          <a:off x="15481300" y="16552494"/>
          <a:ext cx="838200" cy="1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106972</xdr:rowOff>
    </xdr:from>
    <xdr:to>
      <xdr:col>81</xdr:col>
      <xdr:colOff>50800</xdr:colOff>
      <xdr:row>97</xdr:row>
      <xdr:rowOff>158204</xdr:rowOff>
    </xdr:to>
    <xdr:cxnSp macro="">
      <xdr:nvCxnSpPr>
        <xdr:cNvPr id="688" name="直線コネクタ 687"/>
        <xdr:cNvCxnSpPr/>
      </xdr:nvCxnSpPr>
      <xdr:spPr>
        <a:xfrm flipV="1">
          <a:off x="14592300" y="16737622"/>
          <a:ext cx="889000" cy="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158204</xdr:rowOff>
    </xdr:from>
    <xdr:to>
      <xdr:col>76</xdr:col>
      <xdr:colOff>114300</xdr:colOff>
      <xdr:row>98</xdr:row>
      <xdr:rowOff>83769</xdr:rowOff>
    </xdr:to>
    <xdr:cxnSp macro="">
      <xdr:nvCxnSpPr>
        <xdr:cNvPr id="691" name="直線コネクタ 690"/>
        <xdr:cNvCxnSpPr/>
      </xdr:nvCxnSpPr>
      <xdr:spPr>
        <a:xfrm flipV="1">
          <a:off x="13703300" y="16788854"/>
          <a:ext cx="889000" cy="9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115760</xdr:rowOff>
    </xdr:from>
    <xdr:to>
      <xdr:col>71</xdr:col>
      <xdr:colOff>177800</xdr:colOff>
      <xdr:row>98</xdr:row>
      <xdr:rowOff>83769</xdr:rowOff>
    </xdr:to>
    <xdr:cxnSp macro="">
      <xdr:nvCxnSpPr>
        <xdr:cNvPr id="694" name="直線コネクタ 693"/>
        <xdr:cNvCxnSpPr/>
      </xdr:nvCxnSpPr>
      <xdr:spPr>
        <a:xfrm>
          <a:off x="12814300" y="16746410"/>
          <a:ext cx="889000" cy="1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42494</xdr:rowOff>
    </xdr:from>
    <xdr:to>
      <xdr:col>85</xdr:col>
      <xdr:colOff>177800</xdr:colOff>
      <xdr:row>96</xdr:row>
      <xdr:rowOff>144094</xdr:rowOff>
    </xdr:to>
    <xdr:sp macro="" textlink="">
      <xdr:nvSpPr>
        <xdr:cNvPr id="704" name="楕円 703"/>
        <xdr:cNvSpPr/>
      </xdr:nvSpPr>
      <xdr:spPr>
        <a:xfrm>
          <a:off x="162687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65371</xdr:rowOff>
    </xdr:from>
    <xdr:ext cx="534377" cy="259045"/>
    <xdr:sp macro="" textlink="">
      <xdr:nvSpPr>
        <xdr:cNvPr id="705" name="積立金該当値テキスト"/>
        <xdr:cNvSpPr txBox="1"/>
      </xdr:nvSpPr>
      <xdr:spPr>
        <a:xfrm>
          <a:off x="16370300" y="163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56172</xdr:rowOff>
    </xdr:from>
    <xdr:to>
      <xdr:col>81</xdr:col>
      <xdr:colOff>101600</xdr:colOff>
      <xdr:row>97</xdr:row>
      <xdr:rowOff>157772</xdr:rowOff>
    </xdr:to>
    <xdr:sp macro="" textlink="">
      <xdr:nvSpPr>
        <xdr:cNvPr id="706" name="楕円 705"/>
        <xdr:cNvSpPr/>
      </xdr:nvSpPr>
      <xdr:spPr>
        <a:xfrm>
          <a:off x="15430500" y="166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148899</xdr:rowOff>
    </xdr:from>
    <xdr:ext cx="534377" cy="259045"/>
    <xdr:sp macro="" textlink="">
      <xdr:nvSpPr>
        <xdr:cNvPr id="707" name="テキスト ボックス 706"/>
        <xdr:cNvSpPr txBox="1"/>
      </xdr:nvSpPr>
      <xdr:spPr>
        <a:xfrm>
          <a:off x="15214111" y="167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107404</xdr:rowOff>
    </xdr:from>
    <xdr:to>
      <xdr:col>76</xdr:col>
      <xdr:colOff>165100</xdr:colOff>
      <xdr:row>98</xdr:row>
      <xdr:rowOff>37554</xdr:rowOff>
    </xdr:to>
    <xdr:sp macro="" textlink="">
      <xdr:nvSpPr>
        <xdr:cNvPr id="708" name="楕円 707"/>
        <xdr:cNvSpPr/>
      </xdr:nvSpPr>
      <xdr:spPr>
        <a:xfrm>
          <a:off x="14541500" y="167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54081</xdr:rowOff>
    </xdr:from>
    <xdr:ext cx="534377" cy="259045"/>
    <xdr:sp macro="" textlink="">
      <xdr:nvSpPr>
        <xdr:cNvPr id="709" name="テキスト ボックス 708"/>
        <xdr:cNvSpPr txBox="1"/>
      </xdr:nvSpPr>
      <xdr:spPr>
        <a:xfrm>
          <a:off x="14325111" y="165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32969</xdr:rowOff>
    </xdr:from>
    <xdr:to>
      <xdr:col>72</xdr:col>
      <xdr:colOff>38100</xdr:colOff>
      <xdr:row>98</xdr:row>
      <xdr:rowOff>134569</xdr:rowOff>
    </xdr:to>
    <xdr:sp macro="" textlink="">
      <xdr:nvSpPr>
        <xdr:cNvPr id="710" name="楕円 709"/>
        <xdr:cNvSpPr/>
      </xdr:nvSpPr>
      <xdr:spPr>
        <a:xfrm>
          <a:off x="13652500" y="168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125696</xdr:rowOff>
    </xdr:from>
    <xdr:ext cx="534377" cy="259045"/>
    <xdr:sp macro="" textlink="">
      <xdr:nvSpPr>
        <xdr:cNvPr id="711" name="テキスト ボックス 710"/>
        <xdr:cNvSpPr txBox="1"/>
      </xdr:nvSpPr>
      <xdr:spPr>
        <a:xfrm>
          <a:off x="13436111" y="1692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64960</xdr:rowOff>
    </xdr:from>
    <xdr:to>
      <xdr:col>67</xdr:col>
      <xdr:colOff>101600</xdr:colOff>
      <xdr:row>97</xdr:row>
      <xdr:rowOff>166560</xdr:rowOff>
    </xdr:to>
    <xdr:sp macro="" textlink="">
      <xdr:nvSpPr>
        <xdr:cNvPr id="712" name="楕円 711"/>
        <xdr:cNvSpPr/>
      </xdr:nvSpPr>
      <xdr:spPr>
        <a:xfrm>
          <a:off x="12763500" y="166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11637</xdr:rowOff>
    </xdr:from>
    <xdr:ext cx="534377" cy="259045"/>
    <xdr:sp macro="" textlink="">
      <xdr:nvSpPr>
        <xdr:cNvPr id="713" name="テキスト ボックス 712"/>
        <xdr:cNvSpPr txBox="1"/>
      </xdr:nvSpPr>
      <xdr:spPr>
        <a:xfrm>
          <a:off x="12547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95613</xdr:rowOff>
    </xdr:from>
    <xdr:to>
      <xdr:col>107</xdr:col>
      <xdr:colOff>50800</xdr:colOff>
      <xdr:row>39</xdr:row>
      <xdr:rowOff>98878</xdr:rowOff>
    </xdr:to>
    <xdr:cxnSp macro="">
      <xdr:nvCxnSpPr>
        <xdr:cNvPr id="750" name="直線コネクタ 749"/>
        <xdr:cNvCxnSpPr/>
      </xdr:nvCxnSpPr>
      <xdr:spPr>
        <a:xfrm>
          <a:off x="19545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98878</xdr:rowOff>
    </xdr:to>
    <xdr:cxnSp macro="">
      <xdr:nvCxnSpPr>
        <xdr:cNvPr id="753" name="直線コネクタ 752"/>
        <xdr:cNvCxnSpPr/>
      </xdr:nvCxnSpPr>
      <xdr:spPr>
        <a:xfrm flipV="1">
          <a:off x="18656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69" name="楕円 768"/>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137540</xdr:rowOff>
    </xdr:from>
    <xdr:ext cx="313932" cy="259045"/>
    <xdr:sp macro="" textlink="">
      <xdr:nvSpPr>
        <xdr:cNvPr id="770" name="テキスト ボックス 769"/>
        <xdr:cNvSpPr txBox="1"/>
      </xdr:nvSpPr>
      <xdr:spPr>
        <a:xfrm>
          <a:off x="19388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41745</xdr:rowOff>
    </xdr:from>
    <xdr:to>
      <xdr:col>116</xdr:col>
      <xdr:colOff>63500</xdr:colOff>
      <xdr:row>59</xdr:row>
      <xdr:rowOff>41745</xdr:rowOff>
    </xdr:to>
    <xdr:cxnSp macro="">
      <xdr:nvCxnSpPr>
        <xdr:cNvPr id="801" name="直線コネクタ 800"/>
        <xdr:cNvCxnSpPr/>
      </xdr:nvCxnSpPr>
      <xdr:spPr>
        <a:xfrm>
          <a:off x="21323300" y="10157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41173</xdr:rowOff>
    </xdr:from>
    <xdr:to>
      <xdr:col>111</xdr:col>
      <xdr:colOff>177800</xdr:colOff>
      <xdr:row>59</xdr:row>
      <xdr:rowOff>41745</xdr:rowOff>
    </xdr:to>
    <xdr:cxnSp macro="">
      <xdr:nvCxnSpPr>
        <xdr:cNvPr id="804" name="直線コネクタ 803"/>
        <xdr:cNvCxnSpPr/>
      </xdr:nvCxnSpPr>
      <xdr:spPr>
        <a:xfrm>
          <a:off x="20434300" y="1015672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41097</xdr:rowOff>
    </xdr:from>
    <xdr:to>
      <xdr:col>107</xdr:col>
      <xdr:colOff>50800</xdr:colOff>
      <xdr:row>59</xdr:row>
      <xdr:rowOff>41173</xdr:rowOff>
    </xdr:to>
    <xdr:cxnSp macro="">
      <xdr:nvCxnSpPr>
        <xdr:cNvPr id="807" name="直線コネクタ 806"/>
        <xdr:cNvCxnSpPr/>
      </xdr:nvCxnSpPr>
      <xdr:spPr>
        <a:xfrm>
          <a:off x="19545300" y="101566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41059</xdr:rowOff>
    </xdr:from>
    <xdr:to>
      <xdr:col>102</xdr:col>
      <xdr:colOff>114300</xdr:colOff>
      <xdr:row>59</xdr:row>
      <xdr:rowOff>41097</xdr:rowOff>
    </xdr:to>
    <xdr:cxnSp macro="">
      <xdr:nvCxnSpPr>
        <xdr:cNvPr id="810" name="直線コネクタ 809"/>
        <xdr:cNvCxnSpPr/>
      </xdr:nvCxnSpPr>
      <xdr:spPr>
        <a:xfrm>
          <a:off x="18656300" y="101566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162395</xdr:rowOff>
    </xdr:from>
    <xdr:to>
      <xdr:col>116</xdr:col>
      <xdr:colOff>114300</xdr:colOff>
      <xdr:row>59</xdr:row>
      <xdr:rowOff>92545</xdr:rowOff>
    </xdr:to>
    <xdr:sp macro="" textlink="">
      <xdr:nvSpPr>
        <xdr:cNvPr id="820" name="楕円 819"/>
        <xdr:cNvSpPr/>
      </xdr:nvSpPr>
      <xdr:spPr>
        <a:xfrm>
          <a:off x="221107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77322</xdr:rowOff>
    </xdr:from>
    <xdr:ext cx="313932" cy="259045"/>
    <xdr:sp macro="" textlink="">
      <xdr:nvSpPr>
        <xdr:cNvPr id="821" name="貸付金該当値テキスト"/>
        <xdr:cNvSpPr txBox="1"/>
      </xdr:nvSpPr>
      <xdr:spPr>
        <a:xfrm>
          <a:off x="22212300" y="10021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162395</xdr:rowOff>
    </xdr:from>
    <xdr:to>
      <xdr:col>112</xdr:col>
      <xdr:colOff>38100</xdr:colOff>
      <xdr:row>59</xdr:row>
      <xdr:rowOff>92545</xdr:rowOff>
    </xdr:to>
    <xdr:sp macro="" textlink="">
      <xdr:nvSpPr>
        <xdr:cNvPr id="822" name="楕円 821"/>
        <xdr:cNvSpPr/>
      </xdr:nvSpPr>
      <xdr:spPr>
        <a:xfrm>
          <a:off x="21272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83672</xdr:rowOff>
    </xdr:from>
    <xdr:ext cx="313932" cy="259045"/>
    <xdr:sp macro="" textlink="">
      <xdr:nvSpPr>
        <xdr:cNvPr id="823" name="テキスト ボックス 822"/>
        <xdr:cNvSpPr txBox="1"/>
      </xdr:nvSpPr>
      <xdr:spPr>
        <a:xfrm>
          <a:off x="21166333" y="10199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161823</xdr:rowOff>
    </xdr:from>
    <xdr:to>
      <xdr:col>107</xdr:col>
      <xdr:colOff>101600</xdr:colOff>
      <xdr:row>59</xdr:row>
      <xdr:rowOff>91973</xdr:rowOff>
    </xdr:to>
    <xdr:sp macro="" textlink="">
      <xdr:nvSpPr>
        <xdr:cNvPr id="824" name="楕円 823"/>
        <xdr:cNvSpPr/>
      </xdr:nvSpPr>
      <xdr:spPr>
        <a:xfrm>
          <a:off x="203835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83100</xdr:rowOff>
    </xdr:from>
    <xdr:ext cx="313932" cy="259045"/>
    <xdr:sp macro="" textlink="">
      <xdr:nvSpPr>
        <xdr:cNvPr id="825" name="テキスト ボックス 824"/>
        <xdr:cNvSpPr txBox="1"/>
      </xdr:nvSpPr>
      <xdr:spPr>
        <a:xfrm>
          <a:off x="20277333" y="1019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161747</xdr:rowOff>
    </xdr:from>
    <xdr:to>
      <xdr:col>102</xdr:col>
      <xdr:colOff>165100</xdr:colOff>
      <xdr:row>59</xdr:row>
      <xdr:rowOff>91897</xdr:rowOff>
    </xdr:to>
    <xdr:sp macro="" textlink="">
      <xdr:nvSpPr>
        <xdr:cNvPr id="826" name="楕円 825"/>
        <xdr:cNvSpPr/>
      </xdr:nvSpPr>
      <xdr:spPr>
        <a:xfrm>
          <a:off x="19494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83024</xdr:rowOff>
    </xdr:from>
    <xdr:ext cx="313932" cy="259045"/>
    <xdr:sp macro="" textlink="">
      <xdr:nvSpPr>
        <xdr:cNvPr id="827" name="テキスト ボックス 826"/>
        <xdr:cNvSpPr txBox="1"/>
      </xdr:nvSpPr>
      <xdr:spPr>
        <a:xfrm>
          <a:off x="19388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161709</xdr:rowOff>
    </xdr:from>
    <xdr:to>
      <xdr:col>98</xdr:col>
      <xdr:colOff>38100</xdr:colOff>
      <xdr:row>59</xdr:row>
      <xdr:rowOff>91859</xdr:rowOff>
    </xdr:to>
    <xdr:sp macro="" textlink="">
      <xdr:nvSpPr>
        <xdr:cNvPr id="828" name="楕円 827"/>
        <xdr:cNvSpPr/>
      </xdr:nvSpPr>
      <xdr:spPr>
        <a:xfrm>
          <a:off x="186055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82986</xdr:rowOff>
    </xdr:from>
    <xdr:ext cx="313932" cy="259045"/>
    <xdr:sp macro="" textlink="">
      <xdr:nvSpPr>
        <xdr:cNvPr id="829" name="テキスト ボックス 828"/>
        <xdr:cNvSpPr txBox="1"/>
      </xdr:nvSpPr>
      <xdr:spPr>
        <a:xfrm>
          <a:off x="18499333" y="10198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139210</xdr:rowOff>
    </xdr:from>
    <xdr:to>
      <xdr:col>116</xdr:col>
      <xdr:colOff>63500</xdr:colOff>
      <xdr:row>78</xdr:row>
      <xdr:rowOff>161286</xdr:rowOff>
    </xdr:to>
    <xdr:cxnSp macro="">
      <xdr:nvCxnSpPr>
        <xdr:cNvPr id="861" name="直線コネクタ 860"/>
        <xdr:cNvCxnSpPr/>
      </xdr:nvCxnSpPr>
      <xdr:spPr>
        <a:xfrm flipV="1">
          <a:off x="21323300" y="13512310"/>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161286</xdr:rowOff>
    </xdr:from>
    <xdr:to>
      <xdr:col>111</xdr:col>
      <xdr:colOff>177800</xdr:colOff>
      <xdr:row>78</xdr:row>
      <xdr:rowOff>171017</xdr:rowOff>
    </xdr:to>
    <xdr:cxnSp macro="">
      <xdr:nvCxnSpPr>
        <xdr:cNvPr id="864" name="直線コネクタ 863"/>
        <xdr:cNvCxnSpPr/>
      </xdr:nvCxnSpPr>
      <xdr:spPr>
        <a:xfrm flipV="1">
          <a:off x="20434300" y="13534386"/>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171017</xdr:rowOff>
    </xdr:from>
    <xdr:to>
      <xdr:col>107</xdr:col>
      <xdr:colOff>50800</xdr:colOff>
      <xdr:row>79</xdr:row>
      <xdr:rowOff>12500</xdr:rowOff>
    </xdr:to>
    <xdr:cxnSp macro="">
      <xdr:nvCxnSpPr>
        <xdr:cNvPr id="867" name="直線コネクタ 866"/>
        <xdr:cNvCxnSpPr/>
      </xdr:nvCxnSpPr>
      <xdr:spPr>
        <a:xfrm flipV="1">
          <a:off x="19545300" y="13544117"/>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12500</xdr:rowOff>
    </xdr:from>
    <xdr:to>
      <xdr:col>102</xdr:col>
      <xdr:colOff>114300</xdr:colOff>
      <xdr:row>79</xdr:row>
      <xdr:rowOff>29417</xdr:rowOff>
    </xdr:to>
    <xdr:cxnSp macro="">
      <xdr:nvCxnSpPr>
        <xdr:cNvPr id="870" name="直線コネクタ 869"/>
        <xdr:cNvCxnSpPr/>
      </xdr:nvCxnSpPr>
      <xdr:spPr>
        <a:xfrm flipV="1">
          <a:off x="18656300" y="1355705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88410</xdr:rowOff>
    </xdr:from>
    <xdr:to>
      <xdr:col>116</xdr:col>
      <xdr:colOff>114300</xdr:colOff>
      <xdr:row>79</xdr:row>
      <xdr:rowOff>18560</xdr:rowOff>
    </xdr:to>
    <xdr:sp macro="" textlink="">
      <xdr:nvSpPr>
        <xdr:cNvPr id="880" name="楕円 879"/>
        <xdr:cNvSpPr/>
      </xdr:nvSpPr>
      <xdr:spPr>
        <a:xfrm>
          <a:off x="22110700" y="134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66837</xdr:rowOff>
    </xdr:from>
    <xdr:ext cx="534377" cy="259045"/>
    <xdr:sp macro="" textlink="">
      <xdr:nvSpPr>
        <xdr:cNvPr id="881" name="繰出金該当値テキスト"/>
        <xdr:cNvSpPr txBox="1"/>
      </xdr:nvSpPr>
      <xdr:spPr>
        <a:xfrm>
          <a:off x="22212300"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110486</xdr:rowOff>
    </xdr:from>
    <xdr:to>
      <xdr:col>112</xdr:col>
      <xdr:colOff>38100</xdr:colOff>
      <xdr:row>79</xdr:row>
      <xdr:rowOff>40636</xdr:rowOff>
    </xdr:to>
    <xdr:sp macro="" textlink="">
      <xdr:nvSpPr>
        <xdr:cNvPr id="882" name="楕円 881"/>
        <xdr:cNvSpPr/>
      </xdr:nvSpPr>
      <xdr:spPr>
        <a:xfrm>
          <a:off x="21272500" y="134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31763</xdr:rowOff>
    </xdr:from>
    <xdr:ext cx="534377" cy="259045"/>
    <xdr:sp macro="" textlink="">
      <xdr:nvSpPr>
        <xdr:cNvPr id="883" name="テキスト ボックス 882"/>
        <xdr:cNvSpPr txBox="1"/>
      </xdr:nvSpPr>
      <xdr:spPr>
        <a:xfrm>
          <a:off x="21056111" y="135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120217</xdr:rowOff>
    </xdr:from>
    <xdr:to>
      <xdr:col>107</xdr:col>
      <xdr:colOff>101600</xdr:colOff>
      <xdr:row>79</xdr:row>
      <xdr:rowOff>50367</xdr:rowOff>
    </xdr:to>
    <xdr:sp macro="" textlink="">
      <xdr:nvSpPr>
        <xdr:cNvPr id="884" name="楕円 883"/>
        <xdr:cNvSpPr/>
      </xdr:nvSpPr>
      <xdr:spPr>
        <a:xfrm>
          <a:off x="20383500" y="134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41494</xdr:rowOff>
    </xdr:from>
    <xdr:ext cx="534377" cy="259045"/>
    <xdr:sp macro="" textlink="">
      <xdr:nvSpPr>
        <xdr:cNvPr id="885" name="テキスト ボックス 884"/>
        <xdr:cNvSpPr txBox="1"/>
      </xdr:nvSpPr>
      <xdr:spPr>
        <a:xfrm>
          <a:off x="20167111" y="135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133150</xdr:rowOff>
    </xdr:from>
    <xdr:to>
      <xdr:col>102</xdr:col>
      <xdr:colOff>165100</xdr:colOff>
      <xdr:row>79</xdr:row>
      <xdr:rowOff>63300</xdr:rowOff>
    </xdr:to>
    <xdr:sp macro="" textlink="">
      <xdr:nvSpPr>
        <xdr:cNvPr id="886" name="楕円 885"/>
        <xdr:cNvSpPr/>
      </xdr:nvSpPr>
      <xdr:spPr>
        <a:xfrm>
          <a:off x="19494500" y="135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54427</xdr:rowOff>
    </xdr:from>
    <xdr:ext cx="534377" cy="259045"/>
    <xdr:sp macro="" textlink="">
      <xdr:nvSpPr>
        <xdr:cNvPr id="887" name="テキスト ボックス 886"/>
        <xdr:cNvSpPr txBox="1"/>
      </xdr:nvSpPr>
      <xdr:spPr>
        <a:xfrm>
          <a:off x="19278111" y="13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150067</xdr:rowOff>
    </xdr:from>
    <xdr:to>
      <xdr:col>98</xdr:col>
      <xdr:colOff>38100</xdr:colOff>
      <xdr:row>79</xdr:row>
      <xdr:rowOff>80217</xdr:rowOff>
    </xdr:to>
    <xdr:sp macro="" textlink="">
      <xdr:nvSpPr>
        <xdr:cNvPr id="888" name="楕円 887"/>
        <xdr:cNvSpPr/>
      </xdr:nvSpPr>
      <xdr:spPr>
        <a:xfrm>
          <a:off x="18605500" y="13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71344</xdr:rowOff>
    </xdr:from>
    <xdr:ext cx="534377" cy="259045"/>
    <xdr:sp macro="" textlink="">
      <xdr:nvSpPr>
        <xdr:cNvPr id="889" name="テキスト ボックス 888"/>
        <xdr:cNvSpPr txBox="1"/>
      </xdr:nvSpPr>
      <xdr:spPr>
        <a:xfrm>
          <a:off x="18389111" y="1361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70C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450,590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53,478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円となっており、類似団体平均と比べて低い水準で推移している。これは、業務の委託化や事務事業の見直しにより定員の適正化に取り組んできたことによるものである。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円増額し、類似団体平均を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円となっている。これは、ふるさとづくり寄附金事業の拡大及び公園や施設の維持管理費の増等が要因である。今後も人件費の見直しを行いながらトータルコストの削減を図る。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97,157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円となっている。高齢化率が低いことや、生活保護費が少ないことが要因であるが、今後も市単独扶助の見直し等適正な執行に努める。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16,373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円増額し、類似団体平均を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80,487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円となっている。これは、ふるさとづくり寄附金の増額に伴う返礼品代の増額が要因である。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普通建設事業費（うち新規整備）は、令和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年度学校給食センター改築工事の竣工により前年度より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35,335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円減額しているものの、避難所空調整備の実施等から類似団体平均を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円となっている。今後も学校教育施設等の改修工事費が見込まれている。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積立金は、ふるさとづくり寄附金の増額により、類似団体平均を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円となっている。ふるさとづくり基金については、今後も寄附額に応じた積立を行っていく。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70,414
69,152
35.71
35,773,339
31,727,823
2,697,672
13,770,815
13,807,114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49175</xdr:rowOff>
    </xdr:from>
    <xdr:to>
      <xdr:col>24</xdr:col>
      <xdr:colOff>63500</xdr:colOff>
      <xdr:row>36</xdr:row>
      <xdr:rowOff>80264</xdr:rowOff>
    </xdr:to>
    <xdr:cxnSp macro="">
      <xdr:nvCxnSpPr>
        <xdr:cNvPr id="59" name="直線コネクタ 58"/>
        <xdr:cNvCxnSpPr/>
      </xdr:nvCxnSpPr>
      <xdr:spPr>
        <a:xfrm flipV="1">
          <a:off x="3797300" y="6221375"/>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104953</xdr:rowOff>
    </xdr:from>
    <xdr:to>
      <xdr:col>19</xdr:col>
      <xdr:colOff>177800</xdr:colOff>
      <xdr:row>36</xdr:row>
      <xdr:rowOff>80264</xdr:rowOff>
    </xdr:to>
    <xdr:cxnSp macro="">
      <xdr:nvCxnSpPr>
        <xdr:cNvPr id="62" name="直線コネクタ 61"/>
        <xdr:cNvCxnSpPr/>
      </xdr:nvCxnSpPr>
      <xdr:spPr>
        <a:xfrm>
          <a:off x="2908300" y="6105703"/>
          <a:ext cx="8890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104953</xdr:rowOff>
    </xdr:from>
    <xdr:to>
      <xdr:col>15</xdr:col>
      <xdr:colOff>50800</xdr:colOff>
      <xdr:row>36</xdr:row>
      <xdr:rowOff>39573</xdr:rowOff>
    </xdr:to>
    <xdr:cxnSp macro="">
      <xdr:nvCxnSpPr>
        <xdr:cNvPr id="65" name="直線コネクタ 64"/>
        <xdr:cNvCxnSpPr/>
      </xdr:nvCxnSpPr>
      <xdr:spPr>
        <a:xfrm flipV="1">
          <a:off x="2019300" y="6105703"/>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166675</xdr:rowOff>
    </xdr:from>
    <xdr:to>
      <xdr:col>10</xdr:col>
      <xdr:colOff>114300</xdr:colOff>
      <xdr:row>36</xdr:row>
      <xdr:rowOff>39573</xdr:rowOff>
    </xdr:to>
    <xdr:cxnSp macro="">
      <xdr:nvCxnSpPr>
        <xdr:cNvPr id="68" name="直線コネクタ 67"/>
        <xdr:cNvCxnSpPr/>
      </xdr:nvCxnSpPr>
      <xdr:spPr>
        <a:xfrm>
          <a:off x="1130300" y="6167425"/>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169825</xdr:rowOff>
    </xdr:from>
    <xdr:to>
      <xdr:col>24</xdr:col>
      <xdr:colOff>114300</xdr:colOff>
      <xdr:row>36</xdr:row>
      <xdr:rowOff>99975</xdr:rowOff>
    </xdr:to>
    <xdr:sp macro="" textlink="">
      <xdr:nvSpPr>
        <xdr:cNvPr id="78" name="楕円 77"/>
        <xdr:cNvSpPr/>
      </xdr:nvSpPr>
      <xdr:spPr>
        <a:xfrm>
          <a:off x="45847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148252</xdr:rowOff>
    </xdr:from>
    <xdr:ext cx="469744" cy="259045"/>
    <xdr:sp macro="" textlink="">
      <xdr:nvSpPr>
        <xdr:cNvPr id="79" name="議会費該当値テキスト"/>
        <xdr:cNvSpPr txBox="1"/>
      </xdr:nvSpPr>
      <xdr:spPr>
        <a:xfrm>
          <a:off x="4686300" y="61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29464</xdr:rowOff>
    </xdr:from>
    <xdr:to>
      <xdr:col>20</xdr:col>
      <xdr:colOff>38100</xdr:colOff>
      <xdr:row>36</xdr:row>
      <xdr:rowOff>131064</xdr:rowOff>
    </xdr:to>
    <xdr:sp macro="" textlink="">
      <xdr:nvSpPr>
        <xdr:cNvPr id="80" name="楕円 79"/>
        <xdr:cNvSpPr/>
      </xdr:nvSpPr>
      <xdr:spPr>
        <a:xfrm>
          <a:off x="3746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122191</xdr:rowOff>
    </xdr:from>
    <xdr:ext cx="469744" cy="259045"/>
    <xdr:sp macro="" textlink="">
      <xdr:nvSpPr>
        <xdr:cNvPr id="81" name="テキスト ボックス 80"/>
        <xdr:cNvSpPr txBox="1"/>
      </xdr:nvSpPr>
      <xdr:spPr>
        <a:xfrm>
          <a:off x="3562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54153</xdr:rowOff>
    </xdr:from>
    <xdr:to>
      <xdr:col>15</xdr:col>
      <xdr:colOff>101600</xdr:colOff>
      <xdr:row>35</xdr:row>
      <xdr:rowOff>155753</xdr:rowOff>
    </xdr:to>
    <xdr:sp macro="" textlink="">
      <xdr:nvSpPr>
        <xdr:cNvPr id="82" name="楕円 81"/>
        <xdr:cNvSpPr/>
      </xdr:nvSpPr>
      <xdr:spPr>
        <a:xfrm>
          <a:off x="2857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146880</xdr:rowOff>
    </xdr:from>
    <xdr:ext cx="469744" cy="259045"/>
    <xdr:sp macro="" textlink="">
      <xdr:nvSpPr>
        <xdr:cNvPr id="83" name="テキスト ボックス 82"/>
        <xdr:cNvSpPr txBox="1"/>
      </xdr:nvSpPr>
      <xdr:spPr>
        <a:xfrm>
          <a:off x="2673428" y="61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160223</xdr:rowOff>
    </xdr:from>
    <xdr:to>
      <xdr:col>10</xdr:col>
      <xdr:colOff>165100</xdr:colOff>
      <xdr:row>36</xdr:row>
      <xdr:rowOff>90373</xdr:rowOff>
    </xdr:to>
    <xdr:sp macro="" textlink="">
      <xdr:nvSpPr>
        <xdr:cNvPr id="84" name="楕円 83"/>
        <xdr:cNvSpPr/>
      </xdr:nvSpPr>
      <xdr:spPr>
        <a:xfrm>
          <a:off x="1968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81500</xdr:rowOff>
    </xdr:from>
    <xdr:ext cx="469744" cy="259045"/>
    <xdr:sp macro="" textlink="">
      <xdr:nvSpPr>
        <xdr:cNvPr id="85" name="テキスト ボックス 84"/>
        <xdr:cNvSpPr txBox="1"/>
      </xdr:nvSpPr>
      <xdr:spPr>
        <a:xfrm>
          <a:off x="1784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115875</xdr:rowOff>
    </xdr:from>
    <xdr:to>
      <xdr:col>6</xdr:col>
      <xdr:colOff>38100</xdr:colOff>
      <xdr:row>36</xdr:row>
      <xdr:rowOff>46025</xdr:rowOff>
    </xdr:to>
    <xdr:sp macro="" textlink="">
      <xdr:nvSpPr>
        <xdr:cNvPr id="86" name="楕円 85"/>
        <xdr:cNvSpPr/>
      </xdr:nvSpPr>
      <xdr:spPr>
        <a:xfrm>
          <a:off x="1079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37152</xdr:rowOff>
    </xdr:from>
    <xdr:ext cx="469744" cy="259045"/>
    <xdr:sp macro="" textlink="">
      <xdr:nvSpPr>
        <xdr:cNvPr id="87" name="テキスト ボックス 86"/>
        <xdr:cNvSpPr txBox="1"/>
      </xdr:nvSpPr>
      <xdr:spPr>
        <a:xfrm>
          <a:off x="895428" y="62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167529</xdr:rowOff>
    </xdr:from>
    <xdr:to>
      <xdr:col>24</xdr:col>
      <xdr:colOff>63500</xdr:colOff>
      <xdr:row>54</xdr:row>
      <xdr:rowOff>165029</xdr:rowOff>
    </xdr:to>
    <xdr:cxnSp macro="">
      <xdr:nvCxnSpPr>
        <xdr:cNvPr id="116" name="直線コネクタ 115"/>
        <xdr:cNvCxnSpPr/>
      </xdr:nvCxnSpPr>
      <xdr:spPr>
        <a:xfrm flipV="1">
          <a:off x="3797300" y="9254379"/>
          <a:ext cx="838200" cy="16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35169</xdr:rowOff>
    </xdr:from>
    <xdr:to>
      <xdr:col>19</xdr:col>
      <xdr:colOff>177800</xdr:colOff>
      <xdr:row>54</xdr:row>
      <xdr:rowOff>165029</xdr:rowOff>
    </xdr:to>
    <xdr:cxnSp macro="">
      <xdr:nvCxnSpPr>
        <xdr:cNvPr id="119" name="直線コネクタ 118"/>
        <xdr:cNvCxnSpPr/>
      </xdr:nvCxnSpPr>
      <xdr:spPr>
        <a:xfrm>
          <a:off x="2908300" y="8779119"/>
          <a:ext cx="889000" cy="64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35169</xdr:rowOff>
    </xdr:from>
    <xdr:to>
      <xdr:col>15</xdr:col>
      <xdr:colOff>50800</xdr:colOff>
      <xdr:row>56</xdr:row>
      <xdr:rowOff>96281</xdr:rowOff>
    </xdr:to>
    <xdr:cxnSp macro="">
      <xdr:nvCxnSpPr>
        <xdr:cNvPr id="122" name="直線コネクタ 121"/>
        <xdr:cNvCxnSpPr/>
      </xdr:nvCxnSpPr>
      <xdr:spPr>
        <a:xfrm flipV="1">
          <a:off x="2019300" y="8779119"/>
          <a:ext cx="889000" cy="9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96281</xdr:rowOff>
    </xdr:from>
    <xdr:to>
      <xdr:col>10</xdr:col>
      <xdr:colOff>114300</xdr:colOff>
      <xdr:row>57</xdr:row>
      <xdr:rowOff>16973</xdr:rowOff>
    </xdr:to>
    <xdr:cxnSp macro="">
      <xdr:nvCxnSpPr>
        <xdr:cNvPr id="125" name="直線コネクタ 124"/>
        <xdr:cNvCxnSpPr/>
      </xdr:nvCxnSpPr>
      <xdr:spPr>
        <a:xfrm flipV="1">
          <a:off x="1130300" y="9697481"/>
          <a:ext cx="889000" cy="9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116729</xdr:rowOff>
    </xdr:from>
    <xdr:to>
      <xdr:col>24</xdr:col>
      <xdr:colOff>114300</xdr:colOff>
      <xdr:row>54</xdr:row>
      <xdr:rowOff>46879</xdr:rowOff>
    </xdr:to>
    <xdr:sp macro="" textlink="">
      <xdr:nvSpPr>
        <xdr:cNvPr id="135" name="楕円 134"/>
        <xdr:cNvSpPr/>
      </xdr:nvSpPr>
      <xdr:spPr>
        <a:xfrm>
          <a:off x="4584700" y="92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139606</xdr:rowOff>
    </xdr:from>
    <xdr:ext cx="599010" cy="259045"/>
    <xdr:sp macro="" textlink="">
      <xdr:nvSpPr>
        <xdr:cNvPr id="136" name="総務費該当値テキスト"/>
        <xdr:cNvSpPr txBox="1"/>
      </xdr:nvSpPr>
      <xdr:spPr>
        <a:xfrm>
          <a:off x="4686300" y="905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114229</xdr:rowOff>
    </xdr:from>
    <xdr:to>
      <xdr:col>20</xdr:col>
      <xdr:colOff>38100</xdr:colOff>
      <xdr:row>55</xdr:row>
      <xdr:rowOff>44379</xdr:rowOff>
    </xdr:to>
    <xdr:sp macro="" textlink="">
      <xdr:nvSpPr>
        <xdr:cNvPr id="137" name="楕円 136"/>
        <xdr:cNvSpPr/>
      </xdr:nvSpPr>
      <xdr:spPr>
        <a:xfrm>
          <a:off x="3746500" y="93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60906</xdr:rowOff>
    </xdr:from>
    <xdr:ext cx="534377" cy="259045"/>
    <xdr:sp macro="" textlink="">
      <xdr:nvSpPr>
        <xdr:cNvPr id="138" name="テキスト ボックス 137"/>
        <xdr:cNvSpPr txBox="1"/>
      </xdr:nvSpPr>
      <xdr:spPr>
        <a:xfrm>
          <a:off x="3530111" y="91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155819</xdr:rowOff>
    </xdr:from>
    <xdr:to>
      <xdr:col>15</xdr:col>
      <xdr:colOff>101600</xdr:colOff>
      <xdr:row>51</xdr:row>
      <xdr:rowOff>85969</xdr:rowOff>
    </xdr:to>
    <xdr:sp macro="" textlink="">
      <xdr:nvSpPr>
        <xdr:cNvPr id="139" name="楕円 138"/>
        <xdr:cNvSpPr/>
      </xdr:nvSpPr>
      <xdr:spPr>
        <a:xfrm>
          <a:off x="2857500" y="87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102496</xdr:rowOff>
    </xdr:from>
    <xdr:ext cx="599010" cy="259045"/>
    <xdr:sp macro="" textlink="">
      <xdr:nvSpPr>
        <xdr:cNvPr id="140" name="テキスト ボックス 139"/>
        <xdr:cNvSpPr txBox="1"/>
      </xdr:nvSpPr>
      <xdr:spPr>
        <a:xfrm>
          <a:off x="2608795" y="850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45481</xdr:rowOff>
    </xdr:from>
    <xdr:to>
      <xdr:col>10</xdr:col>
      <xdr:colOff>165100</xdr:colOff>
      <xdr:row>56</xdr:row>
      <xdr:rowOff>147081</xdr:rowOff>
    </xdr:to>
    <xdr:sp macro="" textlink="">
      <xdr:nvSpPr>
        <xdr:cNvPr id="141" name="楕円 140"/>
        <xdr:cNvSpPr/>
      </xdr:nvSpPr>
      <xdr:spPr>
        <a:xfrm>
          <a:off x="1968500" y="96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163608</xdr:rowOff>
    </xdr:from>
    <xdr:ext cx="534377" cy="259045"/>
    <xdr:sp macro="" textlink="">
      <xdr:nvSpPr>
        <xdr:cNvPr id="142" name="テキスト ボックス 141"/>
        <xdr:cNvSpPr txBox="1"/>
      </xdr:nvSpPr>
      <xdr:spPr>
        <a:xfrm>
          <a:off x="1752111" y="94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137623</xdr:rowOff>
    </xdr:from>
    <xdr:to>
      <xdr:col>6</xdr:col>
      <xdr:colOff>38100</xdr:colOff>
      <xdr:row>57</xdr:row>
      <xdr:rowOff>67773</xdr:rowOff>
    </xdr:to>
    <xdr:sp macro="" textlink="">
      <xdr:nvSpPr>
        <xdr:cNvPr id="143" name="楕円 142"/>
        <xdr:cNvSpPr/>
      </xdr:nvSpPr>
      <xdr:spPr>
        <a:xfrm>
          <a:off x="1079500" y="97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84300</xdr:rowOff>
    </xdr:from>
    <xdr:ext cx="534377" cy="259045"/>
    <xdr:sp macro="" textlink="">
      <xdr:nvSpPr>
        <xdr:cNvPr id="144" name="テキスト ボックス 143"/>
        <xdr:cNvSpPr txBox="1"/>
      </xdr:nvSpPr>
      <xdr:spPr>
        <a:xfrm>
          <a:off x="863111" y="95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142999</xdr:rowOff>
    </xdr:from>
    <xdr:to>
      <xdr:col>24</xdr:col>
      <xdr:colOff>63500</xdr:colOff>
      <xdr:row>76</xdr:row>
      <xdr:rowOff>163672</xdr:rowOff>
    </xdr:to>
    <xdr:cxnSp macro="">
      <xdr:nvCxnSpPr>
        <xdr:cNvPr id="174" name="直線コネクタ 173"/>
        <xdr:cNvCxnSpPr/>
      </xdr:nvCxnSpPr>
      <xdr:spPr>
        <a:xfrm>
          <a:off x="3797300" y="13173199"/>
          <a:ext cx="8382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142999</xdr:rowOff>
    </xdr:from>
    <xdr:to>
      <xdr:col>19</xdr:col>
      <xdr:colOff>177800</xdr:colOff>
      <xdr:row>77</xdr:row>
      <xdr:rowOff>18656</xdr:rowOff>
    </xdr:to>
    <xdr:cxnSp macro="">
      <xdr:nvCxnSpPr>
        <xdr:cNvPr id="177" name="直線コネクタ 176"/>
        <xdr:cNvCxnSpPr/>
      </xdr:nvCxnSpPr>
      <xdr:spPr>
        <a:xfrm flipV="1">
          <a:off x="2908300" y="13173199"/>
          <a:ext cx="8890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18656</xdr:rowOff>
    </xdr:from>
    <xdr:to>
      <xdr:col>15</xdr:col>
      <xdr:colOff>50800</xdr:colOff>
      <xdr:row>78</xdr:row>
      <xdr:rowOff>40145</xdr:rowOff>
    </xdr:to>
    <xdr:cxnSp macro="">
      <xdr:nvCxnSpPr>
        <xdr:cNvPr id="180" name="直線コネクタ 179"/>
        <xdr:cNvCxnSpPr/>
      </xdr:nvCxnSpPr>
      <xdr:spPr>
        <a:xfrm flipV="1">
          <a:off x="2019300" y="13220306"/>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40145</xdr:rowOff>
    </xdr:from>
    <xdr:to>
      <xdr:col>10</xdr:col>
      <xdr:colOff>114300</xdr:colOff>
      <xdr:row>78</xdr:row>
      <xdr:rowOff>44489</xdr:rowOff>
    </xdr:to>
    <xdr:cxnSp macro="">
      <xdr:nvCxnSpPr>
        <xdr:cNvPr id="183" name="直線コネクタ 182"/>
        <xdr:cNvCxnSpPr/>
      </xdr:nvCxnSpPr>
      <xdr:spPr>
        <a:xfrm flipV="1">
          <a:off x="1130300" y="1341324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112872</xdr:rowOff>
    </xdr:from>
    <xdr:to>
      <xdr:col>24</xdr:col>
      <xdr:colOff>114300</xdr:colOff>
      <xdr:row>77</xdr:row>
      <xdr:rowOff>43022</xdr:rowOff>
    </xdr:to>
    <xdr:sp macro="" textlink="">
      <xdr:nvSpPr>
        <xdr:cNvPr id="193" name="楕円 192"/>
        <xdr:cNvSpPr/>
      </xdr:nvSpPr>
      <xdr:spPr>
        <a:xfrm>
          <a:off x="4584700" y="131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91299</xdr:rowOff>
    </xdr:from>
    <xdr:ext cx="599010" cy="259045"/>
    <xdr:sp macro="" textlink="">
      <xdr:nvSpPr>
        <xdr:cNvPr id="194" name="民生費該当値テキスト"/>
        <xdr:cNvSpPr txBox="1"/>
      </xdr:nvSpPr>
      <xdr:spPr>
        <a:xfrm>
          <a:off x="4686300" y="1312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92199</xdr:rowOff>
    </xdr:from>
    <xdr:to>
      <xdr:col>20</xdr:col>
      <xdr:colOff>38100</xdr:colOff>
      <xdr:row>77</xdr:row>
      <xdr:rowOff>22349</xdr:rowOff>
    </xdr:to>
    <xdr:sp macro="" textlink="">
      <xdr:nvSpPr>
        <xdr:cNvPr id="195" name="楕円 194"/>
        <xdr:cNvSpPr/>
      </xdr:nvSpPr>
      <xdr:spPr>
        <a:xfrm>
          <a:off x="3746500" y="131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13476</xdr:rowOff>
    </xdr:from>
    <xdr:ext cx="599010" cy="259045"/>
    <xdr:sp macro="" textlink="">
      <xdr:nvSpPr>
        <xdr:cNvPr id="196" name="テキスト ボックス 195"/>
        <xdr:cNvSpPr txBox="1"/>
      </xdr:nvSpPr>
      <xdr:spPr>
        <a:xfrm>
          <a:off x="3497795" y="1321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139306</xdr:rowOff>
    </xdr:from>
    <xdr:to>
      <xdr:col>15</xdr:col>
      <xdr:colOff>101600</xdr:colOff>
      <xdr:row>77</xdr:row>
      <xdr:rowOff>69456</xdr:rowOff>
    </xdr:to>
    <xdr:sp macro="" textlink="">
      <xdr:nvSpPr>
        <xdr:cNvPr id="197" name="楕円 196"/>
        <xdr:cNvSpPr/>
      </xdr:nvSpPr>
      <xdr:spPr>
        <a:xfrm>
          <a:off x="2857500" y="131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60583</xdr:rowOff>
    </xdr:from>
    <xdr:ext cx="599010" cy="259045"/>
    <xdr:sp macro="" textlink="">
      <xdr:nvSpPr>
        <xdr:cNvPr id="198" name="テキスト ボックス 197"/>
        <xdr:cNvSpPr txBox="1"/>
      </xdr:nvSpPr>
      <xdr:spPr>
        <a:xfrm>
          <a:off x="2608795" y="1326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160795</xdr:rowOff>
    </xdr:from>
    <xdr:to>
      <xdr:col>10</xdr:col>
      <xdr:colOff>165100</xdr:colOff>
      <xdr:row>78</xdr:row>
      <xdr:rowOff>90945</xdr:rowOff>
    </xdr:to>
    <xdr:sp macro="" textlink="">
      <xdr:nvSpPr>
        <xdr:cNvPr id="199" name="楕円 198"/>
        <xdr:cNvSpPr/>
      </xdr:nvSpPr>
      <xdr:spPr>
        <a:xfrm>
          <a:off x="1968500" y="133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82072</xdr:rowOff>
    </xdr:from>
    <xdr:ext cx="599010" cy="259045"/>
    <xdr:sp macro="" textlink="">
      <xdr:nvSpPr>
        <xdr:cNvPr id="200" name="テキスト ボックス 199"/>
        <xdr:cNvSpPr txBox="1"/>
      </xdr:nvSpPr>
      <xdr:spPr>
        <a:xfrm>
          <a:off x="1719795" y="1345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165139</xdr:rowOff>
    </xdr:from>
    <xdr:to>
      <xdr:col>6</xdr:col>
      <xdr:colOff>38100</xdr:colOff>
      <xdr:row>78</xdr:row>
      <xdr:rowOff>95289</xdr:rowOff>
    </xdr:to>
    <xdr:sp macro="" textlink="">
      <xdr:nvSpPr>
        <xdr:cNvPr id="201" name="楕円 200"/>
        <xdr:cNvSpPr/>
      </xdr:nvSpPr>
      <xdr:spPr>
        <a:xfrm>
          <a:off x="1079500" y="13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86416</xdr:rowOff>
    </xdr:from>
    <xdr:ext cx="599010" cy="259045"/>
    <xdr:sp macro="" textlink="">
      <xdr:nvSpPr>
        <xdr:cNvPr id="202" name="テキスト ボックス 201"/>
        <xdr:cNvSpPr txBox="1"/>
      </xdr:nvSpPr>
      <xdr:spPr>
        <a:xfrm>
          <a:off x="830795" y="1345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149766</xdr:rowOff>
    </xdr:from>
    <xdr:to>
      <xdr:col>24</xdr:col>
      <xdr:colOff>63500</xdr:colOff>
      <xdr:row>97</xdr:row>
      <xdr:rowOff>154490</xdr:rowOff>
    </xdr:to>
    <xdr:cxnSp macro="">
      <xdr:nvCxnSpPr>
        <xdr:cNvPr id="231" name="直線コネクタ 230"/>
        <xdr:cNvCxnSpPr/>
      </xdr:nvCxnSpPr>
      <xdr:spPr>
        <a:xfrm flipV="1">
          <a:off x="3797300" y="16780416"/>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154490</xdr:rowOff>
    </xdr:from>
    <xdr:to>
      <xdr:col>19</xdr:col>
      <xdr:colOff>177800</xdr:colOff>
      <xdr:row>98</xdr:row>
      <xdr:rowOff>55651</xdr:rowOff>
    </xdr:to>
    <xdr:cxnSp macro="">
      <xdr:nvCxnSpPr>
        <xdr:cNvPr id="234" name="直線コネクタ 233"/>
        <xdr:cNvCxnSpPr/>
      </xdr:nvCxnSpPr>
      <xdr:spPr>
        <a:xfrm flipV="1">
          <a:off x="2908300" y="16785140"/>
          <a:ext cx="889000" cy="7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55651</xdr:rowOff>
    </xdr:from>
    <xdr:to>
      <xdr:col>15</xdr:col>
      <xdr:colOff>50800</xdr:colOff>
      <xdr:row>98</xdr:row>
      <xdr:rowOff>61657</xdr:rowOff>
    </xdr:to>
    <xdr:cxnSp macro="">
      <xdr:nvCxnSpPr>
        <xdr:cNvPr id="237" name="直線コネクタ 236"/>
        <xdr:cNvCxnSpPr/>
      </xdr:nvCxnSpPr>
      <xdr:spPr>
        <a:xfrm flipV="1">
          <a:off x="2019300" y="16857751"/>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61657</xdr:rowOff>
    </xdr:from>
    <xdr:to>
      <xdr:col>10</xdr:col>
      <xdr:colOff>114300</xdr:colOff>
      <xdr:row>98</xdr:row>
      <xdr:rowOff>75958</xdr:rowOff>
    </xdr:to>
    <xdr:cxnSp macro="">
      <xdr:nvCxnSpPr>
        <xdr:cNvPr id="240" name="直線コネクタ 239"/>
        <xdr:cNvCxnSpPr/>
      </xdr:nvCxnSpPr>
      <xdr:spPr>
        <a:xfrm flipV="1">
          <a:off x="1130300" y="16863757"/>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98966</xdr:rowOff>
    </xdr:from>
    <xdr:to>
      <xdr:col>24</xdr:col>
      <xdr:colOff>114300</xdr:colOff>
      <xdr:row>98</xdr:row>
      <xdr:rowOff>29116</xdr:rowOff>
    </xdr:to>
    <xdr:sp macro="" textlink="">
      <xdr:nvSpPr>
        <xdr:cNvPr id="250" name="楕円 249"/>
        <xdr:cNvSpPr/>
      </xdr:nvSpPr>
      <xdr:spPr>
        <a:xfrm>
          <a:off x="4584700" y="167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13893</xdr:rowOff>
    </xdr:from>
    <xdr:ext cx="534377" cy="259045"/>
    <xdr:sp macro="" textlink="">
      <xdr:nvSpPr>
        <xdr:cNvPr id="251" name="衛生費該当値テキスト"/>
        <xdr:cNvSpPr txBox="1"/>
      </xdr:nvSpPr>
      <xdr:spPr>
        <a:xfrm>
          <a:off x="4686300" y="166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103690</xdr:rowOff>
    </xdr:from>
    <xdr:to>
      <xdr:col>20</xdr:col>
      <xdr:colOff>38100</xdr:colOff>
      <xdr:row>98</xdr:row>
      <xdr:rowOff>33840</xdr:rowOff>
    </xdr:to>
    <xdr:sp macro="" textlink="">
      <xdr:nvSpPr>
        <xdr:cNvPr id="252" name="楕円 251"/>
        <xdr:cNvSpPr/>
      </xdr:nvSpPr>
      <xdr:spPr>
        <a:xfrm>
          <a:off x="3746500" y="167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24967</xdr:rowOff>
    </xdr:from>
    <xdr:ext cx="534377" cy="259045"/>
    <xdr:sp macro="" textlink="">
      <xdr:nvSpPr>
        <xdr:cNvPr id="253" name="テキスト ボックス 252"/>
        <xdr:cNvSpPr txBox="1"/>
      </xdr:nvSpPr>
      <xdr:spPr>
        <a:xfrm>
          <a:off x="3530111" y="168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4851</xdr:rowOff>
    </xdr:from>
    <xdr:to>
      <xdr:col>15</xdr:col>
      <xdr:colOff>101600</xdr:colOff>
      <xdr:row>98</xdr:row>
      <xdr:rowOff>106451</xdr:rowOff>
    </xdr:to>
    <xdr:sp macro="" textlink="">
      <xdr:nvSpPr>
        <xdr:cNvPr id="254" name="楕円 253"/>
        <xdr:cNvSpPr/>
      </xdr:nvSpPr>
      <xdr:spPr>
        <a:xfrm>
          <a:off x="2857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97578</xdr:rowOff>
    </xdr:from>
    <xdr:ext cx="534377" cy="259045"/>
    <xdr:sp macro="" textlink="">
      <xdr:nvSpPr>
        <xdr:cNvPr id="255" name="テキスト ボックス 254"/>
        <xdr:cNvSpPr txBox="1"/>
      </xdr:nvSpPr>
      <xdr:spPr>
        <a:xfrm>
          <a:off x="2641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10857</xdr:rowOff>
    </xdr:from>
    <xdr:to>
      <xdr:col>10</xdr:col>
      <xdr:colOff>165100</xdr:colOff>
      <xdr:row>98</xdr:row>
      <xdr:rowOff>112457</xdr:rowOff>
    </xdr:to>
    <xdr:sp macro="" textlink="">
      <xdr:nvSpPr>
        <xdr:cNvPr id="256" name="楕円 255"/>
        <xdr:cNvSpPr/>
      </xdr:nvSpPr>
      <xdr:spPr>
        <a:xfrm>
          <a:off x="1968500" y="1681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103584</xdr:rowOff>
    </xdr:from>
    <xdr:ext cx="534377" cy="259045"/>
    <xdr:sp macro="" textlink="">
      <xdr:nvSpPr>
        <xdr:cNvPr id="257" name="テキスト ボックス 256"/>
        <xdr:cNvSpPr txBox="1"/>
      </xdr:nvSpPr>
      <xdr:spPr>
        <a:xfrm>
          <a:off x="1752111" y="169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25158</xdr:rowOff>
    </xdr:from>
    <xdr:to>
      <xdr:col>6</xdr:col>
      <xdr:colOff>38100</xdr:colOff>
      <xdr:row>98</xdr:row>
      <xdr:rowOff>126758</xdr:rowOff>
    </xdr:to>
    <xdr:sp macro="" textlink="">
      <xdr:nvSpPr>
        <xdr:cNvPr id="258" name="楕円 257"/>
        <xdr:cNvSpPr/>
      </xdr:nvSpPr>
      <xdr:spPr>
        <a:xfrm>
          <a:off x="1079500" y="168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117885</xdr:rowOff>
    </xdr:from>
    <xdr:ext cx="534377" cy="259045"/>
    <xdr:sp macro="" textlink="">
      <xdr:nvSpPr>
        <xdr:cNvPr id="259" name="テキスト ボックス 258"/>
        <xdr:cNvSpPr txBox="1"/>
      </xdr:nvSpPr>
      <xdr:spPr>
        <a:xfrm>
          <a:off x="863111" y="169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88" name="直線コネクタ 287"/>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1" name="直線コネクタ 290"/>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44069</xdr:rowOff>
    </xdr:to>
    <xdr:cxnSp macro="">
      <xdr:nvCxnSpPr>
        <xdr:cNvPr id="294" name="直線コネクタ 293"/>
        <xdr:cNvCxnSpPr/>
      </xdr:nvCxnSpPr>
      <xdr:spPr>
        <a:xfrm>
          <a:off x="7861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41021</xdr:rowOff>
    </xdr:from>
    <xdr:to>
      <xdr:col>41</xdr:col>
      <xdr:colOff>50800</xdr:colOff>
      <xdr:row>39</xdr:row>
      <xdr:rowOff>43307</xdr:rowOff>
    </xdr:to>
    <xdr:cxnSp macro="">
      <xdr:nvCxnSpPr>
        <xdr:cNvPr id="297" name="直線コネクタ 296"/>
        <xdr:cNvCxnSpPr/>
      </xdr:nvCxnSpPr>
      <xdr:spPr>
        <a:xfrm>
          <a:off x="6972300" y="67275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299" name="テキスト ボックス 298"/>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1" name="テキスト ボックス 300"/>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7" name="楕円 306"/>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8"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09" name="楕円 308"/>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0" name="テキスト ボックス 309"/>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1" name="楕円 310"/>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2" name="テキスト ボックス 311"/>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3" name="楕円 312"/>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4" name="テキスト ボックス 313"/>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161671</xdr:rowOff>
    </xdr:from>
    <xdr:to>
      <xdr:col>36</xdr:col>
      <xdr:colOff>165100</xdr:colOff>
      <xdr:row>39</xdr:row>
      <xdr:rowOff>91821</xdr:rowOff>
    </xdr:to>
    <xdr:sp macro="" textlink="">
      <xdr:nvSpPr>
        <xdr:cNvPr id="315" name="楕円 314"/>
        <xdr:cNvSpPr/>
      </xdr:nvSpPr>
      <xdr:spPr>
        <a:xfrm>
          <a:off x="6921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82948</xdr:rowOff>
    </xdr:from>
    <xdr:ext cx="249299" cy="259045"/>
    <xdr:sp macro="" textlink="">
      <xdr:nvSpPr>
        <xdr:cNvPr id="316" name="テキスト ボックス 315"/>
        <xdr:cNvSpPr txBox="1"/>
      </xdr:nvSpPr>
      <xdr:spPr>
        <a:xfrm>
          <a:off x="6847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155797</xdr:rowOff>
    </xdr:from>
    <xdr:to>
      <xdr:col>55</xdr:col>
      <xdr:colOff>0</xdr:colOff>
      <xdr:row>58</xdr:row>
      <xdr:rowOff>163322</xdr:rowOff>
    </xdr:to>
    <xdr:cxnSp macro="">
      <xdr:nvCxnSpPr>
        <xdr:cNvPr id="345" name="直線コネクタ 344"/>
        <xdr:cNvCxnSpPr/>
      </xdr:nvCxnSpPr>
      <xdr:spPr>
        <a:xfrm flipV="1">
          <a:off x="9639300" y="10099897"/>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152064</xdr:rowOff>
    </xdr:from>
    <xdr:to>
      <xdr:col>50</xdr:col>
      <xdr:colOff>114300</xdr:colOff>
      <xdr:row>58</xdr:row>
      <xdr:rowOff>163322</xdr:rowOff>
    </xdr:to>
    <xdr:cxnSp macro="">
      <xdr:nvCxnSpPr>
        <xdr:cNvPr id="348" name="直線コネクタ 347"/>
        <xdr:cNvCxnSpPr/>
      </xdr:nvCxnSpPr>
      <xdr:spPr>
        <a:xfrm>
          <a:off x="8750300" y="10096164"/>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152064</xdr:rowOff>
    </xdr:from>
    <xdr:to>
      <xdr:col>45</xdr:col>
      <xdr:colOff>177800</xdr:colOff>
      <xdr:row>58</xdr:row>
      <xdr:rowOff>156788</xdr:rowOff>
    </xdr:to>
    <xdr:cxnSp macro="">
      <xdr:nvCxnSpPr>
        <xdr:cNvPr id="351" name="直線コネクタ 350"/>
        <xdr:cNvCxnSpPr/>
      </xdr:nvCxnSpPr>
      <xdr:spPr>
        <a:xfrm flipV="1">
          <a:off x="7861300" y="10096164"/>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150444</xdr:rowOff>
    </xdr:from>
    <xdr:to>
      <xdr:col>41</xdr:col>
      <xdr:colOff>50800</xdr:colOff>
      <xdr:row>58</xdr:row>
      <xdr:rowOff>156788</xdr:rowOff>
    </xdr:to>
    <xdr:cxnSp macro="">
      <xdr:nvCxnSpPr>
        <xdr:cNvPr id="354" name="直線コネクタ 353"/>
        <xdr:cNvCxnSpPr/>
      </xdr:nvCxnSpPr>
      <xdr:spPr>
        <a:xfrm>
          <a:off x="6972300" y="10094544"/>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104997</xdr:rowOff>
    </xdr:from>
    <xdr:to>
      <xdr:col>55</xdr:col>
      <xdr:colOff>50800</xdr:colOff>
      <xdr:row>59</xdr:row>
      <xdr:rowOff>35147</xdr:rowOff>
    </xdr:to>
    <xdr:sp macro="" textlink="">
      <xdr:nvSpPr>
        <xdr:cNvPr id="364" name="楕円 363"/>
        <xdr:cNvSpPr/>
      </xdr:nvSpPr>
      <xdr:spPr>
        <a:xfrm>
          <a:off x="10426700" y="100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5" name="農林水産業費該当値テキスト"/>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112522</xdr:rowOff>
    </xdr:from>
    <xdr:to>
      <xdr:col>50</xdr:col>
      <xdr:colOff>165100</xdr:colOff>
      <xdr:row>59</xdr:row>
      <xdr:rowOff>42672</xdr:rowOff>
    </xdr:to>
    <xdr:sp macro="" textlink="">
      <xdr:nvSpPr>
        <xdr:cNvPr id="366" name="楕円 365"/>
        <xdr:cNvSpPr/>
      </xdr:nvSpPr>
      <xdr:spPr>
        <a:xfrm>
          <a:off x="95885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33799</xdr:rowOff>
    </xdr:from>
    <xdr:ext cx="469744" cy="259045"/>
    <xdr:sp macro="" textlink="">
      <xdr:nvSpPr>
        <xdr:cNvPr id="367" name="テキスト ボックス 366"/>
        <xdr:cNvSpPr txBox="1"/>
      </xdr:nvSpPr>
      <xdr:spPr>
        <a:xfrm>
          <a:off x="9404428" y="1014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101264</xdr:rowOff>
    </xdr:from>
    <xdr:to>
      <xdr:col>46</xdr:col>
      <xdr:colOff>38100</xdr:colOff>
      <xdr:row>59</xdr:row>
      <xdr:rowOff>31414</xdr:rowOff>
    </xdr:to>
    <xdr:sp macro="" textlink="">
      <xdr:nvSpPr>
        <xdr:cNvPr id="368" name="楕円 367"/>
        <xdr:cNvSpPr/>
      </xdr:nvSpPr>
      <xdr:spPr>
        <a:xfrm>
          <a:off x="8699500" y="100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22541</xdr:rowOff>
    </xdr:from>
    <xdr:ext cx="469744" cy="259045"/>
    <xdr:sp macro="" textlink="">
      <xdr:nvSpPr>
        <xdr:cNvPr id="369" name="テキスト ボックス 368"/>
        <xdr:cNvSpPr txBox="1"/>
      </xdr:nvSpPr>
      <xdr:spPr>
        <a:xfrm>
          <a:off x="8515428" y="101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105988</xdr:rowOff>
    </xdr:from>
    <xdr:to>
      <xdr:col>41</xdr:col>
      <xdr:colOff>101600</xdr:colOff>
      <xdr:row>59</xdr:row>
      <xdr:rowOff>36138</xdr:rowOff>
    </xdr:to>
    <xdr:sp macro="" textlink="">
      <xdr:nvSpPr>
        <xdr:cNvPr id="370" name="楕円 369"/>
        <xdr:cNvSpPr/>
      </xdr:nvSpPr>
      <xdr:spPr>
        <a:xfrm>
          <a:off x="7810500" y="100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27265</xdr:rowOff>
    </xdr:from>
    <xdr:ext cx="469744" cy="259045"/>
    <xdr:sp macro="" textlink="">
      <xdr:nvSpPr>
        <xdr:cNvPr id="371" name="テキスト ボックス 370"/>
        <xdr:cNvSpPr txBox="1"/>
      </xdr:nvSpPr>
      <xdr:spPr>
        <a:xfrm>
          <a:off x="7626428" y="1014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99644</xdr:rowOff>
    </xdr:from>
    <xdr:to>
      <xdr:col>36</xdr:col>
      <xdr:colOff>165100</xdr:colOff>
      <xdr:row>59</xdr:row>
      <xdr:rowOff>29794</xdr:rowOff>
    </xdr:to>
    <xdr:sp macro="" textlink="">
      <xdr:nvSpPr>
        <xdr:cNvPr id="372" name="楕円 371"/>
        <xdr:cNvSpPr/>
      </xdr:nvSpPr>
      <xdr:spPr>
        <a:xfrm>
          <a:off x="6921500" y="100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20921</xdr:rowOff>
    </xdr:from>
    <xdr:ext cx="469744" cy="259045"/>
    <xdr:sp macro="" textlink="">
      <xdr:nvSpPr>
        <xdr:cNvPr id="373" name="テキスト ボックス 372"/>
        <xdr:cNvSpPr txBox="1"/>
      </xdr:nvSpPr>
      <xdr:spPr>
        <a:xfrm>
          <a:off x="6737428" y="101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162713</xdr:rowOff>
    </xdr:from>
    <xdr:to>
      <xdr:col>55</xdr:col>
      <xdr:colOff>0</xdr:colOff>
      <xdr:row>78</xdr:row>
      <xdr:rowOff>166446</xdr:rowOff>
    </xdr:to>
    <xdr:cxnSp macro="">
      <xdr:nvCxnSpPr>
        <xdr:cNvPr id="402" name="直線コネクタ 401"/>
        <xdr:cNvCxnSpPr/>
      </xdr:nvCxnSpPr>
      <xdr:spPr>
        <a:xfrm flipV="1">
          <a:off x="9639300" y="13364363"/>
          <a:ext cx="838200" cy="1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42926</xdr:rowOff>
    </xdr:from>
    <xdr:to>
      <xdr:col>50</xdr:col>
      <xdr:colOff>114300</xdr:colOff>
      <xdr:row>78</xdr:row>
      <xdr:rowOff>166446</xdr:rowOff>
    </xdr:to>
    <xdr:cxnSp macro="">
      <xdr:nvCxnSpPr>
        <xdr:cNvPr id="405" name="直線コネクタ 404"/>
        <xdr:cNvCxnSpPr/>
      </xdr:nvCxnSpPr>
      <xdr:spPr>
        <a:xfrm>
          <a:off x="8750300" y="13416026"/>
          <a:ext cx="889000" cy="1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42926</xdr:rowOff>
    </xdr:from>
    <xdr:to>
      <xdr:col>45</xdr:col>
      <xdr:colOff>177800</xdr:colOff>
      <xdr:row>78</xdr:row>
      <xdr:rowOff>135243</xdr:rowOff>
    </xdr:to>
    <xdr:cxnSp macro="">
      <xdr:nvCxnSpPr>
        <xdr:cNvPr id="408" name="直線コネクタ 407"/>
        <xdr:cNvCxnSpPr/>
      </xdr:nvCxnSpPr>
      <xdr:spPr>
        <a:xfrm flipV="1">
          <a:off x="7861300" y="13416026"/>
          <a:ext cx="889000" cy="9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135243</xdr:rowOff>
    </xdr:from>
    <xdr:to>
      <xdr:col>41</xdr:col>
      <xdr:colOff>50800</xdr:colOff>
      <xdr:row>79</xdr:row>
      <xdr:rowOff>11303</xdr:rowOff>
    </xdr:to>
    <xdr:cxnSp macro="">
      <xdr:nvCxnSpPr>
        <xdr:cNvPr id="411" name="直線コネクタ 410"/>
        <xdr:cNvCxnSpPr/>
      </xdr:nvCxnSpPr>
      <xdr:spPr>
        <a:xfrm flipV="1">
          <a:off x="6972300" y="13508343"/>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111913</xdr:rowOff>
    </xdr:from>
    <xdr:to>
      <xdr:col>55</xdr:col>
      <xdr:colOff>50800</xdr:colOff>
      <xdr:row>78</xdr:row>
      <xdr:rowOff>42063</xdr:rowOff>
    </xdr:to>
    <xdr:sp macro="" textlink="">
      <xdr:nvSpPr>
        <xdr:cNvPr id="421" name="楕円 420"/>
        <xdr:cNvSpPr/>
      </xdr:nvSpPr>
      <xdr:spPr>
        <a:xfrm>
          <a:off x="10426700" y="133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90340</xdr:rowOff>
    </xdr:from>
    <xdr:ext cx="469744" cy="259045"/>
    <xdr:sp macro="" textlink="">
      <xdr:nvSpPr>
        <xdr:cNvPr id="422" name="商工費該当値テキスト"/>
        <xdr:cNvSpPr txBox="1"/>
      </xdr:nvSpPr>
      <xdr:spPr>
        <a:xfrm>
          <a:off x="10528300" y="1329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115646</xdr:rowOff>
    </xdr:from>
    <xdr:to>
      <xdr:col>50</xdr:col>
      <xdr:colOff>165100</xdr:colOff>
      <xdr:row>79</xdr:row>
      <xdr:rowOff>45796</xdr:rowOff>
    </xdr:to>
    <xdr:sp macro="" textlink="">
      <xdr:nvSpPr>
        <xdr:cNvPr id="423" name="楕円 422"/>
        <xdr:cNvSpPr/>
      </xdr:nvSpPr>
      <xdr:spPr>
        <a:xfrm>
          <a:off x="95885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36923</xdr:rowOff>
    </xdr:from>
    <xdr:ext cx="469744" cy="259045"/>
    <xdr:sp macro="" textlink="">
      <xdr:nvSpPr>
        <xdr:cNvPr id="424" name="テキスト ボックス 423"/>
        <xdr:cNvSpPr txBox="1"/>
      </xdr:nvSpPr>
      <xdr:spPr>
        <a:xfrm>
          <a:off x="9404428" y="135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163576</xdr:rowOff>
    </xdr:from>
    <xdr:to>
      <xdr:col>46</xdr:col>
      <xdr:colOff>38100</xdr:colOff>
      <xdr:row>78</xdr:row>
      <xdr:rowOff>93726</xdr:rowOff>
    </xdr:to>
    <xdr:sp macro="" textlink="">
      <xdr:nvSpPr>
        <xdr:cNvPr id="425" name="楕円 424"/>
        <xdr:cNvSpPr/>
      </xdr:nvSpPr>
      <xdr:spPr>
        <a:xfrm>
          <a:off x="8699500" y="133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84853</xdr:rowOff>
    </xdr:from>
    <xdr:ext cx="469744" cy="259045"/>
    <xdr:sp macro="" textlink="">
      <xdr:nvSpPr>
        <xdr:cNvPr id="426" name="テキスト ボックス 425"/>
        <xdr:cNvSpPr txBox="1"/>
      </xdr:nvSpPr>
      <xdr:spPr>
        <a:xfrm>
          <a:off x="8515428" y="134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84443</xdr:rowOff>
    </xdr:from>
    <xdr:to>
      <xdr:col>41</xdr:col>
      <xdr:colOff>101600</xdr:colOff>
      <xdr:row>79</xdr:row>
      <xdr:rowOff>14593</xdr:rowOff>
    </xdr:to>
    <xdr:sp macro="" textlink="">
      <xdr:nvSpPr>
        <xdr:cNvPr id="427" name="楕円 426"/>
        <xdr:cNvSpPr/>
      </xdr:nvSpPr>
      <xdr:spPr>
        <a:xfrm>
          <a:off x="78105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5720</xdr:rowOff>
    </xdr:from>
    <xdr:ext cx="469744" cy="259045"/>
    <xdr:sp macro="" textlink="">
      <xdr:nvSpPr>
        <xdr:cNvPr id="428" name="テキスト ボックス 427"/>
        <xdr:cNvSpPr txBox="1"/>
      </xdr:nvSpPr>
      <xdr:spPr>
        <a:xfrm>
          <a:off x="7626428" y="13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131953</xdr:rowOff>
    </xdr:from>
    <xdr:to>
      <xdr:col>36</xdr:col>
      <xdr:colOff>165100</xdr:colOff>
      <xdr:row>79</xdr:row>
      <xdr:rowOff>62103</xdr:rowOff>
    </xdr:to>
    <xdr:sp macro="" textlink="">
      <xdr:nvSpPr>
        <xdr:cNvPr id="429" name="楕円 428"/>
        <xdr:cNvSpPr/>
      </xdr:nvSpPr>
      <xdr:spPr>
        <a:xfrm>
          <a:off x="6921500" y="135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53230</xdr:rowOff>
    </xdr:from>
    <xdr:ext cx="378565" cy="259045"/>
    <xdr:sp macro="" textlink="">
      <xdr:nvSpPr>
        <xdr:cNvPr id="430" name="テキスト ボックス 429"/>
        <xdr:cNvSpPr txBox="1"/>
      </xdr:nvSpPr>
      <xdr:spPr>
        <a:xfrm>
          <a:off x="6783017" y="1359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22478</xdr:rowOff>
    </xdr:from>
    <xdr:to>
      <xdr:col>55</xdr:col>
      <xdr:colOff>0</xdr:colOff>
      <xdr:row>97</xdr:row>
      <xdr:rowOff>39670</xdr:rowOff>
    </xdr:to>
    <xdr:cxnSp macro="">
      <xdr:nvCxnSpPr>
        <xdr:cNvPr id="462" name="直線コネクタ 461"/>
        <xdr:cNvCxnSpPr/>
      </xdr:nvCxnSpPr>
      <xdr:spPr>
        <a:xfrm flipV="1">
          <a:off x="9639300" y="16653128"/>
          <a:ext cx="8382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3"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39670</xdr:rowOff>
    </xdr:from>
    <xdr:to>
      <xdr:col>50</xdr:col>
      <xdr:colOff>114300</xdr:colOff>
      <xdr:row>97</xdr:row>
      <xdr:rowOff>112790</xdr:rowOff>
    </xdr:to>
    <xdr:cxnSp macro="">
      <xdr:nvCxnSpPr>
        <xdr:cNvPr id="465" name="直線コネクタ 464"/>
        <xdr:cNvCxnSpPr/>
      </xdr:nvCxnSpPr>
      <xdr:spPr>
        <a:xfrm flipV="1">
          <a:off x="8750300" y="16670320"/>
          <a:ext cx="889000" cy="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67" name="テキスト ボックス 466"/>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112790</xdr:rowOff>
    </xdr:from>
    <xdr:to>
      <xdr:col>45</xdr:col>
      <xdr:colOff>177800</xdr:colOff>
      <xdr:row>98</xdr:row>
      <xdr:rowOff>135046</xdr:rowOff>
    </xdr:to>
    <xdr:cxnSp macro="">
      <xdr:nvCxnSpPr>
        <xdr:cNvPr id="468" name="直線コネクタ 467"/>
        <xdr:cNvCxnSpPr/>
      </xdr:nvCxnSpPr>
      <xdr:spPr>
        <a:xfrm flipV="1">
          <a:off x="7861300" y="16743440"/>
          <a:ext cx="889000" cy="19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0" name="テキスト ボックス 469"/>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101997</xdr:rowOff>
    </xdr:from>
    <xdr:to>
      <xdr:col>41</xdr:col>
      <xdr:colOff>50800</xdr:colOff>
      <xdr:row>98</xdr:row>
      <xdr:rowOff>135046</xdr:rowOff>
    </xdr:to>
    <xdr:cxnSp macro="">
      <xdr:nvCxnSpPr>
        <xdr:cNvPr id="471" name="直線コネクタ 470"/>
        <xdr:cNvCxnSpPr/>
      </xdr:nvCxnSpPr>
      <xdr:spPr>
        <a:xfrm>
          <a:off x="6972300" y="16904097"/>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3" name="テキスト ボックス 472"/>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5" name="テキスト ボックス 474"/>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143128</xdr:rowOff>
    </xdr:from>
    <xdr:to>
      <xdr:col>55</xdr:col>
      <xdr:colOff>50800</xdr:colOff>
      <xdr:row>97</xdr:row>
      <xdr:rowOff>73278</xdr:rowOff>
    </xdr:to>
    <xdr:sp macro="" textlink="">
      <xdr:nvSpPr>
        <xdr:cNvPr id="481" name="楕円 480"/>
        <xdr:cNvSpPr/>
      </xdr:nvSpPr>
      <xdr:spPr>
        <a:xfrm>
          <a:off x="10426700" y="166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166005</xdr:rowOff>
    </xdr:from>
    <xdr:ext cx="534377" cy="259045"/>
    <xdr:sp macro="" textlink="">
      <xdr:nvSpPr>
        <xdr:cNvPr id="482" name="土木費該当値テキスト"/>
        <xdr:cNvSpPr txBox="1"/>
      </xdr:nvSpPr>
      <xdr:spPr>
        <a:xfrm>
          <a:off x="10528300" y="164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160320</xdr:rowOff>
    </xdr:from>
    <xdr:to>
      <xdr:col>50</xdr:col>
      <xdr:colOff>165100</xdr:colOff>
      <xdr:row>97</xdr:row>
      <xdr:rowOff>90470</xdr:rowOff>
    </xdr:to>
    <xdr:sp macro="" textlink="">
      <xdr:nvSpPr>
        <xdr:cNvPr id="483" name="楕円 482"/>
        <xdr:cNvSpPr/>
      </xdr:nvSpPr>
      <xdr:spPr>
        <a:xfrm>
          <a:off x="9588500" y="166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106997</xdr:rowOff>
    </xdr:from>
    <xdr:ext cx="534377" cy="259045"/>
    <xdr:sp macro="" textlink="">
      <xdr:nvSpPr>
        <xdr:cNvPr id="484" name="テキスト ボックス 483"/>
        <xdr:cNvSpPr txBox="1"/>
      </xdr:nvSpPr>
      <xdr:spPr>
        <a:xfrm>
          <a:off x="9372111" y="163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61990</xdr:rowOff>
    </xdr:from>
    <xdr:to>
      <xdr:col>46</xdr:col>
      <xdr:colOff>38100</xdr:colOff>
      <xdr:row>97</xdr:row>
      <xdr:rowOff>163590</xdr:rowOff>
    </xdr:to>
    <xdr:sp macro="" textlink="">
      <xdr:nvSpPr>
        <xdr:cNvPr id="485" name="楕円 484"/>
        <xdr:cNvSpPr/>
      </xdr:nvSpPr>
      <xdr:spPr>
        <a:xfrm>
          <a:off x="8699500" y="16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8667</xdr:rowOff>
    </xdr:from>
    <xdr:ext cx="534377" cy="259045"/>
    <xdr:sp macro="" textlink="">
      <xdr:nvSpPr>
        <xdr:cNvPr id="486" name="テキスト ボックス 485"/>
        <xdr:cNvSpPr txBox="1"/>
      </xdr:nvSpPr>
      <xdr:spPr>
        <a:xfrm>
          <a:off x="8483111" y="164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84246</xdr:rowOff>
    </xdr:from>
    <xdr:to>
      <xdr:col>41</xdr:col>
      <xdr:colOff>101600</xdr:colOff>
      <xdr:row>99</xdr:row>
      <xdr:rowOff>14396</xdr:rowOff>
    </xdr:to>
    <xdr:sp macro="" textlink="">
      <xdr:nvSpPr>
        <xdr:cNvPr id="487" name="楕円 486"/>
        <xdr:cNvSpPr/>
      </xdr:nvSpPr>
      <xdr:spPr>
        <a:xfrm>
          <a:off x="7810500" y="168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5523</xdr:rowOff>
    </xdr:from>
    <xdr:ext cx="534377" cy="259045"/>
    <xdr:sp macro="" textlink="">
      <xdr:nvSpPr>
        <xdr:cNvPr id="488" name="テキスト ボックス 487"/>
        <xdr:cNvSpPr txBox="1"/>
      </xdr:nvSpPr>
      <xdr:spPr>
        <a:xfrm>
          <a:off x="7594111" y="1697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51197</xdr:rowOff>
    </xdr:from>
    <xdr:to>
      <xdr:col>36</xdr:col>
      <xdr:colOff>165100</xdr:colOff>
      <xdr:row>98</xdr:row>
      <xdr:rowOff>152797</xdr:rowOff>
    </xdr:to>
    <xdr:sp macro="" textlink="">
      <xdr:nvSpPr>
        <xdr:cNvPr id="489" name="楕円 488"/>
        <xdr:cNvSpPr/>
      </xdr:nvSpPr>
      <xdr:spPr>
        <a:xfrm>
          <a:off x="6921500" y="1685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143924</xdr:rowOff>
    </xdr:from>
    <xdr:ext cx="534377" cy="259045"/>
    <xdr:sp macro="" textlink="">
      <xdr:nvSpPr>
        <xdr:cNvPr id="490" name="テキスト ボックス 489"/>
        <xdr:cNvSpPr txBox="1"/>
      </xdr:nvSpPr>
      <xdr:spPr>
        <a:xfrm>
          <a:off x="6705111" y="1694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47346</xdr:rowOff>
    </xdr:from>
    <xdr:to>
      <xdr:col>85</xdr:col>
      <xdr:colOff>127000</xdr:colOff>
      <xdr:row>37</xdr:row>
      <xdr:rowOff>2997</xdr:rowOff>
    </xdr:to>
    <xdr:cxnSp macro="">
      <xdr:nvCxnSpPr>
        <xdr:cNvPr id="518" name="直線コネクタ 517"/>
        <xdr:cNvCxnSpPr/>
      </xdr:nvCxnSpPr>
      <xdr:spPr>
        <a:xfrm flipV="1">
          <a:off x="15481300" y="6219546"/>
          <a:ext cx="8382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19"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2997</xdr:rowOff>
    </xdr:from>
    <xdr:to>
      <xdr:col>81</xdr:col>
      <xdr:colOff>50800</xdr:colOff>
      <xdr:row>37</xdr:row>
      <xdr:rowOff>23617</xdr:rowOff>
    </xdr:to>
    <xdr:cxnSp macro="">
      <xdr:nvCxnSpPr>
        <xdr:cNvPr id="521" name="直線コネクタ 520"/>
        <xdr:cNvCxnSpPr/>
      </xdr:nvCxnSpPr>
      <xdr:spPr>
        <a:xfrm flipV="1">
          <a:off x="14592300" y="6346647"/>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3" name="テキスト ボックス 522"/>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23617</xdr:rowOff>
    </xdr:from>
    <xdr:to>
      <xdr:col>76</xdr:col>
      <xdr:colOff>114300</xdr:colOff>
      <xdr:row>37</xdr:row>
      <xdr:rowOff>79167</xdr:rowOff>
    </xdr:to>
    <xdr:cxnSp macro="">
      <xdr:nvCxnSpPr>
        <xdr:cNvPr id="524" name="直線コネクタ 523"/>
        <xdr:cNvCxnSpPr/>
      </xdr:nvCxnSpPr>
      <xdr:spPr>
        <a:xfrm flipV="1">
          <a:off x="13703300" y="6367267"/>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6" name="テキスト ボックス 525"/>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70160</xdr:rowOff>
    </xdr:from>
    <xdr:to>
      <xdr:col>71</xdr:col>
      <xdr:colOff>177800</xdr:colOff>
      <xdr:row>37</xdr:row>
      <xdr:rowOff>79167</xdr:rowOff>
    </xdr:to>
    <xdr:cxnSp macro="">
      <xdr:nvCxnSpPr>
        <xdr:cNvPr id="527" name="直線コネクタ 526"/>
        <xdr:cNvCxnSpPr/>
      </xdr:nvCxnSpPr>
      <xdr:spPr>
        <a:xfrm>
          <a:off x="12814300" y="641381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29" name="テキスト ボックス 528"/>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1" name="テキスト ボックス 530"/>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167996</xdr:rowOff>
    </xdr:from>
    <xdr:to>
      <xdr:col>85</xdr:col>
      <xdr:colOff>177800</xdr:colOff>
      <xdr:row>36</xdr:row>
      <xdr:rowOff>98146</xdr:rowOff>
    </xdr:to>
    <xdr:sp macro="" textlink="">
      <xdr:nvSpPr>
        <xdr:cNvPr id="537" name="楕円 536"/>
        <xdr:cNvSpPr/>
      </xdr:nvSpPr>
      <xdr:spPr>
        <a:xfrm>
          <a:off x="16268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19423</xdr:rowOff>
    </xdr:from>
    <xdr:ext cx="534377" cy="259045"/>
    <xdr:sp macro="" textlink="">
      <xdr:nvSpPr>
        <xdr:cNvPr id="538" name="消防費該当値テキスト"/>
        <xdr:cNvSpPr txBox="1"/>
      </xdr:nvSpPr>
      <xdr:spPr>
        <a:xfrm>
          <a:off x="16370300" y="60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123647</xdr:rowOff>
    </xdr:from>
    <xdr:to>
      <xdr:col>81</xdr:col>
      <xdr:colOff>101600</xdr:colOff>
      <xdr:row>37</xdr:row>
      <xdr:rowOff>53797</xdr:rowOff>
    </xdr:to>
    <xdr:sp macro="" textlink="">
      <xdr:nvSpPr>
        <xdr:cNvPr id="539" name="楕円 538"/>
        <xdr:cNvSpPr/>
      </xdr:nvSpPr>
      <xdr:spPr>
        <a:xfrm>
          <a:off x="15430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70324</xdr:rowOff>
    </xdr:from>
    <xdr:ext cx="534377" cy="259045"/>
    <xdr:sp macro="" textlink="">
      <xdr:nvSpPr>
        <xdr:cNvPr id="540" name="テキスト ボックス 539"/>
        <xdr:cNvSpPr txBox="1"/>
      </xdr:nvSpPr>
      <xdr:spPr>
        <a:xfrm>
          <a:off x="15214111" y="6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144267</xdr:rowOff>
    </xdr:from>
    <xdr:to>
      <xdr:col>76</xdr:col>
      <xdr:colOff>165100</xdr:colOff>
      <xdr:row>37</xdr:row>
      <xdr:rowOff>74417</xdr:rowOff>
    </xdr:to>
    <xdr:sp macro="" textlink="">
      <xdr:nvSpPr>
        <xdr:cNvPr id="541" name="楕円 540"/>
        <xdr:cNvSpPr/>
      </xdr:nvSpPr>
      <xdr:spPr>
        <a:xfrm>
          <a:off x="14541500" y="63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90944</xdr:rowOff>
    </xdr:from>
    <xdr:ext cx="534377" cy="259045"/>
    <xdr:sp macro="" textlink="">
      <xdr:nvSpPr>
        <xdr:cNvPr id="542" name="テキスト ボックス 541"/>
        <xdr:cNvSpPr txBox="1"/>
      </xdr:nvSpPr>
      <xdr:spPr>
        <a:xfrm>
          <a:off x="14325111" y="609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28367</xdr:rowOff>
    </xdr:from>
    <xdr:to>
      <xdr:col>72</xdr:col>
      <xdr:colOff>38100</xdr:colOff>
      <xdr:row>37</xdr:row>
      <xdr:rowOff>129967</xdr:rowOff>
    </xdr:to>
    <xdr:sp macro="" textlink="">
      <xdr:nvSpPr>
        <xdr:cNvPr id="543" name="楕円 542"/>
        <xdr:cNvSpPr/>
      </xdr:nvSpPr>
      <xdr:spPr>
        <a:xfrm>
          <a:off x="13652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146494</xdr:rowOff>
    </xdr:from>
    <xdr:ext cx="534377" cy="259045"/>
    <xdr:sp macro="" textlink="">
      <xdr:nvSpPr>
        <xdr:cNvPr id="544" name="テキスト ボックス 543"/>
        <xdr:cNvSpPr txBox="1"/>
      </xdr:nvSpPr>
      <xdr:spPr>
        <a:xfrm>
          <a:off x="13436111" y="61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19360</xdr:rowOff>
    </xdr:from>
    <xdr:to>
      <xdr:col>67</xdr:col>
      <xdr:colOff>101600</xdr:colOff>
      <xdr:row>37</xdr:row>
      <xdr:rowOff>120960</xdr:rowOff>
    </xdr:to>
    <xdr:sp macro="" textlink="">
      <xdr:nvSpPr>
        <xdr:cNvPr id="545" name="楕円 544"/>
        <xdr:cNvSpPr/>
      </xdr:nvSpPr>
      <xdr:spPr>
        <a:xfrm>
          <a:off x="12763500" y="63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137487</xdr:rowOff>
    </xdr:from>
    <xdr:ext cx="534377" cy="259045"/>
    <xdr:sp macro="" textlink="">
      <xdr:nvSpPr>
        <xdr:cNvPr id="546" name="テキスト ボックス 545"/>
        <xdr:cNvSpPr txBox="1"/>
      </xdr:nvSpPr>
      <xdr:spPr>
        <a:xfrm>
          <a:off x="12547111" y="61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1625</xdr:rowOff>
    </xdr:from>
    <xdr:to>
      <xdr:col>85</xdr:col>
      <xdr:colOff>127000</xdr:colOff>
      <xdr:row>55</xdr:row>
      <xdr:rowOff>27972</xdr:rowOff>
    </xdr:to>
    <xdr:cxnSp macro="">
      <xdr:nvCxnSpPr>
        <xdr:cNvPr id="576" name="直線コネクタ 575"/>
        <xdr:cNvCxnSpPr/>
      </xdr:nvCxnSpPr>
      <xdr:spPr>
        <a:xfrm>
          <a:off x="15481300" y="8917025"/>
          <a:ext cx="838200" cy="54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77"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1625</xdr:rowOff>
    </xdr:from>
    <xdr:to>
      <xdr:col>81</xdr:col>
      <xdr:colOff>50800</xdr:colOff>
      <xdr:row>52</xdr:row>
      <xdr:rowOff>100171</xdr:rowOff>
    </xdr:to>
    <xdr:cxnSp macro="">
      <xdr:nvCxnSpPr>
        <xdr:cNvPr id="579" name="直線コネクタ 578"/>
        <xdr:cNvCxnSpPr/>
      </xdr:nvCxnSpPr>
      <xdr:spPr>
        <a:xfrm flipV="1">
          <a:off x="14592300" y="8917025"/>
          <a:ext cx="889000" cy="9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1" name="テキスト ボックス 580"/>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100171</xdr:rowOff>
    </xdr:from>
    <xdr:to>
      <xdr:col>76</xdr:col>
      <xdr:colOff>114300</xdr:colOff>
      <xdr:row>55</xdr:row>
      <xdr:rowOff>64224</xdr:rowOff>
    </xdr:to>
    <xdr:cxnSp macro="">
      <xdr:nvCxnSpPr>
        <xdr:cNvPr id="582" name="直線コネクタ 581"/>
        <xdr:cNvCxnSpPr/>
      </xdr:nvCxnSpPr>
      <xdr:spPr>
        <a:xfrm flipV="1">
          <a:off x="13703300" y="9015571"/>
          <a:ext cx="889000" cy="4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4" name="テキスト ボックス 583"/>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64224</xdr:rowOff>
    </xdr:from>
    <xdr:to>
      <xdr:col>71</xdr:col>
      <xdr:colOff>177800</xdr:colOff>
      <xdr:row>56</xdr:row>
      <xdr:rowOff>5435</xdr:rowOff>
    </xdr:to>
    <xdr:cxnSp macro="">
      <xdr:nvCxnSpPr>
        <xdr:cNvPr id="585" name="直線コネクタ 584"/>
        <xdr:cNvCxnSpPr/>
      </xdr:nvCxnSpPr>
      <xdr:spPr>
        <a:xfrm flipV="1">
          <a:off x="12814300" y="9493974"/>
          <a:ext cx="889000" cy="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87" name="テキスト ボックス 586"/>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89" name="テキスト ボックス 588"/>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148622</xdr:rowOff>
    </xdr:from>
    <xdr:to>
      <xdr:col>85</xdr:col>
      <xdr:colOff>177800</xdr:colOff>
      <xdr:row>55</xdr:row>
      <xdr:rowOff>78772</xdr:rowOff>
    </xdr:to>
    <xdr:sp macro="" textlink="">
      <xdr:nvSpPr>
        <xdr:cNvPr id="595" name="楕円 594"/>
        <xdr:cNvSpPr/>
      </xdr:nvSpPr>
      <xdr:spPr>
        <a:xfrm>
          <a:off x="16268700" y="94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49</xdr:rowOff>
    </xdr:from>
    <xdr:ext cx="534377" cy="259045"/>
    <xdr:sp macro="" textlink="">
      <xdr:nvSpPr>
        <xdr:cNvPr id="596" name="教育費該当値テキスト"/>
        <xdr:cNvSpPr txBox="1"/>
      </xdr:nvSpPr>
      <xdr:spPr>
        <a:xfrm>
          <a:off x="16370300" y="92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122275</xdr:rowOff>
    </xdr:from>
    <xdr:to>
      <xdr:col>81</xdr:col>
      <xdr:colOff>101600</xdr:colOff>
      <xdr:row>52</xdr:row>
      <xdr:rowOff>52425</xdr:rowOff>
    </xdr:to>
    <xdr:sp macro="" textlink="">
      <xdr:nvSpPr>
        <xdr:cNvPr id="597" name="楕円 596"/>
        <xdr:cNvSpPr/>
      </xdr:nvSpPr>
      <xdr:spPr>
        <a:xfrm>
          <a:off x="15430500" y="88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68952</xdr:rowOff>
    </xdr:from>
    <xdr:ext cx="534377" cy="259045"/>
    <xdr:sp macro="" textlink="">
      <xdr:nvSpPr>
        <xdr:cNvPr id="598" name="テキスト ボックス 597"/>
        <xdr:cNvSpPr txBox="1"/>
      </xdr:nvSpPr>
      <xdr:spPr>
        <a:xfrm>
          <a:off x="15214111" y="86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49371</xdr:rowOff>
    </xdr:from>
    <xdr:to>
      <xdr:col>76</xdr:col>
      <xdr:colOff>165100</xdr:colOff>
      <xdr:row>52</xdr:row>
      <xdr:rowOff>150971</xdr:rowOff>
    </xdr:to>
    <xdr:sp macro="" textlink="">
      <xdr:nvSpPr>
        <xdr:cNvPr id="599" name="楕円 598"/>
        <xdr:cNvSpPr/>
      </xdr:nvSpPr>
      <xdr:spPr>
        <a:xfrm>
          <a:off x="14541500" y="89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167498</xdr:rowOff>
    </xdr:from>
    <xdr:ext cx="534377" cy="259045"/>
    <xdr:sp macro="" textlink="">
      <xdr:nvSpPr>
        <xdr:cNvPr id="600" name="テキスト ボックス 599"/>
        <xdr:cNvSpPr txBox="1"/>
      </xdr:nvSpPr>
      <xdr:spPr>
        <a:xfrm>
          <a:off x="14325111" y="87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13424</xdr:rowOff>
    </xdr:from>
    <xdr:to>
      <xdr:col>72</xdr:col>
      <xdr:colOff>38100</xdr:colOff>
      <xdr:row>55</xdr:row>
      <xdr:rowOff>115024</xdr:rowOff>
    </xdr:to>
    <xdr:sp macro="" textlink="">
      <xdr:nvSpPr>
        <xdr:cNvPr id="601" name="楕円 600"/>
        <xdr:cNvSpPr/>
      </xdr:nvSpPr>
      <xdr:spPr>
        <a:xfrm>
          <a:off x="13652500" y="944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131551</xdr:rowOff>
    </xdr:from>
    <xdr:ext cx="534377" cy="259045"/>
    <xdr:sp macro="" textlink="">
      <xdr:nvSpPr>
        <xdr:cNvPr id="602" name="テキスト ボックス 601"/>
        <xdr:cNvSpPr txBox="1"/>
      </xdr:nvSpPr>
      <xdr:spPr>
        <a:xfrm>
          <a:off x="13436111" y="921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126085</xdr:rowOff>
    </xdr:from>
    <xdr:to>
      <xdr:col>67</xdr:col>
      <xdr:colOff>101600</xdr:colOff>
      <xdr:row>56</xdr:row>
      <xdr:rowOff>56235</xdr:rowOff>
    </xdr:to>
    <xdr:sp macro="" textlink="">
      <xdr:nvSpPr>
        <xdr:cNvPr id="603" name="楕円 602"/>
        <xdr:cNvSpPr/>
      </xdr:nvSpPr>
      <xdr:spPr>
        <a:xfrm>
          <a:off x="12763500" y="95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72762</xdr:rowOff>
    </xdr:from>
    <xdr:ext cx="534377" cy="259045"/>
    <xdr:sp macro="" textlink="">
      <xdr:nvSpPr>
        <xdr:cNvPr id="604" name="テキスト ボックス 603"/>
        <xdr:cNvSpPr txBox="1"/>
      </xdr:nvSpPr>
      <xdr:spPr>
        <a:xfrm>
          <a:off x="12547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97455</xdr:rowOff>
    </xdr:from>
    <xdr:to>
      <xdr:col>81</xdr:col>
      <xdr:colOff>50800</xdr:colOff>
      <xdr:row>78</xdr:row>
      <xdr:rowOff>139700</xdr:rowOff>
    </xdr:to>
    <xdr:cxnSp macro="">
      <xdr:nvCxnSpPr>
        <xdr:cNvPr id="634" name="直線コネクタ 633"/>
        <xdr:cNvCxnSpPr/>
      </xdr:nvCxnSpPr>
      <xdr:spPr>
        <a:xfrm>
          <a:off x="14592300" y="13470555"/>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97455</xdr:rowOff>
    </xdr:from>
    <xdr:to>
      <xdr:col>76</xdr:col>
      <xdr:colOff>114300</xdr:colOff>
      <xdr:row>78</xdr:row>
      <xdr:rowOff>101158</xdr:rowOff>
    </xdr:to>
    <xdr:cxnSp macro="">
      <xdr:nvCxnSpPr>
        <xdr:cNvPr id="637" name="直線コネクタ 636"/>
        <xdr:cNvCxnSpPr/>
      </xdr:nvCxnSpPr>
      <xdr:spPr>
        <a:xfrm flipV="1">
          <a:off x="13703300" y="13470555"/>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101158</xdr:rowOff>
    </xdr:from>
    <xdr:to>
      <xdr:col>71</xdr:col>
      <xdr:colOff>177800</xdr:colOff>
      <xdr:row>78</xdr:row>
      <xdr:rowOff>139700</xdr:rowOff>
    </xdr:to>
    <xdr:cxnSp macro="">
      <xdr:nvCxnSpPr>
        <xdr:cNvPr id="640" name="直線コネクタ 639"/>
        <xdr:cNvCxnSpPr/>
      </xdr:nvCxnSpPr>
      <xdr:spPr>
        <a:xfrm flipV="1">
          <a:off x="12814300" y="13474258"/>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46655</xdr:rowOff>
    </xdr:from>
    <xdr:to>
      <xdr:col>76</xdr:col>
      <xdr:colOff>165100</xdr:colOff>
      <xdr:row>78</xdr:row>
      <xdr:rowOff>148255</xdr:rowOff>
    </xdr:to>
    <xdr:sp macro="" textlink="">
      <xdr:nvSpPr>
        <xdr:cNvPr id="654" name="楕円 653"/>
        <xdr:cNvSpPr/>
      </xdr:nvSpPr>
      <xdr:spPr>
        <a:xfrm>
          <a:off x="14541500" y="134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139382</xdr:rowOff>
    </xdr:from>
    <xdr:ext cx="378565" cy="259045"/>
    <xdr:sp macro="" textlink="">
      <xdr:nvSpPr>
        <xdr:cNvPr id="655" name="テキスト ボックス 654"/>
        <xdr:cNvSpPr txBox="1"/>
      </xdr:nvSpPr>
      <xdr:spPr>
        <a:xfrm>
          <a:off x="14403017" y="1351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50358</xdr:rowOff>
    </xdr:from>
    <xdr:to>
      <xdr:col>72</xdr:col>
      <xdr:colOff>38100</xdr:colOff>
      <xdr:row>78</xdr:row>
      <xdr:rowOff>151958</xdr:rowOff>
    </xdr:to>
    <xdr:sp macro="" textlink="">
      <xdr:nvSpPr>
        <xdr:cNvPr id="656" name="楕円 655"/>
        <xdr:cNvSpPr/>
      </xdr:nvSpPr>
      <xdr:spPr>
        <a:xfrm>
          <a:off x="13652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143085</xdr:rowOff>
    </xdr:from>
    <xdr:ext cx="378565" cy="259045"/>
    <xdr:sp macro="" textlink="">
      <xdr:nvSpPr>
        <xdr:cNvPr id="657" name="テキスト ボックス 656"/>
        <xdr:cNvSpPr txBox="1"/>
      </xdr:nvSpPr>
      <xdr:spPr>
        <a:xfrm>
          <a:off x="13514017" y="13516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20625</xdr:rowOff>
    </xdr:from>
    <xdr:to>
      <xdr:col>85</xdr:col>
      <xdr:colOff>127000</xdr:colOff>
      <xdr:row>98</xdr:row>
      <xdr:rowOff>29921</xdr:rowOff>
    </xdr:to>
    <xdr:cxnSp macro="">
      <xdr:nvCxnSpPr>
        <xdr:cNvPr id="688" name="直線コネクタ 687"/>
        <xdr:cNvCxnSpPr/>
      </xdr:nvCxnSpPr>
      <xdr:spPr>
        <a:xfrm>
          <a:off x="15481300" y="16822725"/>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16281</xdr:rowOff>
    </xdr:from>
    <xdr:to>
      <xdr:col>81</xdr:col>
      <xdr:colOff>50800</xdr:colOff>
      <xdr:row>98</xdr:row>
      <xdr:rowOff>20625</xdr:rowOff>
    </xdr:to>
    <xdr:cxnSp macro="">
      <xdr:nvCxnSpPr>
        <xdr:cNvPr id="691" name="直線コネクタ 690"/>
        <xdr:cNvCxnSpPr/>
      </xdr:nvCxnSpPr>
      <xdr:spPr>
        <a:xfrm>
          <a:off x="14592300" y="1681838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5017</xdr:rowOff>
    </xdr:from>
    <xdr:to>
      <xdr:col>76</xdr:col>
      <xdr:colOff>114300</xdr:colOff>
      <xdr:row>98</xdr:row>
      <xdr:rowOff>16281</xdr:rowOff>
    </xdr:to>
    <xdr:cxnSp macro="">
      <xdr:nvCxnSpPr>
        <xdr:cNvPr id="694" name="直線コネクタ 693"/>
        <xdr:cNvCxnSpPr/>
      </xdr:nvCxnSpPr>
      <xdr:spPr>
        <a:xfrm>
          <a:off x="13703300" y="16807117"/>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156654</xdr:rowOff>
    </xdr:from>
    <xdr:to>
      <xdr:col>71</xdr:col>
      <xdr:colOff>177800</xdr:colOff>
      <xdr:row>98</xdr:row>
      <xdr:rowOff>5017</xdr:rowOff>
    </xdr:to>
    <xdr:cxnSp macro="">
      <xdr:nvCxnSpPr>
        <xdr:cNvPr id="697" name="直線コネクタ 696"/>
        <xdr:cNvCxnSpPr/>
      </xdr:nvCxnSpPr>
      <xdr:spPr>
        <a:xfrm>
          <a:off x="12814300" y="16787304"/>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150571</xdr:rowOff>
    </xdr:from>
    <xdr:to>
      <xdr:col>85</xdr:col>
      <xdr:colOff>177800</xdr:colOff>
      <xdr:row>98</xdr:row>
      <xdr:rowOff>80721</xdr:rowOff>
    </xdr:to>
    <xdr:sp macro="" textlink="">
      <xdr:nvSpPr>
        <xdr:cNvPr id="707" name="楕円 706"/>
        <xdr:cNvSpPr/>
      </xdr:nvSpPr>
      <xdr:spPr>
        <a:xfrm>
          <a:off x="16268700" y="167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65498</xdr:rowOff>
    </xdr:from>
    <xdr:ext cx="534377" cy="259045"/>
    <xdr:sp macro="" textlink="">
      <xdr:nvSpPr>
        <xdr:cNvPr id="708" name="公債費該当値テキスト"/>
        <xdr:cNvSpPr txBox="1"/>
      </xdr:nvSpPr>
      <xdr:spPr>
        <a:xfrm>
          <a:off x="16370300"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141275</xdr:rowOff>
    </xdr:from>
    <xdr:to>
      <xdr:col>81</xdr:col>
      <xdr:colOff>101600</xdr:colOff>
      <xdr:row>98</xdr:row>
      <xdr:rowOff>71425</xdr:rowOff>
    </xdr:to>
    <xdr:sp macro="" textlink="">
      <xdr:nvSpPr>
        <xdr:cNvPr id="709" name="楕円 708"/>
        <xdr:cNvSpPr/>
      </xdr:nvSpPr>
      <xdr:spPr>
        <a:xfrm>
          <a:off x="15430500" y="167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62552</xdr:rowOff>
    </xdr:from>
    <xdr:ext cx="534377" cy="259045"/>
    <xdr:sp macro="" textlink="">
      <xdr:nvSpPr>
        <xdr:cNvPr id="710" name="テキスト ボックス 709"/>
        <xdr:cNvSpPr txBox="1"/>
      </xdr:nvSpPr>
      <xdr:spPr>
        <a:xfrm>
          <a:off x="15214111" y="168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136931</xdr:rowOff>
    </xdr:from>
    <xdr:to>
      <xdr:col>76</xdr:col>
      <xdr:colOff>165100</xdr:colOff>
      <xdr:row>98</xdr:row>
      <xdr:rowOff>67081</xdr:rowOff>
    </xdr:to>
    <xdr:sp macro="" textlink="">
      <xdr:nvSpPr>
        <xdr:cNvPr id="711" name="楕円 710"/>
        <xdr:cNvSpPr/>
      </xdr:nvSpPr>
      <xdr:spPr>
        <a:xfrm>
          <a:off x="14541500" y="167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58208</xdr:rowOff>
    </xdr:from>
    <xdr:ext cx="534377" cy="259045"/>
    <xdr:sp macro="" textlink="">
      <xdr:nvSpPr>
        <xdr:cNvPr id="712" name="テキスト ボックス 711"/>
        <xdr:cNvSpPr txBox="1"/>
      </xdr:nvSpPr>
      <xdr:spPr>
        <a:xfrm>
          <a:off x="14325111" y="168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125667</xdr:rowOff>
    </xdr:from>
    <xdr:to>
      <xdr:col>72</xdr:col>
      <xdr:colOff>38100</xdr:colOff>
      <xdr:row>98</xdr:row>
      <xdr:rowOff>55817</xdr:rowOff>
    </xdr:to>
    <xdr:sp macro="" textlink="">
      <xdr:nvSpPr>
        <xdr:cNvPr id="713" name="楕円 712"/>
        <xdr:cNvSpPr/>
      </xdr:nvSpPr>
      <xdr:spPr>
        <a:xfrm>
          <a:off x="13652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46944</xdr:rowOff>
    </xdr:from>
    <xdr:ext cx="534377" cy="259045"/>
    <xdr:sp macro="" textlink="">
      <xdr:nvSpPr>
        <xdr:cNvPr id="714" name="テキスト ボックス 713"/>
        <xdr:cNvSpPr txBox="1"/>
      </xdr:nvSpPr>
      <xdr:spPr>
        <a:xfrm>
          <a:off x="13436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105854</xdr:rowOff>
    </xdr:from>
    <xdr:to>
      <xdr:col>67</xdr:col>
      <xdr:colOff>101600</xdr:colOff>
      <xdr:row>98</xdr:row>
      <xdr:rowOff>36004</xdr:rowOff>
    </xdr:to>
    <xdr:sp macro="" textlink="">
      <xdr:nvSpPr>
        <xdr:cNvPr id="715" name="楕円 714"/>
        <xdr:cNvSpPr/>
      </xdr:nvSpPr>
      <xdr:spPr>
        <a:xfrm>
          <a:off x="12763500" y="167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27131</xdr:rowOff>
    </xdr:from>
    <xdr:ext cx="534377" cy="259045"/>
    <xdr:sp macro="" textlink="">
      <xdr:nvSpPr>
        <xdr:cNvPr id="716" name="テキスト ボックス 715"/>
        <xdr:cNvSpPr txBox="1"/>
      </xdr:nvSpPr>
      <xdr:spPr>
        <a:xfrm>
          <a:off x="12547111" y="168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1">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総務費は、ふるさとづくり寄附金事業の拡大等により、前年度より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円増額し、類似団体平均を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52,075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118,848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chemeClr val="accent1">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民生費は、子育て世帯臨時特別交付金の減額等により前年度より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円減額し、類似団体平均を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151,854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高齢化率が低いことや生活保護費が少ないことが類似団体平均と比較して低い要因であるが、子育て関連の事業を重点施策としているため、今後も市単独扶助費の見直し等適正な執行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消防費は、避難所空調整備工事の実施等により、前年度より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19,520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円となっている。避難所空調整備については、今後数年にかけて順次実施していく予定である。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年度の学校給食センター改築工事の竣工により前年度より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28,383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円減額したものの、類似団体平均を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56,865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円となっている。今後も学校教育施設等の大規模改修が順次計画されているため、物件費の見直し等コストの削減に努める。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土木費は、都市計画道路の用地買収等により類似団体平均を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45,679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円となっている。当市では令和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年度にかけて都市計画道路の整備が計画されており、用地買収費及び整備費が見込まれている。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1">
                  <a:lumMod val="75000"/>
                </a:schemeClr>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実質収支比率は、分子となる実質収支額が、歳入歳出差引額の増等により約</a:t>
          </a:r>
          <a:r>
            <a:rPr kumimoji="1" lang="en-US" altLang="ja-JP" sz="1400">
              <a:solidFill>
                <a:sysClr val="windowText" lastClr="000000"/>
              </a:solidFill>
              <a:latin typeface="ＭＳ ゴシック" pitchFamily="49" charset="-128"/>
              <a:ea typeface="ＭＳ ゴシック" pitchFamily="49" charset="-128"/>
            </a:rPr>
            <a:t>497</a:t>
          </a:r>
          <a:r>
            <a:rPr kumimoji="1" lang="ja-JP" altLang="en-US" sz="1400">
              <a:solidFill>
                <a:sysClr val="windowText" lastClr="000000"/>
              </a:solidFill>
              <a:latin typeface="ＭＳ ゴシック" pitchFamily="49" charset="-128"/>
              <a:ea typeface="ＭＳ ゴシック" pitchFamily="49" charset="-128"/>
            </a:rPr>
            <a:t>百万円の増額となったことに対し、分母となる標準財政規模が、普通交付税の減額等により約</a:t>
          </a:r>
          <a:r>
            <a:rPr kumimoji="1" lang="en-US" altLang="ja-JP" sz="1400">
              <a:solidFill>
                <a:sysClr val="windowText" lastClr="000000"/>
              </a:solidFill>
              <a:latin typeface="ＭＳ ゴシック" pitchFamily="49" charset="-128"/>
              <a:ea typeface="ＭＳ ゴシック" pitchFamily="49" charset="-128"/>
            </a:rPr>
            <a:t>60</a:t>
          </a:r>
          <a:r>
            <a:rPr kumimoji="1" lang="ja-JP" altLang="en-US" sz="1400">
              <a:solidFill>
                <a:sysClr val="windowText" lastClr="000000"/>
              </a:solidFill>
              <a:latin typeface="ＭＳ ゴシック" pitchFamily="49" charset="-128"/>
              <a:ea typeface="ＭＳ ゴシック" pitchFamily="49" charset="-128"/>
            </a:rPr>
            <a:t>百万円の減額となり、</a:t>
          </a:r>
          <a:r>
            <a:rPr kumimoji="1" lang="en-US" altLang="ja-JP" sz="1400">
              <a:solidFill>
                <a:sysClr val="windowText" lastClr="000000"/>
              </a:solidFill>
              <a:latin typeface="ＭＳ ゴシック" pitchFamily="49" charset="-128"/>
              <a:ea typeface="ＭＳ ゴシック" pitchFamily="49" charset="-128"/>
            </a:rPr>
            <a:t>3.68</a:t>
          </a:r>
          <a:r>
            <a:rPr kumimoji="1" lang="ja-JP" altLang="en-US" sz="1400">
              <a:solidFill>
                <a:sysClr val="windowText" lastClr="000000"/>
              </a:solidFill>
              <a:latin typeface="ＭＳ ゴシック" pitchFamily="49" charset="-128"/>
              <a:ea typeface="ＭＳ ゴシック" pitchFamily="49" charset="-128"/>
            </a:rPr>
            <a:t>ポイントの増となっている。実質単年度収支比率は、財政調整基金の取崩し額の増額約</a:t>
          </a:r>
          <a:r>
            <a:rPr kumimoji="1" lang="en-US" altLang="ja-JP" sz="1400">
              <a:solidFill>
                <a:sysClr val="windowText" lastClr="000000"/>
              </a:solidFill>
              <a:latin typeface="ＭＳ ゴシック" pitchFamily="49" charset="-128"/>
              <a:ea typeface="ＭＳ ゴシック" pitchFamily="49" charset="-128"/>
            </a:rPr>
            <a:t>1,039</a:t>
          </a:r>
          <a:r>
            <a:rPr kumimoji="1" lang="ja-JP" altLang="en-US" sz="1400">
              <a:solidFill>
                <a:sysClr val="windowText" lastClr="000000"/>
              </a:solidFill>
              <a:latin typeface="ＭＳ ゴシック" pitchFamily="49" charset="-128"/>
              <a:ea typeface="ＭＳ ゴシック" pitchFamily="49" charset="-128"/>
            </a:rPr>
            <a:t>百万円等があり、前年度と比較すると</a:t>
          </a:r>
          <a:r>
            <a:rPr kumimoji="1" lang="en-US" altLang="ja-JP" sz="1400">
              <a:solidFill>
                <a:sysClr val="windowText" lastClr="000000"/>
              </a:solidFill>
              <a:latin typeface="ＭＳ ゴシック" pitchFamily="49" charset="-128"/>
              <a:ea typeface="ＭＳ ゴシック" pitchFamily="49" charset="-128"/>
            </a:rPr>
            <a:t>8.27</a:t>
          </a:r>
          <a:r>
            <a:rPr kumimoji="1" lang="ja-JP" altLang="en-US" sz="1400">
              <a:solidFill>
                <a:sysClr val="windowText" lastClr="000000"/>
              </a:solidFill>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1">
                  <a:lumMod val="75000"/>
                </a:schemeClr>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全ての会計において黒字となっており、今後も各会計とも黒字を維持できる見込みである。</a:t>
          </a:r>
        </a:p>
        <a:p>
          <a:r>
            <a:rPr kumimoji="1" lang="ja-JP" altLang="en-US" sz="1400">
              <a:solidFill>
                <a:sysClr val="windowText" lastClr="000000"/>
              </a:solidFill>
              <a:latin typeface="ＭＳ ゴシック" pitchFamily="49" charset="-128"/>
              <a:ea typeface="ＭＳ ゴシック" pitchFamily="49" charset="-128"/>
            </a:rPr>
            <a:t>　各特別会計においては、一般会計からの繰入金等の精査を行い、独立採算を徹底し、一般会計の負担を軽減するよう努める。</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35773339</v>
      </c>
      <c r="BO4" s="371"/>
      <c r="BP4" s="371"/>
      <c r="BQ4" s="371"/>
      <c r="BR4" s="371"/>
      <c r="BS4" s="371"/>
      <c r="BT4" s="371"/>
      <c r="BU4" s="372"/>
      <c r="BV4" s="370">
        <v>34528499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19.600000000000001</v>
      </c>
      <c r="CU4" s="377"/>
      <c r="CV4" s="377"/>
      <c r="CW4" s="377"/>
      <c r="CX4" s="377"/>
      <c r="CY4" s="377"/>
      <c r="CZ4" s="377"/>
      <c r="DA4" s="378"/>
      <c r="DB4" s="376">
        <v>15.9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31727823</v>
      </c>
      <c r="BO5" s="408"/>
      <c r="BP5" s="408"/>
      <c r="BQ5" s="408"/>
      <c r="BR5" s="408"/>
      <c r="BS5" s="408"/>
      <c r="BT5" s="408"/>
      <c r="BU5" s="409"/>
      <c r="BV5" s="407">
        <v>31535734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90.3</v>
      </c>
      <c r="CU5" s="405"/>
      <c r="CV5" s="405"/>
      <c r="CW5" s="405"/>
      <c r="CX5" s="405"/>
      <c r="CY5" s="405"/>
      <c r="CZ5" s="405"/>
      <c r="DA5" s="406"/>
      <c r="DB5" s="404">
        <v>85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4045516</v>
      </c>
      <c r="BO6" s="408"/>
      <c r="BP6" s="408"/>
      <c r="BQ6" s="408"/>
      <c r="BR6" s="408"/>
      <c r="BS6" s="408"/>
      <c r="BT6" s="408"/>
      <c r="BU6" s="409"/>
      <c r="BV6" s="407">
        <v>2992765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91.1</v>
      </c>
      <c r="CU6" s="445"/>
      <c r="CV6" s="445"/>
      <c r="CW6" s="445"/>
      <c r="CX6" s="445"/>
      <c r="CY6" s="445"/>
      <c r="CZ6" s="445"/>
      <c r="DA6" s="446"/>
      <c r="DB6" s="444">
        <v>89.7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1347844</v>
      </c>
      <c r="BO7" s="408"/>
      <c r="BP7" s="408"/>
      <c r="BQ7" s="408"/>
      <c r="BR7" s="408"/>
      <c r="BS7" s="408"/>
      <c r="BT7" s="408"/>
      <c r="BU7" s="409"/>
      <c r="BV7" s="407">
        <v>792507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13770815</v>
      </c>
      <c r="CU7" s="408"/>
      <c r="CV7" s="408"/>
      <c r="CW7" s="408"/>
      <c r="CX7" s="408"/>
      <c r="CY7" s="408"/>
      <c r="CZ7" s="408"/>
      <c r="DA7" s="409"/>
      <c r="DB7" s="407">
        <v>13830969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2697672</v>
      </c>
      <c r="BO8" s="408"/>
      <c r="BP8" s="408"/>
      <c r="BQ8" s="408"/>
      <c r="BR8" s="408"/>
      <c r="BS8" s="408"/>
      <c r="BT8" s="408"/>
      <c r="BU8" s="409"/>
      <c r="BV8" s="407">
        <v>2200258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0.97</v>
      </c>
      <c r="CU8" s="448"/>
      <c r="CV8" s="448"/>
      <c r="CW8" s="448"/>
      <c r="CX8" s="448"/>
      <c r="CY8" s="448"/>
      <c r="CZ8" s="448"/>
      <c r="DA8" s="449"/>
      <c r="DB8" s="447">
        <v>0.98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68421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497414</v>
      </c>
      <c r="BO9" s="408"/>
      <c r="BP9" s="408"/>
      <c r="BQ9" s="408"/>
      <c r="BR9" s="408"/>
      <c r="BS9" s="408"/>
      <c r="BT9" s="408"/>
      <c r="BU9" s="409"/>
      <c r="BV9" s="407">
        <v>597462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5.3</v>
      </c>
      <c r="CU9" s="405"/>
      <c r="CV9" s="405"/>
      <c r="CW9" s="405"/>
      <c r="CX9" s="405"/>
      <c r="CY9" s="405"/>
      <c r="CZ9" s="405"/>
      <c r="DA9" s="406"/>
      <c r="DB9" s="404">
        <v>6.2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64753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92</v>
      </c>
      <c r="BO10" s="408"/>
      <c r="BP10" s="408"/>
      <c r="BQ10" s="408"/>
      <c r="BR10" s="408"/>
      <c r="BS10" s="408"/>
      <c r="BT10" s="408"/>
      <c r="BU10" s="409"/>
      <c r="BV10" s="407">
        <v>387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70414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111</v>
      </c>
      <c r="AV12" s="440"/>
      <c r="AW12" s="440"/>
      <c r="AX12" s="440"/>
      <c r="AY12" s="441" t="s">
        <v>136</v>
      </c>
      <c r="AZ12" s="442"/>
      <c r="BA12" s="442"/>
      <c r="BB12" s="442"/>
      <c r="BC12" s="442"/>
      <c r="BD12" s="442"/>
      <c r="BE12" s="442"/>
      <c r="BF12" s="442"/>
      <c r="BG12" s="442"/>
      <c r="BH12" s="442"/>
      <c r="BI12" s="442"/>
      <c r="BJ12" s="442"/>
      <c r="BK12" s="442"/>
      <c r="BL12" s="442"/>
      <c r="BM12" s="443"/>
      <c r="BN12" s="407">
        <v>1538725</v>
      </c>
      <c r="BO12" s="408"/>
      <c r="BP12" s="408"/>
      <c r="BQ12" s="408"/>
      <c r="BR12" s="408"/>
      <c r="BS12" s="408"/>
      <c r="BT12" s="408"/>
      <c r="BU12" s="409"/>
      <c r="BV12" s="407">
        <v>500088</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69152</v>
      </c>
      <c r="S13" s="492"/>
      <c r="T13" s="492"/>
      <c r="U13" s="492"/>
      <c r="V13" s="493"/>
      <c r="W13" s="423" t="s">
        <v>140</v>
      </c>
      <c r="X13" s="424"/>
      <c r="Y13" s="424"/>
      <c r="Z13" s="424"/>
      <c r="AA13" s="424"/>
      <c r="AB13" s="414"/>
      <c r="AC13" s="458">
        <v>276</v>
      </c>
      <c r="AD13" s="459"/>
      <c r="AE13" s="459"/>
      <c r="AF13" s="459"/>
      <c r="AG13" s="501"/>
      <c r="AH13" s="458">
        <v>307</v>
      </c>
      <c r="AI13" s="459"/>
      <c r="AJ13" s="459"/>
      <c r="AK13" s="459"/>
      <c r="AL13" s="460"/>
      <c r="AM13" s="436" t="s">
        <v>141</v>
      </c>
      <c r="AN13" s="437"/>
      <c r="AO13" s="437"/>
      <c r="AP13" s="437"/>
      <c r="AQ13" s="437"/>
      <c r="AR13" s="437"/>
      <c r="AS13" s="437"/>
      <c r="AT13" s="438"/>
      <c r="AU13" s="439" t="s">
        <v>107</v>
      </c>
      <c r="AV13" s="440"/>
      <c r="AW13" s="440"/>
      <c r="AX13" s="440"/>
      <c r="AY13" s="441" t="s">
        <v>142</v>
      </c>
      <c r="AZ13" s="442"/>
      <c r="BA13" s="442"/>
      <c r="BB13" s="442"/>
      <c r="BC13" s="442"/>
      <c r="BD13" s="442"/>
      <c r="BE13" s="442"/>
      <c r="BF13" s="442"/>
      <c r="BG13" s="442"/>
      <c r="BH13" s="442"/>
      <c r="BI13" s="442"/>
      <c r="BJ13" s="442"/>
      <c r="BK13" s="442"/>
      <c r="BL13" s="442"/>
      <c r="BM13" s="443"/>
      <c r="BN13" s="407">
        <v>-1041219</v>
      </c>
      <c r="BO13" s="408"/>
      <c r="BP13" s="408"/>
      <c r="BQ13" s="408"/>
      <c r="BR13" s="408"/>
      <c r="BS13" s="408"/>
      <c r="BT13" s="408"/>
      <c r="BU13" s="409"/>
      <c r="BV13" s="407">
        <v>97761</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4.5</v>
      </c>
      <c r="CU13" s="405"/>
      <c r="CV13" s="405"/>
      <c r="CW13" s="405"/>
      <c r="CX13" s="405"/>
      <c r="CY13" s="405"/>
      <c r="CZ13" s="405"/>
      <c r="DA13" s="406"/>
      <c r="DB13" s="404">
        <v>4.2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69966</v>
      </c>
      <c r="S14" s="492"/>
      <c r="T14" s="492"/>
      <c r="U14" s="492"/>
      <c r="V14" s="493"/>
      <c r="W14" s="397"/>
      <c r="X14" s="398"/>
      <c r="Y14" s="398"/>
      <c r="Z14" s="398"/>
      <c r="AA14" s="398"/>
      <c r="AB14" s="387"/>
      <c r="AC14" s="494">
        <v>0.9</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68790</v>
      </c>
      <c r="S15" s="492"/>
      <c r="T15" s="492"/>
      <c r="U15" s="492"/>
      <c r="V15" s="493"/>
      <c r="W15" s="423" t="s">
        <v>147</v>
      </c>
      <c r="X15" s="424"/>
      <c r="Y15" s="424"/>
      <c r="Z15" s="424"/>
      <c r="AA15" s="424"/>
      <c r="AB15" s="414"/>
      <c r="AC15" s="458">
        <v>8177</v>
      </c>
      <c r="AD15" s="459"/>
      <c r="AE15" s="459"/>
      <c r="AF15" s="459"/>
      <c r="AG15" s="501"/>
      <c r="AH15" s="458">
        <v>8473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10284597</v>
      </c>
      <c r="BO15" s="371"/>
      <c r="BP15" s="371"/>
      <c r="BQ15" s="371"/>
      <c r="BR15" s="371"/>
      <c r="BS15" s="371"/>
      <c r="BT15" s="371"/>
      <c r="BU15" s="372"/>
      <c r="BV15" s="370">
        <v>9771231</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26.1</v>
      </c>
      <c r="AD16" s="495"/>
      <c r="AE16" s="495"/>
      <c r="AF16" s="495"/>
      <c r="AG16" s="496"/>
      <c r="AH16" s="494">
        <v>27.4</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10732539</v>
      </c>
      <c r="BO16" s="408"/>
      <c r="BP16" s="408"/>
      <c r="BQ16" s="408"/>
      <c r="BR16" s="408"/>
      <c r="BS16" s="408"/>
      <c r="BT16" s="408"/>
      <c r="BU16" s="409"/>
      <c r="BV16" s="407">
        <v>10294587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22924</v>
      </c>
      <c r="AD17" s="459"/>
      <c r="AE17" s="459"/>
      <c r="AF17" s="459"/>
      <c r="AG17" s="501"/>
      <c r="AH17" s="458">
        <v>22137</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13198766</v>
      </c>
      <c r="BO17" s="408"/>
      <c r="BP17" s="408"/>
      <c r="BQ17" s="408"/>
      <c r="BR17" s="408"/>
      <c r="BS17" s="408"/>
      <c r="BT17" s="408"/>
      <c r="BU17" s="409"/>
      <c r="BV17" s="407">
        <v>12538151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35.71</v>
      </c>
      <c r="M18" s="531"/>
      <c r="N18" s="531"/>
      <c r="O18" s="531"/>
      <c r="P18" s="531"/>
      <c r="Q18" s="531"/>
      <c r="R18" s="532"/>
      <c r="S18" s="532"/>
      <c r="T18" s="532"/>
      <c r="U18" s="532"/>
      <c r="V18" s="533"/>
      <c r="W18" s="425"/>
      <c r="X18" s="426"/>
      <c r="Y18" s="426"/>
      <c r="Z18" s="426"/>
      <c r="AA18" s="426"/>
      <c r="AB18" s="417"/>
      <c r="AC18" s="534">
        <v>73.099999999999994</v>
      </c>
      <c r="AD18" s="535"/>
      <c r="AE18" s="535"/>
      <c r="AF18" s="535"/>
      <c r="AG18" s="536"/>
      <c r="AH18" s="534">
        <v>71.599999999999994</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12834601</v>
      </c>
      <c r="BO18" s="408"/>
      <c r="BP18" s="408"/>
      <c r="BQ18" s="408"/>
      <c r="BR18" s="408"/>
      <c r="BS18" s="408"/>
      <c r="BT18" s="408"/>
      <c r="BU18" s="409"/>
      <c r="BV18" s="407">
        <v>12390593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1916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19553836</v>
      </c>
      <c r="BO19" s="408"/>
      <c r="BP19" s="408"/>
      <c r="BQ19" s="408"/>
      <c r="BR19" s="408"/>
      <c r="BS19" s="408"/>
      <c r="BT19" s="408"/>
      <c r="BU19" s="409"/>
      <c r="BV19" s="407">
        <v>17423304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27385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13807114</v>
      </c>
      <c r="BO22" s="371"/>
      <c r="BP22" s="371"/>
      <c r="BQ22" s="371"/>
      <c r="BR22" s="371"/>
      <c r="BS22" s="371"/>
      <c r="BT22" s="371"/>
      <c r="BU22" s="372"/>
      <c r="BV22" s="370">
        <v>13326532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10717901</v>
      </c>
      <c r="BO23" s="408"/>
      <c r="BP23" s="408"/>
      <c r="BQ23" s="408"/>
      <c r="BR23" s="408"/>
      <c r="BS23" s="408"/>
      <c r="BT23" s="408"/>
      <c r="BU23" s="409"/>
      <c r="BV23" s="407">
        <v>10734505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8000</v>
      </c>
      <c r="R24" s="459"/>
      <c r="S24" s="459"/>
      <c r="T24" s="459"/>
      <c r="U24" s="459"/>
      <c r="V24" s="501"/>
      <c r="W24" s="553"/>
      <c r="X24" s="554"/>
      <c r="Y24" s="555"/>
      <c r="Z24" s="457" t="s">
        <v>172</v>
      </c>
      <c r="AA24" s="437"/>
      <c r="AB24" s="437"/>
      <c r="AC24" s="437"/>
      <c r="AD24" s="437"/>
      <c r="AE24" s="437"/>
      <c r="AF24" s="437"/>
      <c r="AG24" s="438"/>
      <c r="AH24" s="458">
        <v>358</v>
      </c>
      <c r="AI24" s="459"/>
      <c r="AJ24" s="459"/>
      <c r="AK24" s="459"/>
      <c r="AL24" s="501"/>
      <c r="AM24" s="458">
        <v>1096554</v>
      </c>
      <c r="AN24" s="459"/>
      <c r="AO24" s="459"/>
      <c r="AP24" s="459"/>
      <c r="AQ24" s="459"/>
      <c r="AR24" s="501"/>
      <c r="AS24" s="458">
        <v>3063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10128736</v>
      </c>
      <c r="BO24" s="408"/>
      <c r="BP24" s="408"/>
      <c r="BQ24" s="408"/>
      <c r="BR24" s="408"/>
      <c r="BS24" s="408"/>
      <c r="BT24" s="408"/>
      <c r="BU24" s="409"/>
      <c r="BV24" s="407">
        <v>9279700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6460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130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5655040</v>
      </c>
      <c r="BO25" s="371"/>
      <c r="BP25" s="371"/>
      <c r="BQ25" s="371"/>
      <c r="BR25" s="371"/>
      <c r="BS25" s="371"/>
      <c r="BT25" s="371"/>
      <c r="BU25" s="372"/>
      <c r="BV25" s="370">
        <v>4585150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6040</v>
      </c>
      <c r="R26" s="459"/>
      <c r="S26" s="459"/>
      <c r="T26" s="459"/>
      <c r="U26" s="459"/>
      <c r="V26" s="501"/>
      <c r="W26" s="553"/>
      <c r="X26" s="554"/>
      <c r="Y26" s="555"/>
      <c r="Z26" s="457" t="s">
        <v>179</v>
      </c>
      <c r="AA26" s="559"/>
      <c r="AB26" s="559"/>
      <c r="AC26" s="559"/>
      <c r="AD26" s="559"/>
      <c r="AE26" s="559"/>
      <c r="AF26" s="559"/>
      <c r="AG26" s="560"/>
      <c r="AH26" s="458">
        <v>4</v>
      </c>
      <c r="AI26" s="459"/>
      <c r="AJ26" s="459"/>
      <c r="AK26" s="459"/>
      <c r="AL26" s="501"/>
      <c r="AM26" s="458">
        <v>12192</v>
      </c>
      <c r="AN26" s="459"/>
      <c r="AO26" s="459"/>
      <c r="AP26" s="459"/>
      <c r="AQ26" s="459"/>
      <c r="AR26" s="501"/>
      <c r="AS26" s="458">
        <v>3048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4300</v>
      </c>
      <c r="R27" s="459"/>
      <c r="S27" s="459"/>
      <c r="T27" s="459"/>
      <c r="U27" s="459"/>
      <c r="V27" s="501"/>
      <c r="W27" s="553"/>
      <c r="X27" s="554"/>
      <c r="Y27" s="555"/>
      <c r="Z27" s="457" t="s">
        <v>183</v>
      </c>
      <c r="AA27" s="437"/>
      <c r="AB27" s="437"/>
      <c r="AC27" s="437"/>
      <c r="AD27" s="437"/>
      <c r="AE27" s="437"/>
      <c r="AF27" s="437"/>
      <c r="AG27" s="438"/>
      <c r="AH27" s="458">
        <v>13</v>
      </c>
      <c r="AI27" s="459"/>
      <c r="AJ27" s="459"/>
      <c r="AK27" s="459"/>
      <c r="AL27" s="501"/>
      <c r="AM27" s="458">
        <v>35815</v>
      </c>
      <c r="AN27" s="459"/>
      <c r="AO27" s="459"/>
      <c r="AP27" s="459"/>
      <c r="AQ27" s="459"/>
      <c r="AR27" s="501"/>
      <c r="AS27" s="458">
        <v>2755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374701</v>
      </c>
      <c r="BO27" s="527"/>
      <c r="BP27" s="527"/>
      <c r="BQ27" s="527"/>
      <c r="BR27" s="527"/>
      <c r="BS27" s="527"/>
      <c r="BT27" s="527"/>
      <c r="BU27" s="528"/>
      <c r="BV27" s="526">
        <v>374697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3970</v>
      </c>
      <c r="R28" s="459"/>
      <c r="S28" s="459"/>
      <c r="T28" s="459"/>
      <c r="U28" s="459"/>
      <c r="V28" s="501"/>
      <c r="W28" s="553"/>
      <c r="X28" s="554"/>
      <c r="Y28" s="555"/>
      <c r="Z28" s="457" t="s">
        <v>186</v>
      </c>
      <c r="AA28" s="437"/>
      <c r="AB28" s="437"/>
      <c r="AC28" s="437"/>
      <c r="AD28" s="437"/>
      <c r="AE28" s="437"/>
      <c r="AF28" s="437"/>
      <c r="AG28" s="438"/>
      <c r="AH28" s="458" t="s">
        <v>130</v>
      </c>
      <c r="AI28" s="459"/>
      <c r="AJ28" s="459"/>
      <c r="AK28" s="459"/>
      <c r="AL28" s="501"/>
      <c r="AM28" s="458" t="s">
        <v>138</v>
      </c>
      <c r="AN28" s="459"/>
      <c r="AO28" s="459"/>
      <c r="AP28" s="459"/>
      <c r="AQ28" s="459"/>
      <c r="AR28" s="501"/>
      <c r="AS28" s="458" t="s">
        <v>176</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4078650</v>
      </c>
      <c r="BO28" s="371"/>
      <c r="BP28" s="371"/>
      <c r="BQ28" s="371"/>
      <c r="BR28" s="371"/>
      <c r="BS28" s="371"/>
      <c r="BT28" s="371"/>
      <c r="BU28" s="372"/>
      <c r="BV28" s="370">
        <v>3586902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18</v>
      </c>
      <c r="M29" s="459"/>
      <c r="N29" s="459"/>
      <c r="O29" s="459"/>
      <c r="P29" s="501"/>
      <c r="Q29" s="458">
        <v>3670</v>
      </c>
      <c r="R29" s="459"/>
      <c r="S29" s="459"/>
      <c r="T29" s="459"/>
      <c r="U29" s="459"/>
      <c r="V29" s="501"/>
      <c r="W29" s="556"/>
      <c r="X29" s="557"/>
      <c r="Y29" s="558"/>
      <c r="Z29" s="457" t="s">
        <v>189</v>
      </c>
      <c r="AA29" s="437"/>
      <c r="AB29" s="437"/>
      <c r="AC29" s="437"/>
      <c r="AD29" s="437"/>
      <c r="AE29" s="437"/>
      <c r="AF29" s="437"/>
      <c r="AG29" s="438"/>
      <c r="AH29" s="458">
        <v>371</v>
      </c>
      <c r="AI29" s="459"/>
      <c r="AJ29" s="459"/>
      <c r="AK29" s="459"/>
      <c r="AL29" s="501"/>
      <c r="AM29" s="458">
        <v>1132369</v>
      </c>
      <c r="AN29" s="459"/>
      <c r="AO29" s="459"/>
      <c r="AP29" s="459"/>
      <c r="AQ29" s="459"/>
      <c r="AR29" s="501"/>
      <c r="AS29" s="458">
        <v>3052</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1822</v>
      </c>
      <c r="BO29" s="408"/>
      <c r="BP29" s="408"/>
      <c r="BQ29" s="408"/>
      <c r="BR29" s="408"/>
      <c r="BS29" s="408"/>
      <c r="BT29" s="408"/>
      <c r="BU29" s="409"/>
      <c r="BV29" s="407">
        <v>1822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96.1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5508035</v>
      </c>
      <c r="BO30" s="527"/>
      <c r="BP30" s="527"/>
      <c r="BQ30" s="527"/>
      <c r="BR30" s="527"/>
      <c r="BS30" s="527"/>
      <c r="BT30" s="527"/>
      <c r="BU30" s="528"/>
      <c r="BV30" s="526">
        <v>4394483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201</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守谷市土地開発公社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茨城租税債権管理機構</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茨城県後期高齢者医療広域連合（一般会計）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茨城県後期高齢者医療広域連合（後期高齢者医療特別会計）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常総衛生組合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取手市外２市火葬場組合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常総地方広域市町村圏事務組合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X/m9IJz4kzRfuGZUz29K+S0+8xHq4/x9CwrjY0KObv0Xa1LV8Cza5u8Q0CRtiWnPi3CoHElNANZYgccK1MUJQ==" saltValue="6FyzjnJKr+mFswcDzSuc9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558</v>
      </c>
      <c r="D34" s="1151"/>
      <c r="E34" s="1152"/>
      <c r="F34" s="32">
        <v>34.01</v>
      </c>
      <c r="G34" s="33">
        <v>36.96</v>
      </c>
      <c r="H34" s="33">
        <v>37.49</v>
      </c>
      <c r="I34" s="33">
        <v>37.299999999999997</v>
      </c>
      <c r="J34" s="34">
        <v>37.880000000000003</v>
      </c>
      <c r="K34" s="22"/>
      <c r="L34" s="22"/>
      <c r="M34" s="22"/>
      <c r="N34" s="22"/>
      <c r="O34" s="22"/>
      <c r="P34" s="22"/>
    </row>
    <row r="35" spans="1:16" ht="39" customHeight="1" x14ac:dyDescent="0.15">
      <c r="A35" s="22"/>
      <c r="B35" s="35"/>
      <c r="C35" s="1145" t="s">
        <v>559</v>
      </c>
      <c r="D35" s="1146"/>
      <c r="E35" s="1147"/>
      <c r="F35" s="36">
        <v>22.6</v>
      </c>
      <c r="G35" s="37">
        <v>23.69</v>
      </c>
      <c r="H35" s="37">
        <v>23.33</v>
      </c>
      <c r="I35" s="37">
        <v>23.11</v>
      </c>
      <c r="J35" s="38">
        <v>23.37</v>
      </c>
      <c r="K35" s="22"/>
      <c r="L35" s="22"/>
      <c r="M35" s="22"/>
      <c r="N35" s="22"/>
      <c r="O35" s="22"/>
      <c r="P35" s="22"/>
    </row>
    <row r="36" spans="1:16" ht="39" customHeight="1" x14ac:dyDescent="0.15">
      <c r="A36" s="22"/>
      <c r="B36" s="35"/>
      <c r="C36" s="1145" t="s">
        <v>560</v>
      </c>
      <c r="D36" s="1146"/>
      <c r="E36" s="1147"/>
      <c r="F36" s="36">
        <v>6.29</v>
      </c>
      <c r="G36" s="37">
        <v>9.4600000000000009</v>
      </c>
      <c r="H36" s="37">
        <v>12.24</v>
      </c>
      <c r="I36" s="37">
        <v>15.9</v>
      </c>
      <c r="J36" s="38">
        <v>19.579999999999998</v>
      </c>
      <c r="K36" s="22"/>
      <c r="L36" s="22"/>
      <c r="M36" s="22"/>
      <c r="N36" s="22"/>
      <c r="O36" s="22"/>
      <c r="P36" s="22"/>
    </row>
    <row r="37" spans="1:16" ht="39" customHeight="1" x14ac:dyDescent="0.15">
      <c r="A37" s="22"/>
      <c r="B37" s="35"/>
      <c r="C37" s="1145" t="s">
        <v>561</v>
      </c>
      <c r="D37" s="1146"/>
      <c r="E37" s="1147"/>
      <c r="F37" s="36">
        <v>0.52</v>
      </c>
      <c r="G37" s="37">
        <v>1.0900000000000001</v>
      </c>
      <c r="H37" s="37">
        <v>1.34</v>
      </c>
      <c r="I37" s="37">
        <v>1.1499999999999999</v>
      </c>
      <c r="J37" s="38">
        <v>1.86</v>
      </c>
      <c r="K37" s="22"/>
      <c r="L37" s="22"/>
      <c r="M37" s="22"/>
      <c r="N37" s="22"/>
      <c r="O37" s="22"/>
      <c r="P37" s="22"/>
    </row>
    <row r="38" spans="1:16" ht="39" customHeight="1" x14ac:dyDescent="0.15">
      <c r="A38" s="22"/>
      <c r="B38" s="35"/>
      <c r="C38" s="1145" t="s">
        <v>562</v>
      </c>
      <c r="D38" s="1146"/>
      <c r="E38" s="1147"/>
      <c r="F38" s="36">
        <v>0.74</v>
      </c>
      <c r="G38" s="37">
        <v>0.61</v>
      </c>
      <c r="H38" s="37">
        <v>0.84</v>
      </c>
      <c r="I38" s="37">
        <v>0.56999999999999995</v>
      </c>
      <c r="J38" s="38">
        <v>0.22</v>
      </c>
      <c r="K38" s="22"/>
      <c r="L38" s="22"/>
      <c r="M38" s="22"/>
      <c r="N38" s="22"/>
      <c r="O38" s="22"/>
      <c r="P38" s="22"/>
    </row>
    <row r="39" spans="1:16" ht="39" customHeight="1" x14ac:dyDescent="0.15">
      <c r="A39" s="22"/>
      <c r="B39" s="35"/>
      <c r="C39" s="1145" t="s">
        <v>563</v>
      </c>
      <c r="D39" s="1146"/>
      <c r="E39" s="1147"/>
      <c r="F39" s="36">
        <v>0.02</v>
      </c>
      <c r="G39" s="37">
        <v>0.02</v>
      </c>
      <c r="H39" s="37">
        <v>0.03</v>
      </c>
      <c r="I39" s="37">
        <v>0.03</v>
      </c>
      <c r="J39" s="38">
        <v>0.18</v>
      </c>
      <c r="K39" s="22"/>
      <c r="L39" s="22"/>
      <c r="M39" s="22"/>
      <c r="N39" s="22"/>
      <c r="O39" s="22"/>
      <c r="P39" s="22"/>
    </row>
    <row r="40" spans="1:16" ht="39" customHeight="1" x14ac:dyDescent="0.15">
      <c r="A40" s="22"/>
      <c r="B40" s="35"/>
      <c r="C40" s="1145" t="s">
        <v>564</v>
      </c>
      <c r="D40" s="1146"/>
      <c r="E40" s="1147"/>
      <c r="F40" s="36">
        <v>0.02</v>
      </c>
      <c r="G40" s="37">
        <v>0.01</v>
      </c>
      <c r="H40" s="37">
        <v>0.02</v>
      </c>
      <c r="I40" s="37">
        <v>0.02</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566</v>
      </c>
      <c r="D43" s="1149"/>
      <c r="E43" s="1150"/>
      <c r="F43" s="41">
        <v>0.02</v>
      </c>
      <c r="G43" s="42">
        <v>0.01</v>
      </c>
      <c r="H43" s="42">
        <v>0</v>
      </c>
      <c r="I43" s="42">
        <v>0</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FQ8a9XqES4UVQu7UCITR3ygBXATnVa3JlEwME8V65B5XPl7KbFEVu9Nu30uAXNTyL44pYiBgjyMa3tMDBmCOA==" saltValue="tHus0Q51wy79pxZ5JDOg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1229</v>
      </c>
      <c r="L45" s="60">
        <v>1137</v>
      </c>
      <c r="M45" s="60">
        <v>1091</v>
      </c>
      <c r="N45" s="60">
        <v>1076</v>
      </c>
      <c r="O45" s="61">
        <v>1031</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x14ac:dyDescent="0.15">
      <c r="A48" s="48"/>
      <c r="B48" s="1155"/>
      <c r="C48" s="1156"/>
      <c r="D48" s="62"/>
      <c r="E48" s="1161" t="s">
        <v>14</v>
      </c>
      <c r="F48" s="1161"/>
      <c r="G48" s="1161"/>
      <c r="H48" s="1161"/>
      <c r="I48" s="1161"/>
      <c r="J48" s="1162"/>
      <c r="K48" s="63">
        <v>45</v>
      </c>
      <c r="L48" s="64">
        <v>52</v>
      </c>
      <c r="M48" s="64">
        <v>78</v>
      </c>
      <c r="N48" s="64">
        <v>82</v>
      </c>
      <c r="O48" s="65">
        <v>71</v>
      </c>
      <c r="P48" s="48"/>
      <c r="Q48" s="48"/>
      <c r="R48" s="48"/>
      <c r="S48" s="48"/>
      <c r="T48" s="48"/>
      <c r="U48" s="48"/>
    </row>
    <row r="49" spans="1:21" ht="30.75" customHeight="1" x14ac:dyDescent="0.15">
      <c r="A49" s="48"/>
      <c r="B49" s="1155"/>
      <c r="C49" s="1156"/>
      <c r="D49" s="62"/>
      <c r="E49" s="1161" t="s">
        <v>15</v>
      </c>
      <c r="F49" s="1161"/>
      <c r="G49" s="1161"/>
      <c r="H49" s="1161"/>
      <c r="I49" s="1161"/>
      <c r="J49" s="1162"/>
      <c r="K49" s="63">
        <v>360</v>
      </c>
      <c r="L49" s="64">
        <v>364</v>
      </c>
      <c r="M49" s="64">
        <v>379</v>
      </c>
      <c r="N49" s="64">
        <v>394</v>
      </c>
      <c r="O49" s="65">
        <v>387</v>
      </c>
      <c r="P49" s="48"/>
      <c r="Q49" s="48"/>
      <c r="R49" s="48"/>
      <c r="S49" s="48"/>
      <c r="T49" s="48"/>
      <c r="U49" s="48"/>
    </row>
    <row r="50" spans="1:21" ht="30.75" customHeight="1" x14ac:dyDescent="0.15">
      <c r="A50" s="48"/>
      <c r="B50" s="1155"/>
      <c r="C50" s="1156"/>
      <c r="D50" s="62"/>
      <c r="E50" s="1161" t="s">
        <v>16</v>
      </c>
      <c r="F50" s="1161"/>
      <c r="G50" s="1161"/>
      <c r="H50" s="1161"/>
      <c r="I50" s="1161"/>
      <c r="J50" s="1162"/>
      <c r="K50" s="63">
        <v>340</v>
      </c>
      <c r="L50" s="64">
        <v>313</v>
      </c>
      <c r="M50" s="64">
        <v>303</v>
      </c>
      <c r="N50" s="64">
        <v>303</v>
      </c>
      <c r="O50" s="65">
        <v>304</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1526</v>
      </c>
      <c r="L52" s="64">
        <v>1420</v>
      </c>
      <c r="M52" s="64">
        <v>1339</v>
      </c>
      <c r="N52" s="64">
        <v>1253</v>
      </c>
      <c r="O52" s="65">
        <v>1170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448</v>
      </c>
      <c r="L53" s="69">
        <v>446</v>
      </c>
      <c r="M53" s="69">
        <v>512</v>
      </c>
      <c r="N53" s="69">
        <v>602</v>
      </c>
      <c r="O53" s="70">
        <v>623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588</v>
      </c>
      <c r="L58" s="84" t="s">
        <v>588</v>
      </c>
      <c r="M58" s="84" t="s">
        <v>588</v>
      </c>
      <c r="N58" s="84" t="s">
        <v>588</v>
      </c>
      <c r="O58" s="85" t="s">
        <v>588</v>
      </c>
    </row>
    <row r="59" spans="1:21" ht="31.5" customHeight="1" x14ac:dyDescent="0.15">
      <c r="B59" s="1171"/>
      <c r="C59" s="1172"/>
      <c r="D59" s="1178" t="s">
        <v>27</v>
      </c>
      <c r="E59" s="1179"/>
      <c r="F59" s="1179"/>
      <c r="G59" s="1179"/>
      <c r="H59" s="1179"/>
      <c r="I59" s="1179"/>
      <c r="J59" s="1180"/>
      <c r="K59" s="86" t="s">
        <v>588</v>
      </c>
      <c r="L59" s="87" t="s">
        <v>588</v>
      </c>
      <c r="M59" s="87" t="s">
        <v>588</v>
      </c>
      <c r="N59" s="87" t="s">
        <v>588</v>
      </c>
      <c r="O59" s="88" t="s">
        <v>588</v>
      </c>
    </row>
    <row r="60" spans="1:21" ht="31.5" customHeight="1" thickBot="1" x14ac:dyDescent="0.2">
      <c r="B60" s="1173"/>
      <c r="C60" s="1174"/>
      <c r="D60" s="1181" t="s">
        <v>28</v>
      </c>
      <c r="E60" s="1182"/>
      <c r="F60" s="1182"/>
      <c r="G60" s="1182"/>
      <c r="H60" s="1182"/>
      <c r="I60" s="1182"/>
      <c r="J60" s="1183"/>
      <c r="K60" s="89" t="s">
        <v>588</v>
      </c>
      <c r="L60" s="90" t="s">
        <v>588</v>
      </c>
      <c r="M60" s="90" t="s">
        <v>588</v>
      </c>
      <c r="N60" s="90" t="s">
        <v>588</v>
      </c>
      <c r="O60" s="91" t="s">
        <v>588</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sXhGIahsdKylZdLPoWqkXqdXvDb/NugShTUO1NjTc2ChU0LNRx1OzmqP7PB79R4JuPyJsFKbjG9Z8uKj3T+IQ==" saltValue="uROzMTiUJutPj4usXnm4J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549</v>
      </c>
      <c r="J40" s="103" t="s">
        <v>550</v>
      </c>
      <c r="K40" s="103" t="s">
        <v>551</v>
      </c>
      <c r="L40" s="103" t="s">
        <v>552</v>
      </c>
      <c r="M40" s="104" t="s">
        <v>553</v>
      </c>
    </row>
    <row r="41" spans="2:13" ht="27.75" customHeight="1" x14ac:dyDescent="0.15">
      <c r="B41" s="1184" t="s">
        <v>31</v>
      </c>
      <c r="C41" s="1185"/>
      <c r="D41" s="105"/>
      <c r="E41" s="1190" t="s">
        <v>32</v>
      </c>
      <c r="F41" s="1190"/>
      <c r="G41" s="1190"/>
      <c r="H41" s="1191"/>
      <c r="I41" s="355">
        <v>9872</v>
      </c>
      <c r="J41" s="356">
        <v>9895</v>
      </c>
      <c r="K41" s="356">
        <v>11245</v>
      </c>
      <c r="L41" s="356">
        <v>13327</v>
      </c>
      <c r="M41" s="357">
        <v>13807</v>
      </c>
    </row>
    <row r="42" spans="2:13" ht="27.75" customHeight="1" x14ac:dyDescent="0.15">
      <c r="B42" s="1186"/>
      <c r="C42" s="1187"/>
      <c r="D42" s="106"/>
      <c r="E42" s="1192" t="s">
        <v>33</v>
      </c>
      <c r="F42" s="1192"/>
      <c r="G42" s="1192"/>
      <c r="H42" s="1193"/>
      <c r="I42" s="358">
        <v>1378</v>
      </c>
      <c r="J42" s="359">
        <v>1065</v>
      </c>
      <c r="K42" s="359">
        <v>762</v>
      </c>
      <c r="L42" s="359">
        <v>458</v>
      </c>
      <c r="M42" s="360">
        <v>155</v>
      </c>
    </row>
    <row r="43" spans="2:13" ht="27.75" customHeight="1" x14ac:dyDescent="0.15">
      <c r="B43" s="1186"/>
      <c r="C43" s="1187"/>
      <c r="D43" s="106"/>
      <c r="E43" s="1192" t="s">
        <v>34</v>
      </c>
      <c r="F43" s="1192"/>
      <c r="G43" s="1192"/>
      <c r="H43" s="1193"/>
      <c r="I43" s="358">
        <v>355</v>
      </c>
      <c r="J43" s="359">
        <v>352</v>
      </c>
      <c r="K43" s="359">
        <v>402</v>
      </c>
      <c r="L43" s="359">
        <v>446</v>
      </c>
      <c r="M43" s="360">
        <v>434</v>
      </c>
    </row>
    <row r="44" spans="2:13" ht="27.75" customHeight="1" x14ac:dyDescent="0.15">
      <c r="B44" s="1186"/>
      <c r="C44" s="1187"/>
      <c r="D44" s="106"/>
      <c r="E44" s="1192" t="s">
        <v>35</v>
      </c>
      <c r="F44" s="1192"/>
      <c r="G44" s="1192"/>
      <c r="H44" s="1193"/>
      <c r="I44" s="358">
        <v>2155</v>
      </c>
      <c r="J44" s="359">
        <v>1938</v>
      </c>
      <c r="K44" s="359">
        <v>1863</v>
      </c>
      <c r="L44" s="359">
        <v>1730</v>
      </c>
      <c r="M44" s="360">
        <v>1470</v>
      </c>
    </row>
    <row r="45" spans="2:13" ht="27.75" customHeight="1" x14ac:dyDescent="0.15">
      <c r="B45" s="1186"/>
      <c r="C45" s="1187"/>
      <c r="D45" s="106"/>
      <c r="E45" s="1192" t="s">
        <v>36</v>
      </c>
      <c r="F45" s="1192"/>
      <c r="G45" s="1192"/>
      <c r="H45" s="1193"/>
      <c r="I45" s="358">
        <v>145</v>
      </c>
      <c r="J45" s="359">
        <v>109</v>
      </c>
      <c r="K45" s="359">
        <v>1</v>
      </c>
      <c r="L45" s="359" t="s">
        <v>507</v>
      </c>
      <c r="M45" s="360" t="s">
        <v>507</v>
      </c>
    </row>
    <row r="46" spans="2:13" ht="27.75" customHeight="1" x14ac:dyDescent="0.15">
      <c r="B46" s="1186"/>
      <c r="C46" s="1187"/>
      <c r="D46" s="107"/>
      <c r="E46" s="1192" t="s">
        <v>37</v>
      </c>
      <c r="F46" s="1192"/>
      <c r="G46" s="1192"/>
      <c r="H46" s="1193"/>
      <c r="I46" s="358">
        <v>353</v>
      </c>
      <c r="J46" s="359">
        <v>85</v>
      </c>
      <c r="K46" s="359" t="s">
        <v>507</v>
      </c>
      <c r="L46" s="359" t="s">
        <v>507</v>
      </c>
      <c r="M46" s="360">
        <v>1</v>
      </c>
    </row>
    <row r="47" spans="2:13" ht="27.75" customHeight="1" x14ac:dyDescent="0.15">
      <c r="B47" s="1186"/>
      <c r="C47" s="1187"/>
      <c r="D47" s="108"/>
      <c r="E47" s="1194" t="s">
        <v>38</v>
      </c>
      <c r="F47" s="1195"/>
      <c r="G47" s="1195"/>
      <c r="H47" s="1196"/>
      <c r="I47" s="358" t="s">
        <v>507</v>
      </c>
      <c r="J47" s="359" t="s">
        <v>507</v>
      </c>
      <c r="K47" s="359" t="s">
        <v>507</v>
      </c>
      <c r="L47" s="359" t="s">
        <v>507</v>
      </c>
      <c r="M47" s="360" t="s">
        <v>507</v>
      </c>
    </row>
    <row r="48" spans="2:13" ht="27.75" customHeight="1" x14ac:dyDescent="0.15">
      <c r="B48" s="1186"/>
      <c r="C48" s="1187"/>
      <c r="D48" s="106"/>
      <c r="E48" s="1192" t="s">
        <v>39</v>
      </c>
      <c r="F48" s="1192"/>
      <c r="G48" s="1192"/>
      <c r="H48" s="1193"/>
      <c r="I48" s="358" t="s">
        <v>507</v>
      </c>
      <c r="J48" s="359" t="s">
        <v>507</v>
      </c>
      <c r="K48" s="359" t="s">
        <v>507</v>
      </c>
      <c r="L48" s="359" t="s">
        <v>507</v>
      </c>
      <c r="M48" s="360" t="s">
        <v>507</v>
      </c>
    </row>
    <row r="49" spans="2:13" ht="27.75" customHeight="1" x14ac:dyDescent="0.15">
      <c r="B49" s="1188"/>
      <c r="C49" s="1189"/>
      <c r="D49" s="106"/>
      <c r="E49" s="1192" t="s">
        <v>40</v>
      </c>
      <c r="F49" s="1192"/>
      <c r="G49" s="1192"/>
      <c r="H49" s="1193"/>
      <c r="I49" s="358" t="s">
        <v>507</v>
      </c>
      <c r="J49" s="359" t="s">
        <v>507</v>
      </c>
      <c r="K49" s="359" t="s">
        <v>507</v>
      </c>
      <c r="L49" s="359" t="s">
        <v>507</v>
      </c>
      <c r="M49" s="360" t="s">
        <v>507</v>
      </c>
    </row>
    <row r="50" spans="2:13" ht="27.75" customHeight="1" x14ac:dyDescent="0.15">
      <c r="B50" s="1197" t="s">
        <v>41</v>
      </c>
      <c r="C50" s="1198"/>
      <c r="D50" s="109"/>
      <c r="E50" s="1192" t="s">
        <v>42</v>
      </c>
      <c r="F50" s="1192"/>
      <c r="G50" s="1192"/>
      <c r="H50" s="1193"/>
      <c r="I50" s="358">
        <v>9028</v>
      </c>
      <c r="J50" s="359">
        <v>8602</v>
      </c>
      <c r="K50" s="359">
        <v>8823</v>
      </c>
      <c r="L50" s="359">
        <v>10409</v>
      </c>
      <c r="M50" s="360">
        <v>12089</v>
      </c>
    </row>
    <row r="51" spans="2:13" ht="27.75" customHeight="1" x14ac:dyDescent="0.15">
      <c r="B51" s="1186"/>
      <c r="C51" s="1187"/>
      <c r="D51" s="106"/>
      <c r="E51" s="1192" t="s">
        <v>43</v>
      </c>
      <c r="F51" s="1192"/>
      <c r="G51" s="1192"/>
      <c r="H51" s="1193"/>
      <c r="I51" s="358">
        <v>3118</v>
      </c>
      <c r="J51" s="359">
        <v>2668</v>
      </c>
      <c r="K51" s="359">
        <v>2322</v>
      </c>
      <c r="L51" s="359">
        <v>2078</v>
      </c>
      <c r="M51" s="360">
        <v>2086</v>
      </c>
    </row>
    <row r="52" spans="2:13" ht="27.75" customHeight="1" x14ac:dyDescent="0.15">
      <c r="B52" s="1188"/>
      <c r="C52" s="1189"/>
      <c r="D52" s="106"/>
      <c r="E52" s="1192" t="s">
        <v>44</v>
      </c>
      <c r="F52" s="1192"/>
      <c r="G52" s="1192"/>
      <c r="H52" s="1193"/>
      <c r="I52" s="358">
        <v>9339</v>
      </c>
      <c r="J52" s="359">
        <v>8509</v>
      </c>
      <c r="K52" s="359">
        <v>8227</v>
      </c>
      <c r="L52" s="359">
        <v>8245</v>
      </c>
      <c r="M52" s="360">
        <v>7671</v>
      </c>
    </row>
    <row r="53" spans="2:13" ht="27.75" customHeight="1" thickBot="1" x14ac:dyDescent="0.2">
      <c r="B53" s="1199" t="s">
        <v>45</v>
      </c>
      <c r="C53" s="1200"/>
      <c r="D53" s="110"/>
      <c r="E53" s="1201" t="s">
        <v>46</v>
      </c>
      <c r="F53" s="1201"/>
      <c r="G53" s="1201"/>
      <c r="H53" s="1202"/>
      <c r="I53" s="361">
        <v>-7227</v>
      </c>
      <c r="J53" s="362">
        <v>-6335</v>
      </c>
      <c r="K53" s="362">
        <v>-5100</v>
      </c>
      <c r="L53" s="362">
        <v>-4771</v>
      </c>
      <c r="M53" s="363">
        <v>-5979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IZlrnu/lMCwFHokXTGY9NlGN+rnGpt3CllWttnNLxMhT3DmsFRE6QkY/6QhlAxsj9QcLrBpgjC1GET5Btq89TQ==" saltValue="HXeR+Q1USfT2pNXitp3M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49</v>
      </c>
      <c r="D55" s="1211"/>
      <c r="E55" s="1212"/>
      <c r="F55" s="122">
        <v>2654</v>
      </c>
      <c r="G55" s="122">
        <v>3587</v>
      </c>
      <c r="H55" s="123">
        <v>4079</v>
      </c>
    </row>
    <row r="56" spans="2:8" ht="52.5" customHeight="1" x14ac:dyDescent="0.15">
      <c r="B56" s="124"/>
      <c r="C56" s="1213" t="s">
        <v>50</v>
      </c>
      <c r="D56" s="1213"/>
      <c r="E56" s="1214"/>
      <c r="F56" s="125">
        <v>2</v>
      </c>
      <c r="G56" s="125">
        <v>2</v>
      </c>
      <c r="H56" s="126">
        <v>2</v>
      </c>
    </row>
    <row r="57" spans="2:8" ht="53.25" customHeight="1" x14ac:dyDescent="0.15">
      <c r="B57" s="124"/>
      <c r="C57" s="1215" t="s">
        <v>51</v>
      </c>
      <c r="D57" s="1215"/>
      <c r="E57" s="1216"/>
      <c r="F57" s="127">
        <v>4153</v>
      </c>
      <c r="G57" s="127">
        <v>4394</v>
      </c>
      <c r="H57" s="128">
        <v>5508</v>
      </c>
    </row>
    <row r="58" spans="2:8" ht="45.75" customHeight="1" x14ac:dyDescent="0.15">
      <c r="B58" s="129"/>
      <c r="C58" s="1203" t="s">
        <v>583</v>
      </c>
      <c r="D58" s="1204"/>
      <c r="E58" s="1205"/>
      <c r="F58" s="130">
        <v>1430</v>
      </c>
      <c r="G58" s="130">
        <v>2069</v>
      </c>
      <c r="H58" s="131">
        <v>3266</v>
      </c>
    </row>
    <row r="59" spans="2:8" ht="45.75" customHeight="1" x14ac:dyDescent="0.15">
      <c r="B59" s="129"/>
      <c r="C59" s="1203" t="s">
        <v>584</v>
      </c>
      <c r="D59" s="1204"/>
      <c r="E59" s="1205"/>
      <c r="F59" s="130">
        <v>2120</v>
      </c>
      <c r="G59" s="130">
        <v>1683</v>
      </c>
      <c r="H59" s="131">
        <v>1575</v>
      </c>
    </row>
    <row r="60" spans="2:8" ht="45.75" customHeight="1" x14ac:dyDescent="0.15">
      <c r="B60" s="129"/>
      <c r="C60" s="1203" t="s">
        <v>585</v>
      </c>
      <c r="D60" s="1204"/>
      <c r="E60" s="1205"/>
      <c r="F60" s="130">
        <v>251</v>
      </c>
      <c r="G60" s="130">
        <v>249</v>
      </c>
      <c r="H60" s="131">
        <v>249</v>
      </c>
    </row>
    <row r="61" spans="2:8" ht="45.75" customHeight="1" x14ac:dyDescent="0.15">
      <c r="B61" s="129"/>
      <c r="C61" s="1203" t="s">
        <v>586</v>
      </c>
      <c r="D61" s="1204"/>
      <c r="E61" s="1205"/>
      <c r="F61" s="130">
        <v>199</v>
      </c>
      <c r="G61" s="130">
        <v>210</v>
      </c>
      <c r="H61" s="131">
        <v>222</v>
      </c>
    </row>
    <row r="62" spans="2:8" ht="45.75" customHeight="1" thickBot="1" x14ac:dyDescent="0.2">
      <c r="B62" s="132"/>
      <c r="C62" s="1206" t="s">
        <v>587</v>
      </c>
      <c r="D62" s="1207"/>
      <c r="E62" s="1208"/>
      <c r="F62" s="133">
        <v>25</v>
      </c>
      <c r="G62" s="133">
        <v>64</v>
      </c>
      <c r="H62" s="134">
        <v>76</v>
      </c>
    </row>
    <row r="63" spans="2:8" ht="52.5" customHeight="1" thickBot="1" x14ac:dyDescent="0.2">
      <c r="B63" s="135"/>
      <c r="C63" s="1209" t="s">
        <v>52</v>
      </c>
      <c r="D63" s="1209"/>
      <c r="E63" s="1210"/>
      <c r="F63" s="136">
        <v>6808</v>
      </c>
      <c r="G63" s="136">
        <v>7983</v>
      </c>
      <c r="H63" s="137">
        <v>9589</v>
      </c>
    </row>
    <row r="64" spans="2:8" x14ac:dyDescent="0.15"/>
  </sheetData>
  <sheetProtection algorithmName="SHA-512" hashValue="bl5leM29EI+6Nuk+REWRw7Gi9ALaVn01JqhCAsYs4qua0EkkdunXHX65z88RzwP1XHnqKUoLpIjgVZPbQ32O1g==" saltValue="Add0ucVtUDMBUDh1ieqn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27600</v>
      </c>
      <c r="E3" s="156"/>
      <c r="F3" s="157">
        <v>41934</v>
      </c>
      <c r="G3" s="158"/>
      <c r="H3" s="159"/>
    </row>
    <row r="4" spans="1:8" x14ac:dyDescent="0.15">
      <c r="A4" s="160"/>
      <c r="B4" s="161"/>
      <c r="C4" s="162"/>
      <c r="D4" s="163">
        <v>18332</v>
      </c>
      <c r="E4" s="164"/>
      <c r="F4" s="165">
        <v>23352</v>
      </c>
      <c r="G4" s="166"/>
      <c r="H4" s="167"/>
    </row>
    <row r="5" spans="1:8" x14ac:dyDescent="0.15">
      <c r="A5" s="148" t="s">
        <v>541</v>
      </c>
      <c r="B5" s="153"/>
      <c r="C5" s="154"/>
      <c r="D5" s="155">
        <v>45812</v>
      </c>
      <c r="E5" s="156"/>
      <c r="F5" s="157">
        <v>45588</v>
      </c>
      <c r="G5" s="158"/>
      <c r="H5" s="159"/>
    </row>
    <row r="6" spans="1:8" x14ac:dyDescent="0.15">
      <c r="A6" s="160"/>
      <c r="B6" s="161"/>
      <c r="C6" s="162"/>
      <c r="D6" s="163">
        <v>28496</v>
      </c>
      <c r="E6" s="164"/>
      <c r="F6" s="165">
        <v>24150</v>
      </c>
      <c r="G6" s="166"/>
      <c r="H6" s="167"/>
    </row>
    <row r="7" spans="1:8" x14ac:dyDescent="0.15">
      <c r="A7" s="148" t="s">
        <v>542</v>
      </c>
      <c r="B7" s="153"/>
      <c r="C7" s="154"/>
      <c r="D7" s="155">
        <v>94967</v>
      </c>
      <c r="E7" s="156"/>
      <c r="F7" s="157">
        <v>45483</v>
      </c>
      <c r="G7" s="158"/>
      <c r="H7" s="159"/>
    </row>
    <row r="8" spans="1:8" x14ac:dyDescent="0.15">
      <c r="A8" s="160"/>
      <c r="B8" s="161"/>
      <c r="C8" s="162"/>
      <c r="D8" s="163">
        <v>22448</v>
      </c>
      <c r="E8" s="164"/>
      <c r="F8" s="165">
        <v>24241</v>
      </c>
      <c r="G8" s="166"/>
      <c r="H8" s="167"/>
    </row>
    <row r="9" spans="1:8" x14ac:dyDescent="0.15">
      <c r="A9" s="148" t="s">
        <v>543</v>
      </c>
      <c r="B9" s="153"/>
      <c r="C9" s="154"/>
      <c r="D9" s="155">
        <v>84400</v>
      </c>
      <c r="E9" s="156"/>
      <c r="F9" s="157">
        <v>45945</v>
      </c>
      <c r="G9" s="158"/>
      <c r="H9" s="159"/>
    </row>
    <row r="10" spans="1:8" x14ac:dyDescent="0.15">
      <c r="A10" s="160"/>
      <c r="B10" s="161"/>
      <c r="C10" s="162"/>
      <c r="D10" s="163">
        <v>22130</v>
      </c>
      <c r="E10" s="164"/>
      <c r="F10" s="165">
        <v>25180</v>
      </c>
      <c r="G10" s="166"/>
      <c r="H10" s="167"/>
    </row>
    <row r="11" spans="1:8" x14ac:dyDescent="0.15">
      <c r="A11" s="148" t="s">
        <v>544</v>
      </c>
      <c r="B11" s="153"/>
      <c r="C11" s="154"/>
      <c r="D11" s="155">
        <v>60126</v>
      </c>
      <c r="E11" s="156"/>
      <c r="F11" s="157">
        <v>44475</v>
      </c>
      <c r="G11" s="158"/>
      <c r="H11" s="159"/>
    </row>
    <row r="12" spans="1:8" x14ac:dyDescent="0.15">
      <c r="A12" s="160"/>
      <c r="B12" s="161"/>
      <c r="C12" s="168"/>
      <c r="D12" s="163">
        <v>29018</v>
      </c>
      <c r="E12" s="164"/>
      <c r="F12" s="165">
        <v>24780</v>
      </c>
      <c r="G12" s="166"/>
      <c r="H12" s="167"/>
    </row>
    <row r="13" spans="1:8" x14ac:dyDescent="0.15">
      <c r="A13" s="148"/>
      <c r="B13" s="153"/>
      <c r="C13" s="169"/>
      <c r="D13" s="170">
        <v>62581</v>
      </c>
      <c r="E13" s="171"/>
      <c r="F13" s="172">
        <v>44685</v>
      </c>
      <c r="G13" s="173"/>
      <c r="H13" s="159"/>
    </row>
    <row r="14" spans="1:8" x14ac:dyDescent="0.15">
      <c r="A14" s="160"/>
      <c r="B14" s="161"/>
      <c r="C14" s="162"/>
      <c r="D14" s="163">
        <v>24085</v>
      </c>
      <c r="E14" s="164"/>
      <c r="F14" s="165">
        <v>24341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6.37</v>
      </c>
      <c r="C19" s="174">
        <f>ROUND(VALUE(SUBSTITUTE(実質収支比率等に係る経年分析!G$48,"▲","-")),2)</f>
        <v>9.4600000000000009</v>
      </c>
      <c r="D19" s="174">
        <f>ROUND(VALUE(SUBSTITUTE(実質収支比率等に係る経年分析!H$48,"▲","-")),2)</f>
        <v>12.25</v>
      </c>
      <c r="E19" s="174">
        <f>ROUND(VALUE(SUBSTITUTE(実質収支比率等に係る経年分析!I$48,"▲","-")),2)</f>
        <v>15.91</v>
      </c>
      <c r="F19" s="174">
        <f>ROUND(VALUE(SUBSTITUTE(実質収支比率等に係る経年分析!J$48,"▲","-")),2)</f>
        <v>19.59</v>
      </c>
    </row>
    <row r="20" spans="1:11" x14ac:dyDescent="0.15">
      <c r="A20" s="174" t="s">
        <v>56</v>
      </c>
      <c r="B20" s="174">
        <f>ROUND(VALUE(SUBSTITUTE(実質収支比率等に係る経年分析!F$47,"▲","-")),2)</f>
        <v>27.88</v>
      </c>
      <c r="C20" s="174">
        <f>ROUND(VALUE(SUBSTITUTE(実質収支比率等に係る経年分析!G$47,"▲","-")),2)</f>
        <v>27.57</v>
      </c>
      <c r="D20" s="174">
        <f>ROUND(VALUE(SUBSTITUTE(実質収支比率等に係る経年分析!H$47,"▲","-")),2)</f>
        <v>20.28</v>
      </c>
      <c r="E20" s="174">
        <f>ROUND(VALUE(SUBSTITUTE(実質収支比率等に係る経年分析!I$47,"▲","-")),2)</f>
        <v>25.93</v>
      </c>
      <c r="F20" s="174">
        <f>ROUND(VALUE(SUBSTITUTE(実質収支比率等に係る経年分析!J$47,"▲","-")),2)</f>
        <v>29.62</v>
      </c>
    </row>
    <row r="21" spans="1:11" x14ac:dyDescent="0.15">
      <c r="A21" s="174" t="s">
        <v>57</v>
      </c>
      <c r="B21" s="174">
        <f>IF(ISNUMBER(VALUE(SUBSTITUTE(実質収支比率等に係る経年分析!F$49,"▲","-"))),ROUND(VALUE(SUBSTITUTE(実質収支比率等に係る経年分析!F$49,"▲","-")),2),NA())</f>
        <v>-3.91</v>
      </c>
      <c r="C21" s="174">
        <f>IF(ISNUMBER(VALUE(SUBSTITUTE(実質収支比率等に係る経年分析!G$49,"▲","-"))),ROUND(VALUE(SUBSTITUTE(実質収支比率等に係る経年分析!G$49,"▲","-")),2),NA())</f>
        <v>-2.0499999999999998</v>
      </c>
      <c r="D21" s="174">
        <f>IF(ISNUMBER(VALUE(SUBSTITUTE(実質収支比率等に係る経年分析!H$49,"▲","-"))),ROUND(VALUE(SUBSTITUTE(実質収支比率等に係る経年分析!H$49,"▲","-")),2),NA())</f>
        <v>-11</v>
      </c>
      <c r="E21" s="174">
        <f>IF(ISNUMBER(VALUE(SUBSTITUTE(実質収支比率等に係る経年分析!I$49,"▲","-"))),ROUND(VALUE(SUBSTITUTE(実質収支比率等に係る経年分析!I$49,"▲","-")),2),NA())</f>
        <v>0.71</v>
      </c>
      <c r="F21" s="174">
        <f>IF(ISNUMBER(VALUE(SUBSTITUTE(実質収支比率等に係る経年分析!J$49,"▲","-"))),ROUND(VALUE(SUBSTITUTE(実質収支比率等に係る経年分析!J$49,"▲","-")),2),NA())</f>
        <v>-7.56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0.56999999999999995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1.0900000000000001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1.1499999999999999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1.86</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6.29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9.4600000000000009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19.579999999999998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23.37</v>
      </c>
    </row>
    <row r="36" spans="1:16" x14ac:dyDescent="0.15">
      <c r="A36" s="175" t="str">
        <f>IF(連結実質赤字比率に係る赤字・黒字の構成分析!C$34="",NA(),連結実質赤字比率に係る赤字・黒字の構成分析!C$34)</f>
        <v>公共下水道事業会計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36.96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37.49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37.299999999999997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37.880000000000003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1526</v>
      </c>
      <c r="E42" s="176"/>
      <c r="F42" s="176"/>
      <c r="G42" s="176">
        <f>'実質公債費比率（分子）の構造'!L$52</f>
        <v>1420</v>
      </c>
      <c r="H42" s="176"/>
      <c r="I42" s="176"/>
      <c r="J42" s="176">
        <f>'実質公債費比率（分子）の構造'!M$52</f>
        <v>1339</v>
      </c>
      <c r="K42" s="176"/>
      <c r="L42" s="176"/>
      <c r="M42" s="176">
        <f>'実質公債費比率（分子）の構造'!N$52</f>
        <v>1253</v>
      </c>
      <c r="N42" s="176"/>
      <c r="O42" s="176"/>
      <c r="P42" s="176">
        <f>'実質公債費比率（分子）の構造'!O$52</f>
        <v>1170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340</v>
      </c>
      <c r="C44" s="176"/>
      <c r="D44" s="176"/>
      <c r="E44" s="176">
        <f>'実質公債費比率（分子）の構造'!L$50</f>
        <v>313</v>
      </c>
      <c r="F44" s="176"/>
      <c r="G44" s="176"/>
      <c r="H44" s="176">
        <f>'実質公債費比率（分子）の構造'!M$50</f>
        <v>303</v>
      </c>
      <c r="I44" s="176"/>
      <c r="J44" s="176"/>
      <c r="K44" s="176">
        <f>'実質公債費比率（分子）の構造'!N$50</f>
        <v>303</v>
      </c>
      <c r="L44" s="176"/>
      <c r="M44" s="176"/>
      <c r="N44" s="176">
        <f>'実質公債費比率（分子）の構造'!O$50</f>
        <v>304</v>
      </c>
      <c r="O44" s="176"/>
      <c r="P44" s="176"/>
    </row>
    <row r="45" spans="1:16" x14ac:dyDescent="0.15">
      <c r="A45" s="176" t="s">
        <v>67</v>
      </c>
      <c r="B45" s="176">
        <f>'実質公債費比率（分子）の構造'!K$49</f>
        <v>360</v>
      </c>
      <c r="C45" s="176"/>
      <c r="D45" s="176"/>
      <c r="E45" s="176">
        <f>'実質公債費比率（分子）の構造'!L$49</f>
        <v>364</v>
      </c>
      <c r="F45" s="176"/>
      <c r="G45" s="176"/>
      <c r="H45" s="176">
        <f>'実質公債費比率（分子）の構造'!M$49</f>
        <v>379</v>
      </c>
      <c r="I45" s="176"/>
      <c r="J45" s="176"/>
      <c r="K45" s="176">
        <f>'実質公債費比率（分子）の構造'!N$49</f>
        <v>394</v>
      </c>
      <c r="L45" s="176"/>
      <c r="M45" s="176"/>
      <c r="N45" s="176">
        <f>'実質公債費比率（分子）の構造'!O$49</f>
        <v>387</v>
      </c>
      <c r="O45" s="176"/>
      <c r="P45" s="176"/>
    </row>
    <row r="46" spans="1:16" x14ac:dyDescent="0.15">
      <c r="A46" s="176" t="s">
        <v>68</v>
      </c>
      <c r="B46" s="176">
        <f>'実質公債費比率（分子）の構造'!K$48</f>
        <v>45</v>
      </c>
      <c r="C46" s="176"/>
      <c r="D46" s="176"/>
      <c r="E46" s="176">
        <f>'実質公債費比率（分子）の構造'!L$48</f>
        <v>52</v>
      </c>
      <c r="F46" s="176"/>
      <c r="G46" s="176"/>
      <c r="H46" s="176">
        <f>'実質公債費比率（分子）の構造'!M$48</f>
        <v>78</v>
      </c>
      <c r="I46" s="176"/>
      <c r="J46" s="176"/>
      <c r="K46" s="176">
        <f>'実質公債費比率（分子）の構造'!N$48</f>
        <v>82</v>
      </c>
      <c r="L46" s="176"/>
      <c r="M46" s="176"/>
      <c r="N46" s="176">
        <f>'実質公債費比率（分子）の構造'!O$48</f>
        <v>71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1229</v>
      </c>
      <c r="C49" s="176"/>
      <c r="D49" s="176"/>
      <c r="E49" s="176">
        <f>'実質公債費比率（分子）の構造'!L$45</f>
        <v>1137</v>
      </c>
      <c r="F49" s="176"/>
      <c r="G49" s="176"/>
      <c r="H49" s="176">
        <f>'実質公債費比率（分子）の構造'!M$45</f>
        <v>1091</v>
      </c>
      <c r="I49" s="176"/>
      <c r="J49" s="176"/>
      <c r="K49" s="176">
        <f>'実質公債費比率（分子）の構造'!N$45</f>
        <v>1076</v>
      </c>
      <c r="L49" s="176"/>
      <c r="M49" s="176"/>
      <c r="N49" s="176">
        <f>'実質公債費比率（分子）の構造'!O$45</f>
        <v>1031</v>
      </c>
      <c r="O49" s="176"/>
      <c r="P49" s="176"/>
    </row>
    <row r="50" spans="1:16" x14ac:dyDescent="0.15">
      <c r="A50" s="176" t="s">
        <v>72</v>
      </c>
      <c r="B50" s="176" t="e">
        <f>NA()</f>
        <v>#N/A</v>
      </c>
      <c r="C50" s="176">
        <f>IF(ISNUMBER('実質公債費比率（分子）の構造'!K$53),'実質公債費比率（分子）の構造'!K$53,NA())</f>
        <v>448</v>
      </c>
      <c r="D50" s="176" t="e">
        <f>NA()</f>
        <v>#N/A</v>
      </c>
      <c r="E50" s="176" t="e">
        <f>NA()</f>
        <v>#N/A</v>
      </c>
      <c r="F50" s="176">
        <f>IF(ISNUMBER('実質公債費比率（分子）の構造'!L$53),'実質公債費比率（分子）の構造'!L$53,NA())</f>
        <v>446</v>
      </c>
      <c r="G50" s="176" t="e">
        <f>NA()</f>
        <v>#N/A</v>
      </c>
      <c r="H50" s="176" t="e">
        <f>NA()</f>
        <v>#N/A</v>
      </c>
      <c r="I50" s="176">
        <f>IF(ISNUMBER('実質公債費比率（分子）の構造'!M$53),'実質公債費比率（分子）の構造'!M$53,NA())</f>
        <v>512</v>
      </c>
      <c r="J50" s="176" t="e">
        <f>NA()</f>
        <v>#N/A</v>
      </c>
      <c r="K50" s="176" t="e">
        <f>NA()</f>
        <v>#N/A</v>
      </c>
      <c r="L50" s="176">
        <f>IF(ISNUMBER('実質公債費比率（分子）の構造'!N$53),'実質公債費比率（分子）の構造'!N$53,NA())</f>
        <v>602</v>
      </c>
      <c r="M50" s="176" t="e">
        <f>NA()</f>
        <v>#N/A</v>
      </c>
      <c r="N50" s="176" t="e">
        <f>NA()</f>
        <v>#N/A</v>
      </c>
      <c r="O50" s="176">
        <f>IF(ISNUMBER('実質公債費比率（分子）の構造'!O$53),'実質公債費比率（分子）の構造'!O$53,NA())</f>
        <v>623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9339</v>
      </c>
      <c r="E56" s="175"/>
      <c r="F56" s="175"/>
      <c r="G56" s="175">
        <f>'将来負担比率（分子）の構造'!J$52</f>
        <v>8509</v>
      </c>
      <c r="H56" s="175"/>
      <c r="I56" s="175"/>
      <c r="J56" s="175">
        <f>'将来負担比率（分子）の構造'!K$52</f>
        <v>8227</v>
      </c>
      <c r="K56" s="175"/>
      <c r="L56" s="175"/>
      <c r="M56" s="175">
        <f>'将来負担比率（分子）の構造'!L$52</f>
        <v>8245</v>
      </c>
      <c r="N56" s="175"/>
      <c r="O56" s="175"/>
      <c r="P56" s="175">
        <f>'将来負担比率（分子）の構造'!M$52</f>
        <v>7671</v>
      </c>
    </row>
    <row r="57" spans="1:16" x14ac:dyDescent="0.15">
      <c r="A57" s="175" t="s">
        <v>43</v>
      </c>
      <c r="B57" s="175"/>
      <c r="C57" s="175"/>
      <c r="D57" s="175">
        <f>'将来負担比率（分子）の構造'!I$51</f>
        <v>3118</v>
      </c>
      <c r="E57" s="175"/>
      <c r="F57" s="175"/>
      <c r="G57" s="175">
        <f>'将来負担比率（分子）の構造'!J$51</f>
        <v>2668</v>
      </c>
      <c r="H57" s="175"/>
      <c r="I57" s="175"/>
      <c r="J57" s="175">
        <f>'将来負担比率（分子）の構造'!K$51</f>
        <v>2322</v>
      </c>
      <c r="K57" s="175"/>
      <c r="L57" s="175"/>
      <c r="M57" s="175">
        <f>'将来負担比率（分子）の構造'!L$51</f>
        <v>2078</v>
      </c>
      <c r="N57" s="175"/>
      <c r="O57" s="175"/>
      <c r="P57" s="175">
        <f>'将来負担比率（分子）の構造'!M$51</f>
        <v>2086</v>
      </c>
    </row>
    <row r="58" spans="1:16" x14ac:dyDescent="0.15">
      <c r="A58" s="175" t="s">
        <v>42</v>
      </c>
      <c r="B58" s="175"/>
      <c r="C58" s="175"/>
      <c r="D58" s="175">
        <f>'将来負担比率（分子）の構造'!I$50</f>
        <v>9028</v>
      </c>
      <c r="E58" s="175"/>
      <c r="F58" s="175"/>
      <c r="G58" s="175">
        <f>'将来負担比率（分子）の構造'!J$50</f>
        <v>8602</v>
      </c>
      <c r="H58" s="175"/>
      <c r="I58" s="175"/>
      <c r="J58" s="175">
        <f>'将来負担比率（分子）の構造'!K$50</f>
        <v>8823</v>
      </c>
      <c r="K58" s="175"/>
      <c r="L58" s="175"/>
      <c r="M58" s="175">
        <f>'将来負担比率（分子）の構造'!L$50</f>
        <v>10409</v>
      </c>
      <c r="N58" s="175"/>
      <c r="O58" s="175"/>
      <c r="P58" s="175">
        <f>'将来負担比率（分子）の構造'!M$50</f>
        <v>12089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353</v>
      </c>
      <c r="C61" s="175"/>
      <c r="D61" s="175"/>
      <c r="E61" s="175">
        <f>'将来負担比率（分子）の構造'!J$46</f>
        <v>85</v>
      </c>
      <c r="F61" s="175"/>
      <c r="G61" s="175"/>
      <c r="H61" s="175" t="str">
        <f>'将来負担比率（分子）の構造'!K$46</f>
        <v>-</v>
      </c>
      <c r="I61" s="175"/>
      <c r="J61" s="175"/>
      <c r="K61" s="175" t="str">
        <f>'将来負担比率（分子）の構造'!L$46</f>
        <v>-</v>
      </c>
      <c r="L61" s="175"/>
      <c r="M61" s="175"/>
      <c r="N61" s="175">
        <f>'将来負担比率（分子）の構造'!M$46</f>
        <v>1</v>
      </c>
      <c r="O61" s="175"/>
      <c r="P61" s="175"/>
    </row>
    <row r="62" spans="1:16" x14ac:dyDescent="0.15">
      <c r="A62" s="175" t="s">
        <v>36</v>
      </c>
      <c r="B62" s="175">
        <f>'将来負担比率（分子）の構造'!I$45</f>
        <v>145</v>
      </c>
      <c r="C62" s="175"/>
      <c r="D62" s="175"/>
      <c r="E62" s="175">
        <f>'将来負担比率（分子）の構造'!J$45</f>
        <v>109</v>
      </c>
      <c r="F62" s="175"/>
      <c r="G62" s="175"/>
      <c r="H62" s="175">
        <f>'将来負担比率（分子）の構造'!K$45</f>
        <v>1</v>
      </c>
      <c r="I62" s="175"/>
      <c r="J62" s="175"/>
      <c r="K62" s="175" t="str">
        <f>'将来負担比率（分子）の構造'!L$45</f>
        <v>-</v>
      </c>
      <c r="L62" s="175"/>
      <c r="M62" s="175"/>
      <c r="N62" s="175" t="str">
        <f>'将来負担比率（分子）の構造'!M$45</f>
        <v>-</v>
      </c>
      <c r="O62" s="175"/>
      <c r="P62" s="175"/>
    </row>
    <row r="63" spans="1:16" x14ac:dyDescent="0.15">
      <c r="A63" s="175" t="s">
        <v>35</v>
      </c>
      <c r="B63" s="175">
        <f>'将来負担比率（分子）の構造'!I$44</f>
        <v>2155</v>
      </c>
      <c r="C63" s="175"/>
      <c r="D63" s="175"/>
      <c r="E63" s="175">
        <f>'将来負担比率（分子）の構造'!J$44</f>
        <v>1938</v>
      </c>
      <c r="F63" s="175"/>
      <c r="G63" s="175"/>
      <c r="H63" s="175">
        <f>'将来負担比率（分子）の構造'!K$44</f>
        <v>1863</v>
      </c>
      <c r="I63" s="175"/>
      <c r="J63" s="175"/>
      <c r="K63" s="175">
        <f>'将来負担比率（分子）の構造'!L$44</f>
        <v>1730</v>
      </c>
      <c r="L63" s="175"/>
      <c r="M63" s="175"/>
      <c r="N63" s="175">
        <f>'将来負担比率（分子）の構造'!M$44</f>
        <v>1470</v>
      </c>
      <c r="O63" s="175"/>
      <c r="P63" s="175"/>
    </row>
    <row r="64" spans="1:16" x14ac:dyDescent="0.15">
      <c r="A64" s="175" t="s">
        <v>34</v>
      </c>
      <c r="B64" s="175">
        <f>'将来負担比率（分子）の構造'!I$43</f>
        <v>355</v>
      </c>
      <c r="C64" s="175"/>
      <c r="D64" s="175"/>
      <c r="E64" s="175">
        <f>'将来負担比率（分子）の構造'!J$43</f>
        <v>352</v>
      </c>
      <c r="F64" s="175"/>
      <c r="G64" s="175"/>
      <c r="H64" s="175">
        <f>'将来負担比率（分子）の構造'!K$43</f>
        <v>402</v>
      </c>
      <c r="I64" s="175"/>
      <c r="J64" s="175"/>
      <c r="K64" s="175">
        <f>'将来負担比率（分子）の構造'!L$43</f>
        <v>446</v>
      </c>
      <c r="L64" s="175"/>
      <c r="M64" s="175"/>
      <c r="N64" s="175">
        <f>'将来負担比率（分子）の構造'!M$43</f>
        <v>434</v>
      </c>
      <c r="O64" s="175"/>
      <c r="P64" s="175"/>
    </row>
    <row r="65" spans="1:16" x14ac:dyDescent="0.15">
      <c r="A65" s="175" t="s">
        <v>33</v>
      </c>
      <c r="B65" s="175">
        <f>'将来負担比率（分子）の構造'!I$42</f>
        <v>1378</v>
      </c>
      <c r="C65" s="175"/>
      <c r="D65" s="175"/>
      <c r="E65" s="175">
        <f>'将来負担比率（分子）の構造'!J$42</f>
        <v>1065</v>
      </c>
      <c r="F65" s="175"/>
      <c r="G65" s="175"/>
      <c r="H65" s="175">
        <f>'将来負担比率（分子）の構造'!K$42</f>
        <v>762</v>
      </c>
      <c r="I65" s="175"/>
      <c r="J65" s="175"/>
      <c r="K65" s="175">
        <f>'将来負担比率（分子）の構造'!L$42</f>
        <v>458</v>
      </c>
      <c r="L65" s="175"/>
      <c r="M65" s="175"/>
      <c r="N65" s="175">
        <f>'将来負担比率（分子）の構造'!M$42</f>
        <v>155</v>
      </c>
      <c r="O65" s="175"/>
      <c r="P65" s="175"/>
    </row>
    <row r="66" spans="1:16" x14ac:dyDescent="0.15">
      <c r="A66" s="175" t="s">
        <v>32</v>
      </c>
      <c r="B66" s="175">
        <f>'将来負担比率（分子）の構造'!I$41</f>
        <v>9872</v>
      </c>
      <c r="C66" s="175"/>
      <c r="D66" s="175"/>
      <c r="E66" s="175">
        <f>'将来負担比率（分子）の構造'!J$41</f>
        <v>9895</v>
      </c>
      <c r="F66" s="175"/>
      <c r="G66" s="175"/>
      <c r="H66" s="175">
        <f>'将来負担比率（分子）の構造'!K$41</f>
        <v>11245</v>
      </c>
      <c r="I66" s="175"/>
      <c r="J66" s="175"/>
      <c r="K66" s="175">
        <f>'将来負担比率（分子）の構造'!L$41</f>
        <v>13327</v>
      </c>
      <c r="L66" s="175"/>
      <c r="M66" s="175"/>
      <c r="N66" s="175">
        <f>'将来負担比率（分子）の構造'!M$41</f>
        <v>13807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2654</v>
      </c>
      <c r="C72" s="179">
        <f>基金残高に係る経年分析!G55</f>
        <v>3587</v>
      </c>
      <c r="D72" s="179">
        <f>基金残高に係る経年分析!H55</f>
        <v>4079</v>
      </c>
    </row>
    <row r="73" spans="1:16" x14ac:dyDescent="0.15">
      <c r="A73" s="178" t="s">
        <v>79</v>
      </c>
      <c r="B73" s="179">
        <f>基金残高に係る経年分析!F56</f>
        <v>2</v>
      </c>
      <c r="C73" s="179">
        <f>基金残高に係る経年分析!G56</f>
        <v>2</v>
      </c>
      <c r="D73" s="179">
        <f>基金残高に係る経年分析!H56</f>
        <v>2</v>
      </c>
    </row>
    <row r="74" spans="1:16" x14ac:dyDescent="0.15">
      <c r="A74" s="178" t="s">
        <v>80</v>
      </c>
      <c r="B74" s="179">
        <f>基金残高に係る経年分析!F57</f>
        <v>4153</v>
      </c>
      <c r="C74" s="179">
        <f>基金残高に係る経年分析!G57</f>
        <v>4394</v>
      </c>
      <c r="D74" s="179">
        <f>基金残高に係る経年分析!H57</f>
        <v>5508</v>
      </c>
    </row>
  </sheetData>
  <sheetProtection algorithmName="SHA-512" hashValue="aAmRdXTBrZ/MjFUTZWBR/ZjJzHyGJQtubD5Oyn5z6siI6hJ7H8izLUoIarUThmFZb1CwOpFuyyfAdIX5UHB6Tg==" saltValue="y1YRoKJGeV01Jf3g+UFt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12196723</v>
      </c>
      <c r="S5" s="613"/>
      <c r="T5" s="613"/>
      <c r="U5" s="613"/>
      <c r="V5" s="613"/>
      <c r="W5" s="613"/>
      <c r="X5" s="613"/>
      <c r="Y5" s="614"/>
      <c r="Z5" s="615">
        <v>34.1</v>
      </c>
      <c r="AA5" s="615"/>
      <c r="AB5" s="615"/>
      <c r="AC5" s="615"/>
      <c r="AD5" s="616">
        <v>11391988</v>
      </c>
      <c r="AE5" s="616"/>
      <c r="AF5" s="616"/>
      <c r="AG5" s="616"/>
      <c r="AH5" s="616"/>
      <c r="AI5" s="616"/>
      <c r="AJ5" s="616"/>
      <c r="AK5" s="616"/>
      <c r="AL5" s="617">
        <v>80.900000000000006</v>
      </c>
      <c r="AM5" s="618"/>
      <c r="AN5" s="618"/>
      <c r="AO5" s="619"/>
      <c r="AP5" s="609" t="s">
        <v>230</v>
      </c>
      <c r="AQ5" s="610"/>
      <c r="AR5" s="610"/>
      <c r="AS5" s="610"/>
      <c r="AT5" s="610"/>
      <c r="AU5" s="610"/>
      <c r="AV5" s="610"/>
      <c r="AW5" s="610"/>
      <c r="AX5" s="610"/>
      <c r="AY5" s="610"/>
      <c r="AZ5" s="610"/>
      <c r="BA5" s="610"/>
      <c r="BB5" s="610"/>
      <c r="BC5" s="610"/>
      <c r="BD5" s="610"/>
      <c r="BE5" s="610"/>
      <c r="BF5" s="611"/>
      <c r="BG5" s="623">
        <v>11391988</v>
      </c>
      <c r="BH5" s="624"/>
      <c r="BI5" s="624"/>
      <c r="BJ5" s="624"/>
      <c r="BK5" s="624"/>
      <c r="BL5" s="624"/>
      <c r="BM5" s="624"/>
      <c r="BN5" s="625"/>
      <c r="BO5" s="626">
        <v>93.4</v>
      </c>
      <c r="BP5" s="626"/>
      <c r="BQ5" s="626"/>
      <c r="BR5" s="626"/>
      <c r="BS5" s="627">
        <v>152758</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203066</v>
      </c>
      <c r="S6" s="624"/>
      <c r="T6" s="624"/>
      <c r="U6" s="624"/>
      <c r="V6" s="624"/>
      <c r="W6" s="624"/>
      <c r="X6" s="624"/>
      <c r="Y6" s="625"/>
      <c r="Z6" s="626">
        <v>0.6</v>
      </c>
      <c r="AA6" s="626"/>
      <c r="AB6" s="626"/>
      <c r="AC6" s="626"/>
      <c r="AD6" s="627">
        <v>203066</v>
      </c>
      <c r="AE6" s="627"/>
      <c r="AF6" s="627"/>
      <c r="AG6" s="627"/>
      <c r="AH6" s="627"/>
      <c r="AI6" s="627"/>
      <c r="AJ6" s="627"/>
      <c r="AK6" s="627"/>
      <c r="AL6" s="628">
        <v>1.4</v>
      </c>
      <c r="AM6" s="629"/>
      <c r="AN6" s="629"/>
      <c r="AO6" s="630"/>
      <c r="AP6" s="620" t="s">
        <v>235</v>
      </c>
      <c r="AQ6" s="621"/>
      <c r="AR6" s="621"/>
      <c r="AS6" s="621"/>
      <c r="AT6" s="621"/>
      <c r="AU6" s="621"/>
      <c r="AV6" s="621"/>
      <c r="AW6" s="621"/>
      <c r="AX6" s="621"/>
      <c r="AY6" s="621"/>
      <c r="AZ6" s="621"/>
      <c r="BA6" s="621"/>
      <c r="BB6" s="621"/>
      <c r="BC6" s="621"/>
      <c r="BD6" s="621"/>
      <c r="BE6" s="621"/>
      <c r="BF6" s="622"/>
      <c r="BG6" s="623">
        <v>11391988</v>
      </c>
      <c r="BH6" s="624"/>
      <c r="BI6" s="624"/>
      <c r="BJ6" s="624"/>
      <c r="BK6" s="624"/>
      <c r="BL6" s="624"/>
      <c r="BM6" s="624"/>
      <c r="BN6" s="625"/>
      <c r="BO6" s="626">
        <v>93.4</v>
      </c>
      <c r="BP6" s="626"/>
      <c r="BQ6" s="626"/>
      <c r="BR6" s="626"/>
      <c r="BS6" s="627">
        <v>152758</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207614</v>
      </c>
      <c r="CS6" s="624"/>
      <c r="CT6" s="624"/>
      <c r="CU6" s="624"/>
      <c r="CV6" s="624"/>
      <c r="CW6" s="624"/>
      <c r="CX6" s="624"/>
      <c r="CY6" s="625"/>
      <c r="CZ6" s="617">
        <v>0.7</v>
      </c>
      <c r="DA6" s="618"/>
      <c r="DB6" s="618"/>
      <c r="DC6" s="634"/>
      <c r="DD6" s="632">
        <v>19740</v>
      </c>
      <c r="DE6" s="624"/>
      <c r="DF6" s="624"/>
      <c r="DG6" s="624"/>
      <c r="DH6" s="624"/>
      <c r="DI6" s="624"/>
      <c r="DJ6" s="624"/>
      <c r="DK6" s="624"/>
      <c r="DL6" s="624"/>
      <c r="DM6" s="624"/>
      <c r="DN6" s="624"/>
      <c r="DO6" s="624"/>
      <c r="DP6" s="625"/>
      <c r="DQ6" s="632">
        <v>207614</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4291</v>
      </c>
      <c r="S7" s="624"/>
      <c r="T7" s="624"/>
      <c r="U7" s="624"/>
      <c r="V7" s="624"/>
      <c r="W7" s="624"/>
      <c r="X7" s="624"/>
      <c r="Y7" s="625"/>
      <c r="Z7" s="626">
        <v>0</v>
      </c>
      <c r="AA7" s="626"/>
      <c r="AB7" s="626"/>
      <c r="AC7" s="626"/>
      <c r="AD7" s="627">
        <v>4291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5858268</v>
      </c>
      <c r="BH7" s="624"/>
      <c r="BI7" s="624"/>
      <c r="BJ7" s="624"/>
      <c r="BK7" s="624"/>
      <c r="BL7" s="624"/>
      <c r="BM7" s="624"/>
      <c r="BN7" s="625"/>
      <c r="BO7" s="626">
        <v>48</v>
      </c>
      <c r="BP7" s="626"/>
      <c r="BQ7" s="626"/>
      <c r="BR7" s="626"/>
      <c r="BS7" s="627">
        <v>152758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8368593</v>
      </c>
      <c r="CS7" s="624"/>
      <c r="CT7" s="624"/>
      <c r="CU7" s="624"/>
      <c r="CV7" s="624"/>
      <c r="CW7" s="624"/>
      <c r="CX7" s="624"/>
      <c r="CY7" s="625"/>
      <c r="CZ7" s="626">
        <v>26.4</v>
      </c>
      <c r="DA7" s="626"/>
      <c r="DB7" s="626"/>
      <c r="DC7" s="626"/>
      <c r="DD7" s="632">
        <v>206010</v>
      </c>
      <c r="DE7" s="624"/>
      <c r="DF7" s="624"/>
      <c r="DG7" s="624"/>
      <c r="DH7" s="624"/>
      <c r="DI7" s="624"/>
      <c r="DJ7" s="624"/>
      <c r="DK7" s="624"/>
      <c r="DL7" s="624"/>
      <c r="DM7" s="624"/>
      <c r="DN7" s="624"/>
      <c r="DO7" s="624"/>
      <c r="DP7" s="625"/>
      <c r="DQ7" s="632">
        <v>2354145</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62710</v>
      </c>
      <c r="S8" s="624"/>
      <c r="T8" s="624"/>
      <c r="U8" s="624"/>
      <c r="V8" s="624"/>
      <c r="W8" s="624"/>
      <c r="X8" s="624"/>
      <c r="Y8" s="625"/>
      <c r="Z8" s="626">
        <v>0.2</v>
      </c>
      <c r="AA8" s="626"/>
      <c r="AB8" s="626"/>
      <c r="AC8" s="626"/>
      <c r="AD8" s="627">
        <v>62710</v>
      </c>
      <c r="AE8" s="627"/>
      <c r="AF8" s="627"/>
      <c r="AG8" s="627"/>
      <c r="AH8" s="627"/>
      <c r="AI8" s="627"/>
      <c r="AJ8" s="627"/>
      <c r="AK8" s="627"/>
      <c r="AL8" s="628">
        <v>0.4</v>
      </c>
      <c r="AM8" s="629"/>
      <c r="AN8" s="629"/>
      <c r="AO8" s="630"/>
      <c r="AP8" s="620" t="s">
        <v>241</v>
      </c>
      <c r="AQ8" s="621"/>
      <c r="AR8" s="621"/>
      <c r="AS8" s="621"/>
      <c r="AT8" s="621"/>
      <c r="AU8" s="621"/>
      <c r="AV8" s="621"/>
      <c r="AW8" s="621"/>
      <c r="AX8" s="621"/>
      <c r="AY8" s="621"/>
      <c r="AZ8" s="621"/>
      <c r="BA8" s="621"/>
      <c r="BB8" s="621"/>
      <c r="BC8" s="621"/>
      <c r="BD8" s="621"/>
      <c r="BE8" s="621"/>
      <c r="BF8" s="622"/>
      <c r="BG8" s="623">
        <v>131784</v>
      </c>
      <c r="BH8" s="624"/>
      <c r="BI8" s="624"/>
      <c r="BJ8" s="624"/>
      <c r="BK8" s="624"/>
      <c r="BL8" s="624"/>
      <c r="BM8" s="624"/>
      <c r="BN8" s="625"/>
      <c r="BO8" s="626">
        <v>1.1000000000000001</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10692620</v>
      </c>
      <c r="CS8" s="624"/>
      <c r="CT8" s="624"/>
      <c r="CU8" s="624"/>
      <c r="CV8" s="624"/>
      <c r="CW8" s="624"/>
      <c r="CX8" s="624"/>
      <c r="CY8" s="625"/>
      <c r="CZ8" s="626">
        <v>33.700000000000003</v>
      </c>
      <c r="DA8" s="626"/>
      <c r="DB8" s="626"/>
      <c r="DC8" s="626"/>
      <c r="DD8" s="632">
        <v>5315</v>
      </c>
      <c r="DE8" s="624"/>
      <c r="DF8" s="624"/>
      <c r="DG8" s="624"/>
      <c r="DH8" s="624"/>
      <c r="DI8" s="624"/>
      <c r="DJ8" s="624"/>
      <c r="DK8" s="624"/>
      <c r="DL8" s="624"/>
      <c r="DM8" s="624"/>
      <c r="DN8" s="624"/>
      <c r="DO8" s="624"/>
      <c r="DP8" s="625"/>
      <c r="DQ8" s="632">
        <v>4971827</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49858</v>
      </c>
      <c r="S9" s="624"/>
      <c r="T9" s="624"/>
      <c r="U9" s="624"/>
      <c r="V9" s="624"/>
      <c r="W9" s="624"/>
      <c r="X9" s="624"/>
      <c r="Y9" s="625"/>
      <c r="Z9" s="626">
        <v>0.1</v>
      </c>
      <c r="AA9" s="626"/>
      <c r="AB9" s="626"/>
      <c r="AC9" s="626"/>
      <c r="AD9" s="627">
        <v>49858</v>
      </c>
      <c r="AE9" s="627"/>
      <c r="AF9" s="627"/>
      <c r="AG9" s="627"/>
      <c r="AH9" s="627"/>
      <c r="AI9" s="627"/>
      <c r="AJ9" s="627"/>
      <c r="AK9" s="627"/>
      <c r="AL9" s="628">
        <v>0.4</v>
      </c>
      <c r="AM9" s="629"/>
      <c r="AN9" s="629"/>
      <c r="AO9" s="630"/>
      <c r="AP9" s="620" t="s">
        <v>245</v>
      </c>
      <c r="AQ9" s="621"/>
      <c r="AR9" s="621"/>
      <c r="AS9" s="621"/>
      <c r="AT9" s="621"/>
      <c r="AU9" s="621"/>
      <c r="AV9" s="621"/>
      <c r="AW9" s="621"/>
      <c r="AX9" s="621"/>
      <c r="AY9" s="621"/>
      <c r="AZ9" s="621"/>
      <c r="BA9" s="621"/>
      <c r="BB9" s="621"/>
      <c r="BC9" s="621"/>
      <c r="BD9" s="621"/>
      <c r="BE9" s="621"/>
      <c r="BF9" s="622"/>
      <c r="BG9" s="623">
        <v>4990723</v>
      </c>
      <c r="BH9" s="624"/>
      <c r="BI9" s="624"/>
      <c r="BJ9" s="624"/>
      <c r="BK9" s="624"/>
      <c r="BL9" s="624"/>
      <c r="BM9" s="624"/>
      <c r="BN9" s="625"/>
      <c r="BO9" s="626">
        <v>40.9</v>
      </c>
      <c r="BP9" s="626"/>
      <c r="BQ9" s="626"/>
      <c r="BR9" s="626"/>
      <c r="BS9" s="627" t="s">
        <v>242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2195436</v>
      </c>
      <c r="CS9" s="624"/>
      <c r="CT9" s="624"/>
      <c r="CU9" s="624"/>
      <c r="CV9" s="624"/>
      <c r="CW9" s="624"/>
      <c r="CX9" s="624"/>
      <c r="CY9" s="625"/>
      <c r="CZ9" s="626">
        <v>6.9</v>
      </c>
      <c r="DA9" s="626"/>
      <c r="DB9" s="626"/>
      <c r="DC9" s="626"/>
      <c r="DD9" s="632">
        <v>232429</v>
      </c>
      <c r="DE9" s="624"/>
      <c r="DF9" s="624"/>
      <c r="DG9" s="624"/>
      <c r="DH9" s="624"/>
      <c r="DI9" s="624"/>
      <c r="DJ9" s="624"/>
      <c r="DK9" s="624"/>
      <c r="DL9" s="624"/>
      <c r="DM9" s="624"/>
      <c r="DN9" s="624"/>
      <c r="DO9" s="624"/>
      <c r="DP9" s="625"/>
      <c r="DQ9" s="632">
        <v>1453580</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242</v>
      </c>
      <c r="AE10" s="627"/>
      <c r="AF10" s="627"/>
      <c r="AG10" s="627"/>
      <c r="AH10" s="627"/>
      <c r="AI10" s="627"/>
      <c r="AJ10" s="627"/>
      <c r="AK10" s="627"/>
      <c r="AL10" s="628" t="s">
        <v>130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201087</v>
      </c>
      <c r="BH10" s="624"/>
      <c r="BI10" s="624"/>
      <c r="BJ10" s="624"/>
      <c r="BK10" s="624"/>
      <c r="BL10" s="624"/>
      <c r="BM10" s="624"/>
      <c r="BN10" s="625"/>
      <c r="BO10" s="626">
        <v>1.6</v>
      </c>
      <c r="BP10" s="626"/>
      <c r="BQ10" s="626"/>
      <c r="BR10" s="626"/>
      <c r="BS10" s="627" t="s">
        <v>242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70</v>
      </c>
      <c r="CS10" s="624"/>
      <c r="CT10" s="624"/>
      <c r="CU10" s="624"/>
      <c r="CV10" s="624"/>
      <c r="CW10" s="624"/>
      <c r="CX10" s="624"/>
      <c r="CY10" s="625"/>
      <c r="CZ10" s="626">
        <v>0</v>
      </c>
      <c r="DA10" s="626"/>
      <c r="DB10" s="626"/>
      <c r="DC10" s="626"/>
      <c r="DD10" s="632" t="s">
        <v>242</v>
      </c>
      <c r="DE10" s="624"/>
      <c r="DF10" s="624"/>
      <c r="DG10" s="624"/>
      <c r="DH10" s="624"/>
      <c r="DI10" s="624"/>
      <c r="DJ10" s="624"/>
      <c r="DK10" s="624"/>
      <c r="DL10" s="624"/>
      <c r="DM10" s="624"/>
      <c r="DN10" s="624"/>
      <c r="DO10" s="624"/>
      <c r="DP10" s="625"/>
      <c r="DQ10" s="632">
        <v>70</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1591365</v>
      </c>
      <c r="S11" s="624"/>
      <c r="T11" s="624"/>
      <c r="U11" s="624"/>
      <c r="V11" s="624"/>
      <c r="W11" s="624"/>
      <c r="X11" s="624"/>
      <c r="Y11" s="625"/>
      <c r="Z11" s="628">
        <v>4.4000000000000004</v>
      </c>
      <c r="AA11" s="629"/>
      <c r="AB11" s="629"/>
      <c r="AC11" s="635"/>
      <c r="AD11" s="632">
        <v>1591365</v>
      </c>
      <c r="AE11" s="624"/>
      <c r="AF11" s="624"/>
      <c r="AG11" s="624"/>
      <c r="AH11" s="624"/>
      <c r="AI11" s="624"/>
      <c r="AJ11" s="624"/>
      <c r="AK11" s="625"/>
      <c r="AL11" s="628">
        <v>11.3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534674</v>
      </c>
      <c r="BH11" s="624"/>
      <c r="BI11" s="624"/>
      <c r="BJ11" s="624"/>
      <c r="BK11" s="624"/>
      <c r="BL11" s="624"/>
      <c r="BM11" s="624"/>
      <c r="BN11" s="625"/>
      <c r="BO11" s="626">
        <v>4.4000000000000004</v>
      </c>
      <c r="BP11" s="626"/>
      <c r="BQ11" s="626"/>
      <c r="BR11" s="626"/>
      <c r="BS11" s="627">
        <v>152758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222185</v>
      </c>
      <c r="CS11" s="624"/>
      <c r="CT11" s="624"/>
      <c r="CU11" s="624"/>
      <c r="CV11" s="624"/>
      <c r="CW11" s="624"/>
      <c r="CX11" s="624"/>
      <c r="CY11" s="625"/>
      <c r="CZ11" s="626">
        <v>0.7</v>
      </c>
      <c r="DA11" s="626"/>
      <c r="DB11" s="626"/>
      <c r="DC11" s="626"/>
      <c r="DD11" s="632">
        <v>432</v>
      </c>
      <c r="DE11" s="624"/>
      <c r="DF11" s="624"/>
      <c r="DG11" s="624"/>
      <c r="DH11" s="624"/>
      <c r="DI11" s="624"/>
      <c r="DJ11" s="624"/>
      <c r="DK11" s="624"/>
      <c r="DL11" s="624"/>
      <c r="DM11" s="624"/>
      <c r="DN11" s="624"/>
      <c r="DO11" s="624"/>
      <c r="DP11" s="625"/>
      <c r="DQ11" s="632">
        <v>172887</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242</v>
      </c>
      <c r="AE12" s="627"/>
      <c r="AF12" s="627"/>
      <c r="AG12" s="627"/>
      <c r="AH12" s="627"/>
      <c r="AI12" s="627"/>
      <c r="AJ12" s="627"/>
      <c r="AK12" s="627"/>
      <c r="AL12" s="628" t="s">
        <v>242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4975668</v>
      </c>
      <c r="BH12" s="624"/>
      <c r="BI12" s="624"/>
      <c r="BJ12" s="624"/>
      <c r="BK12" s="624"/>
      <c r="BL12" s="624"/>
      <c r="BM12" s="624"/>
      <c r="BN12" s="625"/>
      <c r="BO12" s="626">
        <v>40.799999999999997</v>
      </c>
      <c r="BP12" s="626"/>
      <c r="BQ12" s="626"/>
      <c r="BR12" s="626"/>
      <c r="BS12" s="627" t="s">
        <v>242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415172</v>
      </c>
      <c r="CS12" s="624"/>
      <c r="CT12" s="624"/>
      <c r="CU12" s="624"/>
      <c r="CV12" s="624"/>
      <c r="CW12" s="624"/>
      <c r="CX12" s="624"/>
      <c r="CY12" s="625"/>
      <c r="CZ12" s="626">
        <v>1.3</v>
      </c>
      <c r="DA12" s="626"/>
      <c r="DB12" s="626"/>
      <c r="DC12" s="626"/>
      <c r="DD12" s="632" t="s">
        <v>242</v>
      </c>
      <c r="DE12" s="624"/>
      <c r="DF12" s="624"/>
      <c r="DG12" s="624"/>
      <c r="DH12" s="624"/>
      <c r="DI12" s="624"/>
      <c r="DJ12" s="624"/>
      <c r="DK12" s="624"/>
      <c r="DL12" s="624"/>
      <c r="DM12" s="624"/>
      <c r="DN12" s="624"/>
      <c r="DO12" s="624"/>
      <c r="DP12" s="625"/>
      <c r="DQ12" s="632">
        <v>322326</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176</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4964743</v>
      </c>
      <c r="BH13" s="624"/>
      <c r="BI13" s="624"/>
      <c r="BJ13" s="624"/>
      <c r="BK13" s="624"/>
      <c r="BL13" s="624"/>
      <c r="BM13" s="624"/>
      <c r="BN13" s="625"/>
      <c r="BO13" s="626">
        <v>40.700000000000003</v>
      </c>
      <c r="BP13" s="626"/>
      <c r="BQ13" s="626"/>
      <c r="BR13" s="626"/>
      <c r="BS13" s="627" t="s">
        <v>130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3216410</v>
      </c>
      <c r="CS13" s="624"/>
      <c r="CT13" s="624"/>
      <c r="CU13" s="624"/>
      <c r="CV13" s="624"/>
      <c r="CW13" s="624"/>
      <c r="CX13" s="624"/>
      <c r="CY13" s="625"/>
      <c r="CZ13" s="626">
        <v>10.1</v>
      </c>
      <c r="DA13" s="626"/>
      <c r="DB13" s="626"/>
      <c r="DC13" s="626"/>
      <c r="DD13" s="632">
        <v>1952807</v>
      </c>
      <c r="DE13" s="624"/>
      <c r="DF13" s="624"/>
      <c r="DG13" s="624"/>
      <c r="DH13" s="624"/>
      <c r="DI13" s="624"/>
      <c r="DJ13" s="624"/>
      <c r="DK13" s="624"/>
      <c r="DL13" s="624"/>
      <c r="DM13" s="624"/>
      <c r="DN13" s="624"/>
      <c r="DO13" s="624"/>
      <c r="DP13" s="625"/>
      <c r="DQ13" s="632">
        <v>1591765</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223</v>
      </c>
      <c r="S14" s="624"/>
      <c r="T14" s="624"/>
      <c r="U14" s="624"/>
      <c r="V14" s="624"/>
      <c r="W14" s="624"/>
      <c r="X14" s="624"/>
      <c r="Y14" s="625"/>
      <c r="Z14" s="626">
        <v>0</v>
      </c>
      <c r="AA14" s="626"/>
      <c r="AB14" s="626"/>
      <c r="AC14" s="626"/>
      <c r="AD14" s="627">
        <v>223</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138865</v>
      </c>
      <c r="BH14" s="624"/>
      <c r="BI14" s="624"/>
      <c r="BJ14" s="624"/>
      <c r="BK14" s="624"/>
      <c r="BL14" s="624"/>
      <c r="BM14" s="624"/>
      <c r="BN14" s="625"/>
      <c r="BO14" s="626">
        <v>1.1000000000000001</v>
      </c>
      <c r="BP14" s="626"/>
      <c r="BQ14" s="626"/>
      <c r="BR14" s="626"/>
      <c r="BS14" s="627" t="s">
        <v>130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1374468</v>
      </c>
      <c r="CS14" s="624"/>
      <c r="CT14" s="624"/>
      <c r="CU14" s="624"/>
      <c r="CV14" s="624"/>
      <c r="CW14" s="624"/>
      <c r="CX14" s="624"/>
      <c r="CY14" s="625"/>
      <c r="CZ14" s="626">
        <v>4.3</v>
      </c>
      <c r="DA14" s="626"/>
      <c r="DB14" s="626"/>
      <c r="DC14" s="626"/>
      <c r="DD14" s="632">
        <v>299422</v>
      </c>
      <c r="DE14" s="624"/>
      <c r="DF14" s="624"/>
      <c r="DG14" s="624"/>
      <c r="DH14" s="624"/>
      <c r="DI14" s="624"/>
      <c r="DJ14" s="624"/>
      <c r="DK14" s="624"/>
      <c r="DL14" s="624"/>
      <c r="DM14" s="624"/>
      <c r="DN14" s="624"/>
      <c r="DO14" s="624"/>
      <c r="DP14" s="625"/>
      <c r="DQ14" s="632">
        <v>1057458</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419187</v>
      </c>
      <c r="BH15" s="624"/>
      <c r="BI15" s="624"/>
      <c r="BJ15" s="624"/>
      <c r="BK15" s="624"/>
      <c r="BL15" s="624"/>
      <c r="BM15" s="624"/>
      <c r="BN15" s="625"/>
      <c r="BO15" s="626">
        <v>3.4</v>
      </c>
      <c r="BP15" s="626"/>
      <c r="BQ15" s="626"/>
      <c r="BR15" s="626"/>
      <c r="BS15" s="627" t="s">
        <v>130</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4004104</v>
      </c>
      <c r="CS15" s="624"/>
      <c r="CT15" s="624"/>
      <c r="CU15" s="624"/>
      <c r="CV15" s="624"/>
      <c r="CW15" s="624"/>
      <c r="CX15" s="624"/>
      <c r="CY15" s="625"/>
      <c r="CZ15" s="626">
        <v>12.6</v>
      </c>
      <c r="DA15" s="626"/>
      <c r="DB15" s="626"/>
      <c r="DC15" s="626"/>
      <c r="DD15" s="632">
        <v>1517591</v>
      </c>
      <c r="DE15" s="624"/>
      <c r="DF15" s="624"/>
      <c r="DG15" s="624"/>
      <c r="DH15" s="624"/>
      <c r="DI15" s="624"/>
      <c r="DJ15" s="624"/>
      <c r="DK15" s="624"/>
      <c r="DL15" s="624"/>
      <c r="DM15" s="624"/>
      <c r="DN15" s="624"/>
      <c r="DO15" s="624"/>
      <c r="DP15" s="625"/>
      <c r="DQ15" s="632">
        <v>2345742</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19368</v>
      </c>
      <c r="S16" s="624"/>
      <c r="T16" s="624"/>
      <c r="U16" s="624"/>
      <c r="V16" s="624"/>
      <c r="W16" s="624"/>
      <c r="X16" s="624"/>
      <c r="Y16" s="625"/>
      <c r="Z16" s="626">
        <v>0.1</v>
      </c>
      <c r="AA16" s="626"/>
      <c r="AB16" s="626"/>
      <c r="AC16" s="626"/>
      <c r="AD16" s="627">
        <v>19368</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242</v>
      </c>
      <c r="BP16" s="626"/>
      <c r="BQ16" s="626"/>
      <c r="BR16" s="626"/>
      <c r="BS16" s="627" t="s">
        <v>242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242</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142973</v>
      </c>
      <c r="S17" s="624"/>
      <c r="T17" s="624"/>
      <c r="U17" s="624"/>
      <c r="V17" s="624"/>
      <c r="W17" s="624"/>
      <c r="X17" s="624"/>
      <c r="Y17" s="625"/>
      <c r="Z17" s="626">
        <v>0.4</v>
      </c>
      <c r="AA17" s="626"/>
      <c r="AB17" s="626"/>
      <c r="AC17" s="626"/>
      <c r="AD17" s="627">
        <v>142973</v>
      </c>
      <c r="AE17" s="627"/>
      <c r="AF17" s="627"/>
      <c r="AG17" s="627"/>
      <c r="AH17" s="627"/>
      <c r="AI17" s="627"/>
      <c r="AJ17" s="627"/>
      <c r="AK17" s="627"/>
      <c r="AL17" s="628">
        <v>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1031151</v>
      </c>
      <c r="CS17" s="624"/>
      <c r="CT17" s="624"/>
      <c r="CU17" s="624"/>
      <c r="CV17" s="624"/>
      <c r="CW17" s="624"/>
      <c r="CX17" s="624"/>
      <c r="CY17" s="625"/>
      <c r="CZ17" s="626">
        <v>3.2</v>
      </c>
      <c r="DA17" s="626"/>
      <c r="DB17" s="626"/>
      <c r="DC17" s="626"/>
      <c r="DD17" s="632" t="s">
        <v>242</v>
      </c>
      <c r="DE17" s="624"/>
      <c r="DF17" s="624"/>
      <c r="DG17" s="624"/>
      <c r="DH17" s="624"/>
      <c r="DI17" s="624"/>
      <c r="DJ17" s="624"/>
      <c r="DK17" s="624"/>
      <c r="DL17" s="624"/>
      <c r="DM17" s="624"/>
      <c r="DN17" s="624"/>
      <c r="DO17" s="624"/>
      <c r="DP17" s="625"/>
      <c r="DQ17" s="632">
        <v>1030906</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105480</v>
      </c>
      <c r="S18" s="624"/>
      <c r="T18" s="624"/>
      <c r="U18" s="624"/>
      <c r="V18" s="624"/>
      <c r="W18" s="624"/>
      <c r="X18" s="624"/>
      <c r="Y18" s="625"/>
      <c r="Z18" s="626">
        <v>0.3</v>
      </c>
      <c r="AA18" s="626"/>
      <c r="AB18" s="626"/>
      <c r="AC18" s="626"/>
      <c r="AD18" s="627">
        <v>105480</v>
      </c>
      <c r="AE18" s="627"/>
      <c r="AF18" s="627"/>
      <c r="AG18" s="627"/>
      <c r="AH18" s="627"/>
      <c r="AI18" s="627"/>
      <c r="AJ18" s="627"/>
      <c r="AK18" s="627"/>
      <c r="AL18" s="628">
        <v>0.7</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99714</v>
      </c>
      <c r="S19" s="624"/>
      <c r="T19" s="624"/>
      <c r="U19" s="624"/>
      <c r="V19" s="624"/>
      <c r="W19" s="624"/>
      <c r="X19" s="624"/>
      <c r="Y19" s="625"/>
      <c r="Z19" s="626">
        <v>0.3</v>
      </c>
      <c r="AA19" s="626"/>
      <c r="AB19" s="626"/>
      <c r="AC19" s="626"/>
      <c r="AD19" s="627">
        <v>99714</v>
      </c>
      <c r="AE19" s="627"/>
      <c r="AF19" s="627"/>
      <c r="AG19" s="627"/>
      <c r="AH19" s="627"/>
      <c r="AI19" s="627"/>
      <c r="AJ19" s="627"/>
      <c r="AK19" s="627"/>
      <c r="AL19" s="628">
        <v>0.7</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804735</v>
      </c>
      <c r="BH19" s="624"/>
      <c r="BI19" s="624"/>
      <c r="BJ19" s="624"/>
      <c r="BK19" s="624"/>
      <c r="BL19" s="624"/>
      <c r="BM19" s="624"/>
      <c r="BN19" s="625"/>
      <c r="BO19" s="626">
        <v>6.6</v>
      </c>
      <c r="BP19" s="626"/>
      <c r="BQ19" s="626"/>
      <c r="BR19" s="626"/>
      <c r="BS19" s="627" t="s">
        <v>242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130</v>
      </c>
      <c r="DA19" s="626"/>
      <c r="DB19" s="626"/>
      <c r="DC19" s="626"/>
      <c r="DD19" s="632" t="s">
        <v>242</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5766</v>
      </c>
      <c r="S20" s="624"/>
      <c r="T20" s="624"/>
      <c r="U20" s="624"/>
      <c r="V20" s="624"/>
      <c r="W20" s="624"/>
      <c r="X20" s="624"/>
      <c r="Y20" s="625"/>
      <c r="Z20" s="626">
        <v>0</v>
      </c>
      <c r="AA20" s="626"/>
      <c r="AB20" s="626"/>
      <c r="AC20" s="626"/>
      <c r="AD20" s="627">
        <v>5766</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804735</v>
      </c>
      <c r="BH20" s="624"/>
      <c r="BI20" s="624"/>
      <c r="BJ20" s="624"/>
      <c r="BK20" s="624"/>
      <c r="BL20" s="624"/>
      <c r="BM20" s="624"/>
      <c r="BN20" s="625"/>
      <c r="BO20" s="626">
        <v>6.6</v>
      </c>
      <c r="BP20" s="626"/>
      <c r="BQ20" s="626"/>
      <c r="BR20" s="626"/>
      <c r="BS20" s="627" t="s">
        <v>242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31727823</v>
      </c>
      <c r="CS20" s="624"/>
      <c r="CT20" s="624"/>
      <c r="CU20" s="624"/>
      <c r="CV20" s="624"/>
      <c r="CW20" s="624"/>
      <c r="CX20" s="624"/>
      <c r="CY20" s="625"/>
      <c r="CZ20" s="626">
        <v>100</v>
      </c>
      <c r="DA20" s="626"/>
      <c r="DB20" s="626"/>
      <c r="DC20" s="626"/>
      <c r="DD20" s="632">
        <v>4233746</v>
      </c>
      <c r="DE20" s="624"/>
      <c r="DF20" s="624"/>
      <c r="DG20" s="624"/>
      <c r="DH20" s="624"/>
      <c r="DI20" s="624"/>
      <c r="DJ20" s="624"/>
      <c r="DK20" s="624"/>
      <c r="DL20" s="624"/>
      <c r="DM20" s="624"/>
      <c r="DN20" s="624"/>
      <c r="DO20" s="624"/>
      <c r="DP20" s="625"/>
      <c r="DQ20" s="632">
        <v>15508320</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629545</v>
      </c>
      <c r="S21" s="624"/>
      <c r="T21" s="624"/>
      <c r="U21" s="624"/>
      <c r="V21" s="624"/>
      <c r="W21" s="624"/>
      <c r="X21" s="624"/>
      <c r="Y21" s="625"/>
      <c r="Z21" s="626">
        <v>1.8</v>
      </c>
      <c r="AA21" s="626"/>
      <c r="AB21" s="626"/>
      <c r="AC21" s="626"/>
      <c r="AD21" s="627">
        <v>447942</v>
      </c>
      <c r="AE21" s="627"/>
      <c r="AF21" s="627"/>
      <c r="AG21" s="627"/>
      <c r="AH21" s="627"/>
      <c r="AI21" s="627"/>
      <c r="AJ21" s="627"/>
      <c r="AK21" s="627"/>
      <c r="AL21" s="628">
        <v>3.2</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242</v>
      </c>
      <c r="BH21" s="624"/>
      <c r="BI21" s="624"/>
      <c r="BJ21" s="624"/>
      <c r="BK21" s="624"/>
      <c r="BL21" s="624"/>
      <c r="BM21" s="624"/>
      <c r="BN21" s="625"/>
      <c r="BO21" s="626" t="s">
        <v>130</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447942</v>
      </c>
      <c r="S22" s="624"/>
      <c r="T22" s="624"/>
      <c r="U22" s="624"/>
      <c r="V22" s="624"/>
      <c r="W22" s="624"/>
      <c r="X22" s="624"/>
      <c r="Y22" s="625"/>
      <c r="Z22" s="626">
        <v>1.3</v>
      </c>
      <c r="AA22" s="626"/>
      <c r="AB22" s="626"/>
      <c r="AC22" s="626"/>
      <c r="AD22" s="627">
        <v>447942</v>
      </c>
      <c r="AE22" s="627"/>
      <c r="AF22" s="627"/>
      <c r="AG22" s="627"/>
      <c r="AH22" s="627"/>
      <c r="AI22" s="627"/>
      <c r="AJ22" s="627"/>
      <c r="AK22" s="627"/>
      <c r="AL22" s="628">
        <v>3.2</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242</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176835</v>
      </c>
      <c r="S23" s="624"/>
      <c r="T23" s="624"/>
      <c r="U23" s="624"/>
      <c r="V23" s="624"/>
      <c r="W23" s="624"/>
      <c r="X23" s="624"/>
      <c r="Y23" s="625"/>
      <c r="Z23" s="626">
        <v>0.5</v>
      </c>
      <c r="AA23" s="626"/>
      <c r="AB23" s="626"/>
      <c r="AC23" s="626"/>
      <c r="AD23" s="627" t="s">
        <v>176</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804735</v>
      </c>
      <c r="BH23" s="624"/>
      <c r="BI23" s="624"/>
      <c r="BJ23" s="624"/>
      <c r="BK23" s="624"/>
      <c r="BL23" s="624"/>
      <c r="BM23" s="624"/>
      <c r="BN23" s="625"/>
      <c r="BO23" s="626">
        <v>6.6</v>
      </c>
      <c r="BP23" s="626"/>
      <c r="BQ23" s="626"/>
      <c r="BR23" s="626"/>
      <c r="BS23" s="627" t="s">
        <v>242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4768</v>
      </c>
      <c r="S24" s="624"/>
      <c r="T24" s="624"/>
      <c r="U24" s="624"/>
      <c r="V24" s="624"/>
      <c r="W24" s="624"/>
      <c r="X24" s="624"/>
      <c r="Y24" s="625"/>
      <c r="Z24" s="626">
        <v>0</v>
      </c>
      <c r="AA24" s="626"/>
      <c r="AB24" s="626"/>
      <c r="AC24" s="626"/>
      <c r="AD24" s="627" t="s">
        <v>242</v>
      </c>
      <c r="AE24" s="627"/>
      <c r="AF24" s="627"/>
      <c r="AG24" s="627"/>
      <c r="AH24" s="627"/>
      <c r="AI24" s="627"/>
      <c r="AJ24" s="627"/>
      <c r="AK24" s="627"/>
      <c r="AL24" s="628" t="s">
        <v>242</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242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11637937</v>
      </c>
      <c r="CS24" s="613"/>
      <c r="CT24" s="613"/>
      <c r="CU24" s="613"/>
      <c r="CV24" s="613"/>
      <c r="CW24" s="613"/>
      <c r="CX24" s="613"/>
      <c r="CY24" s="614"/>
      <c r="CZ24" s="617">
        <v>36.700000000000003</v>
      </c>
      <c r="DA24" s="618"/>
      <c r="DB24" s="618"/>
      <c r="DC24" s="634"/>
      <c r="DD24" s="658">
        <v>6158425</v>
      </c>
      <c r="DE24" s="613"/>
      <c r="DF24" s="613"/>
      <c r="DG24" s="613"/>
      <c r="DH24" s="613"/>
      <c r="DI24" s="613"/>
      <c r="DJ24" s="613"/>
      <c r="DK24" s="614"/>
      <c r="DL24" s="658">
        <v>6125397</v>
      </c>
      <c r="DM24" s="613"/>
      <c r="DN24" s="613"/>
      <c r="DO24" s="613"/>
      <c r="DP24" s="613"/>
      <c r="DQ24" s="613"/>
      <c r="DR24" s="613"/>
      <c r="DS24" s="613"/>
      <c r="DT24" s="613"/>
      <c r="DU24" s="613"/>
      <c r="DV24" s="614"/>
      <c r="DW24" s="617">
        <v>43.1</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15005602</v>
      </c>
      <c r="S25" s="624"/>
      <c r="T25" s="624"/>
      <c r="U25" s="624"/>
      <c r="V25" s="624"/>
      <c r="W25" s="624"/>
      <c r="X25" s="624"/>
      <c r="Y25" s="625"/>
      <c r="Z25" s="626">
        <v>41.9</v>
      </c>
      <c r="AA25" s="626"/>
      <c r="AB25" s="626"/>
      <c r="AC25" s="626"/>
      <c r="AD25" s="627">
        <v>14019264</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242</v>
      </c>
      <c r="BP25" s="626"/>
      <c r="BQ25" s="626"/>
      <c r="BR25" s="626"/>
      <c r="BS25" s="627" t="s">
        <v>130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3765602</v>
      </c>
      <c r="CS25" s="655"/>
      <c r="CT25" s="655"/>
      <c r="CU25" s="655"/>
      <c r="CV25" s="655"/>
      <c r="CW25" s="655"/>
      <c r="CX25" s="655"/>
      <c r="CY25" s="656"/>
      <c r="CZ25" s="628">
        <v>11.9</v>
      </c>
      <c r="DA25" s="653"/>
      <c r="DB25" s="653"/>
      <c r="DC25" s="657"/>
      <c r="DD25" s="632">
        <v>3365955</v>
      </c>
      <c r="DE25" s="655"/>
      <c r="DF25" s="655"/>
      <c r="DG25" s="655"/>
      <c r="DH25" s="655"/>
      <c r="DI25" s="655"/>
      <c r="DJ25" s="655"/>
      <c r="DK25" s="656"/>
      <c r="DL25" s="632">
        <v>3335300</v>
      </c>
      <c r="DM25" s="655"/>
      <c r="DN25" s="655"/>
      <c r="DO25" s="655"/>
      <c r="DP25" s="655"/>
      <c r="DQ25" s="655"/>
      <c r="DR25" s="655"/>
      <c r="DS25" s="655"/>
      <c r="DT25" s="655"/>
      <c r="DU25" s="655"/>
      <c r="DV25" s="656"/>
      <c r="DW25" s="628">
        <v>23.5</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7887</v>
      </c>
      <c r="S26" s="624"/>
      <c r="T26" s="624"/>
      <c r="U26" s="624"/>
      <c r="V26" s="624"/>
      <c r="W26" s="624"/>
      <c r="X26" s="624"/>
      <c r="Y26" s="625"/>
      <c r="Z26" s="626">
        <v>0</v>
      </c>
      <c r="AA26" s="626"/>
      <c r="AB26" s="626"/>
      <c r="AC26" s="626"/>
      <c r="AD26" s="627">
        <v>7887</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130</v>
      </c>
      <c r="BP26" s="626"/>
      <c r="BQ26" s="626"/>
      <c r="BR26" s="626"/>
      <c r="BS26" s="627" t="s">
        <v>242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2199776</v>
      </c>
      <c r="CS26" s="624"/>
      <c r="CT26" s="624"/>
      <c r="CU26" s="624"/>
      <c r="CV26" s="624"/>
      <c r="CW26" s="624"/>
      <c r="CX26" s="624"/>
      <c r="CY26" s="625"/>
      <c r="CZ26" s="628">
        <v>6.9</v>
      </c>
      <c r="DA26" s="653"/>
      <c r="DB26" s="653"/>
      <c r="DC26" s="657"/>
      <c r="DD26" s="632">
        <v>1884926</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81907</v>
      </c>
      <c r="S27" s="624"/>
      <c r="T27" s="624"/>
      <c r="U27" s="624"/>
      <c r="V27" s="624"/>
      <c r="W27" s="624"/>
      <c r="X27" s="624"/>
      <c r="Y27" s="625"/>
      <c r="Z27" s="626">
        <v>0.2</v>
      </c>
      <c r="AA27" s="626"/>
      <c r="AB27" s="626"/>
      <c r="AC27" s="626"/>
      <c r="AD27" s="627">
        <v>58</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12196723</v>
      </c>
      <c r="BH27" s="624"/>
      <c r="BI27" s="624"/>
      <c r="BJ27" s="624"/>
      <c r="BK27" s="624"/>
      <c r="BL27" s="624"/>
      <c r="BM27" s="624"/>
      <c r="BN27" s="625"/>
      <c r="BO27" s="626">
        <v>100</v>
      </c>
      <c r="BP27" s="626"/>
      <c r="BQ27" s="626"/>
      <c r="BR27" s="626"/>
      <c r="BS27" s="627">
        <v>152758</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6841184</v>
      </c>
      <c r="CS27" s="655"/>
      <c r="CT27" s="655"/>
      <c r="CU27" s="655"/>
      <c r="CV27" s="655"/>
      <c r="CW27" s="655"/>
      <c r="CX27" s="655"/>
      <c r="CY27" s="656"/>
      <c r="CZ27" s="628">
        <v>21.6</v>
      </c>
      <c r="DA27" s="653"/>
      <c r="DB27" s="653"/>
      <c r="DC27" s="657"/>
      <c r="DD27" s="632">
        <v>1761564</v>
      </c>
      <c r="DE27" s="655"/>
      <c r="DF27" s="655"/>
      <c r="DG27" s="655"/>
      <c r="DH27" s="655"/>
      <c r="DI27" s="655"/>
      <c r="DJ27" s="655"/>
      <c r="DK27" s="656"/>
      <c r="DL27" s="632">
        <v>1759191</v>
      </c>
      <c r="DM27" s="655"/>
      <c r="DN27" s="655"/>
      <c r="DO27" s="655"/>
      <c r="DP27" s="655"/>
      <c r="DQ27" s="655"/>
      <c r="DR27" s="655"/>
      <c r="DS27" s="655"/>
      <c r="DT27" s="655"/>
      <c r="DU27" s="655"/>
      <c r="DV27" s="656"/>
      <c r="DW27" s="628">
        <v>12.4</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311879</v>
      </c>
      <c r="S28" s="624"/>
      <c r="T28" s="624"/>
      <c r="U28" s="624"/>
      <c r="V28" s="624"/>
      <c r="W28" s="624"/>
      <c r="X28" s="624"/>
      <c r="Y28" s="625"/>
      <c r="Z28" s="626">
        <v>0.9</v>
      </c>
      <c r="AA28" s="626"/>
      <c r="AB28" s="626"/>
      <c r="AC28" s="626"/>
      <c r="AD28" s="627">
        <v>43121</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1031151</v>
      </c>
      <c r="CS28" s="624"/>
      <c r="CT28" s="624"/>
      <c r="CU28" s="624"/>
      <c r="CV28" s="624"/>
      <c r="CW28" s="624"/>
      <c r="CX28" s="624"/>
      <c r="CY28" s="625"/>
      <c r="CZ28" s="628">
        <v>3.2</v>
      </c>
      <c r="DA28" s="653"/>
      <c r="DB28" s="653"/>
      <c r="DC28" s="657"/>
      <c r="DD28" s="632">
        <v>1030906</v>
      </c>
      <c r="DE28" s="624"/>
      <c r="DF28" s="624"/>
      <c r="DG28" s="624"/>
      <c r="DH28" s="624"/>
      <c r="DI28" s="624"/>
      <c r="DJ28" s="624"/>
      <c r="DK28" s="625"/>
      <c r="DL28" s="632">
        <v>1030906</v>
      </c>
      <c r="DM28" s="624"/>
      <c r="DN28" s="624"/>
      <c r="DO28" s="624"/>
      <c r="DP28" s="624"/>
      <c r="DQ28" s="624"/>
      <c r="DR28" s="624"/>
      <c r="DS28" s="624"/>
      <c r="DT28" s="624"/>
      <c r="DU28" s="624"/>
      <c r="DV28" s="625"/>
      <c r="DW28" s="628">
        <v>7.3</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31048</v>
      </c>
      <c r="S29" s="624"/>
      <c r="T29" s="624"/>
      <c r="U29" s="624"/>
      <c r="V29" s="624"/>
      <c r="W29" s="624"/>
      <c r="X29" s="624"/>
      <c r="Y29" s="625"/>
      <c r="Z29" s="626">
        <v>0.1</v>
      </c>
      <c r="AA29" s="626"/>
      <c r="AB29" s="626"/>
      <c r="AC29" s="626"/>
      <c r="AD29" s="627" t="s">
        <v>242</v>
      </c>
      <c r="AE29" s="627"/>
      <c r="AF29" s="627"/>
      <c r="AG29" s="627"/>
      <c r="AH29" s="627"/>
      <c r="AI29" s="627"/>
      <c r="AJ29" s="627"/>
      <c r="AK29" s="627"/>
      <c r="AL29" s="628" t="s">
        <v>242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1031151</v>
      </c>
      <c r="CS29" s="655"/>
      <c r="CT29" s="655"/>
      <c r="CU29" s="655"/>
      <c r="CV29" s="655"/>
      <c r="CW29" s="655"/>
      <c r="CX29" s="655"/>
      <c r="CY29" s="656"/>
      <c r="CZ29" s="628">
        <v>3.2</v>
      </c>
      <c r="DA29" s="653"/>
      <c r="DB29" s="653"/>
      <c r="DC29" s="657"/>
      <c r="DD29" s="632">
        <v>1030906</v>
      </c>
      <c r="DE29" s="655"/>
      <c r="DF29" s="655"/>
      <c r="DG29" s="655"/>
      <c r="DH29" s="655"/>
      <c r="DI29" s="655"/>
      <c r="DJ29" s="655"/>
      <c r="DK29" s="656"/>
      <c r="DL29" s="632">
        <v>1030906</v>
      </c>
      <c r="DM29" s="655"/>
      <c r="DN29" s="655"/>
      <c r="DO29" s="655"/>
      <c r="DP29" s="655"/>
      <c r="DQ29" s="655"/>
      <c r="DR29" s="655"/>
      <c r="DS29" s="655"/>
      <c r="DT29" s="655"/>
      <c r="DU29" s="655"/>
      <c r="DV29" s="656"/>
      <c r="DW29" s="628">
        <v>7.3</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6556827</v>
      </c>
      <c r="S30" s="624"/>
      <c r="T30" s="624"/>
      <c r="U30" s="624"/>
      <c r="V30" s="624"/>
      <c r="W30" s="624"/>
      <c r="X30" s="624"/>
      <c r="Y30" s="625"/>
      <c r="Z30" s="626">
        <v>18.3</v>
      </c>
      <c r="AA30" s="626"/>
      <c r="AB30" s="626"/>
      <c r="AC30" s="626"/>
      <c r="AD30" s="627" t="s">
        <v>130</v>
      </c>
      <c r="AE30" s="627"/>
      <c r="AF30" s="627"/>
      <c r="AG30" s="627"/>
      <c r="AH30" s="627"/>
      <c r="AI30" s="627"/>
      <c r="AJ30" s="627"/>
      <c r="AK30" s="627"/>
      <c r="AL30" s="628" t="s">
        <v>130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965524</v>
      </c>
      <c r="CS30" s="624"/>
      <c r="CT30" s="624"/>
      <c r="CU30" s="624"/>
      <c r="CV30" s="624"/>
      <c r="CW30" s="624"/>
      <c r="CX30" s="624"/>
      <c r="CY30" s="625"/>
      <c r="CZ30" s="628">
        <v>3</v>
      </c>
      <c r="DA30" s="653"/>
      <c r="DB30" s="653"/>
      <c r="DC30" s="657"/>
      <c r="DD30" s="632">
        <v>965279</v>
      </c>
      <c r="DE30" s="624"/>
      <c r="DF30" s="624"/>
      <c r="DG30" s="624"/>
      <c r="DH30" s="624"/>
      <c r="DI30" s="624"/>
      <c r="DJ30" s="624"/>
      <c r="DK30" s="625"/>
      <c r="DL30" s="632">
        <v>965279</v>
      </c>
      <c r="DM30" s="624"/>
      <c r="DN30" s="624"/>
      <c r="DO30" s="624"/>
      <c r="DP30" s="624"/>
      <c r="DQ30" s="624"/>
      <c r="DR30" s="624"/>
      <c r="DS30" s="624"/>
      <c r="DT30" s="624"/>
      <c r="DU30" s="624"/>
      <c r="DV30" s="625"/>
      <c r="DW30" s="628">
        <v>6.8</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242</v>
      </c>
      <c r="S31" s="624"/>
      <c r="T31" s="624"/>
      <c r="U31" s="624"/>
      <c r="V31" s="624"/>
      <c r="W31" s="624"/>
      <c r="X31" s="624"/>
      <c r="Y31" s="625"/>
      <c r="Z31" s="626" t="s">
        <v>242</v>
      </c>
      <c r="AA31" s="626"/>
      <c r="AB31" s="626"/>
      <c r="AC31" s="626"/>
      <c r="AD31" s="627" t="s">
        <v>130</v>
      </c>
      <c r="AE31" s="627"/>
      <c r="AF31" s="627"/>
      <c r="AG31" s="627"/>
      <c r="AH31" s="627"/>
      <c r="AI31" s="627"/>
      <c r="AJ31" s="627"/>
      <c r="AK31" s="627"/>
      <c r="AL31" s="628" t="s">
        <v>130</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99.6</v>
      </c>
      <c r="BH31" s="667"/>
      <c r="BI31" s="667"/>
      <c r="BJ31" s="667"/>
      <c r="BK31" s="667"/>
      <c r="BL31" s="667"/>
      <c r="BM31" s="618">
        <v>99</v>
      </c>
      <c r="BN31" s="667"/>
      <c r="BO31" s="667"/>
      <c r="BP31" s="667"/>
      <c r="BQ31" s="668"/>
      <c r="BR31" s="679">
        <v>99.5</v>
      </c>
      <c r="BS31" s="667"/>
      <c r="BT31" s="667"/>
      <c r="BU31" s="667"/>
      <c r="BV31" s="667"/>
      <c r="BW31" s="667"/>
      <c r="BX31" s="618">
        <v>98.9</v>
      </c>
      <c r="BY31" s="667"/>
      <c r="BZ31" s="667"/>
      <c r="CA31" s="667"/>
      <c r="CB31" s="668"/>
      <c r="CD31" s="661"/>
      <c r="CE31" s="662"/>
      <c r="CF31" s="620" t="s">
        <v>316</v>
      </c>
      <c r="CG31" s="621"/>
      <c r="CH31" s="621"/>
      <c r="CI31" s="621"/>
      <c r="CJ31" s="621"/>
      <c r="CK31" s="621"/>
      <c r="CL31" s="621"/>
      <c r="CM31" s="621"/>
      <c r="CN31" s="621"/>
      <c r="CO31" s="621"/>
      <c r="CP31" s="621"/>
      <c r="CQ31" s="622"/>
      <c r="CR31" s="623">
        <v>65627</v>
      </c>
      <c r="CS31" s="655"/>
      <c r="CT31" s="655"/>
      <c r="CU31" s="655"/>
      <c r="CV31" s="655"/>
      <c r="CW31" s="655"/>
      <c r="CX31" s="655"/>
      <c r="CY31" s="656"/>
      <c r="CZ31" s="628">
        <v>0.2</v>
      </c>
      <c r="DA31" s="653"/>
      <c r="DB31" s="653"/>
      <c r="DC31" s="657"/>
      <c r="DD31" s="632">
        <v>65627</v>
      </c>
      <c r="DE31" s="655"/>
      <c r="DF31" s="655"/>
      <c r="DG31" s="655"/>
      <c r="DH31" s="655"/>
      <c r="DI31" s="655"/>
      <c r="DJ31" s="655"/>
      <c r="DK31" s="656"/>
      <c r="DL31" s="632">
        <v>65627</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1757178</v>
      </c>
      <c r="S32" s="624"/>
      <c r="T32" s="624"/>
      <c r="U32" s="624"/>
      <c r="V32" s="624"/>
      <c r="W32" s="624"/>
      <c r="X32" s="624"/>
      <c r="Y32" s="625"/>
      <c r="Z32" s="626">
        <v>4.9000000000000004</v>
      </c>
      <c r="AA32" s="626"/>
      <c r="AB32" s="626"/>
      <c r="AC32" s="626"/>
      <c r="AD32" s="627" t="s">
        <v>242</v>
      </c>
      <c r="AE32" s="627"/>
      <c r="AF32" s="627"/>
      <c r="AG32" s="627"/>
      <c r="AH32" s="627"/>
      <c r="AI32" s="627"/>
      <c r="AJ32" s="627"/>
      <c r="AK32" s="627"/>
      <c r="AL32" s="628" t="s">
        <v>130</v>
      </c>
      <c r="AM32" s="629"/>
      <c r="AN32" s="629"/>
      <c r="AO32" s="630"/>
      <c r="AP32" s="671"/>
      <c r="AQ32" s="672"/>
      <c r="AR32" s="672"/>
      <c r="AS32" s="672"/>
      <c r="AT32" s="676"/>
      <c r="AU32" s="214" t="s">
        <v>318</v>
      </c>
      <c r="AX32" s="620" t="s">
        <v>319</v>
      </c>
      <c r="AY32" s="621"/>
      <c r="AZ32" s="621"/>
      <c r="BA32" s="621"/>
      <c r="BB32" s="621"/>
      <c r="BC32" s="621"/>
      <c r="BD32" s="621"/>
      <c r="BE32" s="621"/>
      <c r="BF32" s="622"/>
      <c r="BG32" s="680">
        <v>99.5</v>
      </c>
      <c r="BH32" s="655"/>
      <c r="BI32" s="655"/>
      <c r="BJ32" s="655"/>
      <c r="BK32" s="655"/>
      <c r="BL32" s="655"/>
      <c r="BM32" s="629">
        <v>98.9</v>
      </c>
      <c r="BN32" s="655"/>
      <c r="BO32" s="655"/>
      <c r="BP32" s="655"/>
      <c r="BQ32" s="678"/>
      <c r="BR32" s="680">
        <v>99.5</v>
      </c>
      <c r="BS32" s="655"/>
      <c r="BT32" s="655"/>
      <c r="BU32" s="655"/>
      <c r="BV32" s="655"/>
      <c r="BW32" s="655"/>
      <c r="BX32" s="629">
        <v>98.7</v>
      </c>
      <c r="BY32" s="655"/>
      <c r="BZ32" s="655"/>
      <c r="CA32" s="655"/>
      <c r="CB32" s="678"/>
      <c r="CD32" s="663"/>
      <c r="CE32" s="664"/>
      <c r="CF32" s="620" t="s">
        <v>320</v>
      </c>
      <c r="CG32" s="621"/>
      <c r="CH32" s="621"/>
      <c r="CI32" s="621"/>
      <c r="CJ32" s="621"/>
      <c r="CK32" s="621"/>
      <c r="CL32" s="621"/>
      <c r="CM32" s="621"/>
      <c r="CN32" s="621"/>
      <c r="CO32" s="621"/>
      <c r="CP32" s="621"/>
      <c r="CQ32" s="622"/>
      <c r="CR32" s="623" t="s">
        <v>242</v>
      </c>
      <c r="CS32" s="624"/>
      <c r="CT32" s="624"/>
      <c r="CU32" s="624"/>
      <c r="CV32" s="624"/>
      <c r="CW32" s="624"/>
      <c r="CX32" s="624"/>
      <c r="CY32" s="625"/>
      <c r="CZ32" s="628" t="s">
        <v>130</v>
      </c>
      <c r="DA32" s="653"/>
      <c r="DB32" s="653"/>
      <c r="DC32" s="657"/>
      <c r="DD32" s="632" t="s">
        <v>242</v>
      </c>
      <c r="DE32" s="624"/>
      <c r="DF32" s="624"/>
      <c r="DG32" s="624"/>
      <c r="DH32" s="624"/>
      <c r="DI32" s="624"/>
      <c r="DJ32" s="624"/>
      <c r="DK32" s="625"/>
      <c r="DL32" s="632" t="s">
        <v>130</v>
      </c>
      <c r="DM32" s="624"/>
      <c r="DN32" s="624"/>
      <c r="DO32" s="624"/>
      <c r="DP32" s="624"/>
      <c r="DQ32" s="624"/>
      <c r="DR32" s="624"/>
      <c r="DS32" s="624"/>
      <c r="DT32" s="624"/>
      <c r="DU32" s="624"/>
      <c r="DV32" s="625"/>
      <c r="DW32" s="628" t="s">
        <v>242</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369301</v>
      </c>
      <c r="S33" s="624"/>
      <c r="T33" s="624"/>
      <c r="U33" s="624"/>
      <c r="V33" s="624"/>
      <c r="W33" s="624"/>
      <c r="X33" s="624"/>
      <c r="Y33" s="625"/>
      <c r="Z33" s="626">
        <v>1</v>
      </c>
      <c r="AA33" s="626"/>
      <c r="AB33" s="626"/>
      <c r="AC33" s="626"/>
      <c r="AD33" s="627">
        <v>12732</v>
      </c>
      <c r="AE33" s="627"/>
      <c r="AF33" s="627"/>
      <c r="AG33" s="627"/>
      <c r="AH33" s="627"/>
      <c r="AI33" s="627"/>
      <c r="AJ33" s="627"/>
      <c r="AK33" s="627"/>
      <c r="AL33" s="628">
        <v>0.1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99.6</v>
      </c>
      <c r="BH33" s="682"/>
      <c r="BI33" s="682"/>
      <c r="BJ33" s="682"/>
      <c r="BK33" s="682"/>
      <c r="BL33" s="682"/>
      <c r="BM33" s="683">
        <v>99.1</v>
      </c>
      <c r="BN33" s="682"/>
      <c r="BO33" s="682"/>
      <c r="BP33" s="682"/>
      <c r="BQ33" s="684"/>
      <c r="BR33" s="681">
        <v>99.6</v>
      </c>
      <c r="BS33" s="682"/>
      <c r="BT33" s="682"/>
      <c r="BU33" s="682"/>
      <c r="BV33" s="682"/>
      <c r="BW33" s="682"/>
      <c r="BX33" s="683">
        <v>99</v>
      </c>
      <c r="BY33" s="682"/>
      <c r="BZ33" s="682"/>
      <c r="CA33" s="682"/>
      <c r="CB33" s="684"/>
      <c r="CD33" s="620" t="s">
        <v>323</v>
      </c>
      <c r="CE33" s="621"/>
      <c r="CF33" s="621"/>
      <c r="CG33" s="621"/>
      <c r="CH33" s="621"/>
      <c r="CI33" s="621"/>
      <c r="CJ33" s="621"/>
      <c r="CK33" s="621"/>
      <c r="CL33" s="621"/>
      <c r="CM33" s="621"/>
      <c r="CN33" s="621"/>
      <c r="CO33" s="621"/>
      <c r="CP33" s="621"/>
      <c r="CQ33" s="622"/>
      <c r="CR33" s="623">
        <v>15856140</v>
      </c>
      <c r="CS33" s="655"/>
      <c r="CT33" s="655"/>
      <c r="CU33" s="655"/>
      <c r="CV33" s="655"/>
      <c r="CW33" s="655"/>
      <c r="CX33" s="655"/>
      <c r="CY33" s="656"/>
      <c r="CZ33" s="628">
        <v>50</v>
      </c>
      <c r="DA33" s="653"/>
      <c r="DB33" s="653"/>
      <c r="DC33" s="657"/>
      <c r="DD33" s="632">
        <v>8371076</v>
      </c>
      <c r="DE33" s="655"/>
      <c r="DF33" s="655"/>
      <c r="DG33" s="655"/>
      <c r="DH33" s="655"/>
      <c r="DI33" s="655"/>
      <c r="DJ33" s="655"/>
      <c r="DK33" s="656"/>
      <c r="DL33" s="632">
        <v>6709204</v>
      </c>
      <c r="DM33" s="655"/>
      <c r="DN33" s="655"/>
      <c r="DO33" s="655"/>
      <c r="DP33" s="655"/>
      <c r="DQ33" s="655"/>
      <c r="DR33" s="655"/>
      <c r="DS33" s="655"/>
      <c r="DT33" s="655"/>
      <c r="DU33" s="655"/>
      <c r="DV33" s="656"/>
      <c r="DW33" s="628">
        <v>47.2</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5562686</v>
      </c>
      <c r="S34" s="624"/>
      <c r="T34" s="624"/>
      <c r="U34" s="624"/>
      <c r="V34" s="624"/>
      <c r="W34" s="624"/>
      <c r="X34" s="624"/>
      <c r="Y34" s="625"/>
      <c r="Z34" s="626">
        <v>15.5</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5784672</v>
      </c>
      <c r="CS34" s="624"/>
      <c r="CT34" s="624"/>
      <c r="CU34" s="624"/>
      <c r="CV34" s="624"/>
      <c r="CW34" s="624"/>
      <c r="CX34" s="624"/>
      <c r="CY34" s="625"/>
      <c r="CZ34" s="628">
        <v>18.2</v>
      </c>
      <c r="DA34" s="653"/>
      <c r="DB34" s="653"/>
      <c r="DC34" s="657"/>
      <c r="DD34" s="632">
        <v>3523144</v>
      </c>
      <c r="DE34" s="624"/>
      <c r="DF34" s="624"/>
      <c r="DG34" s="624"/>
      <c r="DH34" s="624"/>
      <c r="DI34" s="624"/>
      <c r="DJ34" s="624"/>
      <c r="DK34" s="625"/>
      <c r="DL34" s="632">
        <v>3039624</v>
      </c>
      <c r="DM34" s="624"/>
      <c r="DN34" s="624"/>
      <c r="DO34" s="624"/>
      <c r="DP34" s="624"/>
      <c r="DQ34" s="624"/>
      <c r="DR34" s="624"/>
      <c r="DS34" s="624"/>
      <c r="DT34" s="624"/>
      <c r="DU34" s="624"/>
      <c r="DV34" s="625"/>
      <c r="DW34" s="628">
        <v>21.4</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3051627</v>
      </c>
      <c r="S35" s="624"/>
      <c r="T35" s="624"/>
      <c r="U35" s="624"/>
      <c r="V35" s="624"/>
      <c r="W35" s="624"/>
      <c r="X35" s="624"/>
      <c r="Y35" s="625"/>
      <c r="Z35" s="626">
        <v>8.5</v>
      </c>
      <c r="AA35" s="626"/>
      <c r="AB35" s="626"/>
      <c r="AC35" s="626"/>
      <c r="AD35" s="627" t="s">
        <v>130</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127099</v>
      </c>
      <c r="CS35" s="655"/>
      <c r="CT35" s="655"/>
      <c r="CU35" s="655"/>
      <c r="CV35" s="655"/>
      <c r="CW35" s="655"/>
      <c r="CX35" s="655"/>
      <c r="CY35" s="656"/>
      <c r="CZ35" s="628">
        <v>0.4</v>
      </c>
      <c r="DA35" s="653"/>
      <c r="DB35" s="653"/>
      <c r="DC35" s="657"/>
      <c r="DD35" s="632">
        <v>126490</v>
      </c>
      <c r="DE35" s="655"/>
      <c r="DF35" s="655"/>
      <c r="DG35" s="655"/>
      <c r="DH35" s="655"/>
      <c r="DI35" s="655"/>
      <c r="DJ35" s="655"/>
      <c r="DK35" s="656"/>
      <c r="DL35" s="632">
        <v>126490</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962385</v>
      </c>
      <c r="S36" s="624"/>
      <c r="T36" s="624"/>
      <c r="U36" s="624"/>
      <c r="V36" s="624"/>
      <c r="W36" s="624"/>
      <c r="X36" s="624"/>
      <c r="Y36" s="625"/>
      <c r="Z36" s="626">
        <v>2.7</v>
      </c>
      <c r="AA36" s="626"/>
      <c r="AB36" s="626"/>
      <c r="AC36" s="626"/>
      <c r="AD36" s="627" t="s">
        <v>130</v>
      </c>
      <c r="AE36" s="627"/>
      <c r="AF36" s="627"/>
      <c r="AG36" s="627"/>
      <c r="AH36" s="627"/>
      <c r="AI36" s="627"/>
      <c r="AJ36" s="627"/>
      <c r="AK36" s="627"/>
      <c r="AL36" s="628" t="s">
        <v>242</v>
      </c>
      <c r="AM36" s="629"/>
      <c r="AN36" s="629"/>
      <c r="AO36" s="630"/>
      <c r="AP36" s="222"/>
      <c r="AQ36" s="689" t="s">
        <v>331</v>
      </c>
      <c r="AR36" s="690"/>
      <c r="AS36" s="690"/>
      <c r="AT36" s="690"/>
      <c r="AU36" s="690"/>
      <c r="AV36" s="690"/>
      <c r="AW36" s="690"/>
      <c r="AX36" s="690"/>
      <c r="AY36" s="691"/>
      <c r="AZ36" s="612">
        <v>1764855</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31083</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5667397</v>
      </c>
      <c r="CS36" s="624"/>
      <c r="CT36" s="624"/>
      <c r="CU36" s="624"/>
      <c r="CV36" s="624"/>
      <c r="CW36" s="624"/>
      <c r="CX36" s="624"/>
      <c r="CY36" s="625"/>
      <c r="CZ36" s="628">
        <v>17.899999999999999</v>
      </c>
      <c r="DA36" s="653"/>
      <c r="DB36" s="653"/>
      <c r="DC36" s="657"/>
      <c r="DD36" s="632">
        <v>3271448</v>
      </c>
      <c r="DE36" s="624"/>
      <c r="DF36" s="624"/>
      <c r="DG36" s="624"/>
      <c r="DH36" s="624"/>
      <c r="DI36" s="624"/>
      <c r="DJ36" s="624"/>
      <c r="DK36" s="625"/>
      <c r="DL36" s="632">
        <v>2211259</v>
      </c>
      <c r="DM36" s="624"/>
      <c r="DN36" s="624"/>
      <c r="DO36" s="624"/>
      <c r="DP36" s="624"/>
      <c r="DQ36" s="624"/>
      <c r="DR36" s="624"/>
      <c r="DS36" s="624"/>
      <c r="DT36" s="624"/>
      <c r="DU36" s="624"/>
      <c r="DV36" s="625"/>
      <c r="DW36" s="628">
        <v>15.6</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628905</v>
      </c>
      <c r="S37" s="624"/>
      <c r="T37" s="624"/>
      <c r="U37" s="624"/>
      <c r="V37" s="624"/>
      <c r="W37" s="624"/>
      <c r="X37" s="624"/>
      <c r="Y37" s="625"/>
      <c r="Z37" s="626">
        <v>1.8</v>
      </c>
      <c r="AA37" s="626"/>
      <c r="AB37" s="626"/>
      <c r="AC37" s="626"/>
      <c r="AD37" s="627">
        <v>2468</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95226</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15724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1896861</v>
      </c>
      <c r="CS37" s="655"/>
      <c r="CT37" s="655"/>
      <c r="CU37" s="655"/>
      <c r="CV37" s="655"/>
      <c r="CW37" s="655"/>
      <c r="CX37" s="655"/>
      <c r="CY37" s="656"/>
      <c r="CZ37" s="628">
        <v>6</v>
      </c>
      <c r="DA37" s="653"/>
      <c r="DB37" s="653"/>
      <c r="DC37" s="657"/>
      <c r="DD37" s="632">
        <v>1896861</v>
      </c>
      <c r="DE37" s="655"/>
      <c r="DF37" s="655"/>
      <c r="DG37" s="655"/>
      <c r="DH37" s="655"/>
      <c r="DI37" s="655"/>
      <c r="DJ37" s="655"/>
      <c r="DK37" s="656"/>
      <c r="DL37" s="632">
        <v>1896861</v>
      </c>
      <c r="DM37" s="655"/>
      <c r="DN37" s="655"/>
      <c r="DO37" s="655"/>
      <c r="DP37" s="655"/>
      <c r="DQ37" s="655"/>
      <c r="DR37" s="655"/>
      <c r="DS37" s="655"/>
      <c r="DT37" s="655"/>
      <c r="DU37" s="655"/>
      <c r="DV37" s="656"/>
      <c r="DW37" s="628">
        <v>13.3</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1446107</v>
      </c>
      <c r="S38" s="624"/>
      <c r="T38" s="624"/>
      <c r="U38" s="624"/>
      <c r="V38" s="624"/>
      <c r="W38" s="624"/>
      <c r="X38" s="624"/>
      <c r="Y38" s="625"/>
      <c r="Z38" s="626">
        <v>4</v>
      </c>
      <c r="AA38" s="626"/>
      <c r="AB38" s="626"/>
      <c r="AC38" s="626"/>
      <c r="AD38" s="627" t="s">
        <v>242</v>
      </c>
      <c r="AE38" s="627"/>
      <c r="AF38" s="627"/>
      <c r="AG38" s="627"/>
      <c r="AH38" s="627"/>
      <c r="AI38" s="627"/>
      <c r="AJ38" s="627"/>
      <c r="AK38" s="627"/>
      <c r="AL38" s="628" t="s">
        <v>130</v>
      </c>
      <c r="AM38" s="629"/>
      <c r="AN38" s="629"/>
      <c r="AO38" s="630"/>
      <c r="AQ38" s="686" t="s">
        <v>339</v>
      </c>
      <c r="AR38" s="687"/>
      <c r="AS38" s="687"/>
      <c r="AT38" s="687"/>
      <c r="AU38" s="687"/>
      <c r="AV38" s="687"/>
      <c r="AW38" s="687"/>
      <c r="AX38" s="687"/>
      <c r="AY38" s="688"/>
      <c r="AZ38" s="623">
        <v>19076</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7440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1690994</v>
      </c>
      <c r="CS38" s="624"/>
      <c r="CT38" s="624"/>
      <c r="CU38" s="624"/>
      <c r="CV38" s="624"/>
      <c r="CW38" s="624"/>
      <c r="CX38" s="624"/>
      <c r="CY38" s="625"/>
      <c r="CZ38" s="628">
        <v>5.3</v>
      </c>
      <c r="DA38" s="653"/>
      <c r="DB38" s="653"/>
      <c r="DC38" s="657"/>
      <c r="DD38" s="632">
        <v>1430308</v>
      </c>
      <c r="DE38" s="624"/>
      <c r="DF38" s="624"/>
      <c r="DG38" s="624"/>
      <c r="DH38" s="624"/>
      <c r="DI38" s="624"/>
      <c r="DJ38" s="624"/>
      <c r="DK38" s="625"/>
      <c r="DL38" s="632">
        <v>1331831</v>
      </c>
      <c r="DM38" s="624"/>
      <c r="DN38" s="624"/>
      <c r="DO38" s="624"/>
      <c r="DP38" s="624"/>
      <c r="DQ38" s="624"/>
      <c r="DR38" s="624"/>
      <c r="DS38" s="624"/>
      <c r="DT38" s="624"/>
      <c r="DU38" s="624"/>
      <c r="DV38" s="625"/>
      <c r="DW38" s="628">
        <v>9.4</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130</v>
      </c>
      <c r="AA39" s="626"/>
      <c r="AB39" s="626"/>
      <c r="AC39" s="626"/>
      <c r="AD39" s="627" t="s">
        <v>242</v>
      </c>
      <c r="AE39" s="627"/>
      <c r="AF39" s="627"/>
      <c r="AG39" s="627"/>
      <c r="AH39" s="627"/>
      <c r="AI39" s="627"/>
      <c r="AJ39" s="627"/>
      <c r="AK39" s="627"/>
      <c r="AL39" s="628" t="s">
        <v>242</v>
      </c>
      <c r="AM39" s="629"/>
      <c r="AN39" s="629"/>
      <c r="AO39" s="630"/>
      <c r="AQ39" s="686" t="s">
        <v>343</v>
      </c>
      <c r="AR39" s="687"/>
      <c r="AS39" s="687"/>
      <c r="AT39" s="687"/>
      <c r="AU39" s="687"/>
      <c r="AV39" s="687"/>
      <c r="AW39" s="687"/>
      <c r="AX39" s="687"/>
      <c r="AY39" s="688"/>
      <c r="AZ39" s="623" t="s">
        <v>130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11311</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2580978</v>
      </c>
      <c r="CS39" s="655"/>
      <c r="CT39" s="655"/>
      <c r="CU39" s="655"/>
      <c r="CV39" s="655"/>
      <c r="CW39" s="655"/>
      <c r="CX39" s="655"/>
      <c r="CY39" s="656"/>
      <c r="CZ39" s="628">
        <v>8.1</v>
      </c>
      <c r="DA39" s="653"/>
      <c r="DB39" s="653"/>
      <c r="DC39" s="657"/>
      <c r="DD39" s="632">
        <v>19686</v>
      </c>
      <c r="DE39" s="655"/>
      <c r="DF39" s="655"/>
      <c r="DG39" s="655"/>
      <c r="DH39" s="655"/>
      <c r="DI39" s="655"/>
      <c r="DJ39" s="655"/>
      <c r="DK39" s="656"/>
      <c r="DL39" s="632" t="s">
        <v>242</v>
      </c>
      <c r="DM39" s="655"/>
      <c r="DN39" s="655"/>
      <c r="DO39" s="655"/>
      <c r="DP39" s="655"/>
      <c r="DQ39" s="655"/>
      <c r="DR39" s="655"/>
      <c r="DS39" s="655"/>
      <c r="DT39" s="655"/>
      <c r="DU39" s="655"/>
      <c r="DV39" s="656"/>
      <c r="DW39" s="628" t="s">
        <v>242</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124107</v>
      </c>
      <c r="S40" s="624"/>
      <c r="T40" s="624"/>
      <c r="U40" s="624"/>
      <c r="V40" s="624"/>
      <c r="W40" s="624"/>
      <c r="X40" s="624"/>
      <c r="Y40" s="625"/>
      <c r="Z40" s="626">
        <v>0.3</v>
      </c>
      <c r="AA40" s="626"/>
      <c r="AB40" s="626"/>
      <c r="AC40" s="626"/>
      <c r="AD40" s="627" t="s">
        <v>130</v>
      </c>
      <c r="AE40" s="627"/>
      <c r="AF40" s="627"/>
      <c r="AG40" s="627"/>
      <c r="AH40" s="627"/>
      <c r="AI40" s="627"/>
      <c r="AJ40" s="627"/>
      <c r="AK40" s="627"/>
      <c r="AL40" s="628" t="s">
        <v>130</v>
      </c>
      <c r="AM40" s="629"/>
      <c r="AN40" s="629"/>
      <c r="AO40" s="630"/>
      <c r="AQ40" s="686" t="s">
        <v>347</v>
      </c>
      <c r="AR40" s="687"/>
      <c r="AS40" s="687"/>
      <c r="AT40" s="687"/>
      <c r="AU40" s="687"/>
      <c r="AV40" s="687"/>
      <c r="AW40" s="687"/>
      <c r="AX40" s="687"/>
      <c r="AY40" s="688"/>
      <c r="AZ40" s="623" t="s">
        <v>130</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108</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5000</v>
      </c>
      <c r="CS40" s="624"/>
      <c r="CT40" s="624"/>
      <c r="CU40" s="624"/>
      <c r="CV40" s="624"/>
      <c r="CW40" s="624"/>
      <c r="CX40" s="624"/>
      <c r="CY40" s="625"/>
      <c r="CZ40" s="628">
        <v>0</v>
      </c>
      <c r="DA40" s="653"/>
      <c r="DB40" s="653"/>
      <c r="DC40" s="657"/>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35773339</v>
      </c>
      <c r="S41" s="696"/>
      <c r="T41" s="696"/>
      <c r="U41" s="696"/>
      <c r="V41" s="696"/>
      <c r="W41" s="696"/>
      <c r="X41" s="696"/>
      <c r="Y41" s="700"/>
      <c r="Z41" s="701">
        <v>100</v>
      </c>
      <c r="AA41" s="701"/>
      <c r="AB41" s="701"/>
      <c r="AC41" s="701"/>
      <c r="AD41" s="702">
        <v>14085530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357867</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242</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1292686</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301</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4233746</v>
      </c>
      <c r="CS42" s="655"/>
      <c r="CT42" s="655"/>
      <c r="CU42" s="655"/>
      <c r="CV42" s="655"/>
      <c r="CW42" s="655"/>
      <c r="CX42" s="655"/>
      <c r="CY42" s="656"/>
      <c r="CZ42" s="628">
        <v>13.3</v>
      </c>
      <c r="DA42" s="653"/>
      <c r="DB42" s="653"/>
      <c r="DC42" s="657"/>
      <c r="DD42" s="632">
        <v>978819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24565</v>
      </c>
      <c r="CS43" s="655"/>
      <c r="CT43" s="655"/>
      <c r="CU43" s="655"/>
      <c r="CV43" s="655"/>
      <c r="CW43" s="655"/>
      <c r="CX43" s="655"/>
      <c r="CY43" s="656"/>
      <c r="CZ43" s="628">
        <v>0.1</v>
      </c>
      <c r="DA43" s="653"/>
      <c r="DB43" s="653"/>
      <c r="DC43" s="657"/>
      <c r="DD43" s="632">
        <v>24565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4233746</v>
      </c>
      <c r="CS44" s="624"/>
      <c r="CT44" s="624"/>
      <c r="CU44" s="624"/>
      <c r="CV44" s="624"/>
      <c r="CW44" s="624"/>
      <c r="CX44" s="624"/>
      <c r="CY44" s="625"/>
      <c r="CZ44" s="628">
        <v>13.3</v>
      </c>
      <c r="DA44" s="629"/>
      <c r="DB44" s="629"/>
      <c r="DC44" s="635"/>
      <c r="DD44" s="632">
        <v>978819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2190490</v>
      </c>
      <c r="CS45" s="655"/>
      <c r="CT45" s="655"/>
      <c r="CU45" s="655"/>
      <c r="CV45" s="655"/>
      <c r="CW45" s="655"/>
      <c r="CX45" s="655"/>
      <c r="CY45" s="656"/>
      <c r="CZ45" s="628">
        <v>6.9</v>
      </c>
      <c r="DA45" s="653"/>
      <c r="DB45" s="653"/>
      <c r="DC45" s="657"/>
      <c r="DD45" s="632">
        <v>236433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2043256</v>
      </c>
      <c r="CS46" s="624"/>
      <c r="CT46" s="624"/>
      <c r="CU46" s="624"/>
      <c r="CV46" s="624"/>
      <c r="CW46" s="624"/>
      <c r="CX46" s="624"/>
      <c r="CY46" s="625"/>
      <c r="CZ46" s="628">
        <v>6.4</v>
      </c>
      <c r="DA46" s="629"/>
      <c r="DB46" s="629"/>
      <c r="DC46" s="635"/>
      <c r="DD46" s="632">
        <v>742386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t="s">
        <v>130</v>
      </c>
      <c r="CS47" s="655"/>
      <c r="CT47" s="655"/>
      <c r="CU47" s="655"/>
      <c r="CV47" s="655"/>
      <c r="CW47" s="655"/>
      <c r="CX47" s="655"/>
      <c r="CY47" s="656"/>
      <c r="CZ47" s="628" t="s">
        <v>130</v>
      </c>
      <c r="DA47" s="653"/>
      <c r="DB47" s="653"/>
      <c r="DC47" s="657"/>
      <c r="DD47" s="632" t="s">
        <v>242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242</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31727823</v>
      </c>
      <c r="CS49" s="682"/>
      <c r="CT49" s="682"/>
      <c r="CU49" s="682"/>
      <c r="CV49" s="682"/>
      <c r="CW49" s="682"/>
      <c r="CX49" s="682"/>
      <c r="CY49" s="711"/>
      <c r="CZ49" s="703">
        <v>100</v>
      </c>
      <c r="DA49" s="712"/>
      <c r="DB49" s="712"/>
      <c r="DC49" s="713"/>
      <c r="DD49" s="714">
        <v>15508320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3ROm/VSrD2nSXto43Bawd0W+76sAKA5M/HQUIhEGZu/CbdB2uea9V4GxEJNASDTwR7jBJnbAMhAM4ixgLwemQ==" saltValue="KnCyhpaLIWnb5jPXJ5DhP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35796</v>
      </c>
      <c r="R7" s="753"/>
      <c r="S7" s="753"/>
      <c r="T7" s="753"/>
      <c r="U7" s="753"/>
      <c r="V7" s="753">
        <v>31750</v>
      </c>
      <c r="W7" s="753"/>
      <c r="X7" s="753"/>
      <c r="Y7" s="753"/>
      <c r="Z7" s="753"/>
      <c r="AA7" s="753">
        <v>4046</v>
      </c>
      <c r="AB7" s="753"/>
      <c r="AC7" s="753"/>
      <c r="AD7" s="753"/>
      <c r="AE7" s="754"/>
      <c r="AF7" s="755">
        <v>2698</v>
      </c>
      <c r="AG7" s="756"/>
      <c r="AH7" s="756"/>
      <c r="AI7" s="756"/>
      <c r="AJ7" s="757"/>
      <c r="AK7" s="758">
        <v>46</v>
      </c>
      <c r="AL7" s="759"/>
      <c r="AM7" s="759"/>
      <c r="AN7" s="759"/>
      <c r="AO7" s="759"/>
      <c r="AP7" s="759">
        <v>13807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582</v>
      </c>
      <c r="BT7" s="747"/>
      <c r="BU7" s="747"/>
      <c r="BV7" s="747"/>
      <c r="BW7" s="747"/>
      <c r="BX7" s="747"/>
      <c r="BY7" s="747"/>
      <c r="BZ7" s="747"/>
      <c r="CA7" s="747"/>
      <c r="CB7" s="747"/>
      <c r="CC7" s="747"/>
      <c r="CD7" s="747"/>
      <c r="CE7" s="747"/>
      <c r="CF7" s="747"/>
      <c r="CG7" s="762"/>
      <c r="CH7" s="743">
        <v>0</v>
      </c>
      <c r="CI7" s="744"/>
      <c r="CJ7" s="744"/>
      <c r="CK7" s="744"/>
      <c r="CL7" s="745"/>
      <c r="CM7" s="743">
        <v>24</v>
      </c>
      <c r="CN7" s="744"/>
      <c r="CO7" s="744"/>
      <c r="CP7" s="744"/>
      <c r="CQ7" s="745"/>
      <c r="CR7" s="743">
        <v>5</v>
      </c>
      <c r="CS7" s="744"/>
      <c r="CT7" s="744"/>
      <c r="CU7" s="744"/>
      <c r="CV7" s="745"/>
      <c r="CW7" s="743">
        <v>0</v>
      </c>
      <c r="CX7" s="744"/>
      <c r="CY7" s="744"/>
      <c r="CZ7" s="744"/>
      <c r="DA7" s="745"/>
      <c r="DB7" s="743" t="s">
        <v>581</v>
      </c>
      <c r="DC7" s="744"/>
      <c r="DD7" s="744"/>
      <c r="DE7" s="744"/>
      <c r="DF7" s="745"/>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35796</v>
      </c>
      <c r="R23" s="793"/>
      <c r="S23" s="793"/>
      <c r="T23" s="793"/>
      <c r="U23" s="793"/>
      <c r="V23" s="793">
        <v>31750</v>
      </c>
      <c r="W23" s="793"/>
      <c r="X23" s="793"/>
      <c r="Y23" s="793"/>
      <c r="Z23" s="793"/>
      <c r="AA23" s="793">
        <v>4046</v>
      </c>
      <c r="AB23" s="793"/>
      <c r="AC23" s="793"/>
      <c r="AD23" s="793"/>
      <c r="AE23" s="794"/>
      <c r="AF23" s="795">
        <v>2698</v>
      </c>
      <c r="AG23" s="793"/>
      <c r="AH23" s="793"/>
      <c r="AI23" s="793"/>
      <c r="AJ23" s="796"/>
      <c r="AK23" s="797"/>
      <c r="AL23" s="798"/>
      <c r="AM23" s="798"/>
      <c r="AN23" s="798"/>
      <c r="AO23" s="798"/>
      <c r="AP23" s="793">
        <v>13807</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5155</v>
      </c>
      <c r="R28" s="823"/>
      <c r="S28" s="823"/>
      <c r="T28" s="823"/>
      <c r="U28" s="823"/>
      <c r="V28" s="823">
        <v>5124</v>
      </c>
      <c r="W28" s="823"/>
      <c r="X28" s="823"/>
      <c r="Y28" s="823"/>
      <c r="Z28" s="823"/>
      <c r="AA28" s="823">
        <v>31</v>
      </c>
      <c r="AB28" s="823"/>
      <c r="AC28" s="823"/>
      <c r="AD28" s="823"/>
      <c r="AE28" s="824"/>
      <c r="AF28" s="825">
        <v>31</v>
      </c>
      <c r="AG28" s="823"/>
      <c r="AH28" s="823"/>
      <c r="AI28" s="823"/>
      <c r="AJ28" s="826"/>
      <c r="AK28" s="827">
        <v>358</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833</v>
      </c>
      <c r="R29" s="784"/>
      <c r="S29" s="784"/>
      <c r="T29" s="784"/>
      <c r="U29" s="784"/>
      <c r="V29" s="784">
        <v>828</v>
      </c>
      <c r="W29" s="784"/>
      <c r="X29" s="784"/>
      <c r="Y29" s="784"/>
      <c r="Z29" s="784"/>
      <c r="AA29" s="784">
        <v>4</v>
      </c>
      <c r="AB29" s="784"/>
      <c r="AC29" s="784"/>
      <c r="AD29" s="784"/>
      <c r="AE29" s="785"/>
      <c r="AF29" s="786">
        <v>4</v>
      </c>
      <c r="AG29" s="787"/>
      <c r="AH29" s="787"/>
      <c r="AI29" s="787"/>
      <c r="AJ29" s="788"/>
      <c r="AK29" s="834">
        <v>130</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3974</v>
      </c>
      <c r="R30" s="784"/>
      <c r="S30" s="784"/>
      <c r="T30" s="784"/>
      <c r="U30" s="784"/>
      <c r="V30" s="784">
        <v>3716</v>
      </c>
      <c r="W30" s="784"/>
      <c r="X30" s="784"/>
      <c r="Y30" s="784"/>
      <c r="Z30" s="784"/>
      <c r="AA30" s="784">
        <v>258</v>
      </c>
      <c r="AB30" s="784"/>
      <c r="AC30" s="784"/>
      <c r="AD30" s="784"/>
      <c r="AE30" s="785"/>
      <c r="AF30" s="786">
        <v>257</v>
      </c>
      <c r="AG30" s="787"/>
      <c r="AH30" s="787"/>
      <c r="AI30" s="787"/>
      <c r="AJ30" s="788"/>
      <c r="AK30" s="834">
        <v>697</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1535</v>
      </c>
      <c r="R31" s="784"/>
      <c r="S31" s="784"/>
      <c r="T31" s="784"/>
      <c r="U31" s="784"/>
      <c r="V31" s="784">
        <v>1303</v>
      </c>
      <c r="W31" s="784"/>
      <c r="X31" s="784"/>
      <c r="Y31" s="784"/>
      <c r="Z31" s="784"/>
      <c r="AA31" s="784">
        <v>232</v>
      </c>
      <c r="AB31" s="784"/>
      <c r="AC31" s="784"/>
      <c r="AD31" s="784"/>
      <c r="AE31" s="785"/>
      <c r="AF31" s="786">
        <v>3220</v>
      </c>
      <c r="AG31" s="787"/>
      <c r="AH31" s="787"/>
      <c r="AI31" s="787"/>
      <c r="AJ31" s="788"/>
      <c r="AK31" s="834">
        <v>19</v>
      </c>
      <c r="AL31" s="830"/>
      <c r="AM31" s="830"/>
      <c r="AN31" s="830"/>
      <c r="AO31" s="830"/>
      <c r="AP31" s="830">
        <v>23</v>
      </c>
      <c r="AQ31" s="830"/>
      <c r="AR31" s="830"/>
      <c r="AS31" s="830"/>
      <c r="AT31" s="830"/>
      <c r="AU31" s="830">
        <v>20</v>
      </c>
      <c r="AV31" s="830"/>
      <c r="AW31" s="830"/>
      <c r="AX31" s="830"/>
      <c r="AY31" s="830"/>
      <c r="AZ31" s="831" t="s">
        <v>581</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2261</v>
      </c>
      <c r="R32" s="784"/>
      <c r="S32" s="784"/>
      <c r="T32" s="784"/>
      <c r="U32" s="784"/>
      <c r="V32" s="784">
        <v>1948</v>
      </c>
      <c r="W32" s="784"/>
      <c r="X32" s="784"/>
      <c r="Y32" s="784"/>
      <c r="Z32" s="784"/>
      <c r="AA32" s="784">
        <v>314</v>
      </c>
      <c r="AB32" s="784"/>
      <c r="AC32" s="784"/>
      <c r="AD32" s="784"/>
      <c r="AE32" s="785"/>
      <c r="AF32" s="786">
        <v>5217</v>
      </c>
      <c r="AG32" s="787"/>
      <c r="AH32" s="787"/>
      <c r="AI32" s="787"/>
      <c r="AJ32" s="788"/>
      <c r="AK32" s="834">
        <v>55</v>
      </c>
      <c r="AL32" s="830"/>
      <c r="AM32" s="830"/>
      <c r="AN32" s="830"/>
      <c r="AO32" s="830"/>
      <c r="AP32" s="830">
        <v>1844</v>
      </c>
      <c r="AQ32" s="830"/>
      <c r="AR32" s="830"/>
      <c r="AS32" s="830"/>
      <c r="AT32" s="830"/>
      <c r="AU32" s="830">
        <v>321</v>
      </c>
      <c r="AV32" s="830"/>
      <c r="AW32" s="830"/>
      <c r="AX32" s="830"/>
      <c r="AY32" s="830"/>
      <c r="AZ32" s="831" t="s">
        <v>581</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50</v>
      </c>
      <c r="R33" s="784"/>
      <c r="S33" s="784"/>
      <c r="T33" s="784"/>
      <c r="U33" s="784"/>
      <c r="V33" s="784">
        <v>24</v>
      </c>
      <c r="W33" s="784"/>
      <c r="X33" s="784"/>
      <c r="Y33" s="784"/>
      <c r="Z33" s="784"/>
      <c r="AA33" s="784">
        <v>26</v>
      </c>
      <c r="AB33" s="784"/>
      <c r="AC33" s="784"/>
      <c r="AD33" s="784"/>
      <c r="AE33" s="785"/>
      <c r="AF33" s="786">
        <v>26</v>
      </c>
      <c r="AG33" s="787"/>
      <c r="AH33" s="787"/>
      <c r="AI33" s="787"/>
      <c r="AJ33" s="788"/>
      <c r="AK33" s="834">
        <v>40</v>
      </c>
      <c r="AL33" s="830"/>
      <c r="AM33" s="830"/>
      <c r="AN33" s="830"/>
      <c r="AO33" s="830"/>
      <c r="AP33" s="830">
        <v>93</v>
      </c>
      <c r="AQ33" s="830"/>
      <c r="AR33" s="830"/>
      <c r="AS33" s="830"/>
      <c r="AT33" s="830"/>
      <c r="AU33" s="830">
        <v>93</v>
      </c>
      <c r="AV33" s="830"/>
      <c r="AW33" s="830"/>
      <c r="AX33" s="830"/>
      <c r="AY33" s="830"/>
      <c r="AZ33" s="831" t="s">
        <v>581</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8755</v>
      </c>
      <c r="AG63" s="844"/>
      <c r="AH63" s="844"/>
      <c r="AI63" s="844"/>
      <c r="AJ63" s="845"/>
      <c r="AK63" s="846"/>
      <c r="AL63" s="841"/>
      <c r="AM63" s="841"/>
      <c r="AN63" s="841"/>
      <c r="AO63" s="841"/>
      <c r="AP63" s="844">
        <v>1960</v>
      </c>
      <c r="AQ63" s="844"/>
      <c r="AR63" s="844"/>
      <c r="AS63" s="844"/>
      <c r="AT63" s="844"/>
      <c r="AU63" s="844">
        <v>434</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398</v>
      </c>
      <c r="AB66" s="734"/>
      <c r="AC66" s="734"/>
      <c r="AD66" s="734"/>
      <c r="AE66" s="735"/>
      <c r="AF66" s="854" t="s">
        <v>419</v>
      </c>
      <c r="AG66" s="815"/>
      <c r="AH66" s="815"/>
      <c r="AI66" s="815"/>
      <c r="AJ66" s="855"/>
      <c r="AK66" s="733" t="s">
        <v>400</v>
      </c>
      <c r="AL66" s="728"/>
      <c r="AM66" s="728"/>
      <c r="AN66" s="728"/>
      <c r="AO66" s="729"/>
      <c r="AP66" s="733" t="s">
        <v>401</v>
      </c>
      <c r="AQ66" s="734"/>
      <c r="AR66" s="734"/>
      <c r="AS66" s="734"/>
      <c r="AT66" s="735"/>
      <c r="AU66" s="733" t="s">
        <v>420</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573</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581</v>
      </c>
      <c r="AQ68" s="866"/>
      <c r="AR68" s="866"/>
      <c r="AS68" s="866"/>
      <c r="AT68" s="866"/>
      <c r="AU68" s="866" t="s">
        <v>581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574</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77" t="s">
        <v>581</v>
      </c>
      <c r="AQ69" s="878"/>
      <c r="AR69" s="878"/>
      <c r="AS69" s="878"/>
      <c r="AT69" s="834"/>
      <c r="AU69" s="877" t="s">
        <v>581</v>
      </c>
      <c r="AV69" s="878"/>
      <c r="AW69" s="878"/>
      <c r="AX69" s="878"/>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575</v>
      </c>
      <c r="C70" s="874"/>
      <c r="D70" s="874"/>
      <c r="E70" s="874"/>
      <c r="F70" s="874"/>
      <c r="G70" s="874"/>
      <c r="H70" s="874"/>
      <c r="I70" s="874"/>
      <c r="J70" s="874"/>
      <c r="K70" s="874"/>
      <c r="L70" s="874"/>
      <c r="M70" s="874"/>
      <c r="N70" s="874"/>
      <c r="O70" s="874"/>
      <c r="P70" s="875"/>
      <c r="Q70" s="876">
        <v>468</v>
      </c>
      <c r="R70" s="830"/>
      <c r="S70" s="830"/>
      <c r="T70" s="830"/>
      <c r="U70" s="830"/>
      <c r="V70" s="830">
        <v>242</v>
      </c>
      <c r="W70" s="830"/>
      <c r="X70" s="830"/>
      <c r="Y70" s="830"/>
      <c r="Z70" s="830"/>
      <c r="AA70" s="830">
        <v>226</v>
      </c>
      <c r="AB70" s="830"/>
      <c r="AC70" s="830"/>
      <c r="AD70" s="830"/>
      <c r="AE70" s="830"/>
      <c r="AF70" s="830">
        <v>226</v>
      </c>
      <c r="AG70" s="830"/>
      <c r="AH70" s="830"/>
      <c r="AI70" s="830"/>
      <c r="AJ70" s="830"/>
      <c r="AK70" s="830" t="s">
        <v>581</v>
      </c>
      <c r="AL70" s="830"/>
      <c r="AM70" s="830"/>
      <c r="AN70" s="830"/>
      <c r="AO70" s="830"/>
      <c r="AP70" s="877" t="s">
        <v>581</v>
      </c>
      <c r="AQ70" s="878"/>
      <c r="AR70" s="878"/>
      <c r="AS70" s="878"/>
      <c r="AT70" s="834"/>
      <c r="AU70" s="877" t="s">
        <v>581</v>
      </c>
      <c r="AV70" s="878"/>
      <c r="AW70" s="878"/>
      <c r="AX70" s="878"/>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576</v>
      </c>
      <c r="C71" s="874"/>
      <c r="D71" s="874"/>
      <c r="E71" s="874"/>
      <c r="F71" s="874"/>
      <c r="G71" s="874"/>
      <c r="H71" s="874"/>
      <c r="I71" s="874"/>
      <c r="J71" s="874"/>
      <c r="K71" s="874"/>
      <c r="L71" s="874"/>
      <c r="M71" s="874"/>
      <c r="N71" s="874"/>
      <c r="O71" s="874"/>
      <c r="P71" s="875"/>
      <c r="Q71" s="876">
        <v>1041</v>
      </c>
      <c r="R71" s="830"/>
      <c r="S71" s="830"/>
      <c r="T71" s="830"/>
      <c r="U71" s="830"/>
      <c r="V71" s="830">
        <v>1037</v>
      </c>
      <c r="W71" s="830"/>
      <c r="X71" s="830"/>
      <c r="Y71" s="830"/>
      <c r="Z71" s="830"/>
      <c r="AA71" s="830">
        <v>4</v>
      </c>
      <c r="AB71" s="830"/>
      <c r="AC71" s="830"/>
      <c r="AD71" s="830"/>
      <c r="AE71" s="830"/>
      <c r="AF71" s="830">
        <v>4</v>
      </c>
      <c r="AG71" s="830"/>
      <c r="AH71" s="830"/>
      <c r="AI71" s="830"/>
      <c r="AJ71" s="830"/>
      <c r="AK71" s="830" t="s">
        <v>581</v>
      </c>
      <c r="AL71" s="830"/>
      <c r="AM71" s="830"/>
      <c r="AN71" s="830"/>
      <c r="AO71" s="830"/>
      <c r="AP71" s="877" t="s">
        <v>581</v>
      </c>
      <c r="AQ71" s="878"/>
      <c r="AR71" s="878"/>
      <c r="AS71" s="878"/>
      <c r="AT71" s="834"/>
      <c r="AU71" s="877" t="s">
        <v>581</v>
      </c>
      <c r="AV71" s="878"/>
      <c r="AW71" s="878"/>
      <c r="AX71" s="878"/>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577</v>
      </c>
      <c r="C72" s="874"/>
      <c r="D72" s="874"/>
      <c r="E72" s="874"/>
      <c r="F72" s="874"/>
      <c r="G72" s="874"/>
      <c r="H72" s="874"/>
      <c r="I72" s="874"/>
      <c r="J72" s="874"/>
      <c r="K72" s="874"/>
      <c r="L72" s="874"/>
      <c r="M72" s="874"/>
      <c r="N72" s="874"/>
      <c r="O72" s="874"/>
      <c r="P72" s="875"/>
      <c r="Q72" s="876">
        <v>368351</v>
      </c>
      <c r="R72" s="830"/>
      <c r="S72" s="830"/>
      <c r="T72" s="830"/>
      <c r="U72" s="830"/>
      <c r="V72" s="830">
        <v>355170</v>
      </c>
      <c r="W72" s="830"/>
      <c r="X72" s="830"/>
      <c r="Y72" s="830"/>
      <c r="Z72" s="830"/>
      <c r="AA72" s="830">
        <v>13181</v>
      </c>
      <c r="AB72" s="830"/>
      <c r="AC72" s="830"/>
      <c r="AD72" s="830"/>
      <c r="AE72" s="830"/>
      <c r="AF72" s="830">
        <v>13181</v>
      </c>
      <c r="AG72" s="830"/>
      <c r="AH72" s="830"/>
      <c r="AI72" s="830"/>
      <c r="AJ72" s="830"/>
      <c r="AK72" s="830">
        <v>2368</v>
      </c>
      <c r="AL72" s="830"/>
      <c r="AM72" s="830"/>
      <c r="AN72" s="830"/>
      <c r="AO72" s="830"/>
      <c r="AP72" s="877" t="s">
        <v>581</v>
      </c>
      <c r="AQ72" s="878"/>
      <c r="AR72" s="878"/>
      <c r="AS72" s="878"/>
      <c r="AT72" s="834"/>
      <c r="AU72" s="877" t="s">
        <v>581</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578</v>
      </c>
      <c r="C73" s="874"/>
      <c r="D73" s="874"/>
      <c r="E73" s="874"/>
      <c r="F73" s="874"/>
      <c r="G73" s="874"/>
      <c r="H73" s="874"/>
      <c r="I73" s="874"/>
      <c r="J73" s="874"/>
      <c r="K73" s="874"/>
      <c r="L73" s="874"/>
      <c r="M73" s="874"/>
      <c r="N73" s="874"/>
      <c r="O73" s="874"/>
      <c r="P73" s="875"/>
      <c r="Q73" s="876">
        <v>322</v>
      </c>
      <c r="R73" s="830"/>
      <c r="S73" s="830"/>
      <c r="T73" s="830"/>
      <c r="U73" s="830"/>
      <c r="V73" s="830">
        <v>280</v>
      </c>
      <c r="W73" s="830"/>
      <c r="X73" s="830"/>
      <c r="Y73" s="830"/>
      <c r="Z73" s="830"/>
      <c r="AA73" s="830">
        <v>41</v>
      </c>
      <c r="AB73" s="830"/>
      <c r="AC73" s="830"/>
      <c r="AD73" s="830"/>
      <c r="AE73" s="830"/>
      <c r="AF73" s="830">
        <v>26</v>
      </c>
      <c r="AG73" s="830"/>
      <c r="AH73" s="830"/>
      <c r="AI73" s="830"/>
      <c r="AJ73" s="830"/>
      <c r="AK73" s="830" t="s">
        <v>581</v>
      </c>
      <c r="AL73" s="830"/>
      <c r="AM73" s="830"/>
      <c r="AN73" s="830"/>
      <c r="AO73" s="830"/>
      <c r="AP73" s="877" t="s">
        <v>581</v>
      </c>
      <c r="AQ73" s="878"/>
      <c r="AR73" s="878"/>
      <c r="AS73" s="878"/>
      <c r="AT73" s="834"/>
      <c r="AU73" s="877" t="s">
        <v>581</v>
      </c>
      <c r="AV73" s="878"/>
      <c r="AW73" s="878"/>
      <c r="AX73" s="878"/>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579</v>
      </c>
      <c r="C74" s="874"/>
      <c r="D74" s="874"/>
      <c r="E74" s="874"/>
      <c r="F74" s="874"/>
      <c r="G74" s="874"/>
      <c r="H74" s="874"/>
      <c r="I74" s="874"/>
      <c r="J74" s="874"/>
      <c r="K74" s="874"/>
      <c r="L74" s="874"/>
      <c r="M74" s="874"/>
      <c r="N74" s="874"/>
      <c r="O74" s="874"/>
      <c r="P74" s="875"/>
      <c r="Q74" s="876">
        <v>201</v>
      </c>
      <c r="R74" s="830"/>
      <c r="S74" s="830"/>
      <c r="T74" s="830"/>
      <c r="U74" s="830"/>
      <c r="V74" s="830">
        <v>175</v>
      </c>
      <c r="W74" s="830"/>
      <c r="X74" s="830"/>
      <c r="Y74" s="830"/>
      <c r="Z74" s="830"/>
      <c r="AA74" s="830">
        <v>26</v>
      </c>
      <c r="AB74" s="830"/>
      <c r="AC74" s="830"/>
      <c r="AD74" s="830"/>
      <c r="AE74" s="830"/>
      <c r="AF74" s="830">
        <v>26</v>
      </c>
      <c r="AG74" s="830"/>
      <c r="AH74" s="830"/>
      <c r="AI74" s="830"/>
      <c r="AJ74" s="830"/>
      <c r="AK74" s="830" t="s">
        <v>581</v>
      </c>
      <c r="AL74" s="830"/>
      <c r="AM74" s="830"/>
      <c r="AN74" s="830"/>
      <c r="AO74" s="830"/>
      <c r="AP74" s="877" t="s">
        <v>581</v>
      </c>
      <c r="AQ74" s="878"/>
      <c r="AR74" s="878"/>
      <c r="AS74" s="878"/>
      <c r="AT74" s="834"/>
      <c r="AU74" s="877" t="s">
        <v>581</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580</v>
      </c>
      <c r="C75" s="874"/>
      <c r="D75" s="874"/>
      <c r="E75" s="874"/>
      <c r="F75" s="874"/>
      <c r="G75" s="874"/>
      <c r="H75" s="874"/>
      <c r="I75" s="874"/>
      <c r="J75" s="874"/>
      <c r="K75" s="874"/>
      <c r="L75" s="874"/>
      <c r="M75" s="874"/>
      <c r="N75" s="874"/>
      <c r="O75" s="874"/>
      <c r="P75" s="875"/>
      <c r="Q75" s="879">
        <v>7065</v>
      </c>
      <c r="R75" s="878"/>
      <c r="S75" s="878"/>
      <c r="T75" s="878"/>
      <c r="U75" s="834"/>
      <c r="V75" s="877">
        <v>6313</v>
      </c>
      <c r="W75" s="878"/>
      <c r="X75" s="878"/>
      <c r="Y75" s="878"/>
      <c r="Z75" s="834"/>
      <c r="AA75" s="877">
        <v>752</v>
      </c>
      <c r="AB75" s="878"/>
      <c r="AC75" s="878"/>
      <c r="AD75" s="878"/>
      <c r="AE75" s="834"/>
      <c r="AF75" s="877">
        <v>725</v>
      </c>
      <c r="AG75" s="878"/>
      <c r="AH75" s="878"/>
      <c r="AI75" s="878"/>
      <c r="AJ75" s="834"/>
      <c r="AK75" s="877" t="s">
        <v>581</v>
      </c>
      <c r="AL75" s="878"/>
      <c r="AM75" s="878"/>
      <c r="AN75" s="878"/>
      <c r="AO75" s="834"/>
      <c r="AP75" s="877">
        <v>5093</v>
      </c>
      <c r="AQ75" s="878"/>
      <c r="AR75" s="878"/>
      <c r="AS75" s="878"/>
      <c r="AT75" s="834"/>
      <c r="AU75" s="877">
        <v>1470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9"/>
      <c r="R76" s="878"/>
      <c r="S76" s="878"/>
      <c r="T76" s="878"/>
      <c r="U76" s="834"/>
      <c r="V76" s="877"/>
      <c r="W76" s="878"/>
      <c r="X76" s="878"/>
      <c r="Y76" s="878"/>
      <c r="Z76" s="834"/>
      <c r="AA76" s="877"/>
      <c r="AB76" s="878"/>
      <c r="AC76" s="878"/>
      <c r="AD76" s="878"/>
      <c r="AE76" s="834"/>
      <c r="AF76" s="877"/>
      <c r="AG76" s="878"/>
      <c r="AH76" s="878"/>
      <c r="AI76" s="878"/>
      <c r="AJ76" s="834"/>
      <c r="AK76" s="877"/>
      <c r="AL76" s="878"/>
      <c r="AM76" s="878"/>
      <c r="AN76" s="878"/>
      <c r="AO76" s="834"/>
      <c r="AP76" s="877"/>
      <c r="AQ76" s="878"/>
      <c r="AR76" s="878"/>
      <c r="AS76" s="878"/>
      <c r="AT76" s="834"/>
      <c r="AU76" s="877"/>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14203</v>
      </c>
      <c r="AG88" s="844"/>
      <c r="AH88" s="844"/>
      <c r="AI88" s="844"/>
      <c r="AJ88" s="844"/>
      <c r="AK88" s="841"/>
      <c r="AL88" s="841"/>
      <c r="AM88" s="841"/>
      <c r="AN88" s="841"/>
      <c r="AO88" s="841"/>
      <c r="AP88" s="844">
        <v>5093</v>
      </c>
      <c r="AQ88" s="844"/>
      <c r="AR88" s="844"/>
      <c r="AS88" s="844"/>
      <c r="AT88" s="844"/>
      <c r="AU88" s="844">
        <v>1470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v>0</v>
      </c>
      <c r="CX102" s="852"/>
      <c r="CY102" s="852"/>
      <c r="CZ102" s="852"/>
      <c r="DA102" s="891"/>
      <c r="DB102" s="890" t="s">
        <v>581</v>
      </c>
      <c r="DC102" s="852"/>
      <c r="DD102" s="852"/>
      <c r="DE102" s="852"/>
      <c r="DF102" s="891"/>
      <c r="DG102" s="890" t="s">
        <v>581</v>
      </c>
      <c r="DH102" s="852"/>
      <c r="DI102" s="852"/>
      <c r="DJ102" s="852"/>
      <c r="DK102" s="891"/>
      <c r="DL102" s="890" t="s">
        <v>581</v>
      </c>
      <c r="DM102" s="852"/>
      <c r="DN102" s="852"/>
      <c r="DO102" s="852"/>
      <c r="DP102" s="891"/>
      <c r="DQ102" s="890" t="s">
        <v>581</v>
      </c>
      <c r="DR102" s="852"/>
      <c r="DS102" s="852"/>
      <c r="DT102" s="852"/>
      <c r="DU102" s="891"/>
      <c r="DV102" s="789" t="s">
        <v>581</v>
      </c>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310</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310</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310</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1090681</v>
      </c>
      <c r="AB110" s="900"/>
      <c r="AC110" s="900"/>
      <c r="AD110" s="900"/>
      <c r="AE110" s="901"/>
      <c r="AF110" s="902">
        <v>1075786</v>
      </c>
      <c r="AG110" s="900"/>
      <c r="AH110" s="900"/>
      <c r="AI110" s="900"/>
      <c r="AJ110" s="901"/>
      <c r="AK110" s="902">
        <v>1031151</v>
      </c>
      <c r="AL110" s="900"/>
      <c r="AM110" s="900"/>
      <c r="AN110" s="900"/>
      <c r="AO110" s="901"/>
      <c r="AP110" s="903">
        <v>8</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11245416</v>
      </c>
      <c r="BR110" s="931"/>
      <c r="BS110" s="931"/>
      <c r="BT110" s="931"/>
      <c r="BU110" s="931"/>
      <c r="BV110" s="931">
        <v>13326532</v>
      </c>
      <c r="BW110" s="931"/>
      <c r="BX110" s="931"/>
      <c r="BY110" s="931"/>
      <c r="BZ110" s="931"/>
      <c r="CA110" s="931">
        <v>13807114</v>
      </c>
      <c r="CB110" s="931"/>
      <c r="CC110" s="931"/>
      <c r="CD110" s="931"/>
      <c r="CE110" s="931"/>
      <c r="CF110" s="944">
        <v>107.1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761833</v>
      </c>
      <c r="BR111" s="926"/>
      <c r="BS111" s="926"/>
      <c r="BT111" s="926"/>
      <c r="BU111" s="926"/>
      <c r="BV111" s="926">
        <v>458408</v>
      </c>
      <c r="BW111" s="926"/>
      <c r="BX111" s="926"/>
      <c r="BY111" s="926"/>
      <c r="BZ111" s="926"/>
      <c r="CA111" s="926">
        <v>154862</v>
      </c>
      <c r="CB111" s="926"/>
      <c r="CC111" s="926"/>
      <c r="CD111" s="926"/>
      <c r="CE111" s="926"/>
      <c r="CF111" s="920">
        <v>1.2</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761833</v>
      </c>
      <c r="DH111" s="926"/>
      <c r="DI111" s="926"/>
      <c r="DJ111" s="926"/>
      <c r="DK111" s="926"/>
      <c r="DL111" s="926">
        <v>458408</v>
      </c>
      <c r="DM111" s="926"/>
      <c r="DN111" s="926"/>
      <c r="DO111" s="926"/>
      <c r="DP111" s="926"/>
      <c r="DQ111" s="926">
        <v>154862</v>
      </c>
      <c r="DR111" s="926"/>
      <c r="DS111" s="926"/>
      <c r="DT111" s="926"/>
      <c r="DU111" s="926"/>
      <c r="DV111" s="927">
        <v>1.2</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401995</v>
      </c>
      <c r="BR112" s="926"/>
      <c r="BS112" s="926"/>
      <c r="BT112" s="926"/>
      <c r="BU112" s="926"/>
      <c r="BV112" s="926">
        <v>445628</v>
      </c>
      <c r="BW112" s="926"/>
      <c r="BX112" s="926"/>
      <c r="BY112" s="926"/>
      <c r="BZ112" s="926"/>
      <c r="CA112" s="926">
        <v>434174</v>
      </c>
      <c r="CB112" s="926"/>
      <c r="CC112" s="926"/>
      <c r="CD112" s="926"/>
      <c r="CE112" s="926"/>
      <c r="CF112" s="920">
        <v>3.4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77831</v>
      </c>
      <c r="AB113" s="938"/>
      <c r="AC113" s="938"/>
      <c r="AD113" s="938"/>
      <c r="AE113" s="939"/>
      <c r="AF113" s="940">
        <v>81747</v>
      </c>
      <c r="AG113" s="938"/>
      <c r="AH113" s="938"/>
      <c r="AI113" s="938"/>
      <c r="AJ113" s="939"/>
      <c r="AK113" s="940">
        <v>70776</v>
      </c>
      <c r="AL113" s="938"/>
      <c r="AM113" s="938"/>
      <c r="AN113" s="938"/>
      <c r="AO113" s="939"/>
      <c r="AP113" s="941">
        <v>0.5</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1863035</v>
      </c>
      <c r="BR113" s="926"/>
      <c r="BS113" s="926"/>
      <c r="BT113" s="926"/>
      <c r="BU113" s="926"/>
      <c r="BV113" s="926">
        <v>1730157</v>
      </c>
      <c r="BW113" s="926"/>
      <c r="BX113" s="926"/>
      <c r="BY113" s="926"/>
      <c r="BZ113" s="926"/>
      <c r="CA113" s="926">
        <v>1469765</v>
      </c>
      <c r="CB113" s="926"/>
      <c r="CC113" s="926"/>
      <c r="CD113" s="926"/>
      <c r="CE113" s="926"/>
      <c r="CF113" s="920">
        <v>11.4</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379475</v>
      </c>
      <c r="AB114" s="959"/>
      <c r="AC114" s="959"/>
      <c r="AD114" s="959"/>
      <c r="AE114" s="960"/>
      <c r="AF114" s="961">
        <v>394029</v>
      </c>
      <c r="AG114" s="959"/>
      <c r="AH114" s="959"/>
      <c r="AI114" s="959"/>
      <c r="AJ114" s="960"/>
      <c r="AK114" s="961">
        <v>387083</v>
      </c>
      <c r="AL114" s="959"/>
      <c r="AM114" s="959"/>
      <c r="AN114" s="959"/>
      <c r="AO114" s="960"/>
      <c r="AP114" s="962">
        <v>3</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519</v>
      </c>
      <c r="BR114" s="926"/>
      <c r="BS114" s="926"/>
      <c r="BT114" s="926"/>
      <c r="BU114" s="926"/>
      <c r="BV114" s="926" t="s">
        <v>130</v>
      </c>
      <c r="BW114" s="926"/>
      <c r="BX114" s="926"/>
      <c r="BY114" s="926"/>
      <c r="BZ114" s="926"/>
      <c r="CA114" s="926" t="s">
        <v>130</v>
      </c>
      <c r="CB114" s="926"/>
      <c r="CC114" s="926"/>
      <c r="CD114" s="926"/>
      <c r="CE114" s="926"/>
      <c r="CF114" s="920" t="s">
        <v>130</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303309</v>
      </c>
      <c r="AB115" s="938"/>
      <c r="AC115" s="938"/>
      <c r="AD115" s="938"/>
      <c r="AE115" s="939"/>
      <c r="AF115" s="940">
        <v>303425</v>
      </c>
      <c r="AG115" s="938"/>
      <c r="AH115" s="938"/>
      <c r="AI115" s="938"/>
      <c r="AJ115" s="939"/>
      <c r="AK115" s="940">
        <v>303545</v>
      </c>
      <c r="AL115" s="938"/>
      <c r="AM115" s="938"/>
      <c r="AN115" s="938"/>
      <c r="AO115" s="939"/>
      <c r="AP115" s="941">
        <v>2.4</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v>525</v>
      </c>
      <c r="CB115" s="926"/>
      <c r="CC115" s="926"/>
      <c r="CD115" s="926"/>
      <c r="CE115" s="926"/>
      <c r="CF115" s="920">
        <v>0</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1851296</v>
      </c>
      <c r="AB117" s="979"/>
      <c r="AC117" s="979"/>
      <c r="AD117" s="979"/>
      <c r="AE117" s="980"/>
      <c r="AF117" s="981">
        <v>1854987</v>
      </c>
      <c r="AG117" s="979"/>
      <c r="AH117" s="979"/>
      <c r="AI117" s="979"/>
      <c r="AJ117" s="980"/>
      <c r="AK117" s="981">
        <v>1792555</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310</v>
      </c>
      <c r="AL118" s="893"/>
      <c r="AM118" s="893"/>
      <c r="AN118" s="893"/>
      <c r="AO118" s="894"/>
      <c r="AP118" s="970" t="s">
        <v>432</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462</v>
      </c>
      <c r="BP119" s="1005"/>
      <c r="BQ119" s="999">
        <v>14272798</v>
      </c>
      <c r="BR119" s="1000"/>
      <c r="BS119" s="1000"/>
      <c r="BT119" s="1000"/>
      <c r="BU119" s="1000"/>
      <c r="BV119" s="1000">
        <v>15960725</v>
      </c>
      <c r="BW119" s="1000"/>
      <c r="BX119" s="1000"/>
      <c r="BY119" s="1000"/>
      <c r="BZ119" s="1000"/>
      <c r="CA119" s="1000">
        <v>15866440</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15">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303309</v>
      </c>
      <c r="AB120" s="959"/>
      <c r="AC120" s="959"/>
      <c r="AD120" s="959"/>
      <c r="AE120" s="960"/>
      <c r="AF120" s="961">
        <v>303425</v>
      </c>
      <c r="AG120" s="959"/>
      <c r="AH120" s="959"/>
      <c r="AI120" s="959"/>
      <c r="AJ120" s="960"/>
      <c r="AK120" s="961">
        <v>303545</v>
      </c>
      <c r="AL120" s="959"/>
      <c r="AM120" s="959"/>
      <c r="AN120" s="959"/>
      <c r="AO120" s="960"/>
      <c r="AP120" s="962">
        <v>2.4</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8823292</v>
      </c>
      <c r="BR120" s="931"/>
      <c r="BS120" s="931"/>
      <c r="BT120" s="931"/>
      <c r="BU120" s="931"/>
      <c r="BV120" s="931">
        <v>10409198</v>
      </c>
      <c r="BW120" s="931"/>
      <c r="BX120" s="931"/>
      <c r="BY120" s="931"/>
      <c r="BZ120" s="931"/>
      <c r="CA120" s="931">
        <v>12089228</v>
      </c>
      <c r="CB120" s="931"/>
      <c r="CC120" s="931"/>
      <c r="CD120" s="931"/>
      <c r="CE120" s="931"/>
      <c r="CF120" s="944">
        <v>93.8</v>
      </c>
      <c r="CG120" s="945"/>
      <c r="CH120" s="945"/>
      <c r="CI120" s="945"/>
      <c r="CJ120" s="945"/>
      <c r="CK120" s="1006" t="s">
        <v>466</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262742</v>
      </c>
      <c r="DH120" s="931"/>
      <c r="DI120" s="931"/>
      <c r="DJ120" s="931"/>
      <c r="DK120" s="931"/>
      <c r="DL120" s="931">
        <v>316297</v>
      </c>
      <c r="DM120" s="931"/>
      <c r="DN120" s="931"/>
      <c r="DO120" s="931"/>
      <c r="DP120" s="931"/>
      <c r="DQ120" s="931">
        <v>320863</v>
      </c>
      <c r="DR120" s="931"/>
      <c r="DS120" s="931"/>
      <c r="DT120" s="931"/>
      <c r="DU120" s="931"/>
      <c r="DV120" s="932">
        <v>2.5</v>
      </c>
      <c r="DW120" s="932"/>
      <c r="DX120" s="932"/>
      <c r="DY120" s="932"/>
      <c r="DZ120" s="933"/>
    </row>
    <row r="121" spans="1:130" s="230" customFormat="1" ht="26.25" customHeight="1" x14ac:dyDescent="0.15">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2322344</v>
      </c>
      <c r="BR121" s="926"/>
      <c r="BS121" s="926"/>
      <c r="BT121" s="926"/>
      <c r="BU121" s="926"/>
      <c r="BV121" s="926">
        <v>2077572</v>
      </c>
      <c r="BW121" s="926"/>
      <c r="BX121" s="926"/>
      <c r="BY121" s="926"/>
      <c r="BZ121" s="926"/>
      <c r="CA121" s="926">
        <v>2085527</v>
      </c>
      <c r="CB121" s="926"/>
      <c r="CC121" s="926"/>
      <c r="CD121" s="926"/>
      <c r="CE121" s="926"/>
      <c r="CF121" s="920">
        <v>16.2</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124335</v>
      </c>
      <c r="DH121" s="926"/>
      <c r="DI121" s="926"/>
      <c r="DJ121" s="926"/>
      <c r="DK121" s="926"/>
      <c r="DL121" s="926">
        <v>108951</v>
      </c>
      <c r="DM121" s="926"/>
      <c r="DN121" s="926"/>
      <c r="DO121" s="926"/>
      <c r="DP121" s="926"/>
      <c r="DQ121" s="926">
        <v>93261</v>
      </c>
      <c r="DR121" s="926"/>
      <c r="DS121" s="926"/>
      <c r="DT121" s="926"/>
      <c r="DU121" s="926"/>
      <c r="DV121" s="927">
        <v>0.7</v>
      </c>
      <c r="DW121" s="927"/>
      <c r="DX121" s="927"/>
      <c r="DY121" s="927"/>
      <c r="DZ121" s="928"/>
    </row>
    <row r="122" spans="1:130" s="230" customFormat="1" ht="26.25" customHeight="1" x14ac:dyDescent="0.15">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8227016</v>
      </c>
      <c r="BR122" s="1000"/>
      <c r="BS122" s="1000"/>
      <c r="BT122" s="1000"/>
      <c r="BU122" s="1000"/>
      <c r="BV122" s="1000">
        <v>8245159</v>
      </c>
      <c r="BW122" s="1000"/>
      <c r="BX122" s="1000"/>
      <c r="BY122" s="1000"/>
      <c r="BZ122" s="1000"/>
      <c r="CA122" s="1000">
        <v>7670978</v>
      </c>
      <c r="CB122" s="1000"/>
      <c r="CC122" s="1000"/>
      <c r="CD122" s="1000"/>
      <c r="CE122" s="1000"/>
      <c r="CF122" s="1017">
        <v>59.5</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v>14918</v>
      </c>
      <c r="DH122" s="926"/>
      <c r="DI122" s="926"/>
      <c r="DJ122" s="926"/>
      <c r="DK122" s="926"/>
      <c r="DL122" s="926">
        <v>20380</v>
      </c>
      <c r="DM122" s="926"/>
      <c r="DN122" s="926"/>
      <c r="DO122" s="926"/>
      <c r="DP122" s="926"/>
      <c r="DQ122" s="926">
        <v>20050</v>
      </c>
      <c r="DR122" s="926"/>
      <c r="DS122" s="926"/>
      <c r="DT122" s="926"/>
      <c r="DU122" s="926"/>
      <c r="DV122" s="927">
        <v>0.2</v>
      </c>
      <c r="DW122" s="927"/>
      <c r="DX122" s="927"/>
      <c r="DY122" s="927"/>
      <c r="DZ122" s="928"/>
    </row>
    <row r="123" spans="1:130" s="230" customFormat="1" ht="26.25" customHeight="1" x14ac:dyDescent="0.15">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470</v>
      </c>
      <c r="BP123" s="1005"/>
      <c r="BQ123" s="1063">
        <v>19372652</v>
      </c>
      <c r="BR123" s="1064"/>
      <c r="BS123" s="1064"/>
      <c r="BT123" s="1064"/>
      <c r="BU123" s="1064"/>
      <c r="BV123" s="1064">
        <v>20731929</v>
      </c>
      <c r="BW123" s="1064"/>
      <c r="BX123" s="1064"/>
      <c r="BY123" s="1064"/>
      <c r="BZ123" s="1064"/>
      <c r="CA123" s="1064">
        <v>21845733</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15">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v>315115</v>
      </c>
      <c r="AB128" s="1046"/>
      <c r="AC128" s="1046"/>
      <c r="AD128" s="1046"/>
      <c r="AE128" s="1047"/>
      <c r="AF128" s="1048">
        <v>306807</v>
      </c>
      <c r="AG128" s="1046"/>
      <c r="AH128" s="1046"/>
      <c r="AI128" s="1046"/>
      <c r="AJ128" s="1047"/>
      <c r="AK128" s="1048">
        <v>293462</v>
      </c>
      <c r="AL128" s="1046"/>
      <c r="AM128" s="1046"/>
      <c r="AN128" s="1046"/>
      <c r="AO128" s="1047"/>
      <c r="AP128" s="1049"/>
      <c r="AQ128" s="1050"/>
      <c r="AR128" s="1050"/>
      <c r="AS128" s="1050"/>
      <c r="AT128" s="1051"/>
      <c r="AU128" s="232"/>
      <c r="AV128" s="232"/>
      <c r="AW128" s="232"/>
      <c r="AX128" s="896" t="s">
        <v>484</v>
      </c>
      <c r="AY128" s="897"/>
      <c r="AZ128" s="897"/>
      <c r="BA128" s="897"/>
      <c r="BB128" s="897"/>
      <c r="BC128" s="897"/>
      <c r="BD128" s="897"/>
      <c r="BE128" s="898"/>
      <c r="BF128" s="1052" t="s">
        <v>130</v>
      </c>
      <c r="BG128" s="1053"/>
      <c r="BH128" s="1053"/>
      <c r="BI128" s="1053"/>
      <c r="BJ128" s="1053"/>
      <c r="BK128" s="1053"/>
      <c r="BL128" s="1054"/>
      <c r="BM128" s="1052">
        <v>12.88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v>525</v>
      </c>
      <c r="DR128" s="1038"/>
      <c r="DS128" s="1038"/>
      <c r="DT128" s="1038"/>
      <c r="DU128" s="1038"/>
      <c r="DV128" s="1039">
        <v>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13086356</v>
      </c>
      <c r="AB129" s="959"/>
      <c r="AC129" s="959"/>
      <c r="AD129" s="959"/>
      <c r="AE129" s="960"/>
      <c r="AF129" s="961">
        <v>13830969</v>
      </c>
      <c r="AG129" s="959"/>
      <c r="AH129" s="959"/>
      <c r="AI129" s="959"/>
      <c r="AJ129" s="960"/>
      <c r="AK129" s="961">
        <v>13770815</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130</v>
      </c>
      <c r="BG129" s="1067"/>
      <c r="BH129" s="1067"/>
      <c r="BI129" s="1067"/>
      <c r="BJ129" s="1067"/>
      <c r="BK129" s="1067"/>
      <c r="BL129" s="1068"/>
      <c r="BM129" s="1066">
        <v>17.88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1023561</v>
      </c>
      <c r="AB130" s="959"/>
      <c r="AC130" s="959"/>
      <c r="AD130" s="959"/>
      <c r="AE130" s="960"/>
      <c r="AF130" s="961">
        <v>944975</v>
      </c>
      <c r="AG130" s="959"/>
      <c r="AH130" s="959"/>
      <c r="AI130" s="959"/>
      <c r="AJ130" s="960"/>
      <c r="AK130" s="961">
        <v>876565</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4.5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12062795</v>
      </c>
      <c r="AB131" s="986"/>
      <c r="AC131" s="986"/>
      <c r="AD131" s="986"/>
      <c r="AE131" s="987"/>
      <c r="AF131" s="985">
        <v>12885994</v>
      </c>
      <c r="AG131" s="986"/>
      <c r="AH131" s="986"/>
      <c r="AI131" s="986"/>
      <c r="AJ131" s="987"/>
      <c r="AK131" s="985">
        <v>12894250</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4.2495956000000001</v>
      </c>
      <c r="AB132" s="1097"/>
      <c r="AC132" s="1097"/>
      <c r="AD132" s="1097"/>
      <c r="AE132" s="1098"/>
      <c r="AF132" s="1099">
        <v>4.6810901999999999</v>
      </c>
      <c r="AG132" s="1097"/>
      <c r="AH132" s="1097"/>
      <c r="AI132" s="1097"/>
      <c r="AJ132" s="1098"/>
      <c r="AK132" s="1099">
        <v>4.8279503999999998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4</v>
      </c>
      <c r="AB133" s="1080"/>
      <c r="AC133" s="1080"/>
      <c r="AD133" s="1080"/>
      <c r="AE133" s="1081"/>
      <c r="AF133" s="1079">
        <v>4.2</v>
      </c>
      <c r="AG133" s="1080"/>
      <c r="AH133" s="1080"/>
      <c r="AI133" s="1080"/>
      <c r="AJ133" s="1081"/>
      <c r="AK133" s="1079">
        <v>4.5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WuGdZLpabJwS72rqZKdtMRGHLHN4WmuxXEHkp1K2cgbRqIPC7iFh1P985L+PJ9w+wUcQ/YrWazPZ5S9PXkmYg==" saltValue="QdmMmv8/LdUxYouD+Uwy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48VXTsmmelQhlGVnFeUVmeHVNFVwRPNyjm9vkflU5ESGl6/naIGG6gKi2uqS755Od9MvcKYYEAA8MU6sW0Ahw==" saltValue="GgCrRAcbFIzHsHKSwLm5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JrzM87jPRtUQtIUc9wxCd5EZcNLqbpy7yHDc7YdumJ4sdaxfKTQKj5bStJbGLFlyaw6aOW3kmXbqLMSfCJ+Zg==" saltValue="zKq+HiqZIKVzY4ihRzL9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3765602</v>
      </c>
      <c r="AP9" s="281">
        <v>53478</v>
      </c>
      <c r="AQ9" s="282">
        <v>65316</v>
      </c>
      <c r="AR9" s="283">
        <v>-18.100000000000001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743218</v>
      </c>
      <c r="AP10" s="284">
        <v>10555</v>
      </c>
      <c r="AQ10" s="285">
        <v>6075</v>
      </c>
      <c r="AR10" s="286">
        <v>73.7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t="s">
        <v>507</v>
      </c>
      <c r="AP11" s="284" t="s">
        <v>507</v>
      </c>
      <c r="AQ11" s="285">
        <v>1232</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507</v>
      </c>
      <c r="AP12" s="284" t="s">
        <v>507</v>
      </c>
      <c r="AQ12" s="285">
        <v>18</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273992</v>
      </c>
      <c r="AP13" s="284">
        <v>3891</v>
      </c>
      <c r="AQ13" s="285">
        <v>2791</v>
      </c>
      <c r="AR13" s="286">
        <v>39.4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24565</v>
      </c>
      <c r="AP14" s="284">
        <v>349</v>
      </c>
      <c r="AQ14" s="285">
        <v>1364</v>
      </c>
      <c r="AR14" s="286">
        <v>-74.400000000000006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-223216</v>
      </c>
      <c r="AP15" s="284">
        <v>-3170</v>
      </c>
      <c r="AQ15" s="285">
        <v>-4006</v>
      </c>
      <c r="AR15" s="286">
        <v>-20.9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4584161</v>
      </c>
      <c r="AP16" s="284">
        <v>65103</v>
      </c>
      <c r="AQ16" s="285">
        <v>72790</v>
      </c>
      <c r="AR16" s="286">
        <v>-10.6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5.27</v>
      </c>
      <c r="AP21" s="298">
        <v>6.54</v>
      </c>
      <c r="AQ21" s="299">
        <v>-1.27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96.1</v>
      </c>
      <c r="AP22" s="303">
        <v>98.3</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1031151</v>
      </c>
      <c r="AP32" s="312">
        <v>14644</v>
      </c>
      <c r="AQ32" s="313">
        <v>35011</v>
      </c>
      <c r="AR32" s="314">
        <v>-58.2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507</v>
      </c>
      <c r="AP34" s="312" t="s">
        <v>507</v>
      </c>
      <c r="AQ34" s="313">
        <v>4</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70776</v>
      </c>
      <c r="AP35" s="312">
        <v>1005</v>
      </c>
      <c r="AQ35" s="313">
        <v>8351</v>
      </c>
      <c r="AR35" s="314">
        <v>-88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387083</v>
      </c>
      <c r="AP36" s="312">
        <v>5497</v>
      </c>
      <c r="AQ36" s="313">
        <v>1645</v>
      </c>
      <c r="AR36" s="314">
        <v>234.2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v>303545</v>
      </c>
      <c r="AP37" s="312">
        <v>4311</v>
      </c>
      <c r="AQ37" s="313">
        <v>1050</v>
      </c>
      <c r="AR37" s="314">
        <v>310.60000000000002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507</v>
      </c>
      <c r="AP38" s="315" t="s">
        <v>507</v>
      </c>
      <c r="AQ38" s="316">
        <v>1</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v>-293462</v>
      </c>
      <c r="AP39" s="312">
        <v>-4168</v>
      </c>
      <c r="AQ39" s="313">
        <v>-5851</v>
      </c>
      <c r="AR39" s="314">
        <v>-28.8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-876565</v>
      </c>
      <c r="AP40" s="312">
        <v>-12449</v>
      </c>
      <c r="AQ40" s="313">
        <v>-27858</v>
      </c>
      <c r="AR40" s="314">
        <v>-55.3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622528</v>
      </c>
      <c r="AP41" s="312">
        <v>8841</v>
      </c>
      <c r="AQ41" s="313">
        <v>12351</v>
      </c>
      <c r="AR41" s="314">
        <v>-28.4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1866717</v>
      </c>
      <c r="AN51" s="334">
        <v>27600</v>
      </c>
      <c r="AO51" s="335">
        <v>31.1</v>
      </c>
      <c r="AP51" s="336">
        <v>41934</v>
      </c>
      <c r="AQ51" s="337">
        <v>-12.3</v>
      </c>
      <c r="AR51" s="338">
        <v>43.4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1239866</v>
      </c>
      <c r="AN52" s="342">
        <v>18332</v>
      </c>
      <c r="AO52" s="343">
        <v>38.799999999999997</v>
      </c>
      <c r="AP52" s="344">
        <v>23352</v>
      </c>
      <c r="AQ52" s="345">
        <v>-9.6999999999999993</v>
      </c>
      <c r="AR52" s="346">
        <v>48.5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3138018</v>
      </c>
      <c r="AN53" s="334">
        <v>45812</v>
      </c>
      <c r="AO53" s="335">
        <v>66</v>
      </c>
      <c r="AP53" s="336">
        <v>45588</v>
      </c>
      <c r="AQ53" s="337">
        <v>8.6999999999999993</v>
      </c>
      <c r="AR53" s="338">
        <v>57.3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1951938</v>
      </c>
      <c r="AN54" s="342">
        <v>28496</v>
      </c>
      <c r="AO54" s="343">
        <v>55.4</v>
      </c>
      <c r="AP54" s="344">
        <v>24150</v>
      </c>
      <c r="AQ54" s="345">
        <v>3.4</v>
      </c>
      <c r="AR54" s="346">
        <v>52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6589920</v>
      </c>
      <c r="AN55" s="334">
        <v>94967</v>
      </c>
      <c r="AO55" s="335">
        <v>107.3</v>
      </c>
      <c r="AP55" s="336">
        <v>45483</v>
      </c>
      <c r="AQ55" s="337">
        <v>-0.2</v>
      </c>
      <c r="AR55" s="338">
        <v>107.5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1557721</v>
      </c>
      <c r="AN56" s="342">
        <v>22448</v>
      </c>
      <c r="AO56" s="343">
        <v>-21.2</v>
      </c>
      <c r="AP56" s="344">
        <v>24241</v>
      </c>
      <c r="AQ56" s="345">
        <v>0.4</v>
      </c>
      <c r="AR56" s="346">
        <v>-21.6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5905113</v>
      </c>
      <c r="AN57" s="334">
        <v>84400</v>
      </c>
      <c r="AO57" s="335">
        <v>-11.1</v>
      </c>
      <c r="AP57" s="336">
        <v>45945</v>
      </c>
      <c r="AQ57" s="337">
        <v>1</v>
      </c>
      <c r="AR57" s="338">
        <v>-12.1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1548380</v>
      </c>
      <c r="AN58" s="342">
        <v>22130</v>
      </c>
      <c r="AO58" s="343">
        <v>-1.4</v>
      </c>
      <c r="AP58" s="344">
        <v>25180</v>
      </c>
      <c r="AQ58" s="345">
        <v>3.9</v>
      </c>
      <c r="AR58" s="346">
        <v>-5.3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4233746</v>
      </c>
      <c r="AN59" s="334">
        <v>60126</v>
      </c>
      <c r="AO59" s="335">
        <v>-28.8</v>
      </c>
      <c r="AP59" s="336">
        <v>44475</v>
      </c>
      <c r="AQ59" s="337">
        <v>-3.2</v>
      </c>
      <c r="AR59" s="338">
        <v>-25.6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2043256</v>
      </c>
      <c r="AN60" s="342">
        <v>29018</v>
      </c>
      <c r="AO60" s="343">
        <v>31.1</v>
      </c>
      <c r="AP60" s="344">
        <v>24780</v>
      </c>
      <c r="AQ60" s="345">
        <v>-1.6</v>
      </c>
      <c r="AR60" s="346">
        <v>32.700000000000003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4346703</v>
      </c>
      <c r="AN61" s="349">
        <v>62581</v>
      </c>
      <c r="AO61" s="350">
        <v>32.9</v>
      </c>
      <c r="AP61" s="351">
        <v>44685</v>
      </c>
      <c r="AQ61" s="352">
        <v>-1.2</v>
      </c>
      <c r="AR61" s="338">
        <v>34.1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1668232</v>
      </c>
      <c r="AN62" s="342">
        <v>24085</v>
      </c>
      <c r="AO62" s="343">
        <v>20.5</v>
      </c>
      <c r="AP62" s="344">
        <v>24341</v>
      </c>
      <c r="AQ62" s="345">
        <v>-0.7</v>
      </c>
      <c r="AR62" s="346">
        <v>21.2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Q3tvCZ2LzJgGcjEEN7nhY1ledLlNBBbXKt6M5fOxTFJXa3fmoADf2Fi210777moxS42X830G0jxRLu8+BiVKw==" saltValue="LpVe4fPzX0BjAnHMRMWw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ahLIwxM3NiT+njwnK50C2J+n9g4zpA3eiMzGhfkQRCYrKcc+XSSC8p50hwz6/g/SDB8LlDgF84fwApENz7TR9g==" saltValue="rEVwgVxKYsBLNTH8kbZpw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fb3n+QmpFmJf/ueBO4kacA1XG3d+ViMkCpPRCiR2BTtcfKCaUlqg6dlMU5wTI4oC5OWIZZqxvANkNNhIL3w0wA==" saltValue="U0qxlima4SznjYsYR8hn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27.88</v>
      </c>
      <c r="G47" s="12">
        <v>27.57</v>
      </c>
      <c r="H47" s="12">
        <v>20.28</v>
      </c>
      <c r="I47" s="12">
        <v>25.93</v>
      </c>
      <c r="J47" s="13">
        <v>29.62</v>
      </c>
    </row>
    <row r="48" spans="2:10" ht="57.75" customHeight="1" x14ac:dyDescent="0.15">
      <c r="B48" s="14"/>
      <c r="C48" s="1141" t="s">
        <v>4</v>
      </c>
      <c r="D48" s="1141"/>
      <c r="E48" s="1142"/>
      <c r="F48" s="15">
        <v>6.37</v>
      </c>
      <c r="G48" s="16">
        <v>9.4600000000000009</v>
      </c>
      <c r="H48" s="16">
        <v>12.25</v>
      </c>
      <c r="I48" s="16">
        <v>15.91</v>
      </c>
      <c r="J48" s="17">
        <v>19.59</v>
      </c>
    </row>
    <row r="49" spans="2:10" ht="57.75" customHeight="1" thickBot="1" x14ac:dyDescent="0.2">
      <c r="B49" s="18"/>
      <c r="C49" s="1143" t="s">
        <v>5</v>
      </c>
      <c r="D49" s="1143"/>
      <c r="E49" s="1144"/>
      <c r="F49" s="19" t="s">
        <v>554</v>
      </c>
      <c r="G49" s="20" t="s">
        <v>555</v>
      </c>
      <c r="H49" s="20" t="s">
        <v>556</v>
      </c>
      <c r="I49" s="20">
        <v>0.71</v>
      </c>
      <c r="J49" s="21" t="s">
        <v>557</v>
      </c>
    </row>
    <row r="50" spans="2:10" x14ac:dyDescent="0.15"/>
  </sheetData>
  <sheetProtection algorithmName="SHA-512" hashValue="Qz7+lfXsZI4VRubCYGkB8+qlckzDAlVw11ZrIV7JX33L5k5yAmlAPdL7HJpblC0HgMkdnQCpC1Jmq1P9fb0s4g==" saltValue="m1ydJaqKQumG/TAAh39z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2024-03-15T00:15:20Z</cp:lastPrinted>
  <dcterms:created xsi:type="dcterms:W3CDTF">2024-02-05T00:20:41Z</dcterms:created>
  <dcterms:modified xsi:type="dcterms:W3CDTF">2024-03-25T05:20:49Z</dcterms:modified>
  <cp:category/>
</cp:coreProperties>
</file>