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17745" windowHeight="8715" tabRatio="8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<sst xmlns="http://schemas.openxmlformats.org/spreadsheetml/2006/main" count="1104" uniqueCount="565">
  <si>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</si>
  <si>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</si>
  <si>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</si>
  <si>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</si>
  <si>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</si>
  <si>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</si>
  <si>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</si>
  <si>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</si>
  <si>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</si>
  <si>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</si>
  <si>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</si>
  <si>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</si>
  <si>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</si>
  <si>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</si>
  <si>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</si>
  <si>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</si>
  <si>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</si>
  <si>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</si>
  <si>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</si>
  <si>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</si>
  <si>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</si>
  <si>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</si>
  <si>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</si>
  <si>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</si>
  <si>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</si>
  <si>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</si>
  <si>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</si>
  <si>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</si>
  <si>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</si>
  <si>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</si>
  <si>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</si>
  <si>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</si>
  <si>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</si>
  <si>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</si>
  <si>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</si>
  <si>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</si>
  <si>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</si>
  <si>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</si>
  <si>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</si>
  <si>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</si>
  <si>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</si>
  <si>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</si>
  <si>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</si>
  <si>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</si>
  <si>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</si>
  <si>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</si>
  <si>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</si>
  <si>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</si>
  <si>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</si>
  <si>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</si>
  <si>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</si>
  <si>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</si>
  <si>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</si>
  <si>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</si>
  <si>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</si>
  <si>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</si>
  <si>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</si>
  <si>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</si>
  <si>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</si>
  <si>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</si>
  <si>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</si>
  <si>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</si>
  <si>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</si>
  <si>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</si>
  <si>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</si>
  <si>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</si>
  <si>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</si>
  <si>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</si>
  <si>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</si>
  <si>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</si>
  <si>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</si>
  <si>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</si>
  <si>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</si>
  <si>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</si>
  <si>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</si>
  <si>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</si>
  <si>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</si>
  <si>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</si>
  <si>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</si>
  <si>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</si>
  <si>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</si>
  <si>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</si>
  <si>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</si>
  <si>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</si>
  <si>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</si>
  <si>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</si>
  <si>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</si>
  <si>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</si>
  <si>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</si>
  <si>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</si>
  <si>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</si>
  <si>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</si>
  <si>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</si>
  <si>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</si>
  <si>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</si>
  <si>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</si>
  <si>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</si>
  <si>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</si>
  <si>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</si>
  <si>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</si>
  <si>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</si>
  <si>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</si>
  <si>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</si>
  <si>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</si>
  <si>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</si>
  <si>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</si>
  <si>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</si>
  <si>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</si>
  <si>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</si>
  <si>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</si>
  <si>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</si>
  <si>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</si>
  <si>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</si>
  <si>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</si>
  <si>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</si>
  <si>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</si>
  <si>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</si>
  <si>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</si>
  <si>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</si>
  <si>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</si>
  <si>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</si>
  <si>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</si>
  <si>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</si>
  <si>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</si>
  <si>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</si>
  <si>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</si>
  <si>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</si>
  <si>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</si>
  <si>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</si>
  <si>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</si>
  <si>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</si>
  <si>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</si>
  <si>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</si>
  <si>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</si>
  <si>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</si>
  <si>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</si>
  <si>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</si>
  <si>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</si>
  <si>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</si>
  <si>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</si>
  <si>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</si>
  <si>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</si>
  <si>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</si>
  <si>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</si>
  <si>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</si>
  <si>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</si>
  <si>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</si>
  <si>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</si>
  <si>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</si>
  <si>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</si>
  <si>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</si>
  <si>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</si>
  <si>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</si>
  <si>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</si>
  <si>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</si>
  <si>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</si>
  <si>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</si>
  <si>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</si>
  <si>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</si>
  <si>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</si>
  <si>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</si>
  <si>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</si>
  <si>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</si>
  <si>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</si>
  <si>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</si>
  <si>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</si>
  <si>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</si>
  <si>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</si>
  <si>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</si>
  <si>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</si>
  <si>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</si>
  <si>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</si>
  <si>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</si>
  <si>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</si>
  <si>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</si>
  <si>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</si>
  <si>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</si>
  <si>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</si>
  <si>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</si>
  <si>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</si>
  <si>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</si>
  <si>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</si>
  <si>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</si>
  <si>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</si>
  <si>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</si>
  <si>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</si>
  <si>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</si>
  <si>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</si>
  <si>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</si>
  <si>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</si>
  <si>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</si>
  <si>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</si>
  <si>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</si>
  <si>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</si>
  <si>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</si>
  <si>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</si>
  <si>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</si>
  <si>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</si>
  <si>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</si>
  <si>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</si>
  <si>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</si>
  <si>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</si>
  <si>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</si>
  <si>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茨城県守谷市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</si>
  <si>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</si>
  <si>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</si>
  <si>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</si>
  <si>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</si>
  <si>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</si>
  <si>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</si>
  <si>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</si>
  <si>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</si>
  <si>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</si>
  <si>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</si>
  <si>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</si>
  <si>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</si>
  <si>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</si>
  <si>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</si>
  <si>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</si>
  <si>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</si>
  <si>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</si>
  <si>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</si>
  <si>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</si>
  <si>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</si>
  <si>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</si>
  <si>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</si>
  <si>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</si>
  <si>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</si>
  <si>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</si>
  <si>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</si>
  <si>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</si>
  <si>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</si>
  <si>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</si>
  <si>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</si>
  <si>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</si>
  <si>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</si>
  <si>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</si>
  <si>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</si>
  <si>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</si>
  <si>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</si>
  <si>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</si>
  <si>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</si>
  <si>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</si>
  <si>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</si>
  <si>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</si>
  <si>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</si>
  <si>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</si>
  <si>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</si>
  <si>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</si>
  <si>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</si>
  <si>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</si>
  <si>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</si>
  <si>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</si>
  <si>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</si>
  <si>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</si>
  <si>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</si>
  <si>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</si>
  <si>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</si>
  <si>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</si>
  <si>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</si>
  <si>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</si>
  <si>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</si>
  <si>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</si>
  <si>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</si>
  <si>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</si>
  <si>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</si>
  <si>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</si>
  <si>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</si>
  <si>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</si>
  <si>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</si>
  <si>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</si>
  <si>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</si>
  <si>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</si>
  <si>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</si>
  <si>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</si>
  <si>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</si>
  <si>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</si>
  <si>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</si>
  <si>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</si>
  <si>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</si>
  <si>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</si>
  <si>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</si>
  <si>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</si>
  <si>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</si>
  <si>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</si>
  <si>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</si>
  <si>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</si>
  <si>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</si>
  <si>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</si>
  <si>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</si>
  <si>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</si>
  <si>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</si>
  <si>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</si>
  <si>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</si>
  <si>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</si>
  <si>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</si>
  <si>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</si>
  <si>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</si>
  <si>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</si>
  <si>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</si>
  <si>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</si>
  <si>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</si>
  <si>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</si>
  <si>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</si>
  <si>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</si>
  <si>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</si>
  <si>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</si>
  <si>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</si>
  <si>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</si>
  <si>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</si>
  <si>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</si>
  <si>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</si>
  <si>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</si>
  <si>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</si>
  <si>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</si>
  <si>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</si>
  <si>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</si>
  <si>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</si>
  <si>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</si>
  <si>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</si>
  <si>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</si>
  <si>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</si>
  <si>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</si>
  <si>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</si>
  <si>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</si>
  <si>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</si>
  <si>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</si>
  <si>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</si>
  <si>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</si>
  <si>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</si>
  <si>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</si>
  <si>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</si>
  <si>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</si>
  <si>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</si>
  <si>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</si>
  <si>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</si>
  <si>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</si>
  <si>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</si>
  <si>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</si>
  <si>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</si>
  <si>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</si>
  <si>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</si>
  <si>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</si>
  <si>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</si>
  <si>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</si>
  <si>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</si>
  <si>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</si>
  <si>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</si>
  <si>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</si>
  <si>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</si>
  <si>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</si>
  <si>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</si>
  <si>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</si>
  <si>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</si>
  <si>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茨城県守谷市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</si>
  <si>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</si>
  <si>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</si>
  <si>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</si>
  <si>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</si>
  <si>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</si>
  <si>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</si>
  <si>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</si>
  <si>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</si>
  <si>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</si>
  <si>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</si>
  <si>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</si>
  <si>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</si>
  <si>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</si>
  <si>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</si>
  <si>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</si>
  <si>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</si>
  <si>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</si>
  <si>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</si>
  <si>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</si>
  <si>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</si>
  <si>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</si>
  <si>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</si>
  <si>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</si>
  <si>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</si>
  <si>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</si>
  <si>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</si>
  <si>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</si>
  <si>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</si>
  <si>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</si>
  <si>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</si>
  <si>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</si>
  <si>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</si>
  <si>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</si>
  <si>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</si>
  <si>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</si>
  <si>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</si>
  <si>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</si>
  <si>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</si>
  <si>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</si>
  <si>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</si>
  <si>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</si>
  <si>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</si>
  <si>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</si>
  <si>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</si>
  <si>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</si>
  <si>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</si>
  <si>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</si>
  <si>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</si>
  <si>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</si>
  <si>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</si>
  <si>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</si>
  <si>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</si>
  <si>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</si>
  <si>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</si>
  <si>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</si>
  <si>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</si>
  <si>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</si>
  <si>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</si>
  <si>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</si>
  <si>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</si>
  <si>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</si>
  <si>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</si>
  <si>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</si>
  <si>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</si>
  <si>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</si>
  <si>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</si>
  <si>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</si>
  <si>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</si>
  <si>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</si>
  <si>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</si>
  <si>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</si>
  <si>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</si>
  <si>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</si>
  <si>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</si>
  <si>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</si>
  <si>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</si>
  <si>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</si>
  <si>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</si>
  <si>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</si>
  <si>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</si>
  <si>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</si>
  <si>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</si>
  <si>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</si>
  <si>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</si>
  <si>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</si>
  <si>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</si>
  <si>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</si>
  <si>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</si>
  <si>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</si>
  <si>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</si>
  <si>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</si>
  <si>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</si>
  <si>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</si>
  <si>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</si>
  <si>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</si>
  <si>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</si>
  <si>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</si>
  <si>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</si>
  <si>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</si>
  <si>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</si>
  <si>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</si>
  <si>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</si>
  <si>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</si>
  <si>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</si>
  <si>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</si>
  <si>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</si>
  <si>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</si>
  <si>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</si>
  <si>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</si>
  <si>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</si>
  <si>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</si>
  <si>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</si>
  <si>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</si>
  <si>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</si>
  <si>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</si>
  <si>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</si>
  <si>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</si>
  <si>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</si>
  <si>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</si>
  <si>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</si>
  <si>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</si>
  <si>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</si>
  <si>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</si>
  <si>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</si>
  <si>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</si>
  <si>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</si>
  <si>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</si>
  <si>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</si>
  <si>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</si>
  <si>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</si>
  <si>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</si>
  <si>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</si>
  <si>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</si>
  <si>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</si>
  <si>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</si>
  <si>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</si>
  <si>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</si>
  <si>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</si>
  <si>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</si>
  <si>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</si>
  <si>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</si>
  <si>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</si>
  <si>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</si>
  <si>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</si>
  <si>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</si>
  <si>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</si>
  <si>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</si>
  <si>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</si>
  <si>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</si>
  <si>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</si>
  <si>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</si>
  <si>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</si>
  <si>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</si>
  <si>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</si>
  <si>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</si>
  <si>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</si>
  <si>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</si>
  <si>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</si>
  <si>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</si>
  <si>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</si>
  <si>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</si>
  <si>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</si>
  <si>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</si>
  <si>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</si>
  <si>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</si>
  <si>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</si>
  <si>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</si>
  <si>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</si>
  <si>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</si>
  <si>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</si>
  <si>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</si>
  <si>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</si>
  <si>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</si>
  <si>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</si>
  <si>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</si>
  <si>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2.05</t>
  </si>
  <si>
    <t>▲ 11.00</t>
  </si>
  <si>
    <t>▲ 7.56</t>
  </si>
  <si>
    <t>▲ 17.53</t>
  </si>
  <si>
    <t>公共下水道事業会計</t>
  </si>
  <si>
    <t>水道事業会計</t>
  </si>
  <si>
    <t>一般会計</t>
  </si>
  <si>
    <t>介護保険特別会計</t>
  </si>
  <si>
    <t>国民健康保険特別会計</t>
  </si>
  <si>
    <t>農業集落排水事業会計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</si>
  <si>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</si>
  <si>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</si>
  <si>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</si>
  <si>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</si>
  <si>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</si>
  <si>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</si>
  <si>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</si>
  <si>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</si>
  <si>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ふるさとづくり基金</t>
    <rPh sb="7" eb="9">
      <t>キキン</t>
    </rPh>
    <phoneticPr fontId="5"/>
  </si>
  <si>
    <t>公共公益施設整備基金</t>
    <rPh sb="0" eb="2">
      <t>コウキョウ</t>
    </rPh>
    <rPh sb="2" eb="4">
      <t>コウエキ</t>
    </rPh>
    <rPh sb="4" eb="6">
      <t>シセツ</t>
    </rPh>
    <rPh sb="6" eb="8">
      <t>セイビ</t>
    </rPh>
    <rPh sb="8" eb="10">
      <t>キキン</t>
    </rPh>
    <phoneticPr fontId="5"/>
  </si>
  <si>
    <t>地域福祉基金</t>
    <rPh sb="0" eb="2">
      <t>チイキ</t>
    </rPh>
    <rPh sb="2" eb="4">
      <t>フクシ</t>
    </rPh>
    <rPh sb="4" eb="6">
      <t>キキン</t>
    </rPh>
    <phoneticPr fontId="5"/>
  </si>
  <si>
    <t>市営住宅修繕費積立金</t>
    <rPh sb="0" eb="2">
      <t>シエイ</t>
    </rPh>
    <rPh sb="2" eb="4">
      <t>ジュウタク</t>
    </rPh>
    <rPh sb="4" eb="6">
      <t>シュウゼン</t>
    </rPh>
    <rPh sb="6" eb="7">
      <t>ヒ</t>
    </rPh>
    <rPh sb="7" eb="9">
      <t>ツミタテ</t>
    </rPh>
    <rPh sb="9" eb="10">
      <t>キン</t>
    </rPh>
    <phoneticPr fontId="5"/>
  </si>
  <si>
    <t>都市計画事業基金</t>
    <rPh sb="0" eb="4">
      <t>トシケイカク</t>
    </rPh>
    <rPh sb="4" eb="6">
      <t>ジギョウ</t>
    </rPh>
    <rPh sb="6" eb="8">
      <t>キキン</t>
    </rPh>
    <phoneticPr fontId="5"/>
  </si>
  <si>
    <t>守谷市土地開発公社</t>
    <rPh sb="0" eb="2">
      <t>モリヤ</t>
    </rPh>
    <rPh sb="2" eb="3">
      <t>シ</t>
    </rPh>
    <rPh sb="3" eb="5">
      <t>トチ</t>
    </rPh>
    <rPh sb="5" eb="7">
      <t>カイハツ</t>
    </rPh>
    <rPh sb="7" eb="9">
      <t>コウシャ</t>
    </rPh>
    <phoneticPr fontId="10"/>
  </si>
  <si>
    <t>-</t>
    <phoneticPr fontId="10"/>
  </si>
  <si>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0"/>
  </si>
  <si>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0"/>
  </si>
  <si>
    <t>茨城租税債権管理機構</t>
    <rPh sb="0" eb="2">
      <t>イバラキ</t>
    </rPh>
    <rPh sb="2" eb="4">
      <t>ソゼイ</t>
    </rPh>
    <rPh sb="4" eb="6">
      <t>サイケン</t>
    </rPh>
    <rPh sb="6" eb="8">
      <t>カンリ</t>
    </rPh>
    <rPh sb="8" eb="10">
      <t>キコウ</t>
    </rPh>
    <phoneticPr fontId="10"/>
  </si>
  <si>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</si>
  <si>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</si>
  <si>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常総衛生組合</t>
    <rPh sb="0" eb="2">
      <t>ジョウソウ</t>
    </rPh>
    <rPh sb="2" eb="4">
      <t>エイセイ</t>
    </rPh>
    <rPh sb="4" eb="6">
      <t>クミアイ</t>
    </rPh>
    <phoneticPr fontId="10"/>
  </si>
  <si>
    <t>取手市外２市火葬場組合</t>
    <rPh sb="0" eb="2">
      <t>トリデ</t>
    </rPh>
    <rPh sb="2" eb="3">
      <t>シ</t>
    </rPh>
    <rPh sb="3" eb="4">
      <t>ホカ</t>
    </rPh>
    <rPh sb="5" eb="6">
      <t>シ</t>
    </rPh>
    <rPh sb="6" eb="8">
      <t>カソウ</t>
    </rPh>
    <rPh sb="8" eb="9">
      <t>ジョウ</t>
    </rPh>
    <rPh sb="9" eb="11">
      <t>クミアイ</t>
    </rPh>
    <phoneticPr fontId="10"/>
  </si>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</sst>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0FD3-498B-BFFC-ACFE31A882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45812</c:v>
                </c:pt>
                <c:pt idx="1">
                  <c:v>94967</c:v>
                </c:pt>
                <c:pt idx="2">
                  <c:v>84400</c:v>
                </c:pt>
                <c:pt idx="3">
                  <c:v>60126</c:v>
                </c:pt>
                <c:pt idx="4">
                  <c:v>109432</c:v>
                </c:pt>
              </c:numCache>
            </c:numRef>
          </c:val>
          <c:smooth val="0"/>
          <c:extLst>
            <c:ext xmlns:c16="http://schemas.microsoft.com/office/drawing/2014/chart" uri="{C3380CC4-5D6E-409C-BE32-E72D297353CC}">
              <c16:uniqueId val="{00000001-0FD3-498B-BFFC-ACFE31A882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9.4600000000000009</c:v>
                </c:pt>
                <c:pt idx="1">
                  <c:v>12.25</c:v>
                </c:pt>
                <c:pt idx="2">
                  <c:v>15.91</c:v>
                </c:pt>
                <c:pt idx="3">
                  <c:v>19.59</c:v>
                </c:pt>
                <c:pt idx="4">
                  <c:v>16.22</c:v>
                </c:pt>
              </c:numCache>
            </c:numRef>
          </c:val>
          <c:extLst>
            <c:ext xmlns:c16="http://schemas.microsoft.com/office/drawing/2014/chart" uri="{C3380CC4-5D6E-409C-BE32-E72D297353CC}">
              <c16:uniqueId val="{00000000-AD4E-471C-9AE2-F72D7121AA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27.57</c:v>
                </c:pt>
                <c:pt idx="1">
                  <c:v>20.28</c:v>
                </c:pt>
                <c:pt idx="2">
                  <c:v>25.93</c:v>
                </c:pt>
                <c:pt idx="3">
                  <c:v>29.62</c:v>
                </c:pt>
                <c:pt idx="4">
                  <c:v>32.18</c:v>
                </c:pt>
              </c:numCache>
            </c:numRef>
          </c:val>
          <c:extLst>
            <c:ext xmlns:c16="http://schemas.microsoft.com/office/drawing/2014/chart" uri="{C3380CC4-5D6E-409C-BE32-E72D297353CC}">
              <c16:uniqueId val="{00000001-AD4E-471C-9AE2-F72D7121AA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-2.0499999999999998</c:v>
                </c:pt>
                <c:pt idx="1">
                  <c:v>-11</c:v>
                </c:pt>
                <c:pt idx="2">
                  <c:v>0.71</c:v>
                </c:pt>
                <c:pt idx="3">
                  <c:v>-7.56</c:v>
                </c:pt>
                <c:pt idx="4">
                  <c:v>-17.53</c:v>
                </c:pt>
              </c:numCache>
            </c:numRef>
          </c:val>
          <c:smooth val="0"/>
          <c:extLst>
            <c:ext xmlns:c16="http://schemas.microsoft.com/office/drawing/2014/chart" uri="{C3380CC4-5D6E-409C-BE32-E72D297353CC}">
              <c16:uniqueId val="{00000002-AD4E-471C-9AE2-F72D7121AA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0.18</c:v>
                </c:pt>
                <c:pt idx="8">
                  <c:v>0</c:v>
                </c:pt>
                <c:pt idx="9">
                  <c:v>0</c:v>
                </c:pt>
              </c:numCache>
            </c:numRef>
          </c:val>
          <c:extLst>
            <c:ext xmlns:c16="http://schemas.microsoft.com/office/drawing/2014/chart" uri="{C3380CC4-5D6E-409C-BE32-E72D297353CC}">
              <c16:uniqueId val="{00000000-1E09-497F-8B59-146311CC05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09-497F-8B59-146311CC05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09-497F-8B59-146311CC051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3-1E09-497F-8B59-146311CC051D}"/>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4-1E09-497F-8B59-146311CC051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0.84</c:v>
                </c:pt>
                <c:pt idx="4">
                  <c:v>#N/A</c:v>
                </c:pt>
                <c:pt idx="5">
                  <c:v>0.56999999999999995</c:v>
                </c:pt>
                <c:pt idx="6">
                  <c:v>#N/A</c:v>
                </c:pt>
                <c:pt idx="7">
                  <c:v>0.22</c:v>
                </c:pt>
                <c:pt idx="8">
                  <c:v>#N/A</c:v>
                </c:pt>
                <c:pt idx="9">
                  <c:v>0.28000000000000003</c:v>
                </c:pt>
              </c:numCache>
            </c:numRef>
          </c:val>
          <c:extLst>
            <c:ext xmlns:c16="http://schemas.microsoft.com/office/drawing/2014/chart" uri="{C3380CC4-5D6E-409C-BE32-E72D297353CC}">
              <c16:uniqueId val="{00000005-1E09-497F-8B59-146311CC051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1.34</c:v>
                </c:pt>
                <c:pt idx="4">
                  <c:v>#N/A</c:v>
                </c:pt>
                <c:pt idx="5">
                  <c:v>1.1499999999999999</c:v>
                </c:pt>
                <c:pt idx="6">
                  <c:v>#N/A</c:v>
                </c:pt>
                <c:pt idx="7">
                  <c:v>1.86</c:v>
                </c:pt>
                <c:pt idx="8">
                  <c:v>#N/A</c:v>
                </c:pt>
                <c:pt idx="9">
                  <c:v>1.23</c:v>
                </c:pt>
              </c:numCache>
            </c:numRef>
          </c:val>
          <c:extLst>
            <c:ext xmlns:c16="http://schemas.microsoft.com/office/drawing/2014/chart" uri="{C3380CC4-5D6E-409C-BE32-E72D297353CC}">
              <c16:uniqueId val="{00000006-1E09-497F-8B59-146311CC051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9.4600000000000009</c:v>
                </c:pt>
                <c:pt idx="2">
                  <c:v>#N/A</c:v>
                </c:pt>
                <c:pt idx="3">
                  <c:v>12.24</c:v>
                </c:pt>
                <c:pt idx="4">
                  <c:v>#N/A</c:v>
                </c:pt>
                <c:pt idx="5">
                  <c:v>15.9</c:v>
                </c:pt>
                <c:pt idx="6">
                  <c:v>#N/A</c:v>
                </c:pt>
                <c:pt idx="7">
                  <c:v>19.579999999999998</c:v>
                </c:pt>
                <c:pt idx="8">
                  <c:v>#N/A</c:v>
                </c:pt>
                <c:pt idx="9">
                  <c:v>16.22</c:v>
                </c:pt>
              </c:numCache>
            </c:numRef>
          </c:val>
          <c:extLst>
            <c:ext xmlns:c16="http://schemas.microsoft.com/office/drawing/2014/chart" uri="{C3380CC4-5D6E-409C-BE32-E72D297353CC}">
              <c16:uniqueId val="{00000007-1E09-497F-8B59-146311CC051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23.69</c:v>
                </c:pt>
                <c:pt idx="2">
                  <c:v>#N/A</c:v>
                </c:pt>
                <c:pt idx="3">
                  <c:v>23.33</c:v>
                </c:pt>
                <c:pt idx="4">
                  <c:v>#N/A</c:v>
                </c:pt>
                <c:pt idx="5">
                  <c:v>23.11</c:v>
                </c:pt>
                <c:pt idx="6">
                  <c:v>#N/A</c:v>
                </c:pt>
                <c:pt idx="7">
                  <c:v>23.37</c:v>
                </c:pt>
                <c:pt idx="8">
                  <c:v>#N/A</c:v>
                </c:pt>
                <c:pt idx="9">
                  <c:v>19.36</c:v>
                </c:pt>
              </c:numCache>
            </c:numRef>
          </c:val>
          <c:extLst>
            <c:ext xmlns:c16="http://schemas.microsoft.com/office/drawing/2014/chart" uri="{C3380CC4-5D6E-409C-BE32-E72D297353CC}">
              <c16:uniqueId val="{00000008-1E09-497F-8B59-146311CC051D}"/>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36.96</c:v>
                </c:pt>
                <c:pt idx="2">
                  <c:v>#N/A</c:v>
                </c:pt>
                <c:pt idx="3">
                  <c:v>37.49</c:v>
                </c:pt>
                <c:pt idx="4">
                  <c:v>#N/A</c:v>
                </c:pt>
                <c:pt idx="5">
                  <c:v>37.299999999999997</c:v>
                </c:pt>
                <c:pt idx="6">
                  <c:v>#N/A</c:v>
                </c:pt>
                <c:pt idx="7">
                  <c:v>37.880000000000003</c:v>
                </c:pt>
                <c:pt idx="8">
                  <c:v>#N/A</c:v>
                </c:pt>
                <c:pt idx="9">
                  <c:v>35.67</c:v>
                </c:pt>
              </c:numCache>
            </c:numRef>
          </c:val>
          <c:extLst>
            <c:ext xmlns:c16="http://schemas.microsoft.com/office/drawing/2014/chart" uri="{C3380CC4-5D6E-409C-BE32-E72D297353CC}">
              <c16:uniqueId val="{00000009-1E09-497F-8B59-146311CC05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1420</c:v>
                </c:pt>
                <c:pt idx="5">
                  <c:v>1339</c:v>
                </c:pt>
                <c:pt idx="8">
                  <c:v>1253</c:v>
                </c:pt>
                <c:pt idx="11">
                  <c:v>1170</c:v>
                </c:pt>
                <c:pt idx="14">
                  <c:v>1130</c:v>
                </c:pt>
              </c:numCache>
            </c:numRef>
          </c:val>
          <c:extLst>
            <c:ext xmlns:c16="http://schemas.microsoft.com/office/drawing/2014/chart" uri="{C3380CC4-5D6E-409C-BE32-E72D297353CC}">
              <c16:uniqueId val="{00000000-E767-4D0E-94A2-CF5B69692D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67-4D0E-94A2-CF5B69692D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313</c:v>
                </c:pt>
                <c:pt idx="3">
                  <c:v>303</c:v>
                </c:pt>
                <c:pt idx="6">
                  <c:v>303</c:v>
                </c:pt>
                <c:pt idx="9">
                  <c:v>304</c:v>
                </c:pt>
                <c:pt idx="12">
                  <c:v>134</c:v>
                </c:pt>
              </c:numCache>
            </c:numRef>
          </c:val>
          <c:extLst>
            <c:ext xmlns:c16="http://schemas.microsoft.com/office/drawing/2014/chart" uri="{C3380CC4-5D6E-409C-BE32-E72D297353CC}">
              <c16:uniqueId val="{00000002-E767-4D0E-94A2-CF5B69692D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364</c:v>
                </c:pt>
                <c:pt idx="3">
                  <c:v>379</c:v>
                </c:pt>
                <c:pt idx="6">
                  <c:v>394</c:v>
                </c:pt>
                <c:pt idx="9">
                  <c:v>387</c:v>
                </c:pt>
                <c:pt idx="12">
                  <c:v>376</c:v>
                </c:pt>
              </c:numCache>
            </c:numRef>
          </c:val>
          <c:extLst>
            <c:ext xmlns:c16="http://schemas.microsoft.com/office/drawing/2014/chart" uri="{C3380CC4-5D6E-409C-BE32-E72D297353CC}">
              <c16:uniqueId val="{00000003-E767-4D0E-94A2-CF5B69692D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c:v>
                </c:pt>
                <c:pt idx="3">
                  <c:v>78</c:v>
                </c:pt>
                <c:pt idx="6">
                  <c:v>82</c:v>
                </c:pt>
                <c:pt idx="9">
                  <c:v>71</c:v>
                </c:pt>
                <c:pt idx="12">
                  <c:v>80</c:v>
                </c:pt>
              </c:numCache>
            </c:numRef>
          </c:val>
          <c:extLst>
            <c:ext xmlns:c16="http://schemas.microsoft.com/office/drawing/2014/chart" uri="{C3380CC4-5D6E-409C-BE32-E72D297353CC}">
              <c16:uniqueId val="{00000004-E767-4D0E-94A2-CF5B69692D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7-4D0E-94A2-CF5B69692D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67-4D0E-94A2-CF5B69692D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1137</c:v>
                </c:pt>
                <c:pt idx="3">
                  <c:v>1091</c:v>
                </c:pt>
                <c:pt idx="6">
                  <c:v>1076</c:v>
                </c:pt>
                <c:pt idx="9">
                  <c:v>1031</c:v>
                </c:pt>
                <c:pt idx="12">
                  <c:v>1036</c:v>
                </c:pt>
              </c:numCache>
            </c:numRef>
          </c:val>
          <c:extLst>
            <c:ext xmlns:c16="http://schemas.microsoft.com/office/drawing/2014/chart" uri="{C3380CC4-5D6E-409C-BE32-E72D297353CC}">
              <c16:uniqueId val="{00000007-E767-4D0E-94A2-CF5B69692D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446</c:v>
                </c:pt>
                <c:pt idx="2">
                  <c:v>#N/A</c:v>
                </c:pt>
                <c:pt idx="3">
                  <c:v>#N/A</c:v>
                </c:pt>
                <c:pt idx="4">
                  <c:v>512</c:v>
                </c:pt>
                <c:pt idx="5">
                  <c:v>#N/A</c:v>
                </c:pt>
                <c:pt idx="6">
                  <c:v>#N/A</c:v>
                </c:pt>
                <c:pt idx="7">
                  <c:v>602</c:v>
                </c:pt>
                <c:pt idx="8">
                  <c:v>#N/A</c:v>
                </c:pt>
                <c:pt idx="9">
                  <c:v>#N/A</c:v>
                </c:pt>
                <c:pt idx="10">
                  <c:v>623</c:v>
                </c:pt>
                <c:pt idx="11">
                  <c:v>#N/A</c:v>
                </c:pt>
                <c:pt idx="12">
                  <c:v>#N/A</c:v>
                </c:pt>
                <c:pt idx="13">
                  <c:v>496</c:v>
                </c:pt>
                <c:pt idx="14">
                  <c:v>#N/A</c:v>
                </c:pt>
              </c:numCache>
            </c:numRef>
          </c:val>
          <c:smooth val="0"/>
          <c:extLst>
            <c:ext xmlns:c16="http://schemas.microsoft.com/office/drawing/2014/chart" uri="{C3380CC4-5D6E-409C-BE32-E72D297353CC}">
              <c16:uniqueId val="{00000008-E767-4D0E-94A2-CF5B69692D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8509</c:v>
                </c:pt>
                <c:pt idx="5">
                  <c:v>8227</c:v>
                </c:pt>
                <c:pt idx="8">
                  <c:v>8245</c:v>
                </c:pt>
                <c:pt idx="11">
                  <c:v>7671</c:v>
                </c:pt>
                <c:pt idx="14">
                  <c:v>7229</c:v>
                </c:pt>
              </c:numCache>
            </c:numRef>
          </c:val>
          <c:extLst>
            <c:ext xmlns:c16="http://schemas.microsoft.com/office/drawing/2014/chart" uri="{C3380CC4-5D6E-409C-BE32-E72D297353CC}">
              <c16:uniqueId val="{00000000-0FD7-4944-A3B9-31B8E61931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2668</c:v>
                </c:pt>
                <c:pt idx="5">
                  <c:v>2322</c:v>
                </c:pt>
                <c:pt idx="8">
                  <c:v>2078</c:v>
                </c:pt>
                <c:pt idx="11">
                  <c:v>2086</c:v>
                </c:pt>
                <c:pt idx="14">
                  <c:v>1837</c:v>
                </c:pt>
              </c:numCache>
            </c:numRef>
          </c:val>
          <c:extLst>
            <c:ext xmlns:c16="http://schemas.microsoft.com/office/drawing/2014/chart" uri="{C3380CC4-5D6E-409C-BE32-E72D297353CC}">
              <c16:uniqueId val="{00000001-0FD7-4944-A3B9-31B8E61931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8602</c:v>
                </c:pt>
                <c:pt idx="5">
                  <c:v>8823</c:v>
                </c:pt>
                <c:pt idx="8">
                  <c:v>10409</c:v>
                </c:pt>
                <c:pt idx="11">
                  <c:v>12089</c:v>
                </c:pt>
                <c:pt idx="14">
                  <c:v>10610</c:v>
                </c:pt>
              </c:numCache>
            </c:numRef>
          </c:val>
          <c:extLst>
            <c:ext xmlns:c16="http://schemas.microsoft.com/office/drawing/2014/chart" uri="{C3380CC4-5D6E-409C-BE32-E72D297353CC}">
              <c16:uniqueId val="{00000002-0FD7-4944-A3B9-31B8E61931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D7-4944-A3B9-31B8E61931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D7-4944-A3B9-31B8E61931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85</c:v>
                </c:pt>
                <c:pt idx="3">
                  <c:v>0</c:v>
                </c:pt>
                <c:pt idx="6">
                  <c:v>0</c:v>
                </c:pt>
                <c:pt idx="9">
                  <c:v>1</c:v>
                </c:pt>
                <c:pt idx="12">
                  <c:v>0</c:v>
                </c:pt>
              </c:numCache>
            </c:numRef>
          </c:val>
          <c:extLst>
            <c:ext xmlns:c16="http://schemas.microsoft.com/office/drawing/2014/chart" uri="{C3380CC4-5D6E-409C-BE32-E72D297353CC}">
              <c16:uniqueId val="{00000005-0FD7-4944-A3B9-31B8E61931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109</c:v>
                </c:pt>
                <c:pt idx="3">
                  <c:v>1</c:v>
                </c:pt>
                <c:pt idx="6">
                  <c:v>0</c:v>
                </c:pt>
                <c:pt idx="9">
                  <c:v>0</c:v>
                </c:pt>
                <c:pt idx="12">
                  <c:v>0</c:v>
                </c:pt>
              </c:numCache>
            </c:numRef>
          </c:val>
          <c:extLst>
            <c:ext xmlns:c16="http://schemas.microsoft.com/office/drawing/2014/chart" uri="{C3380CC4-5D6E-409C-BE32-E72D297353CC}">
              <c16:uniqueId val="{00000006-0FD7-4944-A3B9-31B8E61931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1938</c:v>
                </c:pt>
                <c:pt idx="3">
                  <c:v>1863</c:v>
                </c:pt>
                <c:pt idx="6">
                  <c:v>1730</c:v>
                </c:pt>
                <c:pt idx="9">
                  <c:v>1470</c:v>
                </c:pt>
                <c:pt idx="12">
                  <c:v>1246</c:v>
                </c:pt>
              </c:numCache>
            </c:numRef>
          </c:val>
          <c:extLst>
            <c:ext xmlns:c16="http://schemas.microsoft.com/office/drawing/2014/chart" uri="{C3380CC4-5D6E-409C-BE32-E72D297353CC}">
              <c16:uniqueId val="{00000007-0FD7-4944-A3B9-31B8E61931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352</c:v>
                </c:pt>
                <c:pt idx="3">
                  <c:v>402</c:v>
                </c:pt>
                <c:pt idx="6">
                  <c:v>446</c:v>
                </c:pt>
                <c:pt idx="9">
                  <c:v>434</c:v>
                </c:pt>
                <c:pt idx="12">
                  <c:v>814</c:v>
                </c:pt>
              </c:numCache>
            </c:numRef>
          </c:val>
          <c:extLst>
            <c:ext xmlns:c16="http://schemas.microsoft.com/office/drawing/2014/chart" uri="{C3380CC4-5D6E-409C-BE32-E72D297353CC}">
              <c16:uniqueId val="{00000008-0FD7-4944-A3B9-31B8E61931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1065</c:v>
                </c:pt>
                <c:pt idx="3">
                  <c:v>762</c:v>
                </c:pt>
                <c:pt idx="6">
                  <c:v>458</c:v>
                </c:pt>
                <c:pt idx="9">
                  <c:v>155</c:v>
                </c:pt>
                <c:pt idx="12">
                  <c:v>21</c:v>
                </c:pt>
              </c:numCache>
            </c:numRef>
          </c:val>
          <c:extLst>
            <c:ext xmlns:c16="http://schemas.microsoft.com/office/drawing/2014/chart" uri="{C3380CC4-5D6E-409C-BE32-E72D297353CC}">
              <c16:uniqueId val="{00000009-0FD7-4944-A3B9-31B8E61931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9895</c:v>
                </c:pt>
                <c:pt idx="3">
                  <c:v>11245</c:v>
                </c:pt>
                <c:pt idx="6">
                  <c:v>13327</c:v>
                </c:pt>
                <c:pt idx="9">
                  <c:v>13807</c:v>
                </c:pt>
                <c:pt idx="12">
                  <c:v>14084</c:v>
                </c:pt>
              </c:numCache>
            </c:numRef>
          </c:val>
          <c:extLst>
            <c:ext xmlns:c16="http://schemas.microsoft.com/office/drawing/2014/chart" uri="{C3380CC4-5D6E-409C-BE32-E72D297353CC}">
              <c16:uniqueId val="{0000000A-0FD7-4944-A3B9-31B8E61931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D7-4944-A3B9-31B8E61931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3587</c:v>
                </c:pt>
                <c:pt idx="1">
                  <c:v>4079</c:v>
                </c:pt>
                <c:pt idx="2">
                  <c:v>4541</c:v>
                </c:pt>
              </c:numCache>
            </c:numRef>
          </c:val>
          <c:extLst>
            <c:ext xmlns:c16="http://schemas.microsoft.com/office/drawing/2014/chart" uri="{C3380CC4-5D6E-409C-BE32-E72D297353CC}">
              <c16:uniqueId val="{00000000-EEED-40A8-8ACC-C12D88A8D5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EEED-40A8-8ACC-C12D88A8D5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4394</c:v>
                </c:pt>
                <c:pt idx="1">
                  <c:v>5508</c:v>
                </c:pt>
                <c:pt idx="2">
                  <c:v>5274</c:v>
                </c:pt>
              </c:numCache>
            </c:numRef>
          </c:val>
          <c:extLst>
            <c:ext xmlns:c16="http://schemas.microsoft.com/office/drawing/2014/chart" uri="{C3380CC4-5D6E-409C-BE32-E72D297353CC}">
              <c16:uniqueId val="{00000002-EEED-40A8-8ACC-C12D88A8D5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70,659
69,295
35.71
40,198,899
37,076,559
2,288,993
14,111,731
14,083,670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個人所得の高さ等から類似団体平均を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ポイント上回るものの、高齢福祉の需要の伸び等により、前年度より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社会保障関係経費の増額に伴い基準財政需要額は年々増加している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引き続き滞納処分の実施など徴収強化に取り組み、税収確保に努める。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xdr:cNvCxnSpPr/>
      </xdr:nvCxnSpPr>
      <xdr:spPr>
        <a:xfrm>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128058</xdr:rowOff>
    </xdr:to>
    <xdr:cxnSp macro="">
      <xdr:nvCxnSpPr>
        <xdr:cNvPr id="72" name="直線コネクタ 71"/>
        <xdr:cNvCxnSpPr/>
      </xdr:nvCxnSpPr>
      <xdr:spPr>
        <a:xfrm>
          <a:off x="3225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107950</xdr:rowOff>
    </xdr:to>
    <xdr:cxnSp macro="">
      <xdr:nvCxnSpPr>
        <xdr:cNvPr id="75" name="直線コネクタ 74"/>
        <xdr:cNvCxnSpPr/>
      </xdr:nvCxnSpPr>
      <xdr:spPr>
        <a:xfrm>
          <a:off x="2336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人件費の増等により、前年度から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r>
            <a:rPr kumimoji="1" lang="ja-JP" altLang="en-US" sz="1300">
              <a:solidFill>
                <a:srgbClr val="0070C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税等の安定した経常的一般財源があること、また類似団体と比較して公債費の比率が低いこと等から類似団体平均を下回る指標となっているが、今後も公共施設の大規模改修に伴う起債による公債費や、職員の増員による人件費の増額が見込まれるため、引き続き滞納処分の実施などにより税収確保に努めるとともに事務事業の見直し等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62</xdr:row>
      <xdr:rowOff>87884</xdr:rowOff>
    </xdr:to>
    <xdr:cxnSp macro="">
      <xdr:nvCxnSpPr>
        <xdr:cNvPr id="130" name="直線コネクタ 129"/>
        <xdr:cNvCxnSpPr/>
      </xdr:nvCxnSpPr>
      <xdr:spPr>
        <a:xfrm>
          <a:off x="4114800" y="1056817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109728</xdr:rowOff>
    </xdr:to>
    <xdr:cxnSp macro="">
      <xdr:nvCxnSpPr>
        <xdr:cNvPr id="133" name="直線コネクタ 132"/>
        <xdr:cNvCxnSpPr/>
      </xdr:nvCxnSpPr>
      <xdr:spPr>
        <a:xfrm>
          <a:off x="3225800" y="1031240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153162</xdr:rowOff>
    </xdr:to>
    <xdr:cxnSp macro="">
      <xdr:nvCxnSpPr>
        <xdr:cNvPr id="136" name="直線コネクタ 135"/>
        <xdr:cNvCxnSpPr/>
      </xdr:nvCxnSpPr>
      <xdr:spPr>
        <a:xfrm flipV="1">
          <a:off x="2336800" y="1031240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61</xdr:row>
      <xdr:rowOff>153162</xdr:rowOff>
    </xdr:to>
    <xdr:cxnSp macro="">
      <xdr:nvCxnSpPr>
        <xdr:cNvPr id="139" name="直線コネクタ 138"/>
        <xdr:cNvCxnSpPr/>
      </xdr:nvCxnSpPr>
      <xdr:spPr>
        <a:xfrm>
          <a:off x="1447800" y="1030757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1" name="楕円 150"/>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2" name="テキスト ボックス 151"/>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6" name="テキスト ボックス 155"/>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141224</xdr:rowOff>
    </xdr:from>
    <xdr:to>
      <xdr:col>7</xdr:col>
      <xdr:colOff>31750</xdr:colOff>
      <xdr:row>60</xdr:row>
      <xdr:rowOff>71374</xdr:rowOff>
    </xdr:to>
    <xdr:sp macro="" textlink="">
      <xdr:nvSpPr>
        <xdr:cNvPr id="157" name="楕円 156"/>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81551</xdr:rowOff>
    </xdr:from>
    <xdr:ext cx="762000" cy="259045"/>
    <xdr:sp macro="" textlink="">
      <xdr:nvSpPr>
        <xdr:cNvPr id="158" name="テキスト ボックス 157"/>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人件費の増及びふるさとづくり寄附金事業の増により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147,545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今後も職員の増員による人件費の増額が見込まれるが、事務事業の見直しやコスト意識を持った業務遂行を徹底し、物件費等の経費削減に努める。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156294</xdr:rowOff>
    </xdr:from>
    <xdr:to>
      <xdr:col>23</xdr:col>
      <xdr:colOff>133350</xdr:colOff>
      <xdr:row>83</xdr:row>
      <xdr:rowOff>109654</xdr:rowOff>
    </xdr:to>
    <xdr:cxnSp macro="">
      <xdr:nvCxnSpPr>
        <xdr:cNvPr id="191" name="直線コネクタ 190"/>
        <xdr:cNvCxnSpPr/>
      </xdr:nvCxnSpPr>
      <xdr:spPr>
        <a:xfrm>
          <a:off x="4114800" y="14215194"/>
          <a:ext cx="838200" cy="1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131276</xdr:rowOff>
    </xdr:from>
    <xdr:to>
      <xdr:col>19</xdr:col>
      <xdr:colOff>133350</xdr:colOff>
      <xdr:row>82</xdr:row>
      <xdr:rowOff>156294</xdr:rowOff>
    </xdr:to>
    <xdr:cxnSp macro="">
      <xdr:nvCxnSpPr>
        <xdr:cNvPr id="194" name="直線コネクタ 193"/>
        <xdr:cNvCxnSpPr/>
      </xdr:nvCxnSpPr>
      <xdr:spPr>
        <a:xfrm>
          <a:off x="3225800" y="14190176"/>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35895</xdr:rowOff>
    </xdr:from>
    <xdr:to>
      <xdr:col>15</xdr:col>
      <xdr:colOff>82550</xdr:colOff>
      <xdr:row>82</xdr:row>
      <xdr:rowOff>131276</xdr:rowOff>
    </xdr:to>
    <xdr:cxnSp macro="">
      <xdr:nvCxnSpPr>
        <xdr:cNvPr id="197" name="直線コネクタ 196"/>
        <xdr:cNvCxnSpPr/>
      </xdr:nvCxnSpPr>
      <xdr:spPr>
        <a:xfrm>
          <a:off x="2336800" y="14094795"/>
          <a:ext cx="889000" cy="9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75915</xdr:rowOff>
    </xdr:from>
    <xdr:to>
      <xdr:col>11</xdr:col>
      <xdr:colOff>31750</xdr:colOff>
      <xdr:row>82</xdr:row>
      <xdr:rowOff>35895</xdr:rowOff>
    </xdr:to>
    <xdr:cxnSp macro="">
      <xdr:nvCxnSpPr>
        <xdr:cNvPr id="200" name="直線コネクタ 199"/>
        <xdr:cNvCxnSpPr/>
      </xdr:nvCxnSpPr>
      <xdr:spPr>
        <a:xfrm>
          <a:off x="1447800" y="13963365"/>
          <a:ext cx="889000" cy="13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58854</xdr:rowOff>
    </xdr:from>
    <xdr:to>
      <xdr:col>23</xdr:col>
      <xdr:colOff>184150</xdr:colOff>
      <xdr:row>83</xdr:row>
      <xdr:rowOff>160454</xdr:rowOff>
    </xdr:to>
    <xdr:sp macro="" textlink="">
      <xdr:nvSpPr>
        <xdr:cNvPr id="210" name="楕円 209"/>
        <xdr:cNvSpPr/>
      </xdr:nvSpPr>
      <xdr:spPr>
        <a:xfrm>
          <a:off x="4902200" y="142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30931</xdr:rowOff>
    </xdr:from>
    <xdr:ext cx="762000" cy="259045"/>
    <xdr:sp macro="" textlink="">
      <xdr:nvSpPr>
        <xdr:cNvPr id="211" name="人件費・物件費等の状況該当値テキスト"/>
        <xdr:cNvSpPr txBox="1"/>
      </xdr:nvSpPr>
      <xdr:spPr>
        <a:xfrm>
          <a:off x="5041900" y="142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105494</xdr:rowOff>
    </xdr:from>
    <xdr:to>
      <xdr:col>19</xdr:col>
      <xdr:colOff>184150</xdr:colOff>
      <xdr:row>83</xdr:row>
      <xdr:rowOff>35644</xdr:rowOff>
    </xdr:to>
    <xdr:sp macro="" textlink="">
      <xdr:nvSpPr>
        <xdr:cNvPr id="212" name="楕円 211"/>
        <xdr:cNvSpPr/>
      </xdr:nvSpPr>
      <xdr:spPr>
        <a:xfrm>
          <a:off x="4064000" y="141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45821</xdr:rowOff>
    </xdr:from>
    <xdr:ext cx="736600" cy="259045"/>
    <xdr:sp macro="" textlink="">
      <xdr:nvSpPr>
        <xdr:cNvPr id="213" name="テキスト ボックス 212"/>
        <xdr:cNvSpPr txBox="1"/>
      </xdr:nvSpPr>
      <xdr:spPr>
        <a:xfrm>
          <a:off x="3733800" y="13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80476</xdr:rowOff>
    </xdr:from>
    <xdr:to>
      <xdr:col>15</xdr:col>
      <xdr:colOff>133350</xdr:colOff>
      <xdr:row>83</xdr:row>
      <xdr:rowOff>10626</xdr:rowOff>
    </xdr:to>
    <xdr:sp macro="" textlink="">
      <xdr:nvSpPr>
        <xdr:cNvPr id="214" name="楕円 213"/>
        <xdr:cNvSpPr/>
      </xdr:nvSpPr>
      <xdr:spPr>
        <a:xfrm>
          <a:off x="3175000" y="14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20803</xdr:rowOff>
    </xdr:from>
    <xdr:ext cx="762000" cy="259045"/>
    <xdr:sp macro="" textlink="">
      <xdr:nvSpPr>
        <xdr:cNvPr id="215" name="テキスト ボックス 214"/>
        <xdr:cNvSpPr txBox="1"/>
      </xdr:nvSpPr>
      <xdr:spPr>
        <a:xfrm>
          <a:off x="2844800" y="139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156545</xdr:rowOff>
    </xdr:from>
    <xdr:to>
      <xdr:col>11</xdr:col>
      <xdr:colOff>82550</xdr:colOff>
      <xdr:row>82</xdr:row>
      <xdr:rowOff>86695</xdr:rowOff>
    </xdr:to>
    <xdr:sp macro="" textlink="">
      <xdr:nvSpPr>
        <xdr:cNvPr id="216" name="楕円 215"/>
        <xdr:cNvSpPr/>
      </xdr:nvSpPr>
      <xdr:spPr>
        <a:xfrm>
          <a:off x="2286000" y="140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96872</xdr:rowOff>
    </xdr:from>
    <xdr:ext cx="762000" cy="259045"/>
    <xdr:sp macro="" textlink="">
      <xdr:nvSpPr>
        <xdr:cNvPr id="217" name="テキスト ボックス 216"/>
        <xdr:cNvSpPr txBox="1"/>
      </xdr:nvSpPr>
      <xdr:spPr>
        <a:xfrm>
          <a:off x="1955800" y="138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25115</xdr:rowOff>
    </xdr:from>
    <xdr:to>
      <xdr:col>7</xdr:col>
      <xdr:colOff>31750</xdr:colOff>
      <xdr:row>81</xdr:row>
      <xdr:rowOff>126715</xdr:rowOff>
    </xdr:to>
    <xdr:sp macro="" textlink="">
      <xdr:nvSpPr>
        <xdr:cNvPr id="218" name="楕円 217"/>
        <xdr:cNvSpPr/>
      </xdr:nvSpPr>
      <xdr:spPr>
        <a:xfrm>
          <a:off x="1397000" y="139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136892</xdr:rowOff>
    </xdr:from>
    <xdr:ext cx="762000" cy="259045"/>
    <xdr:sp macro="" textlink="">
      <xdr:nvSpPr>
        <xdr:cNvPr id="219" name="テキスト ボックス 218"/>
        <xdr:cNvSpPr txBox="1"/>
      </xdr:nvSpPr>
      <xdr:spPr>
        <a:xfrm>
          <a:off x="1066800" y="1368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今後も制度・給付を適正に維持していく。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82</xdr:row>
      <xdr:rowOff>164041</xdr:rowOff>
    </xdr:to>
    <xdr:cxnSp macro="">
      <xdr:nvCxnSpPr>
        <xdr:cNvPr id="253" name="直線コネクタ 252"/>
        <xdr:cNvCxnSpPr/>
      </xdr:nvCxnSpPr>
      <xdr:spPr>
        <a:xfrm flipV="1">
          <a:off x="16179800" y="141827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164041</xdr:rowOff>
    </xdr:from>
    <xdr:to>
      <xdr:col>77</xdr:col>
      <xdr:colOff>44450</xdr:colOff>
      <xdr:row>82</xdr:row>
      <xdr:rowOff>164041</xdr:rowOff>
    </xdr:to>
    <xdr:cxnSp macro="">
      <xdr:nvCxnSpPr>
        <xdr:cNvPr id="256" name="直線コネクタ 255"/>
        <xdr:cNvCxnSpPr/>
      </xdr:nvCxnSpPr>
      <xdr:spPr>
        <a:xfrm>
          <a:off x="15290800" y="142229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164041</xdr:rowOff>
    </xdr:from>
    <xdr:to>
      <xdr:col>72</xdr:col>
      <xdr:colOff>203200</xdr:colOff>
      <xdr:row>83</xdr:row>
      <xdr:rowOff>153459</xdr:rowOff>
    </xdr:to>
    <xdr:cxnSp macro="">
      <xdr:nvCxnSpPr>
        <xdr:cNvPr id="259" name="直線コネクタ 258"/>
        <xdr:cNvCxnSpPr/>
      </xdr:nvCxnSpPr>
      <xdr:spPr>
        <a:xfrm flipV="1">
          <a:off x="14401800" y="142229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85</xdr:row>
      <xdr:rowOff>71966</xdr:rowOff>
    </xdr:to>
    <xdr:cxnSp macro="">
      <xdr:nvCxnSpPr>
        <xdr:cNvPr id="262" name="直線コネクタ 261"/>
        <xdr:cNvCxnSpPr/>
      </xdr:nvCxnSpPr>
      <xdr:spPr>
        <a:xfrm flipV="1">
          <a:off x="13512800" y="14383809"/>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2" name="楕円 271"/>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3" name="給与水準   （国との比較）該当値テキスト"/>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74" name="楕円 273"/>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75" name="テキスト ボックス 274"/>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113241</xdr:rowOff>
    </xdr:from>
    <xdr:to>
      <xdr:col>73</xdr:col>
      <xdr:colOff>44450</xdr:colOff>
      <xdr:row>83</xdr:row>
      <xdr:rowOff>43391</xdr:rowOff>
    </xdr:to>
    <xdr:sp macro="" textlink="">
      <xdr:nvSpPr>
        <xdr:cNvPr id="276" name="楕円 275"/>
        <xdr:cNvSpPr/>
      </xdr:nvSpPr>
      <xdr:spPr>
        <a:xfrm>
          <a:off x="15240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53568</xdr:rowOff>
    </xdr:from>
    <xdr:ext cx="762000" cy="259045"/>
    <xdr:sp macro="" textlink="">
      <xdr:nvSpPr>
        <xdr:cNvPr id="277" name="テキスト ボックス 276"/>
        <xdr:cNvSpPr txBox="1"/>
      </xdr:nvSpPr>
      <xdr:spPr>
        <a:xfrm>
          <a:off x="14909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78" name="楕円 277"/>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79" name="テキスト ボックス 278"/>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1" name="テキスト ボックス 280"/>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職員数は、類似団体平均を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今後も職員数の増が見込まれるが、定員適正化計画の見直しとともに、指定管理者制度や再任用制度の活用により適正な定員管理を実施していく。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130493</xdr:rowOff>
    </xdr:from>
    <xdr:to>
      <xdr:col>81</xdr:col>
      <xdr:colOff>44450</xdr:colOff>
      <xdr:row>59</xdr:row>
      <xdr:rowOff>154622</xdr:rowOff>
    </xdr:to>
    <xdr:cxnSp macro="">
      <xdr:nvCxnSpPr>
        <xdr:cNvPr id="316" name="直線コネクタ 315"/>
        <xdr:cNvCxnSpPr/>
      </xdr:nvCxnSpPr>
      <xdr:spPr>
        <a:xfrm>
          <a:off x="16179800" y="1024604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122449</xdr:rowOff>
    </xdr:from>
    <xdr:to>
      <xdr:col>77</xdr:col>
      <xdr:colOff>44450</xdr:colOff>
      <xdr:row>59</xdr:row>
      <xdr:rowOff>130493</xdr:rowOff>
    </xdr:to>
    <xdr:cxnSp macro="">
      <xdr:nvCxnSpPr>
        <xdr:cNvPr id="319" name="直線コネクタ 318"/>
        <xdr:cNvCxnSpPr/>
      </xdr:nvCxnSpPr>
      <xdr:spPr>
        <a:xfrm>
          <a:off x="15290800" y="102379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59</xdr:row>
      <xdr:rowOff>130493</xdr:rowOff>
    </xdr:to>
    <xdr:cxnSp macro="">
      <xdr:nvCxnSpPr>
        <xdr:cNvPr id="322" name="直線コネクタ 321"/>
        <xdr:cNvCxnSpPr/>
      </xdr:nvCxnSpPr>
      <xdr:spPr>
        <a:xfrm flipV="1">
          <a:off x="14401800" y="102379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72179</xdr:rowOff>
    </xdr:from>
    <xdr:to>
      <xdr:col>68</xdr:col>
      <xdr:colOff>152400</xdr:colOff>
      <xdr:row>59</xdr:row>
      <xdr:rowOff>130493</xdr:rowOff>
    </xdr:to>
    <xdr:cxnSp macro="">
      <xdr:nvCxnSpPr>
        <xdr:cNvPr id="325" name="直線コネクタ 324"/>
        <xdr:cNvCxnSpPr/>
      </xdr:nvCxnSpPr>
      <xdr:spPr>
        <a:xfrm>
          <a:off x="13512800" y="10187729"/>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103822</xdr:rowOff>
    </xdr:from>
    <xdr:to>
      <xdr:col>81</xdr:col>
      <xdr:colOff>95250</xdr:colOff>
      <xdr:row>60</xdr:row>
      <xdr:rowOff>33972</xdr:rowOff>
    </xdr:to>
    <xdr:sp macro="" textlink="">
      <xdr:nvSpPr>
        <xdr:cNvPr id="335" name="楕円 334"/>
        <xdr:cNvSpPr/>
      </xdr:nvSpPr>
      <xdr:spPr>
        <a:xfrm>
          <a:off x="16967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120349</xdr:rowOff>
    </xdr:from>
    <xdr:ext cx="762000" cy="259045"/>
    <xdr:sp macro="" textlink="">
      <xdr:nvSpPr>
        <xdr:cNvPr id="336" name="定員管理の状況該当値テキスト"/>
        <xdr:cNvSpPr txBox="1"/>
      </xdr:nvSpPr>
      <xdr:spPr>
        <a:xfrm>
          <a:off x="17106900" y="1006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79693</xdr:rowOff>
    </xdr:from>
    <xdr:to>
      <xdr:col>77</xdr:col>
      <xdr:colOff>95250</xdr:colOff>
      <xdr:row>60</xdr:row>
      <xdr:rowOff>9843</xdr:rowOff>
    </xdr:to>
    <xdr:sp macro="" textlink="">
      <xdr:nvSpPr>
        <xdr:cNvPr id="337" name="楕円 336"/>
        <xdr:cNvSpPr/>
      </xdr:nvSpPr>
      <xdr:spPr>
        <a:xfrm>
          <a:off x="16129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20020</xdr:rowOff>
    </xdr:from>
    <xdr:ext cx="736600" cy="259045"/>
    <xdr:sp macro="" textlink="">
      <xdr:nvSpPr>
        <xdr:cNvPr id="338" name="テキスト ボックス 337"/>
        <xdr:cNvSpPr txBox="1"/>
      </xdr:nvSpPr>
      <xdr:spPr>
        <a:xfrm>
          <a:off x="15798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71649</xdr:rowOff>
    </xdr:from>
    <xdr:to>
      <xdr:col>73</xdr:col>
      <xdr:colOff>44450</xdr:colOff>
      <xdr:row>60</xdr:row>
      <xdr:rowOff>1799</xdr:rowOff>
    </xdr:to>
    <xdr:sp macro="" textlink="">
      <xdr:nvSpPr>
        <xdr:cNvPr id="339" name="楕円 338"/>
        <xdr:cNvSpPr/>
      </xdr:nvSpPr>
      <xdr:spPr>
        <a:xfrm>
          <a:off x="15240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11976</xdr:rowOff>
    </xdr:from>
    <xdr:ext cx="762000" cy="259045"/>
    <xdr:sp macro="" textlink="">
      <xdr:nvSpPr>
        <xdr:cNvPr id="340" name="テキスト ボックス 339"/>
        <xdr:cNvSpPr txBox="1"/>
      </xdr:nvSpPr>
      <xdr:spPr>
        <a:xfrm>
          <a:off x="14909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41" name="楕円 340"/>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42" name="テキスト ボックス 341"/>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3" name="楕円 342"/>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44" name="テキスト ボックス 343"/>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五省協定に係る債務負担行為の減等により前年度より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今後も公共施設の大規模改修や総合公園整備事業に伴う起債が見込まれるが、公債費の動向を考慮した借入れを実施していく。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86783</xdr:rowOff>
    </xdr:to>
    <xdr:cxnSp macro="">
      <xdr:nvCxnSpPr>
        <xdr:cNvPr id="377" name="直線コネクタ 376"/>
        <xdr:cNvCxnSpPr/>
      </xdr:nvCxnSpPr>
      <xdr:spPr>
        <a:xfrm flipV="1">
          <a:off x="16179800" y="693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86783</xdr:rowOff>
    </xdr:to>
    <xdr:cxnSp macro="">
      <xdr:nvCxnSpPr>
        <xdr:cNvPr id="380" name="直線コネクタ 379"/>
        <xdr:cNvCxnSpPr/>
      </xdr:nvCxnSpPr>
      <xdr:spPr>
        <a:xfrm>
          <a:off x="15290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62654</xdr:rowOff>
    </xdr:to>
    <xdr:cxnSp macro="">
      <xdr:nvCxnSpPr>
        <xdr:cNvPr id="383" name="直線コネクタ 382"/>
        <xdr:cNvCxnSpPr/>
      </xdr:nvCxnSpPr>
      <xdr:spPr>
        <a:xfrm>
          <a:off x="14401800" y="690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46567</xdr:rowOff>
    </xdr:to>
    <xdr:cxnSp macro="">
      <xdr:nvCxnSpPr>
        <xdr:cNvPr id="386" name="直線コネクタ 385"/>
        <xdr:cNvCxnSpPr/>
      </xdr:nvCxnSpPr>
      <xdr:spPr>
        <a:xfrm>
          <a:off x="13512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6" name="楕円 395"/>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7"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8" name="楕円 397"/>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9" name="テキスト ボックス 398"/>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0" name="楕円 399"/>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1" name="テキスト ボックス 400"/>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2" name="楕円 401"/>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3" name="テキスト ボックス 402"/>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4" name="楕円 403"/>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5" name="テキスト ボックス 404"/>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将来負担比率は、前年度に引き続き比率無しとなっている。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今後も公共施設の大規模改修等による起債が見込まれるが、公債費の動向を考慮した借入れを実施していく。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70,659
69,295
35.71
40,198,899
37,076,559
2,288,993
14,111,731
14,083,670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計画的な定員管理に努めてきたことから、類似団体平均を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人員配置の見直し等により職員数は増加傾向にあるが、定員適正化計画の見直しとともに指定管理者制度や再任用制度の活用等により人件費の抑制に努める。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6169</xdr:rowOff>
    </xdr:to>
    <xdr:cxnSp macro="">
      <xdr:nvCxnSpPr>
        <xdr:cNvPr id="68" name="直線コネクタ 67"/>
        <xdr:cNvCxnSpPr/>
      </xdr:nvCxnSpPr>
      <xdr:spPr>
        <a:xfrm>
          <a:off x="3987800" y="6152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125367</xdr:rowOff>
    </xdr:from>
    <xdr:to>
      <xdr:col>19</xdr:col>
      <xdr:colOff>187325</xdr:colOff>
      <xdr:row>35</xdr:row>
      <xdr:rowOff>151493</xdr:rowOff>
    </xdr:to>
    <xdr:cxnSp macro="">
      <xdr:nvCxnSpPr>
        <xdr:cNvPr id="71" name="直線コネクタ 70"/>
        <xdr:cNvCxnSpPr/>
      </xdr:nvCxnSpPr>
      <xdr:spPr>
        <a:xfrm>
          <a:off x="3098800" y="61261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36</xdr:row>
      <xdr:rowOff>38826</xdr:rowOff>
    </xdr:to>
    <xdr:cxnSp macro="">
      <xdr:nvCxnSpPr>
        <xdr:cNvPr id="74" name="直線コネクタ 73"/>
        <xdr:cNvCxnSpPr/>
      </xdr:nvCxnSpPr>
      <xdr:spPr>
        <a:xfrm flipV="1">
          <a:off x="2209800" y="61261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38826</xdr:rowOff>
    </xdr:to>
    <xdr:cxnSp macro="">
      <xdr:nvCxnSpPr>
        <xdr:cNvPr id="77" name="直線コネクタ 76"/>
        <xdr:cNvCxnSpPr/>
      </xdr:nvCxnSpPr>
      <xdr:spPr>
        <a:xfrm>
          <a:off x="1320800" y="61391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126819</xdr:rowOff>
    </xdr:from>
    <xdr:to>
      <xdr:col>24</xdr:col>
      <xdr:colOff>76200</xdr:colOff>
      <xdr:row>36</xdr:row>
      <xdr:rowOff>56969</xdr:rowOff>
    </xdr:to>
    <xdr:sp macro="" textlink="">
      <xdr:nvSpPr>
        <xdr:cNvPr id="87" name="楕円 86"/>
        <xdr:cNvSpPr/>
      </xdr:nvSpPr>
      <xdr:spPr>
        <a:xfrm>
          <a:off x="4775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143346</xdr:rowOff>
    </xdr:from>
    <xdr:ext cx="762000" cy="259045"/>
    <xdr:sp macro="" textlink="">
      <xdr:nvSpPr>
        <xdr:cNvPr id="88" name="人件費該当値テキスト"/>
        <xdr:cNvSpPr txBox="1"/>
      </xdr:nvSpPr>
      <xdr:spPr>
        <a:xfrm>
          <a:off x="4914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14894</xdr:rowOff>
    </xdr:from>
    <xdr:ext cx="762000" cy="259045"/>
    <xdr:sp macro="" textlink="">
      <xdr:nvSpPr>
        <xdr:cNvPr id="92" name="テキスト ボックス 91"/>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159476</xdr:rowOff>
    </xdr:from>
    <xdr:to>
      <xdr:col>11</xdr:col>
      <xdr:colOff>60325</xdr:colOff>
      <xdr:row>36</xdr:row>
      <xdr:rowOff>89626</xdr:rowOff>
    </xdr:to>
    <xdr:sp macro="" textlink="">
      <xdr:nvSpPr>
        <xdr:cNvPr id="93" name="楕円 92"/>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99803</xdr:rowOff>
    </xdr:from>
    <xdr:ext cx="762000" cy="259045"/>
    <xdr:sp macro="" textlink="">
      <xdr:nvSpPr>
        <xdr:cNvPr id="94" name="テキスト ボックス 93"/>
        <xdr:cNvSpPr txBox="1"/>
      </xdr:nvSpPr>
      <xdr:spPr>
        <a:xfrm>
          <a:off x="1828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6" name="テキスト ボックス 95"/>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守谷市行政改革大綱に基づき業務の民間委託等を進めてきたこと、また公園等施設の維持管理や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の導入に伴う物件費が増加傾向にあり、類似団体平均を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今後も民間委託の活用及び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の導入を推進していく方針であるが、人件費等の徹底した見直しを行い、トータルコストの削減に努める。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83566</xdr:rowOff>
    </xdr:from>
    <xdr:to>
      <xdr:col>82</xdr:col>
      <xdr:colOff>107950</xdr:colOff>
      <xdr:row>19</xdr:row>
      <xdr:rowOff>101854</xdr:rowOff>
    </xdr:to>
    <xdr:cxnSp macro="">
      <xdr:nvCxnSpPr>
        <xdr:cNvPr id="127" name="直線コネクタ 126"/>
        <xdr:cNvCxnSpPr/>
      </xdr:nvCxnSpPr>
      <xdr:spPr>
        <a:xfrm>
          <a:off x="15671800" y="33411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19</xdr:row>
      <xdr:rowOff>83566</xdr:rowOff>
    </xdr:to>
    <xdr:cxnSp macro="">
      <xdr:nvCxnSpPr>
        <xdr:cNvPr id="130" name="直線コネクタ 129"/>
        <xdr:cNvCxnSpPr/>
      </xdr:nvCxnSpPr>
      <xdr:spPr>
        <a:xfrm>
          <a:off x="14782800" y="31399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20</xdr:row>
      <xdr:rowOff>3556</xdr:rowOff>
    </xdr:to>
    <xdr:cxnSp macro="">
      <xdr:nvCxnSpPr>
        <xdr:cNvPr id="133" name="直線コネクタ 132"/>
        <xdr:cNvCxnSpPr/>
      </xdr:nvCxnSpPr>
      <xdr:spPr>
        <a:xfrm flipV="1">
          <a:off x="13893800" y="313994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20</xdr:row>
      <xdr:rowOff>3556</xdr:rowOff>
    </xdr:to>
    <xdr:cxnSp macro="">
      <xdr:nvCxnSpPr>
        <xdr:cNvPr id="136" name="直線コネクタ 135"/>
        <xdr:cNvCxnSpPr/>
      </xdr:nvCxnSpPr>
      <xdr:spPr>
        <a:xfrm>
          <a:off x="13004800" y="31765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51054</xdr:rowOff>
    </xdr:from>
    <xdr:to>
      <xdr:col>82</xdr:col>
      <xdr:colOff>158750</xdr:colOff>
      <xdr:row>19</xdr:row>
      <xdr:rowOff>152654</xdr:rowOff>
    </xdr:to>
    <xdr:sp macro="" textlink="">
      <xdr:nvSpPr>
        <xdr:cNvPr id="146" name="楕円 145"/>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23131</xdr:rowOff>
    </xdr:from>
    <xdr:ext cx="762000" cy="259045"/>
    <xdr:sp macro="" textlink="">
      <xdr:nvSpPr>
        <xdr:cNvPr id="147" name="物件費該当値テキスト"/>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8" name="楕円 147"/>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9" name="テキスト ボックス 148"/>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50" name="楕円 149"/>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51" name="テキスト ボックス 150"/>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52" name="楕円 151"/>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53" name="テキスト ボックス 152"/>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4" name="楕円 153"/>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5" name="テキスト ボックス 154"/>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障がい福祉費の増加等から、前年度から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％となっている。当市では子育て関連を柱とした福祉施策を市の重点施策としているが、今後も市単独扶助の見直しなどを行い適正な執行に務める。</a:t>
          </a:r>
        </a:p>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58420</xdr:rowOff>
    </xdr:to>
    <xdr:cxnSp macro="">
      <xdr:nvCxnSpPr>
        <xdr:cNvPr id="188" name="直線コネクタ 187"/>
        <xdr:cNvCxnSpPr/>
      </xdr:nvCxnSpPr>
      <xdr:spPr>
        <a:xfrm>
          <a:off x="3987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56</xdr:row>
      <xdr:rowOff>43180</xdr:rowOff>
    </xdr:to>
    <xdr:cxnSp macro="">
      <xdr:nvCxnSpPr>
        <xdr:cNvPr id="191" name="直線コネクタ 190"/>
        <xdr:cNvCxnSpPr/>
      </xdr:nvCxnSpPr>
      <xdr:spPr>
        <a:xfrm>
          <a:off x="3098800" y="9484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77470</xdr:rowOff>
    </xdr:to>
    <xdr:cxnSp macro="">
      <xdr:nvCxnSpPr>
        <xdr:cNvPr id="194" name="直線コネクタ 193"/>
        <xdr:cNvCxnSpPr/>
      </xdr:nvCxnSpPr>
      <xdr:spPr>
        <a:xfrm flipV="1">
          <a:off x="2209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55</xdr:row>
      <xdr:rowOff>77470</xdr:rowOff>
    </xdr:to>
    <xdr:cxnSp macro="">
      <xdr:nvCxnSpPr>
        <xdr:cNvPr id="197" name="直線コネクタ 196"/>
        <xdr:cNvCxnSpPr/>
      </xdr:nvCxnSpPr>
      <xdr:spPr>
        <a:xfrm>
          <a:off x="1320800" y="93319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3" name="楕円 212"/>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4" name="テキスト ボックス 213"/>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5" name="楕円 214"/>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6" name="テキスト ボックス 215"/>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高齢化率の上昇に伴う後期高齢者医療特別会計への繰出金の増等により前年度から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当市においても年々高齢化率は高まる傾向にあるため、今後も特別会計の独立採算の原則に基づき適正な運営を行い、普通会計の負担額を減らすよう努める。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56</xdr:row>
      <xdr:rowOff>88900</xdr:rowOff>
    </xdr:to>
    <xdr:cxnSp macro="">
      <xdr:nvCxnSpPr>
        <xdr:cNvPr id="251" name="直線コネクタ 250"/>
        <xdr:cNvCxnSpPr/>
      </xdr:nvCxnSpPr>
      <xdr:spPr>
        <a:xfrm>
          <a:off x="15671800" y="9472385"/>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42635</xdr:rowOff>
    </xdr:to>
    <xdr:cxnSp macro="">
      <xdr:nvCxnSpPr>
        <xdr:cNvPr id="254" name="直線コネクタ 253"/>
        <xdr:cNvCxnSpPr/>
      </xdr:nvCxnSpPr>
      <xdr:spPr>
        <a:xfrm>
          <a:off x="14782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20865</xdr:rowOff>
    </xdr:to>
    <xdr:cxnSp macro="">
      <xdr:nvCxnSpPr>
        <xdr:cNvPr id="257" name="直線コネクタ 256"/>
        <xdr:cNvCxnSpPr/>
      </xdr:nvCxnSpPr>
      <xdr:spPr>
        <a:xfrm flipV="1">
          <a:off x="13893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20865</xdr:rowOff>
    </xdr:to>
    <xdr:cxnSp macro="">
      <xdr:nvCxnSpPr>
        <xdr:cNvPr id="260" name="直線コネクタ 259"/>
        <xdr:cNvCxnSpPr/>
      </xdr:nvCxnSpPr>
      <xdr:spPr>
        <a:xfrm>
          <a:off x="13004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2" name="楕円 271"/>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3" name="テキスト ボックス 272"/>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130628</xdr:rowOff>
    </xdr:from>
    <xdr:to>
      <xdr:col>65</xdr:col>
      <xdr:colOff>53975</xdr:colOff>
      <xdr:row>55</xdr:row>
      <xdr:rowOff>60778</xdr:rowOff>
    </xdr:to>
    <xdr:sp macro="" textlink="">
      <xdr:nvSpPr>
        <xdr:cNvPr id="278" name="楕円 277"/>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70955</xdr:rowOff>
    </xdr:from>
    <xdr:ext cx="762000" cy="259045"/>
    <xdr:sp macro="" textlink="">
      <xdr:nvSpPr>
        <xdr:cNvPr id="279" name="テキスト ボックス 278"/>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廃棄物処理業務や消防業務を一部事務組合で行っているため、類似団体平均を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今後も一部事務組合経費の精査などで補助費等の抑制に努める。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20320</xdr:rowOff>
    </xdr:to>
    <xdr:cxnSp macro="">
      <xdr:nvCxnSpPr>
        <xdr:cNvPr id="311" name="直線コネクタ 310"/>
        <xdr:cNvCxnSpPr/>
      </xdr:nvCxnSpPr>
      <xdr:spPr>
        <a:xfrm>
          <a:off x="15671800" y="6840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39</xdr:row>
      <xdr:rowOff>153670</xdr:rowOff>
    </xdr:to>
    <xdr:cxnSp macro="">
      <xdr:nvCxnSpPr>
        <xdr:cNvPr id="314" name="直線コネクタ 313"/>
        <xdr:cNvCxnSpPr/>
      </xdr:nvCxnSpPr>
      <xdr:spPr>
        <a:xfrm>
          <a:off x="14782800" y="682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138430</xdr:rowOff>
    </xdr:from>
    <xdr:to>
      <xdr:col>73</xdr:col>
      <xdr:colOff>180975</xdr:colOff>
      <xdr:row>39</xdr:row>
      <xdr:rowOff>161290</xdr:rowOff>
    </xdr:to>
    <xdr:cxnSp macro="">
      <xdr:nvCxnSpPr>
        <xdr:cNvPr id="317" name="直線コネクタ 316"/>
        <xdr:cNvCxnSpPr/>
      </xdr:nvCxnSpPr>
      <xdr:spPr>
        <a:xfrm flipV="1">
          <a:off x="13893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123190</xdr:rowOff>
    </xdr:from>
    <xdr:to>
      <xdr:col>69</xdr:col>
      <xdr:colOff>92075</xdr:colOff>
      <xdr:row>39</xdr:row>
      <xdr:rowOff>161290</xdr:rowOff>
    </xdr:to>
    <xdr:cxnSp macro="">
      <xdr:nvCxnSpPr>
        <xdr:cNvPr id="320" name="直線コネクタ 319"/>
        <xdr:cNvCxnSpPr/>
      </xdr:nvCxnSpPr>
      <xdr:spPr>
        <a:xfrm>
          <a:off x="13004800" y="6809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0" name="楕円 329"/>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113047</xdr:rowOff>
    </xdr:from>
    <xdr:ext cx="762000" cy="259045"/>
    <xdr:sp macro="" textlink="">
      <xdr:nvSpPr>
        <xdr:cNvPr id="331" name="補助費等該当値テキスト"/>
        <xdr:cNvSpPr txBox="1"/>
      </xdr:nvSpPr>
      <xdr:spPr>
        <a:xfrm>
          <a:off x="16598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102870</xdr:rowOff>
    </xdr:from>
    <xdr:to>
      <xdr:col>78</xdr:col>
      <xdr:colOff>120650</xdr:colOff>
      <xdr:row>40</xdr:row>
      <xdr:rowOff>33020</xdr:rowOff>
    </xdr:to>
    <xdr:sp macro="" textlink="">
      <xdr:nvSpPr>
        <xdr:cNvPr id="332" name="楕円 331"/>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17797</xdr:rowOff>
    </xdr:from>
    <xdr:ext cx="736600" cy="259045"/>
    <xdr:sp macro="" textlink="">
      <xdr:nvSpPr>
        <xdr:cNvPr id="333" name="テキスト ボックス 332"/>
        <xdr:cNvSpPr txBox="1"/>
      </xdr:nvSpPr>
      <xdr:spPr>
        <a:xfrm>
          <a:off x="15290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34" name="楕円 333"/>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35" name="テキスト ボックス 334"/>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6" name="楕円 335"/>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7" name="テキスト ボックス 336"/>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72390</xdr:rowOff>
    </xdr:from>
    <xdr:to>
      <xdr:col>65</xdr:col>
      <xdr:colOff>53975</xdr:colOff>
      <xdr:row>40</xdr:row>
      <xdr:rowOff>2540</xdr:rowOff>
    </xdr:to>
    <xdr:sp macro="" textlink="">
      <xdr:nvSpPr>
        <xdr:cNvPr id="338" name="楕円 337"/>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158767</xdr:rowOff>
    </xdr:from>
    <xdr:ext cx="762000" cy="259045"/>
    <xdr:sp macro="" textlink="">
      <xdr:nvSpPr>
        <xdr:cNvPr id="339" name="テキスト ボックス 338"/>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年度の小学校用地取得に係る元金償還の終了等により前年度から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今後も公共施設等の大規模改修や総合公園整備事業に伴う起債が見込まれるが、公共公益施設整備基金の計画的な運用を図りながら、公債費の動向を考慮した借入れを実施していく</a:t>
          </a:r>
          <a:r>
            <a:rPr kumimoji="1" lang="ja-JP" altLang="en-US" sz="1300">
              <a:solidFill>
                <a:srgbClr val="0070C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153670</xdr:rowOff>
    </xdr:from>
    <xdr:to>
      <xdr:col>24</xdr:col>
      <xdr:colOff>25400</xdr:colOff>
      <xdr:row>73</xdr:row>
      <xdr:rowOff>168910</xdr:rowOff>
    </xdr:to>
    <xdr:cxnSp macro="">
      <xdr:nvCxnSpPr>
        <xdr:cNvPr id="372" name="直線コネクタ 371"/>
        <xdr:cNvCxnSpPr/>
      </xdr:nvCxnSpPr>
      <xdr:spPr>
        <a:xfrm flipV="1">
          <a:off x="3987800" y="12669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5080</xdr:rowOff>
    </xdr:to>
    <xdr:cxnSp macro="">
      <xdr:nvCxnSpPr>
        <xdr:cNvPr id="375" name="直線コネクタ 374"/>
        <xdr:cNvCxnSpPr/>
      </xdr:nvCxnSpPr>
      <xdr:spPr>
        <a:xfrm flipV="1">
          <a:off x="3098800" y="12684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xdr:rowOff>
    </xdr:from>
    <xdr:to>
      <xdr:col>15</xdr:col>
      <xdr:colOff>98425</xdr:colOff>
      <xdr:row>74</xdr:row>
      <xdr:rowOff>66040</xdr:rowOff>
    </xdr:to>
    <xdr:cxnSp macro="">
      <xdr:nvCxnSpPr>
        <xdr:cNvPr id="378" name="直線コネクタ 377"/>
        <xdr:cNvCxnSpPr/>
      </xdr:nvCxnSpPr>
      <xdr:spPr>
        <a:xfrm flipV="1">
          <a:off x="2209800" y="12692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104140</xdr:rowOff>
    </xdr:to>
    <xdr:cxnSp macro="">
      <xdr:nvCxnSpPr>
        <xdr:cNvPr id="381" name="直線コネクタ 380"/>
        <xdr:cNvCxnSpPr/>
      </xdr:nvCxnSpPr>
      <xdr:spPr>
        <a:xfrm flipV="1">
          <a:off x="1320800" y="12753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102870</xdr:rowOff>
    </xdr:from>
    <xdr:to>
      <xdr:col>24</xdr:col>
      <xdr:colOff>76200</xdr:colOff>
      <xdr:row>74</xdr:row>
      <xdr:rowOff>33020</xdr:rowOff>
    </xdr:to>
    <xdr:sp macro="" textlink="">
      <xdr:nvSpPr>
        <xdr:cNvPr id="391" name="楕円 390"/>
        <xdr:cNvSpPr/>
      </xdr:nvSpPr>
      <xdr:spPr>
        <a:xfrm>
          <a:off x="4775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119397</xdr:rowOff>
    </xdr:from>
    <xdr:ext cx="762000" cy="259045"/>
    <xdr:sp macro="" textlink="">
      <xdr:nvSpPr>
        <xdr:cNvPr id="392" name="公債費該当値テキスト"/>
        <xdr:cNvSpPr txBox="1"/>
      </xdr:nvSpPr>
      <xdr:spPr>
        <a:xfrm>
          <a:off x="49149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93" name="楕円 392"/>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94" name="テキスト ボックス 393"/>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125730</xdr:rowOff>
    </xdr:from>
    <xdr:to>
      <xdr:col>15</xdr:col>
      <xdr:colOff>149225</xdr:colOff>
      <xdr:row>74</xdr:row>
      <xdr:rowOff>55880</xdr:rowOff>
    </xdr:to>
    <xdr:sp macro="" textlink="">
      <xdr:nvSpPr>
        <xdr:cNvPr id="395" name="楕円 394"/>
        <xdr:cNvSpPr/>
      </xdr:nvSpPr>
      <xdr:spPr>
        <a:xfrm>
          <a:off x="3048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66057</xdr:rowOff>
    </xdr:from>
    <xdr:ext cx="762000" cy="259045"/>
    <xdr:sp macro="" textlink="">
      <xdr:nvSpPr>
        <xdr:cNvPr id="396" name="テキスト ボックス 395"/>
        <xdr:cNvSpPr txBox="1"/>
      </xdr:nvSpPr>
      <xdr:spPr>
        <a:xfrm>
          <a:off x="2717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macro="" textlink="">
      <xdr:nvSpPr>
        <xdr:cNvPr id="397" name="楕円 396"/>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macro="" textlink="">
      <xdr:nvSpPr>
        <xdr:cNvPr id="398" name="テキスト ボックス 397"/>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9" name="楕円 398"/>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400" name="テキスト ボックス 399"/>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民間委託の推進等により物件費の比率が高いほか、一部事務組合の負担金等の補助費の比率が高い傾向があり、類似団体平均を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今後も事務事業評価による事業の見直しを行い、経常経費の削減に努める。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79</xdr:row>
      <xdr:rowOff>86995</xdr:rowOff>
    </xdr:to>
    <xdr:cxnSp macro="">
      <xdr:nvCxnSpPr>
        <xdr:cNvPr id="429" name="直線コネクタ 428"/>
        <xdr:cNvCxnSpPr/>
      </xdr:nvCxnSpPr>
      <xdr:spPr>
        <a:xfrm>
          <a:off x="15671800" y="1344295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78</xdr:row>
      <xdr:rowOff>69850</xdr:rowOff>
    </xdr:to>
    <xdr:cxnSp macro="">
      <xdr:nvCxnSpPr>
        <xdr:cNvPr id="432" name="直線コネクタ 431"/>
        <xdr:cNvCxnSpPr/>
      </xdr:nvCxnSpPr>
      <xdr:spPr>
        <a:xfrm>
          <a:off x="14782800" y="1313433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78</xdr:row>
      <xdr:rowOff>69850</xdr:rowOff>
    </xdr:to>
    <xdr:cxnSp macro="">
      <xdr:nvCxnSpPr>
        <xdr:cNvPr id="435" name="直線コネクタ 434"/>
        <xdr:cNvCxnSpPr/>
      </xdr:nvCxnSpPr>
      <xdr:spPr>
        <a:xfrm flipV="1">
          <a:off x="13893800" y="1313433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78</xdr:row>
      <xdr:rowOff>69850</xdr:rowOff>
    </xdr:to>
    <xdr:cxnSp macro="">
      <xdr:nvCxnSpPr>
        <xdr:cNvPr id="438" name="直線コネクタ 437"/>
        <xdr:cNvCxnSpPr/>
      </xdr:nvCxnSpPr>
      <xdr:spPr>
        <a:xfrm>
          <a:off x="13004800" y="130543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36195</xdr:rowOff>
    </xdr:from>
    <xdr:to>
      <xdr:col>82</xdr:col>
      <xdr:colOff>158750</xdr:colOff>
      <xdr:row>79</xdr:row>
      <xdr:rowOff>137795</xdr:rowOff>
    </xdr:to>
    <xdr:sp macro="" textlink="">
      <xdr:nvSpPr>
        <xdr:cNvPr id="448" name="楕円 447"/>
        <xdr:cNvSpPr/>
      </xdr:nvSpPr>
      <xdr:spPr>
        <a:xfrm>
          <a:off x="16459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8272</xdr:rowOff>
    </xdr:from>
    <xdr:ext cx="762000" cy="259045"/>
    <xdr:sp macro="" textlink="">
      <xdr:nvSpPr>
        <xdr:cNvPr id="449" name="公債費以外該当値テキスト"/>
        <xdr:cNvSpPr txBox="1"/>
      </xdr:nvSpPr>
      <xdr:spPr>
        <a:xfrm>
          <a:off x="165989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50" name="楕円 449"/>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51" name="テキスト ボックス 450"/>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3" name="テキスト ボックス 452"/>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4" name="楕円 453"/>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5" name="テキスト ボックス 454"/>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56" name="楕円 455"/>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57" name="テキスト ボックス 456"/>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112027</xdr:rowOff>
    </xdr:from>
    <xdr:to>
      <xdr:col>29</xdr:col>
      <xdr:colOff>127000</xdr:colOff>
      <xdr:row>17</xdr:row>
      <xdr:rowOff>147917</xdr:rowOff>
    </xdr:to>
    <xdr:cxnSp macro="">
      <xdr:nvCxnSpPr>
        <xdr:cNvPr id="50" name="直線コネクタ 49"/>
        <xdr:cNvCxnSpPr/>
      </xdr:nvCxnSpPr>
      <xdr:spPr bwMode="auto">
        <a:xfrm flipV="1">
          <a:off x="5003800" y="3074302"/>
          <a:ext cx="6477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137008</xdr:rowOff>
    </xdr:from>
    <xdr:to>
      <xdr:col>26</xdr:col>
      <xdr:colOff>50800</xdr:colOff>
      <xdr:row>17</xdr:row>
      <xdr:rowOff>147917</xdr:rowOff>
    </xdr:to>
    <xdr:cxnSp macro="">
      <xdr:nvCxnSpPr>
        <xdr:cNvPr id="53" name="直線コネクタ 52"/>
        <xdr:cNvCxnSpPr/>
      </xdr:nvCxnSpPr>
      <xdr:spPr bwMode="auto">
        <a:xfrm>
          <a:off x="4305300" y="3099283"/>
          <a:ext cx="698500" cy="1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137008</xdr:rowOff>
    </xdr:from>
    <xdr:to>
      <xdr:col>22</xdr:col>
      <xdr:colOff>114300</xdr:colOff>
      <xdr:row>17</xdr:row>
      <xdr:rowOff>163068</xdr:rowOff>
    </xdr:to>
    <xdr:cxnSp macro="">
      <xdr:nvCxnSpPr>
        <xdr:cNvPr id="56" name="直線コネクタ 55"/>
        <xdr:cNvCxnSpPr/>
      </xdr:nvCxnSpPr>
      <xdr:spPr bwMode="auto">
        <a:xfrm flipV="1">
          <a:off x="3606800" y="3099283"/>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163068</xdr:rowOff>
    </xdr:from>
    <xdr:to>
      <xdr:col>18</xdr:col>
      <xdr:colOff>177800</xdr:colOff>
      <xdr:row>18</xdr:row>
      <xdr:rowOff>37757</xdr:rowOff>
    </xdr:to>
    <xdr:cxnSp macro="">
      <xdr:nvCxnSpPr>
        <xdr:cNvPr id="59" name="直線コネクタ 58"/>
        <xdr:cNvCxnSpPr/>
      </xdr:nvCxnSpPr>
      <xdr:spPr bwMode="auto">
        <a:xfrm flipV="1">
          <a:off x="2908300" y="3125343"/>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61227</xdr:rowOff>
    </xdr:from>
    <xdr:to>
      <xdr:col>29</xdr:col>
      <xdr:colOff>177800</xdr:colOff>
      <xdr:row>17</xdr:row>
      <xdr:rowOff>162827</xdr:rowOff>
    </xdr:to>
    <xdr:sp macro="" textlink="">
      <xdr:nvSpPr>
        <xdr:cNvPr id="69" name="楕円 68"/>
        <xdr:cNvSpPr/>
      </xdr:nvSpPr>
      <xdr:spPr bwMode="auto">
        <a:xfrm>
          <a:off x="5600700" y="3023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33304</xdr:rowOff>
    </xdr:from>
    <xdr:ext cx="762000" cy="259045"/>
    <xdr:sp macro="" textlink="">
      <xdr:nvSpPr>
        <xdr:cNvPr id="70" name="人口1人当たり決算額の推移該当値テキスト130"/>
        <xdr:cNvSpPr txBox="1"/>
      </xdr:nvSpPr>
      <xdr:spPr>
        <a:xfrm>
          <a:off x="5740400" y="299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97117</xdr:rowOff>
    </xdr:from>
    <xdr:to>
      <xdr:col>26</xdr:col>
      <xdr:colOff>101600</xdr:colOff>
      <xdr:row>18</xdr:row>
      <xdr:rowOff>27267</xdr:rowOff>
    </xdr:to>
    <xdr:sp macro="" textlink="">
      <xdr:nvSpPr>
        <xdr:cNvPr id="71" name="楕円 70"/>
        <xdr:cNvSpPr/>
      </xdr:nvSpPr>
      <xdr:spPr bwMode="auto">
        <a:xfrm>
          <a:off x="4953000" y="305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72" name="テキスト ボックス 71"/>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86208</xdr:rowOff>
    </xdr:from>
    <xdr:to>
      <xdr:col>22</xdr:col>
      <xdr:colOff>165100</xdr:colOff>
      <xdr:row>18</xdr:row>
      <xdr:rowOff>16358</xdr:rowOff>
    </xdr:to>
    <xdr:sp macro="" textlink="">
      <xdr:nvSpPr>
        <xdr:cNvPr id="73" name="楕円 72"/>
        <xdr:cNvSpPr/>
      </xdr:nvSpPr>
      <xdr:spPr bwMode="auto">
        <a:xfrm>
          <a:off x="4254500" y="304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1135</xdr:rowOff>
    </xdr:from>
    <xdr:ext cx="762000" cy="259045"/>
    <xdr:sp macro="" textlink="">
      <xdr:nvSpPr>
        <xdr:cNvPr id="74" name="テキスト ボックス 73"/>
        <xdr:cNvSpPr txBox="1"/>
      </xdr:nvSpPr>
      <xdr:spPr>
        <a:xfrm>
          <a:off x="3924300" y="313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112268</xdr:rowOff>
    </xdr:from>
    <xdr:to>
      <xdr:col>19</xdr:col>
      <xdr:colOff>38100</xdr:colOff>
      <xdr:row>18</xdr:row>
      <xdr:rowOff>42418</xdr:rowOff>
    </xdr:to>
    <xdr:sp macro="" textlink="">
      <xdr:nvSpPr>
        <xdr:cNvPr id="75" name="楕円 74"/>
        <xdr:cNvSpPr/>
      </xdr:nvSpPr>
      <xdr:spPr bwMode="auto">
        <a:xfrm>
          <a:off x="3556000" y="307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27195</xdr:rowOff>
    </xdr:from>
    <xdr:ext cx="762000" cy="259045"/>
    <xdr:sp macro="" textlink="">
      <xdr:nvSpPr>
        <xdr:cNvPr id="76" name="テキスト ボックス 75"/>
        <xdr:cNvSpPr txBox="1"/>
      </xdr:nvSpPr>
      <xdr:spPr>
        <a:xfrm>
          <a:off x="3225800" y="31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158407</xdr:rowOff>
    </xdr:from>
    <xdr:to>
      <xdr:col>15</xdr:col>
      <xdr:colOff>101600</xdr:colOff>
      <xdr:row>18</xdr:row>
      <xdr:rowOff>88557</xdr:rowOff>
    </xdr:to>
    <xdr:sp macro="" textlink="">
      <xdr:nvSpPr>
        <xdr:cNvPr id="77" name="楕円 76"/>
        <xdr:cNvSpPr/>
      </xdr:nvSpPr>
      <xdr:spPr bwMode="auto">
        <a:xfrm>
          <a:off x="2857500" y="312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73334</xdr:rowOff>
    </xdr:from>
    <xdr:ext cx="762000" cy="259045"/>
    <xdr:sp macro="" textlink="">
      <xdr:nvSpPr>
        <xdr:cNvPr id="78" name="テキスト ボックス 77"/>
        <xdr:cNvSpPr txBox="1"/>
      </xdr:nvSpPr>
      <xdr:spPr>
        <a:xfrm>
          <a:off x="2527300" y="320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42385</xdr:rowOff>
    </xdr:from>
    <xdr:to>
      <xdr:col>29</xdr:col>
      <xdr:colOff>127000</xdr:colOff>
      <xdr:row>36</xdr:row>
      <xdr:rowOff>101593</xdr:rowOff>
    </xdr:to>
    <xdr:cxnSp macro="">
      <xdr:nvCxnSpPr>
        <xdr:cNvPr id="113" name="直線コネクタ 112"/>
        <xdr:cNvCxnSpPr/>
      </xdr:nvCxnSpPr>
      <xdr:spPr bwMode="auto">
        <a:xfrm>
          <a:off x="5003800" y="6995635"/>
          <a:ext cx="6477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42385</xdr:rowOff>
    </xdr:from>
    <xdr:to>
      <xdr:col>26</xdr:col>
      <xdr:colOff>50800</xdr:colOff>
      <xdr:row>36</xdr:row>
      <xdr:rowOff>49570</xdr:rowOff>
    </xdr:to>
    <xdr:cxnSp macro="">
      <xdr:nvCxnSpPr>
        <xdr:cNvPr id="116" name="直線コネクタ 115"/>
        <xdr:cNvCxnSpPr/>
      </xdr:nvCxnSpPr>
      <xdr:spPr bwMode="auto">
        <a:xfrm flipV="1">
          <a:off x="4305300" y="6995635"/>
          <a:ext cx="6985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49570</xdr:rowOff>
    </xdr:from>
    <xdr:to>
      <xdr:col>22</xdr:col>
      <xdr:colOff>114300</xdr:colOff>
      <xdr:row>36</xdr:row>
      <xdr:rowOff>89869</xdr:rowOff>
    </xdr:to>
    <xdr:cxnSp macro="">
      <xdr:nvCxnSpPr>
        <xdr:cNvPr id="119" name="直線コネクタ 118"/>
        <xdr:cNvCxnSpPr/>
      </xdr:nvCxnSpPr>
      <xdr:spPr bwMode="auto">
        <a:xfrm flipV="1">
          <a:off x="3606800" y="7002820"/>
          <a:ext cx="698500" cy="4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89869</xdr:rowOff>
    </xdr:from>
    <xdr:to>
      <xdr:col>18</xdr:col>
      <xdr:colOff>177800</xdr:colOff>
      <xdr:row>36</xdr:row>
      <xdr:rowOff>117954</xdr:rowOff>
    </xdr:to>
    <xdr:cxnSp macro="">
      <xdr:nvCxnSpPr>
        <xdr:cNvPr id="122" name="直線コネクタ 121"/>
        <xdr:cNvCxnSpPr/>
      </xdr:nvCxnSpPr>
      <xdr:spPr bwMode="auto">
        <a:xfrm flipV="1">
          <a:off x="2908300" y="7043119"/>
          <a:ext cx="6985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50793</xdr:rowOff>
    </xdr:from>
    <xdr:to>
      <xdr:col>29</xdr:col>
      <xdr:colOff>177800</xdr:colOff>
      <xdr:row>36</xdr:row>
      <xdr:rowOff>152393</xdr:rowOff>
    </xdr:to>
    <xdr:sp macro="" textlink="">
      <xdr:nvSpPr>
        <xdr:cNvPr id="132" name="楕円 131"/>
        <xdr:cNvSpPr/>
      </xdr:nvSpPr>
      <xdr:spPr bwMode="auto">
        <a:xfrm>
          <a:off x="5600700" y="700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22870</xdr:rowOff>
    </xdr:from>
    <xdr:ext cx="762000" cy="259045"/>
    <xdr:sp macro="" textlink="">
      <xdr:nvSpPr>
        <xdr:cNvPr id="133" name="人口1人当たり決算額の推移該当値テキスト445"/>
        <xdr:cNvSpPr txBox="1"/>
      </xdr:nvSpPr>
      <xdr:spPr>
        <a:xfrm>
          <a:off x="5740400" y="69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334485</xdr:rowOff>
    </xdr:from>
    <xdr:to>
      <xdr:col>26</xdr:col>
      <xdr:colOff>101600</xdr:colOff>
      <xdr:row>36</xdr:row>
      <xdr:rowOff>93185</xdr:rowOff>
    </xdr:to>
    <xdr:sp macro="" textlink="">
      <xdr:nvSpPr>
        <xdr:cNvPr id="134" name="楕円 133"/>
        <xdr:cNvSpPr/>
      </xdr:nvSpPr>
      <xdr:spPr bwMode="auto">
        <a:xfrm>
          <a:off x="4953000" y="694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77962</xdr:rowOff>
    </xdr:from>
    <xdr:ext cx="736600" cy="259045"/>
    <xdr:sp macro="" textlink="">
      <xdr:nvSpPr>
        <xdr:cNvPr id="135" name="テキスト ボックス 134"/>
        <xdr:cNvSpPr txBox="1"/>
      </xdr:nvSpPr>
      <xdr:spPr>
        <a:xfrm>
          <a:off x="4622800" y="7031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341670</xdr:rowOff>
    </xdr:from>
    <xdr:to>
      <xdr:col>22</xdr:col>
      <xdr:colOff>165100</xdr:colOff>
      <xdr:row>36</xdr:row>
      <xdr:rowOff>100370</xdr:rowOff>
    </xdr:to>
    <xdr:sp macro="" textlink="">
      <xdr:nvSpPr>
        <xdr:cNvPr id="136" name="楕円 135"/>
        <xdr:cNvSpPr/>
      </xdr:nvSpPr>
      <xdr:spPr bwMode="auto">
        <a:xfrm>
          <a:off x="4254500" y="695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85147</xdr:rowOff>
    </xdr:from>
    <xdr:ext cx="762000" cy="259045"/>
    <xdr:sp macro="" textlink="">
      <xdr:nvSpPr>
        <xdr:cNvPr id="137" name="テキスト ボックス 136"/>
        <xdr:cNvSpPr txBox="1"/>
      </xdr:nvSpPr>
      <xdr:spPr>
        <a:xfrm>
          <a:off x="3924300" y="703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39069</xdr:rowOff>
    </xdr:from>
    <xdr:to>
      <xdr:col>19</xdr:col>
      <xdr:colOff>38100</xdr:colOff>
      <xdr:row>36</xdr:row>
      <xdr:rowOff>140669</xdr:rowOff>
    </xdr:to>
    <xdr:sp macro="" textlink="">
      <xdr:nvSpPr>
        <xdr:cNvPr id="138" name="楕円 137"/>
        <xdr:cNvSpPr/>
      </xdr:nvSpPr>
      <xdr:spPr bwMode="auto">
        <a:xfrm>
          <a:off x="3556000" y="6992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125446</xdr:rowOff>
    </xdr:from>
    <xdr:ext cx="762000" cy="259045"/>
    <xdr:sp macro="" textlink="">
      <xdr:nvSpPr>
        <xdr:cNvPr id="139" name="テキスト ボックス 138"/>
        <xdr:cNvSpPr txBox="1"/>
      </xdr:nvSpPr>
      <xdr:spPr>
        <a:xfrm>
          <a:off x="3225800" y="707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67154</xdr:rowOff>
    </xdr:from>
    <xdr:to>
      <xdr:col>15</xdr:col>
      <xdr:colOff>101600</xdr:colOff>
      <xdr:row>36</xdr:row>
      <xdr:rowOff>168754</xdr:rowOff>
    </xdr:to>
    <xdr:sp macro="" textlink="">
      <xdr:nvSpPr>
        <xdr:cNvPr id="140" name="楕円 139"/>
        <xdr:cNvSpPr/>
      </xdr:nvSpPr>
      <xdr:spPr bwMode="auto">
        <a:xfrm>
          <a:off x="2857500" y="70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153531</xdr:rowOff>
    </xdr:from>
    <xdr:ext cx="762000" cy="259045"/>
    <xdr:sp macro="" textlink="">
      <xdr:nvSpPr>
        <xdr:cNvPr id="141" name="テキスト ボックス 140"/>
        <xdr:cNvSpPr txBox="1"/>
      </xdr:nvSpPr>
      <xdr:spPr>
        <a:xfrm>
          <a:off x="2527300" y="71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70,659
69,295
35.71
40,198,899
37,076,559
2,288,993
14,111,731
14,083,670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83464</xdr:rowOff>
    </xdr:from>
    <xdr:to>
      <xdr:col>24</xdr:col>
      <xdr:colOff>63500</xdr:colOff>
      <xdr:row>37</xdr:row>
      <xdr:rowOff>130594</xdr:rowOff>
    </xdr:to>
    <xdr:cxnSp macro="">
      <xdr:nvCxnSpPr>
        <xdr:cNvPr id="61" name="直線コネクタ 60"/>
        <xdr:cNvCxnSpPr/>
      </xdr:nvCxnSpPr>
      <xdr:spPr>
        <a:xfrm flipV="1">
          <a:off x="3797300" y="6427114"/>
          <a:ext cx="8382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126784</xdr:rowOff>
    </xdr:from>
    <xdr:to>
      <xdr:col>19</xdr:col>
      <xdr:colOff>177800</xdr:colOff>
      <xdr:row>37</xdr:row>
      <xdr:rowOff>130594</xdr:rowOff>
    </xdr:to>
    <xdr:cxnSp macro="">
      <xdr:nvCxnSpPr>
        <xdr:cNvPr id="64" name="直線コネクタ 63"/>
        <xdr:cNvCxnSpPr/>
      </xdr:nvCxnSpPr>
      <xdr:spPr>
        <a:xfrm>
          <a:off x="2908300" y="64704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126784</xdr:rowOff>
    </xdr:from>
    <xdr:to>
      <xdr:col>15</xdr:col>
      <xdr:colOff>50800</xdr:colOff>
      <xdr:row>37</xdr:row>
      <xdr:rowOff>167227</xdr:rowOff>
    </xdr:to>
    <xdr:cxnSp macro="">
      <xdr:nvCxnSpPr>
        <xdr:cNvPr id="67" name="直線コネクタ 66"/>
        <xdr:cNvCxnSpPr/>
      </xdr:nvCxnSpPr>
      <xdr:spPr>
        <a:xfrm flipV="1">
          <a:off x="2019300" y="6470434"/>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167227</xdr:rowOff>
    </xdr:from>
    <xdr:to>
      <xdr:col>10</xdr:col>
      <xdr:colOff>114300</xdr:colOff>
      <xdr:row>38</xdr:row>
      <xdr:rowOff>64395</xdr:rowOff>
    </xdr:to>
    <xdr:cxnSp macro="">
      <xdr:nvCxnSpPr>
        <xdr:cNvPr id="70" name="直線コネクタ 69"/>
        <xdr:cNvCxnSpPr/>
      </xdr:nvCxnSpPr>
      <xdr:spPr>
        <a:xfrm flipV="1">
          <a:off x="1130300" y="6510877"/>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32664</xdr:rowOff>
    </xdr:from>
    <xdr:to>
      <xdr:col>24</xdr:col>
      <xdr:colOff>114300</xdr:colOff>
      <xdr:row>37</xdr:row>
      <xdr:rowOff>134264</xdr:rowOff>
    </xdr:to>
    <xdr:sp macro="" textlink="">
      <xdr:nvSpPr>
        <xdr:cNvPr id="80" name="楕円 79"/>
        <xdr:cNvSpPr/>
      </xdr:nvSpPr>
      <xdr:spPr>
        <a:xfrm>
          <a:off x="45847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11091</xdr:rowOff>
    </xdr:from>
    <xdr:ext cx="534377" cy="259045"/>
    <xdr:sp macro="" textlink="">
      <xdr:nvSpPr>
        <xdr:cNvPr id="81" name="人件費該当値テキスト"/>
        <xdr:cNvSpPr txBox="1"/>
      </xdr:nvSpPr>
      <xdr:spPr>
        <a:xfrm>
          <a:off x="4686300" y="63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79794</xdr:rowOff>
    </xdr:from>
    <xdr:to>
      <xdr:col>20</xdr:col>
      <xdr:colOff>38100</xdr:colOff>
      <xdr:row>38</xdr:row>
      <xdr:rowOff>9944</xdr:rowOff>
    </xdr:to>
    <xdr:sp macro="" textlink="">
      <xdr:nvSpPr>
        <xdr:cNvPr id="82" name="楕円 81"/>
        <xdr:cNvSpPr/>
      </xdr:nvSpPr>
      <xdr:spPr>
        <a:xfrm>
          <a:off x="3746500" y="6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1071</xdr:rowOff>
    </xdr:from>
    <xdr:ext cx="534377" cy="259045"/>
    <xdr:sp macro="" textlink="">
      <xdr:nvSpPr>
        <xdr:cNvPr id="83" name="テキスト ボックス 82"/>
        <xdr:cNvSpPr txBox="1"/>
      </xdr:nvSpPr>
      <xdr:spPr>
        <a:xfrm>
          <a:off x="3530111" y="65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75984</xdr:rowOff>
    </xdr:from>
    <xdr:to>
      <xdr:col>15</xdr:col>
      <xdr:colOff>101600</xdr:colOff>
      <xdr:row>38</xdr:row>
      <xdr:rowOff>6135</xdr:rowOff>
    </xdr:to>
    <xdr:sp macro="" textlink="">
      <xdr:nvSpPr>
        <xdr:cNvPr id="84" name="楕円 83"/>
        <xdr:cNvSpPr/>
      </xdr:nvSpPr>
      <xdr:spPr>
        <a:xfrm>
          <a:off x="2857500" y="641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168711</xdr:rowOff>
    </xdr:from>
    <xdr:ext cx="534377" cy="259045"/>
    <xdr:sp macro="" textlink="">
      <xdr:nvSpPr>
        <xdr:cNvPr id="85" name="テキスト ボックス 84"/>
        <xdr:cNvSpPr txBox="1"/>
      </xdr:nvSpPr>
      <xdr:spPr>
        <a:xfrm>
          <a:off x="2641111" y="65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116427</xdr:rowOff>
    </xdr:from>
    <xdr:to>
      <xdr:col>10</xdr:col>
      <xdr:colOff>165100</xdr:colOff>
      <xdr:row>38</xdr:row>
      <xdr:rowOff>46577</xdr:rowOff>
    </xdr:to>
    <xdr:sp macro="" textlink="">
      <xdr:nvSpPr>
        <xdr:cNvPr id="86" name="楕円 85"/>
        <xdr:cNvSpPr/>
      </xdr:nvSpPr>
      <xdr:spPr>
        <a:xfrm>
          <a:off x="1968500" y="64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37704</xdr:rowOff>
    </xdr:from>
    <xdr:ext cx="534377" cy="259045"/>
    <xdr:sp macro="" textlink="">
      <xdr:nvSpPr>
        <xdr:cNvPr id="87" name="テキスト ボックス 86"/>
        <xdr:cNvSpPr txBox="1"/>
      </xdr:nvSpPr>
      <xdr:spPr>
        <a:xfrm>
          <a:off x="1752111" y="655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13595</xdr:rowOff>
    </xdr:from>
    <xdr:to>
      <xdr:col>6</xdr:col>
      <xdr:colOff>38100</xdr:colOff>
      <xdr:row>38</xdr:row>
      <xdr:rowOff>115195</xdr:rowOff>
    </xdr:to>
    <xdr:sp macro="" textlink="">
      <xdr:nvSpPr>
        <xdr:cNvPr id="88" name="楕円 87"/>
        <xdr:cNvSpPr/>
      </xdr:nvSpPr>
      <xdr:spPr>
        <a:xfrm>
          <a:off x="1079500" y="6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106322</xdr:rowOff>
    </xdr:from>
    <xdr:ext cx="534377" cy="259045"/>
    <xdr:sp macro="" textlink="">
      <xdr:nvSpPr>
        <xdr:cNvPr id="89" name="テキスト ボックス 88"/>
        <xdr:cNvSpPr txBox="1"/>
      </xdr:nvSpPr>
      <xdr:spPr>
        <a:xfrm>
          <a:off x="863111" y="66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162090</xdr:rowOff>
    </xdr:from>
    <xdr:to>
      <xdr:col>24</xdr:col>
      <xdr:colOff>63500</xdr:colOff>
      <xdr:row>55</xdr:row>
      <xdr:rowOff>67920</xdr:rowOff>
    </xdr:to>
    <xdr:cxnSp macro="">
      <xdr:nvCxnSpPr>
        <xdr:cNvPr id="119" name="直線コネクタ 118"/>
        <xdr:cNvCxnSpPr/>
      </xdr:nvCxnSpPr>
      <xdr:spPr>
        <a:xfrm flipV="1">
          <a:off x="3797300" y="9420390"/>
          <a:ext cx="838200" cy="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67920</xdr:rowOff>
    </xdr:from>
    <xdr:to>
      <xdr:col>19</xdr:col>
      <xdr:colOff>177800</xdr:colOff>
      <xdr:row>55</xdr:row>
      <xdr:rowOff>102019</xdr:rowOff>
    </xdr:to>
    <xdr:cxnSp macro="">
      <xdr:nvCxnSpPr>
        <xdr:cNvPr id="122" name="直線コネクタ 121"/>
        <xdr:cNvCxnSpPr/>
      </xdr:nvCxnSpPr>
      <xdr:spPr>
        <a:xfrm flipV="1">
          <a:off x="2908300" y="9497670"/>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102019</xdr:rowOff>
    </xdr:from>
    <xdr:to>
      <xdr:col>15</xdr:col>
      <xdr:colOff>50800</xdr:colOff>
      <xdr:row>56</xdr:row>
      <xdr:rowOff>29832</xdr:rowOff>
    </xdr:to>
    <xdr:cxnSp macro="">
      <xdr:nvCxnSpPr>
        <xdr:cNvPr id="125" name="直線コネクタ 124"/>
        <xdr:cNvCxnSpPr/>
      </xdr:nvCxnSpPr>
      <xdr:spPr>
        <a:xfrm flipV="1">
          <a:off x="2019300" y="9531769"/>
          <a:ext cx="8890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29832</xdr:rowOff>
    </xdr:from>
    <xdr:to>
      <xdr:col>10</xdr:col>
      <xdr:colOff>114300</xdr:colOff>
      <xdr:row>56</xdr:row>
      <xdr:rowOff>156642</xdr:rowOff>
    </xdr:to>
    <xdr:cxnSp macro="">
      <xdr:nvCxnSpPr>
        <xdr:cNvPr id="128" name="直線コネクタ 127"/>
        <xdr:cNvCxnSpPr/>
      </xdr:nvCxnSpPr>
      <xdr:spPr>
        <a:xfrm flipV="1">
          <a:off x="1130300" y="9631032"/>
          <a:ext cx="889000" cy="1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111290</xdr:rowOff>
    </xdr:from>
    <xdr:to>
      <xdr:col>24</xdr:col>
      <xdr:colOff>114300</xdr:colOff>
      <xdr:row>55</xdr:row>
      <xdr:rowOff>41440</xdr:rowOff>
    </xdr:to>
    <xdr:sp macro="" textlink="">
      <xdr:nvSpPr>
        <xdr:cNvPr id="138" name="楕円 137"/>
        <xdr:cNvSpPr/>
      </xdr:nvSpPr>
      <xdr:spPr>
        <a:xfrm>
          <a:off x="4584700" y="93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134167</xdr:rowOff>
    </xdr:from>
    <xdr:ext cx="534377" cy="259045"/>
    <xdr:sp macro="" textlink="">
      <xdr:nvSpPr>
        <xdr:cNvPr id="139" name="物件費該当値テキスト"/>
        <xdr:cNvSpPr txBox="1"/>
      </xdr:nvSpPr>
      <xdr:spPr>
        <a:xfrm>
          <a:off x="4686300" y="92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17120</xdr:rowOff>
    </xdr:from>
    <xdr:to>
      <xdr:col>20</xdr:col>
      <xdr:colOff>38100</xdr:colOff>
      <xdr:row>55</xdr:row>
      <xdr:rowOff>118720</xdr:rowOff>
    </xdr:to>
    <xdr:sp macro="" textlink="">
      <xdr:nvSpPr>
        <xdr:cNvPr id="140" name="楕円 139"/>
        <xdr:cNvSpPr/>
      </xdr:nvSpPr>
      <xdr:spPr>
        <a:xfrm>
          <a:off x="3746500" y="94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135247</xdr:rowOff>
    </xdr:from>
    <xdr:ext cx="534377" cy="259045"/>
    <xdr:sp macro="" textlink="">
      <xdr:nvSpPr>
        <xdr:cNvPr id="141" name="テキスト ボックス 140"/>
        <xdr:cNvSpPr txBox="1"/>
      </xdr:nvSpPr>
      <xdr:spPr>
        <a:xfrm>
          <a:off x="3530111" y="92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51219</xdr:rowOff>
    </xdr:from>
    <xdr:to>
      <xdr:col>15</xdr:col>
      <xdr:colOff>101600</xdr:colOff>
      <xdr:row>55</xdr:row>
      <xdr:rowOff>152819</xdr:rowOff>
    </xdr:to>
    <xdr:sp macro="" textlink="">
      <xdr:nvSpPr>
        <xdr:cNvPr id="142" name="楕円 141"/>
        <xdr:cNvSpPr/>
      </xdr:nvSpPr>
      <xdr:spPr>
        <a:xfrm>
          <a:off x="2857500" y="94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169346</xdr:rowOff>
    </xdr:from>
    <xdr:ext cx="534377" cy="259045"/>
    <xdr:sp macro="" textlink="">
      <xdr:nvSpPr>
        <xdr:cNvPr id="143" name="テキスト ボックス 142"/>
        <xdr:cNvSpPr txBox="1"/>
      </xdr:nvSpPr>
      <xdr:spPr>
        <a:xfrm>
          <a:off x="2641111" y="9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150482</xdr:rowOff>
    </xdr:from>
    <xdr:to>
      <xdr:col>10</xdr:col>
      <xdr:colOff>165100</xdr:colOff>
      <xdr:row>56</xdr:row>
      <xdr:rowOff>80632</xdr:rowOff>
    </xdr:to>
    <xdr:sp macro="" textlink="">
      <xdr:nvSpPr>
        <xdr:cNvPr id="144" name="楕円 143"/>
        <xdr:cNvSpPr/>
      </xdr:nvSpPr>
      <xdr:spPr>
        <a:xfrm>
          <a:off x="1968500" y="95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97159</xdr:rowOff>
    </xdr:from>
    <xdr:ext cx="534377" cy="259045"/>
    <xdr:sp macro="" textlink="">
      <xdr:nvSpPr>
        <xdr:cNvPr id="145" name="テキスト ボックス 144"/>
        <xdr:cNvSpPr txBox="1"/>
      </xdr:nvSpPr>
      <xdr:spPr>
        <a:xfrm>
          <a:off x="1752111" y="93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105842</xdr:rowOff>
    </xdr:from>
    <xdr:to>
      <xdr:col>6</xdr:col>
      <xdr:colOff>38100</xdr:colOff>
      <xdr:row>57</xdr:row>
      <xdr:rowOff>35992</xdr:rowOff>
    </xdr:to>
    <xdr:sp macro="" textlink="">
      <xdr:nvSpPr>
        <xdr:cNvPr id="146" name="楕円 145"/>
        <xdr:cNvSpPr/>
      </xdr:nvSpPr>
      <xdr:spPr>
        <a:xfrm>
          <a:off x="1079500" y="9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52519</xdr:rowOff>
    </xdr:from>
    <xdr:ext cx="534377" cy="259045"/>
    <xdr:sp macro="" textlink="">
      <xdr:nvSpPr>
        <xdr:cNvPr id="147" name="テキスト ボックス 146"/>
        <xdr:cNvSpPr txBox="1"/>
      </xdr:nvSpPr>
      <xdr:spPr>
        <a:xfrm>
          <a:off x="863111" y="94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156502</xdr:rowOff>
    </xdr:from>
    <xdr:to>
      <xdr:col>24</xdr:col>
      <xdr:colOff>63500</xdr:colOff>
      <xdr:row>78</xdr:row>
      <xdr:rowOff>147129</xdr:rowOff>
    </xdr:to>
    <xdr:cxnSp macro="">
      <xdr:nvCxnSpPr>
        <xdr:cNvPr id="176" name="直線コネクタ 175"/>
        <xdr:cNvCxnSpPr/>
      </xdr:nvCxnSpPr>
      <xdr:spPr>
        <a:xfrm flipV="1">
          <a:off x="3797300" y="13358152"/>
          <a:ext cx="8382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147129</xdr:rowOff>
    </xdr:from>
    <xdr:to>
      <xdr:col>19</xdr:col>
      <xdr:colOff>177800</xdr:colOff>
      <xdr:row>78</xdr:row>
      <xdr:rowOff>151967</xdr:rowOff>
    </xdr:to>
    <xdr:cxnSp macro="">
      <xdr:nvCxnSpPr>
        <xdr:cNvPr id="179" name="直線コネクタ 178"/>
        <xdr:cNvCxnSpPr/>
      </xdr:nvCxnSpPr>
      <xdr:spPr>
        <a:xfrm flipV="1">
          <a:off x="2908300" y="13520229"/>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151967</xdr:rowOff>
    </xdr:from>
    <xdr:to>
      <xdr:col>15</xdr:col>
      <xdr:colOff>50800</xdr:colOff>
      <xdr:row>78</xdr:row>
      <xdr:rowOff>162750</xdr:rowOff>
    </xdr:to>
    <xdr:cxnSp macro="">
      <xdr:nvCxnSpPr>
        <xdr:cNvPr id="182" name="直線コネクタ 181"/>
        <xdr:cNvCxnSpPr/>
      </xdr:nvCxnSpPr>
      <xdr:spPr>
        <a:xfrm flipV="1">
          <a:off x="2019300" y="13525067"/>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162750</xdr:rowOff>
    </xdr:from>
    <xdr:to>
      <xdr:col>10</xdr:col>
      <xdr:colOff>114300</xdr:colOff>
      <xdr:row>78</xdr:row>
      <xdr:rowOff>163931</xdr:rowOff>
    </xdr:to>
    <xdr:cxnSp macro="">
      <xdr:nvCxnSpPr>
        <xdr:cNvPr id="185" name="直線コネクタ 184"/>
        <xdr:cNvCxnSpPr/>
      </xdr:nvCxnSpPr>
      <xdr:spPr>
        <a:xfrm flipV="1">
          <a:off x="1130300" y="13535850"/>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105702</xdr:rowOff>
    </xdr:from>
    <xdr:to>
      <xdr:col>24</xdr:col>
      <xdr:colOff>114300</xdr:colOff>
      <xdr:row>78</xdr:row>
      <xdr:rowOff>35852</xdr:rowOff>
    </xdr:to>
    <xdr:sp macro="" textlink="">
      <xdr:nvSpPr>
        <xdr:cNvPr id="195" name="楕円 194"/>
        <xdr:cNvSpPr/>
      </xdr:nvSpPr>
      <xdr:spPr>
        <a:xfrm>
          <a:off x="4584700" y="133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128579</xdr:rowOff>
    </xdr:from>
    <xdr:ext cx="469744" cy="259045"/>
    <xdr:sp macro="" textlink="">
      <xdr:nvSpPr>
        <xdr:cNvPr id="196" name="維持補修費該当値テキスト"/>
        <xdr:cNvSpPr txBox="1"/>
      </xdr:nvSpPr>
      <xdr:spPr>
        <a:xfrm>
          <a:off x="4686300" y="1315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96329</xdr:rowOff>
    </xdr:from>
    <xdr:to>
      <xdr:col>20</xdr:col>
      <xdr:colOff>38100</xdr:colOff>
      <xdr:row>79</xdr:row>
      <xdr:rowOff>26479</xdr:rowOff>
    </xdr:to>
    <xdr:sp macro="" textlink="">
      <xdr:nvSpPr>
        <xdr:cNvPr id="197" name="楕円 196"/>
        <xdr:cNvSpPr/>
      </xdr:nvSpPr>
      <xdr:spPr>
        <a:xfrm>
          <a:off x="3746500" y="134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17606</xdr:rowOff>
    </xdr:from>
    <xdr:ext cx="469744" cy="259045"/>
    <xdr:sp macro="" textlink="">
      <xdr:nvSpPr>
        <xdr:cNvPr id="198" name="テキスト ボックス 197"/>
        <xdr:cNvSpPr txBox="1"/>
      </xdr:nvSpPr>
      <xdr:spPr>
        <a:xfrm>
          <a:off x="3562428" y="135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101167</xdr:rowOff>
    </xdr:from>
    <xdr:to>
      <xdr:col>15</xdr:col>
      <xdr:colOff>101600</xdr:colOff>
      <xdr:row>79</xdr:row>
      <xdr:rowOff>31317</xdr:rowOff>
    </xdr:to>
    <xdr:sp macro="" textlink="">
      <xdr:nvSpPr>
        <xdr:cNvPr id="199" name="楕円 198"/>
        <xdr:cNvSpPr/>
      </xdr:nvSpPr>
      <xdr:spPr>
        <a:xfrm>
          <a:off x="2857500" y="134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22444</xdr:rowOff>
    </xdr:from>
    <xdr:ext cx="469744" cy="259045"/>
    <xdr:sp macro="" textlink="">
      <xdr:nvSpPr>
        <xdr:cNvPr id="200" name="テキスト ボックス 199"/>
        <xdr:cNvSpPr txBox="1"/>
      </xdr:nvSpPr>
      <xdr:spPr>
        <a:xfrm>
          <a:off x="2673428" y="135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111950</xdr:rowOff>
    </xdr:from>
    <xdr:to>
      <xdr:col>10</xdr:col>
      <xdr:colOff>165100</xdr:colOff>
      <xdr:row>79</xdr:row>
      <xdr:rowOff>42100</xdr:rowOff>
    </xdr:to>
    <xdr:sp macro="" textlink="">
      <xdr:nvSpPr>
        <xdr:cNvPr id="201" name="楕円 200"/>
        <xdr:cNvSpPr/>
      </xdr:nvSpPr>
      <xdr:spPr>
        <a:xfrm>
          <a:off x="1968500" y="134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33227</xdr:rowOff>
    </xdr:from>
    <xdr:ext cx="469744" cy="259045"/>
    <xdr:sp macro="" textlink="">
      <xdr:nvSpPr>
        <xdr:cNvPr id="202" name="テキスト ボックス 201"/>
        <xdr:cNvSpPr txBox="1"/>
      </xdr:nvSpPr>
      <xdr:spPr>
        <a:xfrm>
          <a:off x="1784428" y="1357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113131</xdr:rowOff>
    </xdr:from>
    <xdr:to>
      <xdr:col>6</xdr:col>
      <xdr:colOff>38100</xdr:colOff>
      <xdr:row>79</xdr:row>
      <xdr:rowOff>43281</xdr:rowOff>
    </xdr:to>
    <xdr:sp macro="" textlink="">
      <xdr:nvSpPr>
        <xdr:cNvPr id="203" name="楕円 202"/>
        <xdr:cNvSpPr/>
      </xdr:nvSpPr>
      <xdr:spPr>
        <a:xfrm>
          <a:off x="10795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34408</xdr:rowOff>
    </xdr:from>
    <xdr:ext cx="469744" cy="259045"/>
    <xdr:sp macro="" textlink="">
      <xdr:nvSpPr>
        <xdr:cNvPr id="204" name="テキスト ボックス 203"/>
        <xdr:cNvSpPr txBox="1"/>
      </xdr:nvSpPr>
      <xdr:spPr>
        <a:xfrm>
          <a:off x="895428" y="135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161809</xdr:rowOff>
    </xdr:from>
    <xdr:to>
      <xdr:col>24</xdr:col>
      <xdr:colOff>63500</xdr:colOff>
      <xdr:row>97</xdr:row>
      <xdr:rowOff>37298</xdr:rowOff>
    </xdr:to>
    <xdr:cxnSp macro="">
      <xdr:nvCxnSpPr>
        <xdr:cNvPr id="236" name="直線コネクタ 235"/>
        <xdr:cNvCxnSpPr/>
      </xdr:nvCxnSpPr>
      <xdr:spPr>
        <a:xfrm flipV="1">
          <a:off x="3797300" y="16621009"/>
          <a:ext cx="8382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106716</xdr:rowOff>
    </xdr:from>
    <xdr:to>
      <xdr:col>19</xdr:col>
      <xdr:colOff>177800</xdr:colOff>
      <xdr:row>97</xdr:row>
      <xdr:rowOff>37298</xdr:rowOff>
    </xdr:to>
    <xdr:cxnSp macro="">
      <xdr:nvCxnSpPr>
        <xdr:cNvPr id="239" name="直線コネクタ 238"/>
        <xdr:cNvCxnSpPr/>
      </xdr:nvCxnSpPr>
      <xdr:spPr>
        <a:xfrm>
          <a:off x="2908300" y="16565916"/>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106716</xdr:rowOff>
    </xdr:from>
    <xdr:to>
      <xdr:col>15</xdr:col>
      <xdr:colOff>50800</xdr:colOff>
      <xdr:row>98</xdr:row>
      <xdr:rowOff>50143</xdr:rowOff>
    </xdr:to>
    <xdr:cxnSp macro="">
      <xdr:nvCxnSpPr>
        <xdr:cNvPr id="242" name="直線コネクタ 241"/>
        <xdr:cNvCxnSpPr/>
      </xdr:nvCxnSpPr>
      <xdr:spPr>
        <a:xfrm flipV="1">
          <a:off x="2019300" y="16565916"/>
          <a:ext cx="889000" cy="28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50143</xdr:rowOff>
    </xdr:from>
    <xdr:to>
      <xdr:col>10</xdr:col>
      <xdr:colOff>114300</xdr:colOff>
      <xdr:row>98</xdr:row>
      <xdr:rowOff>113052</xdr:rowOff>
    </xdr:to>
    <xdr:cxnSp macro="">
      <xdr:nvCxnSpPr>
        <xdr:cNvPr id="245" name="直線コネクタ 244"/>
        <xdr:cNvCxnSpPr/>
      </xdr:nvCxnSpPr>
      <xdr:spPr>
        <a:xfrm flipV="1">
          <a:off x="1130300" y="16852243"/>
          <a:ext cx="889000" cy="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111009</xdr:rowOff>
    </xdr:from>
    <xdr:to>
      <xdr:col>24</xdr:col>
      <xdr:colOff>114300</xdr:colOff>
      <xdr:row>97</xdr:row>
      <xdr:rowOff>41159</xdr:rowOff>
    </xdr:to>
    <xdr:sp macro="" textlink="">
      <xdr:nvSpPr>
        <xdr:cNvPr id="255" name="楕円 254"/>
        <xdr:cNvSpPr/>
      </xdr:nvSpPr>
      <xdr:spPr>
        <a:xfrm>
          <a:off x="4584700" y="165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89436</xdr:rowOff>
    </xdr:from>
    <xdr:ext cx="599010" cy="259045"/>
    <xdr:sp macro="" textlink="">
      <xdr:nvSpPr>
        <xdr:cNvPr id="256" name="扶助費該当値テキスト"/>
        <xdr:cNvSpPr txBox="1"/>
      </xdr:nvSpPr>
      <xdr:spPr>
        <a:xfrm>
          <a:off x="4686300" y="1654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157948</xdr:rowOff>
    </xdr:from>
    <xdr:to>
      <xdr:col>20</xdr:col>
      <xdr:colOff>38100</xdr:colOff>
      <xdr:row>97</xdr:row>
      <xdr:rowOff>88098</xdr:rowOff>
    </xdr:to>
    <xdr:sp macro="" textlink="">
      <xdr:nvSpPr>
        <xdr:cNvPr id="257" name="楕円 256"/>
        <xdr:cNvSpPr/>
      </xdr:nvSpPr>
      <xdr:spPr>
        <a:xfrm>
          <a:off x="3746500" y="166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79225</xdr:rowOff>
    </xdr:from>
    <xdr:ext cx="534377" cy="259045"/>
    <xdr:sp macro="" textlink="">
      <xdr:nvSpPr>
        <xdr:cNvPr id="258" name="テキスト ボックス 257"/>
        <xdr:cNvSpPr txBox="1"/>
      </xdr:nvSpPr>
      <xdr:spPr>
        <a:xfrm>
          <a:off x="3530111" y="167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55916</xdr:rowOff>
    </xdr:from>
    <xdr:to>
      <xdr:col>15</xdr:col>
      <xdr:colOff>101600</xdr:colOff>
      <xdr:row>96</xdr:row>
      <xdr:rowOff>157516</xdr:rowOff>
    </xdr:to>
    <xdr:sp macro="" textlink="">
      <xdr:nvSpPr>
        <xdr:cNvPr id="259" name="楕円 258"/>
        <xdr:cNvSpPr/>
      </xdr:nvSpPr>
      <xdr:spPr>
        <a:xfrm>
          <a:off x="2857500" y="165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148643</xdr:rowOff>
    </xdr:from>
    <xdr:ext cx="599010" cy="259045"/>
    <xdr:sp macro="" textlink="">
      <xdr:nvSpPr>
        <xdr:cNvPr id="260" name="テキスト ボックス 259"/>
        <xdr:cNvSpPr txBox="1"/>
      </xdr:nvSpPr>
      <xdr:spPr>
        <a:xfrm>
          <a:off x="2608795" y="1660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170793</xdr:rowOff>
    </xdr:from>
    <xdr:to>
      <xdr:col>10</xdr:col>
      <xdr:colOff>165100</xdr:colOff>
      <xdr:row>98</xdr:row>
      <xdr:rowOff>100943</xdr:rowOff>
    </xdr:to>
    <xdr:sp macro="" textlink="">
      <xdr:nvSpPr>
        <xdr:cNvPr id="261" name="楕円 260"/>
        <xdr:cNvSpPr/>
      </xdr:nvSpPr>
      <xdr:spPr>
        <a:xfrm>
          <a:off x="1968500" y="168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92070</xdr:rowOff>
    </xdr:from>
    <xdr:ext cx="534377" cy="259045"/>
    <xdr:sp macro="" textlink="">
      <xdr:nvSpPr>
        <xdr:cNvPr id="262" name="テキスト ボックス 261"/>
        <xdr:cNvSpPr txBox="1"/>
      </xdr:nvSpPr>
      <xdr:spPr>
        <a:xfrm>
          <a:off x="1752111" y="1689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62252</xdr:rowOff>
    </xdr:from>
    <xdr:to>
      <xdr:col>6</xdr:col>
      <xdr:colOff>38100</xdr:colOff>
      <xdr:row>98</xdr:row>
      <xdr:rowOff>163852</xdr:rowOff>
    </xdr:to>
    <xdr:sp macro="" textlink="">
      <xdr:nvSpPr>
        <xdr:cNvPr id="263" name="楕円 262"/>
        <xdr:cNvSpPr/>
      </xdr:nvSpPr>
      <xdr:spPr>
        <a:xfrm>
          <a:off x="1079500" y="16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154979</xdr:rowOff>
    </xdr:from>
    <xdr:ext cx="534377" cy="259045"/>
    <xdr:sp macro="" textlink="">
      <xdr:nvSpPr>
        <xdr:cNvPr id="264" name="テキスト ボックス 263"/>
        <xdr:cNvSpPr txBox="1"/>
      </xdr:nvSpPr>
      <xdr:spPr>
        <a:xfrm>
          <a:off x="863111" y="16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56276</xdr:rowOff>
    </xdr:from>
    <xdr:to>
      <xdr:col>55</xdr:col>
      <xdr:colOff>0</xdr:colOff>
      <xdr:row>35</xdr:row>
      <xdr:rowOff>116939</xdr:rowOff>
    </xdr:to>
    <xdr:cxnSp macro="">
      <xdr:nvCxnSpPr>
        <xdr:cNvPr id="293" name="直線コネクタ 292"/>
        <xdr:cNvCxnSpPr/>
      </xdr:nvCxnSpPr>
      <xdr:spPr>
        <a:xfrm flipV="1">
          <a:off x="9639300" y="6057026"/>
          <a:ext cx="838200" cy="6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116939</xdr:rowOff>
    </xdr:from>
    <xdr:to>
      <xdr:col>50</xdr:col>
      <xdr:colOff>114300</xdr:colOff>
      <xdr:row>36</xdr:row>
      <xdr:rowOff>70251</xdr:rowOff>
    </xdr:to>
    <xdr:cxnSp macro="">
      <xdr:nvCxnSpPr>
        <xdr:cNvPr id="296" name="直線コネクタ 295"/>
        <xdr:cNvCxnSpPr/>
      </xdr:nvCxnSpPr>
      <xdr:spPr>
        <a:xfrm flipV="1">
          <a:off x="8750300" y="6117689"/>
          <a:ext cx="889000" cy="12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46187</xdr:rowOff>
    </xdr:from>
    <xdr:to>
      <xdr:col>45</xdr:col>
      <xdr:colOff>177800</xdr:colOff>
      <xdr:row>36</xdr:row>
      <xdr:rowOff>70251</xdr:rowOff>
    </xdr:to>
    <xdr:cxnSp macro="">
      <xdr:nvCxnSpPr>
        <xdr:cNvPr id="299" name="直線コネクタ 298"/>
        <xdr:cNvCxnSpPr/>
      </xdr:nvCxnSpPr>
      <xdr:spPr>
        <a:xfrm>
          <a:off x="7861300" y="5532587"/>
          <a:ext cx="889000" cy="70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46187</xdr:rowOff>
    </xdr:from>
    <xdr:to>
      <xdr:col>41</xdr:col>
      <xdr:colOff>50800</xdr:colOff>
      <xdr:row>37</xdr:row>
      <xdr:rowOff>35939</xdr:rowOff>
    </xdr:to>
    <xdr:cxnSp macro="">
      <xdr:nvCxnSpPr>
        <xdr:cNvPr id="302" name="直線コネクタ 301"/>
        <xdr:cNvCxnSpPr/>
      </xdr:nvCxnSpPr>
      <xdr:spPr>
        <a:xfrm flipV="1">
          <a:off x="6972300" y="5532587"/>
          <a:ext cx="889000" cy="84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5476</xdr:rowOff>
    </xdr:from>
    <xdr:to>
      <xdr:col>55</xdr:col>
      <xdr:colOff>50800</xdr:colOff>
      <xdr:row>35</xdr:row>
      <xdr:rowOff>107076</xdr:rowOff>
    </xdr:to>
    <xdr:sp macro="" textlink="">
      <xdr:nvSpPr>
        <xdr:cNvPr id="312" name="楕円 311"/>
        <xdr:cNvSpPr/>
      </xdr:nvSpPr>
      <xdr:spPr>
        <a:xfrm>
          <a:off x="10426700" y="60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28353</xdr:rowOff>
    </xdr:from>
    <xdr:ext cx="534377" cy="259045"/>
    <xdr:sp macro="" textlink="">
      <xdr:nvSpPr>
        <xdr:cNvPr id="313" name="補助費等該当値テキスト"/>
        <xdr:cNvSpPr txBox="1"/>
      </xdr:nvSpPr>
      <xdr:spPr>
        <a:xfrm>
          <a:off x="10528300" y="58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66139</xdr:rowOff>
    </xdr:from>
    <xdr:to>
      <xdr:col>50</xdr:col>
      <xdr:colOff>165100</xdr:colOff>
      <xdr:row>35</xdr:row>
      <xdr:rowOff>167739</xdr:rowOff>
    </xdr:to>
    <xdr:sp macro="" textlink="">
      <xdr:nvSpPr>
        <xdr:cNvPr id="314" name="楕円 313"/>
        <xdr:cNvSpPr/>
      </xdr:nvSpPr>
      <xdr:spPr>
        <a:xfrm>
          <a:off x="9588500" y="60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12816</xdr:rowOff>
    </xdr:from>
    <xdr:ext cx="534377" cy="259045"/>
    <xdr:sp macro="" textlink="">
      <xdr:nvSpPr>
        <xdr:cNvPr id="315" name="テキスト ボックス 314"/>
        <xdr:cNvSpPr txBox="1"/>
      </xdr:nvSpPr>
      <xdr:spPr>
        <a:xfrm>
          <a:off x="9372111" y="584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19451</xdr:rowOff>
    </xdr:from>
    <xdr:to>
      <xdr:col>46</xdr:col>
      <xdr:colOff>38100</xdr:colOff>
      <xdr:row>36</xdr:row>
      <xdr:rowOff>121051</xdr:rowOff>
    </xdr:to>
    <xdr:sp macro="" textlink="">
      <xdr:nvSpPr>
        <xdr:cNvPr id="316" name="楕円 315"/>
        <xdr:cNvSpPr/>
      </xdr:nvSpPr>
      <xdr:spPr>
        <a:xfrm>
          <a:off x="8699500" y="61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137578</xdr:rowOff>
    </xdr:from>
    <xdr:ext cx="534377" cy="259045"/>
    <xdr:sp macro="" textlink="">
      <xdr:nvSpPr>
        <xdr:cNvPr id="317" name="テキスト ボックス 316"/>
        <xdr:cNvSpPr txBox="1"/>
      </xdr:nvSpPr>
      <xdr:spPr>
        <a:xfrm>
          <a:off x="8483111" y="59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166837</xdr:rowOff>
    </xdr:from>
    <xdr:to>
      <xdr:col>41</xdr:col>
      <xdr:colOff>101600</xdr:colOff>
      <xdr:row>32</xdr:row>
      <xdr:rowOff>96987</xdr:rowOff>
    </xdr:to>
    <xdr:sp macro="" textlink="">
      <xdr:nvSpPr>
        <xdr:cNvPr id="318" name="楕円 317"/>
        <xdr:cNvSpPr/>
      </xdr:nvSpPr>
      <xdr:spPr>
        <a:xfrm>
          <a:off x="7810500" y="54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113514</xdr:rowOff>
    </xdr:from>
    <xdr:ext cx="599010" cy="259045"/>
    <xdr:sp macro="" textlink="">
      <xdr:nvSpPr>
        <xdr:cNvPr id="319" name="テキスト ボックス 318"/>
        <xdr:cNvSpPr txBox="1"/>
      </xdr:nvSpPr>
      <xdr:spPr>
        <a:xfrm>
          <a:off x="7561795" y="525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156589</xdr:rowOff>
    </xdr:from>
    <xdr:to>
      <xdr:col>36</xdr:col>
      <xdr:colOff>165100</xdr:colOff>
      <xdr:row>37</xdr:row>
      <xdr:rowOff>86739</xdr:rowOff>
    </xdr:to>
    <xdr:sp macro="" textlink="">
      <xdr:nvSpPr>
        <xdr:cNvPr id="320" name="楕円 319"/>
        <xdr:cNvSpPr/>
      </xdr:nvSpPr>
      <xdr:spPr>
        <a:xfrm>
          <a:off x="6921500" y="63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103266</xdr:rowOff>
    </xdr:from>
    <xdr:ext cx="534377" cy="259045"/>
    <xdr:sp macro="" textlink="">
      <xdr:nvSpPr>
        <xdr:cNvPr id="321" name="テキスト ボックス 320"/>
        <xdr:cNvSpPr txBox="1"/>
      </xdr:nvSpPr>
      <xdr:spPr>
        <a:xfrm>
          <a:off x="6705111" y="61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26264</xdr:rowOff>
    </xdr:from>
    <xdr:to>
      <xdr:col>55</xdr:col>
      <xdr:colOff>0</xdr:colOff>
      <xdr:row>54</xdr:row>
      <xdr:rowOff>138100</xdr:rowOff>
    </xdr:to>
    <xdr:cxnSp macro="">
      <xdr:nvCxnSpPr>
        <xdr:cNvPr id="350" name="直線コネクタ 349"/>
        <xdr:cNvCxnSpPr/>
      </xdr:nvCxnSpPr>
      <xdr:spPr>
        <a:xfrm flipV="1">
          <a:off x="9639300" y="8770214"/>
          <a:ext cx="838200" cy="6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1270</xdr:rowOff>
    </xdr:from>
    <xdr:to>
      <xdr:col>50</xdr:col>
      <xdr:colOff>114300</xdr:colOff>
      <xdr:row>54</xdr:row>
      <xdr:rowOff>138100</xdr:rowOff>
    </xdr:to>
    <xdr:cxnSp macro="">
      <xdr:nvCxnSpPr>
        <xdr:cNvPr id="353" name="直線コネクタ 352"/>
        <xdr:cNvCxnSpPr/>
      </xdr:nvCxnSpPr>
      <xdr:spPr>
        <a:xfrm>
          <a:off x="8750300" y="9088120"/>
          <a:ext cx="889000" cy="3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38519</xdr:rowOff>
    </xdr:from>
    <xdr:to>
      <xdr:col>45</xdr:col>
      <xdr:colOff>177800</xdr:colOff>
      <xdr:row>53</xdr:row>
      <xdr:rowOff>1270</xdr:rowOff>
    </xdr:to>
    <xdr:cxnSp macro="">
      <xdr:nvCxnSpPr>
        <xdr:cNvPr id="356" name="直線コネクタ 355"/>
        <xdr:cNvCxnSpPr/>
      </xdr:nvCxnSpPr>
      <xdr:spPr>
        <a:xfrm>
          <a:off x="7861300" y="8953919"/>
          <a:ext cx="8890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38519</xdr:rowOff>
    </xdr:from>
    <xdr:to>
      <xdr:col>41</xdr:col>
      <xdr:colOff>50800</xdr:colOff>
      <xdr:row>55</xdr:row>
      <xdr:rowOff>148437</xdr:rowOff>
    </xdr:to>
    <xdr:cxnSp macro="">
      <xdr:nvCxnSpPr>
        <xdr:cNvPr id="359" name="直線コネクタ 358"/>
        <xdr:cNvCxnSpPr/>
      </xdr:nvCxnSpPr>
      <xdr:spPr>
        <a:xfrm flipV="1">
          <a:off x="6972300" y="8953919"/>
          <a:ext cx="889000" cy="6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146914</xdr:rowOff>
    </xdr:from>
    <xdr:to>
      <xdr:col>55</xdr:col>
      <xdr:colOff>50800</xdr:colOff>
      <xdr:row>51</xdr:row>
      <xdr:rowOff>77064</xdr:rowOff>
    </xdr:to>
    <xdr:sp macro="" textlink="">
      <xdr:nvSpPr>
        <xdr:cNvPr id="369" name="楕円 368"/>
        <xdr:cNvSpPr/>
      </xdr:nvSpPr>
      <xdr:spPr>
        <a:xfrm>
          <a:off x="10426700" y="8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169791</xdr:rowOff>
    </xdr:from>
    <xdr:ext cx="599010" cy="259045"/>
    <xdr:sp macro="" textlink="">
      <xdr:nvSpPr>
        <xdr:cNvPr id="370" name="普通建設事業費該当値テキスト"/>
        <xdr:cNvSpPr txBox="1"/>
      </xdr:nvSpPr>
      <xdr:spPr>
        <a:xfrm>
          <a:off x="10528300" y="857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87300</xdr:rowOff>
    </xdr:from>
    <xdr:to>
      <xdr:col>50</xdr:col>
      <xdr:colOff>165100</xdr:colOff>
      <xdr:row>55</xdr:row>
      <xdr:rowOff>17450</xdr:rowOff>
    </xdr:to>
    <xdr:sp macro="" textlink="">
      <xdr:nvSpPr>
        <xdr:cNvPr id="371" name="楕円 370"/>
        <xdr:cNvSpPr/>
      </xdr:nvSpPr>
      <xdr:spPr>
        <a:xfrm>
          <a:off x="9588500" y="93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33977</xdr:rowOff>
    </xdr:from>
    <xdr:ext cx="534377" cy="259045"/>
    <xdr:sp macro="" textlink="">
      <xdr:nvSpPr>
        <xdr:cNvPr id="372" name="テキスト ボックス 371"/>
        <xdr:cNvSpPr txBox="1"/>
      </xdr:nvSpPr>
      <xdr:spPr>
        <a:xfrm>
          <a:off x="9372111" y="91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121920</xdr:rowOff>
    </xdr:from>
    <xdr:to>
      <xdr:col>46</xdr:col>
      <xdr:colOff>38100</xdr:colOff>
      <xdr:row>53</xdr:row>
      <xdr:rowOff>52070</xdr:rowOff>
    </xdr:to>
    <xdr:sp macro="" textlink="">
      <xdr:nvSpPr>
        <xdr:cNvPr id="373" name="楕円 372"/>
        <xdr:cNvSpPr/>
      </xdr:nvSpPr>
      <xdr:spPr>
        <a:xfrm>
          <a:off x="86995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68597</xdr:rowOff>
    </xdr:from>
    <xdr:ext cx="534377" cy="259045"/>
    <xdr:sp macro="" textlink="">
      <xdr:nvSpPr>
        <xdr:cNvPr id="374" name="テキスト ボックス 373"/>
        <xdr:cNvSpPr txBox="1"/>
      </xdr:nvSpPr>
      <xdr:spPr>
        <a:xfrm>
          <a:off x="8483111" y="88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159169</xdr:rowOff>
    </xdr:from>
    <xdr:to>
      <xdr:col>41</xdr:col>
      <xdr:colOff>101600</xdr:colOff>
      <xdr:row>52</xdr:row>
      <xdr:rowOff>89319</xdr:rowOff>
    </xdr:to>
    <xdr:sp macro="" textlink="">
      <xdr:nvSpPr>
        <xdr:cNvPr id="375" name="楕円 374"/>
        <xdr:cNvSpPr/>
      </xdr:nvSpPr>
      <xdr:spPr>
        <a:xfrm>
          <a:off x="7810500" y="89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105846</xdr:rowOff>
    </xdr:from>
    <xdr:ext cx="534377" cy="259045"/>
    <xdr:sp macro="" textlink="">
      <xdr:nvSpPr>
        <xdr:cNvPr id="376" name="テキスト ボックス 375"/>
        <xdr:cNvSpPr txBox="1"/>
      </xdr:nvSpPr>
      <xdr:spPr>
        <a:xfrm>
          <a:off x="7594111" y="86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97637</xdr:rowOff>
    </xdr:from>
    <xdr:to>
      <xdr:col>36</xdr:col>
      <xdr:colOff>165100</xdr:colOff>
      <xdr:row>56</xdr:row>
      <xdr:rowOff>27787</xdr:rowOff>
    </xdr:to>
    <xdr:sp macro="" textlink="">
      <xdr:nvSpPr>
        <xdr:cNvPr id="377" name="楕円 376"/>
        <xdr:cNvSpPr/>
      </xdr:nvSpPr>
      <xdr:spPr>
        <a:xfrm>
          <a:off x="6921500" y="9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44314</xdr:rowOff>
    </xdr:from>
    <xdr:ext cx="534377" cy="259045"/>
    <xdr:sp macro="" textlink="">
      <xdr:nvSpPr>
        <xdr:cNvPr id="378" name="テキスト ボックス 377"/>
        <xdr:cNvSpPr txBox="1"/>
      </xdr:nvSpPr>
      <xdr:spPr>
        <a:xfrm>
          <a:off x="6705111" y="9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135509</xdr:rowOff>
    </xdr:from>
    <xdr:to>
      <xdr:col>55</xdr:col>
      <xdr:colOff>0</xdr:colOff>
      <xdr:row>77</xdr:row>
      <xdr:rowOff>44926</xdr:rowOff>
    </xdr:to>
    <xdr:cxnSp macro="">
      <xdr:nvCxnSpPr>
        <xdr:cNvPr id="407" name="直線コネクタ 406"/>
        <xdr:cNvCxnSpPr/>
      </xdr:nvCxnSpPr>
      <xdr:spPr>
        <a:xfrm flipV="1">
          <a:off x="9639300" y="12137009"/>
          <a:ext cx="838200" cy="110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57594</xdr:rowOff>
    </xdr:from>
    <xdr:to>
      <xdr:col>50</xdr:col>
      <xdr:colOff>114300</xdr:colOff>
      <xdr:row>77</xdr:row>
      <xdr:rowOff>44926</xdr:rowOff>
    </xdr:to>
    <xdr:cxnSp macro="">
      <xdr:nvCxnSpPr>
        <xdr:cNvPr id="410" name="直線コネクタ 409"/>
        <xdr:cNvCxnSpPr/>
      </xdr:nvCxnSpPr>
      <xdr:spPr>
        <a:xfrm>
          <a:off x="8750300" y="12573444"/>
          <a:ext cx="889000" cy="6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57594</xdr:rowOff>
    </xdr:from>
    <xdr:to>
      <xdr:col>45</xdr:col>
      <xdr:colOff>177800</xdr:colOff>
      <xdr:row>74</xdr:row>
      <xdr:rowOff>88170</xdr:rowOff>
    </xdr:to>
    <xdr:cxnSp macro="">
      <xdr:nvCxnSpPr>
        <xdr:cNvPr id="413" name="直線コネクタ 412"/>
        <xdr:cNvCxnSpPr/>
      </xdr:nvCxnSpPr>
      <xdr:spPr>
        <a:xfrm flipV="1">
          <a:off x="7861300" y="12573444"/>
          <a:ext cx="889000" cy="2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88170</xdr:rowOff>
    </xdr:from>
    <xdr:to>
      <xdr:col>41</xdr:col>
      <xdr:colOff>50800</xdr:colOff>
      <xdr:row>77</xdr:row>
      <xdr:rowOff>30163</xdr:rowOff>
    </xdr:to>
    <xdr:cxnSp macro="">
      <xdr:nvCxnSpPr>
        <xdr:cNvPr id="416" name="直線コネクタ 415"/>
        <xdr:cNvCxnSpPr/>
      </xdr:nvCxnSpPr>
      <xdr:spPr>
        <a:xfrm flipV="1">
          <a:off x="6972300" y="12775470"/>
          <a:ext cx="889000" cy="45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84709</xdr:rowOff>
    </xdr:from>
    <xdr:to>
      <xdr:col>55</xdr:col>
      <xdr:colOff>50800</xdr:colOff>
      <xdr:row>71</xdr:row>
      <xdr:rowOff>14859</xdr:rowOff>
    </xdr:to>
    <xdr:sp macro="" textlink="">
      <xdr:nvSpPr>
        <xdr:cNvPr id="426" name="楕円 425"/>
        <xdr:cNvSpPr/>
      </xdr:nvSpPr>
      <xdr:spPr>
        <a:xfrm>
          <a:off x="10426700" y="120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171086</xdr:rowOff>
    </xdr:from>
    <xdr:ext cx="534377" cy="259045"/>
    <xdr:sp macro="" textlink="">
      <xdr:nvSpPr>
        <xdr:cNvPr id="427" name="普通建設事業費 （ うち新規整備　）該当値テキスト"/>
        <xdr:cNvSpPr txBox="1"/>
      </xdr:nvSpPr>
      <xdr:spPr>
        <a:xfrm>
          <a:off x="10528300" y="120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165576</xdr:rowOff>
    </xdr:from>
    <xdr:to>
      <xdr:col>50</xdr:col>
      <xdr:colOff>165100</xdr:colOff>
      <xdr:row>77</xdr:row>
      <xdr:rowOff>95726</xdr:rowOff>
    </xdr:to>
    <xdr:sp macro="" textlink="">
      <xdr:nvSpPr>
        <xdr:cNvPr id="428" name="楕円 427"/>
        <xdr:cNvSpPr/>
      </xdr:nvSpPr>
      <xdr:spPr>
        <a:xfrm>
          <a:off x="9588500" y="13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112253</xdr:rowOff>
    </xdr:from>
    <xdr:ext cx="534377" cy="259045"/>
    <xdr:sp macro="" textlink="">
      <xdr:nvSpPr>
        <xdr:cNvPr id="429" name="テキスト ボックス 428"/>
        <xdr:cNvSpPr txBox="1"/>
      </xdr:nvSpPr>
      <xdr:spPr>
        <a:xfrm>
          <a:off x="9372111" y="129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6794</xdr:rowOff>
    </xdr:from>
    <xdr:to>
      <xdr:col>46</xdr:col>
      <xdr:colOff>38100</xdr:colOff>
      <xdr:row>73</xdr:row>
      <xdr:rowOff>108394</xdr:rowOff>
    </xdr:to>
    <xdr:sp macro="" textlink="">
      <xdr:nvSpPr>
        <xdr:cNvPr id="430" name="楕円 429"/>
        <xdr:cNvSpPr/>
      </xdr:nvSpPr>
      <xdr:spPr>
        <a:xfrm>
          <a:off x="8699500" y="12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124921</xdr:rowOff>
    </xdr:from>
    <xdr:ext cx="534377" cy="259045"/>
    <xdr:sp macro="" textlink="">
      <xdr:nvSpPr>
        <xdr:cNvPr id="431" name="テキスト ボックス 430"/>
        <xdr:cNvSpPr txBox="1"/>
      </xdr:nvSpPr>
      <xdr:spPr>
        <a:xfrm>
          <a:off x="8483111" y="122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37370</xdr:rowOff>
    </xdr:from>
    <xdr:to>
      <xdr:col>41</xdr:col>
      <xdr:colOff>101600</xdr:colOff>
      <xdr:row>74</xdr:row>
      <xdr:rowOff>138970</xdr:rowOff>
    </xdr:to>
    <xdr:sp macro="" textlink="">
      <xdr:nvSpPr>
        <xdr:cNvPr id="432" name="楕円 431"/>
        <xdr:cNvSpPr/>
      </xdr:nvSpPr>
      <xdr:spPr>
        <a:xfrm>
          <a:off x="7810500" y="127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155497</xdr:rowOff>
    </xdr:from>
    <xdr:ext cx="534377" cy="259045"/>
    <xdr:sp macro="" textlink="">
      <xdr:nvSpPr>
        <xdr:cNvPr id="433" name="テキスト ボックス 432"/>
        <xdr:cNvSpPr txBox="1"/>
      </xdr:nvSpPr>
      <xdr:spPr>
        <a:xfrm>
          <a:off x="7594111" y="124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150813</xdr:rowOff>
    </xdr:from>
    <xdr:to>
      <xdr:col>36</xdr:col>
      <xdr:colOff>165100</xdr:colOff>
      <xdr:row>77</xdr:row>
      <xdr:rowOff>80963</xdr:rowOff>
    </xdr:to>
    <xdr:sp macro="" textlink="">
      <xdr:nvSpPr>
        <xdr:cNvPr id="434" name="楕円 433"/>
        <xdr:cNvSpPr/>
      </xdr:nvSpPr>
      <xdr:spPr>
        <a:xfrm>
          <a:off x="6921500" y="13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97490</xdr:rowOff>
    </xdr:from>
    <xdr:ext cx="534377" cy="259045"/>
    <xdr:sp macro="" textlink="">
      <xdr:nvSpPr>
        <xdr:cNvPr id="435" name="テキスト ボックス 434"/>
        <xdr:cNvSpPr txBox="1"/>
      </xdr:nvSpPr>
      <xdr:spPr>
        <a:xfrm>
          <a:off x="6705111" y="12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121493</xdr:rowOff>
    </xdr:from>
    <xdr:to>
      <xdr:col>55</xdr:col>
      <xdr:colOff>0</xdr:colOff>
      <xdr:row>97</xdr:row>
      <xdr:rowOff>123535</xdr:rowOff>
    </xdr:to>
    <xdr:cxnSp macro="">
      <xdr:nvCxnSpPr>
        <xdr:cNvPr id="466" name="直線コネクタ 465"/>
        <xdr:cNvCxnSpPr/>
      </xdr:nvCxnSpPr>
      <xdr:spPr>
        <a:xfrm>
          <a:off x="9639300" y="16752143"/>
          <a:ext cx="8382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121493</xdr:rowOff>
    </xdr:from>
    <xdr:to>
      <xdr:col>50</xdr:col>
      <xdr:colOff>114300</xdr:colOff>
      <xdr:row>98</xdr:row>
      <xdr:rowOff>15749</xdr:rowOff>
    </xdr:to>
    <xdr:cxnSp macro="">
      <xdr:nvCxnSpPr>
        <xdr:cNvPr id="469" name="直線コネクタ 468"/>
        <xdr:cNvCxnSpPr/>
      </xdr:nvCxnSpPr>
      <xdr:spPr>
        <a:xfrm flipV="1">
          <a:off x="8750300" y="16752143"/>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153808</xdr:rowOff>
    </xdr:from>
    <xdr:to>
      <xdr:col>45</xdr:col>
      <xdr:colOff>177800</xdr:colOff>
      <xdr:row>98</xdr:row>
      <xdr:rowOff>15749</xdr:rowOff>
    </xdr:to>
    <xdr:cxnSp macro="">
      <xdr:nvCxnSpPr>
        <xdr:cNvPr id="472" name="直線コネクタ 471"/>
        <xdr:cNvCxnSpPr/>
      </xdr:nvCxnSpPr>
      <xdr:spPr>
        <a:xfrm>
          <a:off x="7861300" y="16784458"/>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153808</xdr:rowOff>
    </xdr:from>
    <xdr:to>
      <xdr:col>41</xdr:col>
      <xdr:colOff>50800</xdr:colOff>
      <xdr:row>98</xdr:row>
      <xdr:rowOff>36161</xdr:rowOff>
    </xdr:to>
    <xdr:cxnSp macro="">
      <xdr:nvCxnSpPr>
        <xdr:cNvPr id="475" name="直線コネクタ 474"/>
        <xdr:cNvCxnSpPr/>
      </xdr:nvCxnSpPr>
      <xdr:spPr>
        <a:xfrm flipV="1">
          <a:off x="6972300" y="16784458"/>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72735</xdr:rowOff>
    </xdr:from>
    <xdr:to>
      <xdr:col>55</xdr:col>
      <xdr:colOff>50800</xdr:colOff>
      <xdr:row>98</xdr:row>
      <xdr:rowOff>2885</xdr:rowOff>
    </xdr:to>
    <xdr:sp macro="" textlink="">
      <xdr:nvSpPr>
        <xdr:cNvPr id="485" name="楕円 484"/>
        <xdr:cNvSpPr/>
      </xdr:nvSpPr>
      <xdr:spPr>
        <a:xfrm>
          <a:off x="10426700" y="167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51162</xdr:rowOff>
    </xdr:from>
    <xdr:ext cx="534377" cy="259045"/>
    <xdr:sp macro="" textlink="">
      <xdr:nvSpPr>
        <xdr:cNvPr id="486" name="普通建設事業費 （ うち更新整備　）該当値テキスト"/>
        <xdr:cNvSpPr txBox="1"/>
      </xdr:nvSpPr>
      <xdr:spPr>
        <a:xfrm>
          <a:off x="10528300" y="166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70693</xdr:rowOff>
    </xdr:from>
    <xdr:to>
      <xdr:col>50</xdr:col>
      <xdr:colOff>165100</xdr:colOff>
      <xdr:row>98</xdr:row>
      <xdr:rowOff>843</xdr:rowOff>
    </xdr:to>
    <xdr:sp macro="" textlink="">
      <xdr:nvSpPr>
        <xdr:cNvPr id="487" name="楕円 486"/>
        <xdr:cNvSpPr/>
      </xdr:nvSpPr>
      <xdr:spPr>
        <a:xfrm>
          <a:off x="9588500" y="167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163420</xdr:rowOff>
    </xdr:from>
    <xdr:ext cx="534377" cy="259045"/>
    <xdr:sp macro="" textlink="">
      <xdr:nvSpPr>
        <xdr:cNvPr id="488" name="テキスト ボックス 487"/>
        <xdr:cNvSpPr txBox="1"/>
      </xdr:nvSpPr>
      <xdr:spPr>
        <a:xfrm>
          <a:off x="9372111" y="167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136399</xdr:rowOff>
    </xdr:from>
    <xdr:to>
      <xdr:col>46</xdr:col>
      <xdr:colOff>38100</xdr:colOff>
      <xdr:row>98</xdr:row>
      <xdr:rowOff>66549</xdr:rowOff>
    </xdr:to>
    <xdr:sp macro="" textlink="">
      <xdr:nvSpPr>
        <xdr:cNvPr id="489" name="楕円 488"/>
        <xdr:cNvSpPr/>
      </xdr:nvSpPr>
      <xdr:spPr>
        <a:xfrm>
          <a:off x="8699500" y="167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57676</xdr:rowOff>
    </xdr:from>
    <xdr:ext cx="534377" cy="259045"/>
    <xdr:sp macro="" textlink="">
      <xdr:nvSpPr>
        <xdr:cNvPr id="490" name="テキスト ボックス 489"/>
        <xdr:cNvSpPr txBox="1"/>
      </xdr:nvSpPr>
      <xdr:spPr>
        <a:xfrm>
          <a:off x="8483111" y="168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103008</xdr:rowOff>
    </xdr:from>
    <xdr:to>
      <xdr:col>41</xdr:col>
      <xdr:colOff>101600</xdr:colOff>
      <xdr:row>98</xdr:row>
      <xdr:rowOff>33158</xdr:rowOff>
    </xdr:to>
    <xdr:sp macro="" textlink="">
      <xdr:nvSpPr>
        <xdr:cNvPr id="491" name="楕円 490"/>
        <xdr:cNvSpPr/>
      </xdr:nvSpPr>
      <xdr:spPr>
        <a:xfrm>
          <a:off x="7810500" y="167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24285</xdr:rowOff>
    </xdr:from>
    <xdr:ext cx="534377" cy="259045"/>
    <xdr:sp macro="" textlink="">
      <xdr:nvSpPr>
        <xdr:cNvPr id="492" name="テキスト ボックス 491"/>
        <xdr:cNvSpPr txBox="1"/>
      </xdr:nvSpPr>
      <xdr:spPr>
        <a:xfrm>
          <a:off x="7594111" y="168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156811</xdr:rowOff>
    </xdr:from>
    <xdr:to>
      <xdr:col>36</xdr:col>
      <xdr:colOff>165100</xdr:colOff>
      <xdr:row>98</xdr:row>
      <xdr:rowOff>86961</xdr:rowOff>
    </xdr:to>
    <xdr:sp macro="" textlink="">
      <xdr:nvSpPr>
        <xdr:cNvPr id="493" name="楕円 492"/>
        <xdr:cNvSpPr/>
      </xdr:nvSpPr>
      <xdr:spPr>
        <a:xfrm>
          <a:off x="6921500" y="167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78088</xdr:rowOff>
    </xdr:from>
    <xdr:ext cx="534377" cy="259045"/>
    <xdr:sp macro="" textlink="">
      <xdr:nvSpPr>
        <xdr:cNvPr id="494" name="テキスト ボックス 493"/>
        <xdr:cNvSpPr txBox="1"/>
      </xdr:nvSpPr>
      <xdr:spPr>
        <a:xfrm>
          <a:off x="6705111" y="168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97455</xdr:rowOff>
    </xdr:from>
    <xdr:to>
      <xdr:col>76</xdr:col>
      <xdr:colOff>114300</xdr:colOff>
      <xdr:row>38</xdr:row>
      <xdr:rowOff>139700</xdr:rowOff>
    </xdr:to>
    <xdr:cxnSp macro="">
      <xdr:nvCxnSpPr>
        <xdr:cNvPr id="527" name="直線コネクタ 526"/>
        <xdr:cNvCxnSpPr/>
      </xdr:nvCxnSpPr>
      <xdr:spPr>
        <a:xfrm>
          <a:off x="13703300" y="6612555"/>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97455</xdr:rowOff>
    </xdr:from>
    <xdr:to>
      <xdr:col>71</xdr:col>
      <xdr:colOff>177800</xdr:colOff>
      <xdr:row>38</xdr:row>
      <xdr:rowOff>101158</xdr:rowOff>
    </xdr:to>
    <xdr:cxnSp macro="">
      <xdr:nvCxnSpPr>
        <xdr:cNvPr id="530" name="直線コネクタ 529"/>
        <xdr:cNvCxnSpPr/>
      </xdr:nvCxnSpPr>
      <xdr:spPr>
        <a:xfrm flipV="1">
          <a:off x="12814300" y="6612555"/>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46655</xdr:rowOff>
    </xdr:from>
    <xdr:to>
      <xdr:col>72</xdr:col>
      <xdr:colOff>38100</xdr:colOff>
      <xdr:row>38</xdr:row>
      <xdr:rowOff>148255</xdr:rowOff>
    </xdr:to>
    <xdr:sp macro="" textlink="">
      <xdr:nvSpPr>
        <xdr:cNvPr id="546" name="楕円 545"/>
        <xdr:cNvSpPr/>
      </xdr:nvSpPr>
      <xdr:spPr>
        <a:xfrm>
          <a:off x="13652500" y="65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139382</xdr:rowOff>
    </xdr:from>
    <xdr:ext cx="378565" cy="259045"/>
    <xdr:sp macro="" textlink="">
      <xdr:nvSpPr>
        <xdr:cNvPr id="547" name="テキスト ボックス 546"/>
        <xdr:cNvSpPr txBox="1"/>
      </xdr:nvSpPr>
      <xdr:spPr>
        <a:xfrm>
          <a:off x="13514017" y="665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50358</xdr:rowOff>
    </xdr:from>
    <xdr:to>
      <xdr:col>67</xdr:col>
      <xdr:colOff>101600</xdr:colOff>
      <xdr:row>38</xdr:row>
      <xdr:rowOff>151958</xdr:rowOff>
    </xdr:to>
    <xdr:sp macro="" textlink="">
      <xdr:nvSpPr>
        <xdr:cNvPr id="548" name="楕円 547"/>
        <xdr:cNvSpPr/>
      </xdr:nvSpPr>
      <xdr:spPr>
        <a:xfrm>
          <a:off x="12763500" y="65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143085</xdr:rowOff>
    </xdr:from>
    <xdr:ext cx="378565" cy="259045"/>
    <xdr:sp macro="" textlink="">
      <xdr:nvSpPr>
        <xdr:cNvPr id="549" name="テキスト ボックス 548"/>
        <xdr:cNvSpPr txBox="1"/>
      </xdr:nvSpPr>
      <xdr:spPr>
        <a:xfrm>
          <a:off x="12625017" y="665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5917</xdr:rowOff>
    </xdr:from>
    <xdr:to>
      <xdr:col>85</xdr:col>
      <xdr:colOff>127000</xdr:colOff>
      <xdr:row>78</xdr:row>
      <xdr:rowOff>29921</xdr:rowOff>
    </xdr:to>
    <xdr:cxnSp macro="">
      <xdr:nvCxnSpPr>
        <xdr:cNvPr id="627" name="直線コネクタ 626"/>
        <xdr:cNvCxnSpPr/>
      </xdr:nvCxnSpPr>
      <xdr:spPr>
        <a:xfrm flipV="1">
          <a:off x="15481300" y="13379017"/>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20625</xdr:rowOff>
    </xdr:from>
    <xdr:to>
      <xdr:col>81</xdr:col>
      <xdr:colOff>50800</xdr:colOff>
      <xdr:row>78</xdr:row>
      <xdr:rowOff>29921</xdr:rowOff>
    </xdr:to>
    <xdr:cxnSp macro="">
      <xdr:nvCxnSpPr>
        <xdr:cNvPr id="630" name="直線コネクタ 629"/>
        <xdr:cNvCxnSpPr/>
      </xdr:nvCxnSpPr>
      <xdr:spPr>
        <a:xfrm>
          <a:off x="14592300" y="1339372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16281</xdr:rowOff>
    </xdr:from>
    <xdr:to>
      <xdr:col>76</xdr:col>
      <xdr:colOff>114300</xdr:colOff>
      <xdr:row>78</xdr:row>
      <xdr:rowOff>20625</xdr:rowOff>
    </xdr:to>
    <xdr:cxnSp macro="">
      <xdr:nvCxnSpPr>
        <xdr:cNvPr id="633" name="直線コネクタ 632"/>
        <xdr:cNvCxnSpPr/>
      </xdr:nvCxnSpPr>
      <xdr:spPr>
        <a:xfrm>
          <a:off x="13703300" y="1338938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5017</xdr:rowOff>
    </xdr:from>
    <xdr:to>
      <xdr:col>71</xdr:col>
      <xdr:colOff>177800</xdr:colOff>
      <xdr:row>78</xdr:row>
      <xdr:rowOff>16281</xdr:rowOff>
    </xdr:to>
    <xdr:cxnSp macro="">
      <xdr:nvCxnSpPr>
        <xdr:cNvPr id="636" name="直線コネクタ 635"/>
        <xdr:cNvCxnSpPr/>
      </xdr:nvCxnSpPr>
      <xdr:spPr>
        <a:xfrm>
          <a:off x="12814300" y="13378117"/>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126567</xdr:rowOff>
    </xdr:from>
    <xdr:to>
      <xdr:col>85</xdr:col>
      <xdr:colOff>177800</xdr:colOff>
      <xdr:row>78</xdr:row>
      <xdr:rowOff>56717</xdr:rowOff>
    </xdr:to>
    <xdr:sp macro="" textlink="">
      <xdr:nvSpPr>
        <xdr:cNvPr id="646" name="楕円 645"/>
        <xdr:cNvSpPr/>
      </xdr:nvSpPr>
      <xdr:spPr>
        <a:xfrm>
          <a:off x="16268700" y="133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41494</xdr:rowOff>
    </xdr:from>
    <xdr:ext cx="534377" cy="259045"/>
    <xdr:sp macro="" textlink="">
      <xdr:nvSpPr>
        <xdr:cNvPr id="647" name="公債費該当値テキスト"/>
        <xdr:cNvSpPr txBox="1"/>
      </xdr:nvSpPr>
      <xdr:spPr>
        <a:xfrm>
          <a:off x="16370300"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150571</xdr:rowOff>
    </xdr:from>
    <xdr:to>
      <xdr:col>81</xdr:col>
      <xdr:colOff>101600</xdr:colOff>
      <xdr:row>78</xdr:row>
      <xdr:rowOff>80721</xdr:rowOff>
    </xdr:to>
    <xdr:sp macro="" textlink="">
      <xdr:nvSpPr>
        <xdr:cNvPr id="648" name="楕円 647"/>
        <xdr:cNvSpPr/>
      </xdr:nvSpPr>
      <xdr:spPr>
        <a:xfrm>
          <a:off x="15430500" y="133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71848</xdr:rowOff>
    </xdr:from>
    <xdr:ext cx="534377" cy="259045"/>
    <xdr:sp macro="" textlink="">
      <xdr:nvSpPr>
        <xdr:cNvPr id="649" name="テキスト ボックス 648"/>
        <xdr:cNvSpPr txBox="1"/>
      </xdr:nvSpPr>
      <xdr:spPr>
        <a:xfrm>
          <a:off x="15214111" y="134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141275</xdr:rowOff>
    </xdr:from>
    <xdr:to>
      <xdr:col>76</xdr:col>
      <xdr:colOff>165100</xdr:colOff>
      <xdr:row>78</xdr:row>
      <xdr:rowOff>71425</xdr:rowOff>
    </xdr:to>
    <xdr:sp macro="" textlink="">
      <xdr:nvSpPr>
        <xdr:cNvPr id="650" name="楕円 649"/>
        <xdr:cNvSpPr/>
      </xdr:nvSpPr>
      <xdr:spPr>
        <a:xfrm>
          <a:off x="14541500" y="133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62552</xdr:rowOff>
    </xdr:from>
    <xdr:ext cx="534377" cy="259045"/>
    <xdr:sp macro="" textlink="">
      <xdr:nvSpPr>
        <xdr:cNvPr id="651" name="テキスト ボックス 650"/>
        <xdr:cNvSpPr txBox="1"/>
      </xdr:nvSpPr>
      <xdr:spPr>
        <a:xfrm>
          <a:off x="14325111" y="134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136931</xdr:rowOff>
    </xdr:from>
    <xdr:to>
      <xdr:col>72</xdr:col>
      <xdr:colOff>38100</xdr:colOff>
      <xdr:row>78</xdr:row>
      <xdr:rowOff>67081</xdr:rowOff>
    </xdr:to>
    <xdr:sp macro="" textlink="">
      <xdr:nvSpPr>
        <xdr:cNvPr id="652" name="楕円 651"/>
        <xdr:cNvSpPr/>
      </xdr:nvSpPr>
      <xdr:spPr>
        <a:xfrm>
          <a:off x="13652500" y="133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58208</xdr:rowOff>
    </xdr:from>
    <xdr:ext cx="534377" cy="259045"/>
    <xdr:sp macro="" textlink="">
      <xdr:nvSpPr>
        <xdr:cNvPr id="653" name="テキスト ボックス 652"/>
        <xdr:cNvSpPr txBox="1"/>
      </xdr:nvSpPr>
      <xdr:spPr>
        <a:xfrm>
          <a:off x="13436111" y="134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125667</xdr:rowOff>
    </xdr:from>
    <xdr:to>
      <xdr:col>67</xdr:col>
      <xdr:colOff>101600</xdr:colOff>
      <xdr:row>78</xdr:row>
      <xdr:rowOff>55817</xdr:rowOff>
    </xdr:to>
    <xdr:sp macro="" textlink="">
      <xdr:nvSpPr>
        <xdr:cNvPr id="654" name="楕円 653"/>
        <xdr:cNvSpPr/>
      </xdr:nvSpPr>
      <xdr:spPr>
        <a:xfrm>
          <a:off x="12763500" y="133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46944</xdr:rowOff>
    </xdr:from>
    <xdr:ext cx="534377" cy="259045"/>
    <xdr:sp macro="" textlink="">
      <xdr:nvSpPr>
        <xdr:cNvPr id="655" name="テキスト ボックス 654"/>
        <xdr:cNvSpPr txBox="1"/>
      </xdr:nvSpPr>
      <xdr:spPr>
        <a:xfrm>
          <a:off x="12547111" y="134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147436</xdr:rowOff>
    </xdr:from>
    <xdr:to>
      <xdr:col>85</xdr:col>
      <xdr:colOff>127000</xdr:colOff>
      <xdr:row>96</xdr:row>
      <xdr:rowOff>168943</xdr:rowOff>
    </xdr:to>
    <xdr:cxnSp macro="">
      <xdr:nvCxnSpPr>
        <xdr:cNvPr id="682" name="直線コネクタ 681"/>
        <xdr:cNvCxnSpPr/>
      </xdr:nvCxnSpPr>
      <xdr:spPr>
        <a:xfrm>
          <a:off x="15481300" y="16606636"/>
          <a:ext cx="8382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147436</xdr:rowOff>
    </xdr:from>
    <xdr:to>
      <xdr:col>81</xdr:col>
      <xdr:colOff>50800</xdr:colOff>
      <xdr:row>97</xdr:row>
      <xdr:rowOff>109279</xdr:rowOff>
    </xdr:to>
    <xdr:cxnSp macro="">
      <xdr:nvCxnSpPr>
        <xdr:cNvPr id="685" name="直線コネクタ 684"/>
        <xdr:cNvCxnSpPr/>
      </xdr:nvCxnSpPr>
      <xdr:spPr>
        <a:xfrm flipV="1">
          <a:off x="14592300" y="16606636"/>
          <a:ext cx="889000" cy="1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109279</xdr:rowOff>
    </xdr:from>
    <xdr:to>
      <xdr:col>76</xdr:col>
      <xdr:colOff>114300</xdr:colOff>
      <xdr:row>97</xdr:row>
      <xdr:rowOff>146165</xdr:rowOff>
    </xdr:to>
    <xdr:cxnSp macro="">
      <xdr:nvCxnSpPr>
        <xdr:cNvPr id="688" name="直線コネクタ 687"/>
        <xdr:cNvCxnSpPr/>
      </xdr:nvCxnSpPr>
      <xdr:spPr>
        <a:xfrm flipV="1">
          <a:off x="13703300" y="16739929"/>
          <a:ext cx="8890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146165</xdr:rowOff>
    </xdr:from>
    <xdr:to>
      <xdr:col>71</xdr:col>
      <xdr:colOff>177800</xdr:colOff>
      <xdr:row>98</xdr:row>
      <xdr:rowOff>44566</xdr:rowOff>
    </xdr:to>
    <xdr:cxnSp macro="">
      <xdr:nvCxnSpPr>
        <xdr:cNvPr id="691" name="直線コネクタ 690"/>
        <xdr:cNvCxnSpPr/>
      </xdr:nvCxnSpPr>
      <xdr:spPr>
        <a:xfrm flipV="1">
          <a:off x="12814300" y="16776815"/>
          <a:ext cx="889000" cy="6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118143</xdr:rowOff>
    </xdr:from>
    <xdr:to>
      <xdr:col>85</xdr:col>
      <xdr:colOff>177800</xdr:colOff>
      <xdr:row>97</xdr:row>
      <xdr:rowOff>48293</xdr:rowOff>
    </xdr:to>
    <xdr:sp macro="" textlink="">
      <xdr:nvSpPr>
        <xdr:cNvPr id="701" name="楕円 700"/>
        <xdr:cNvSpPr/>
      </xdr:nvSpPr>
      <xdr:spPr>
        <a:xfrm>
          <a:off x="16268700" y="165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141020</xdr:rowOff>
    </xdr:from>
    <xdr:ext cx="534377" cy="259045"/>
    <xdr:sp macro="" textlink="">
      <xdr:nvSpPr>
        <xdr:cNvPr id="702" name="積立金該当値テキスト"/>
        <xdr:cNvSpPr txBox="1"/>
      </xdr:nvSpPr>
      <xdr:spPr>
        <a:xfrm>
          <a:off x="16370300" y="164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96636</xdr:rowOff>
    </xdr:from>
    <xdr:to>
      <xdr:col>81</xdr:col>
      <xdr:colOff>101600</xdr:colOff>
      <xdr:row>97</xdr:row>
      <xdr:rowOff>26786</xdr:rowOff>
    </xdr:to>
    <xdr:sp macro="" textlink="">
      <xdr:nvSpPr>
        <xdr:cNvPr id="703" name="楕円 702"/>
        <xdr:cNvSpPr/>
      </xdr:nvSpPr>
      <xdr:spPr>
        <a:xfrm>
          <a:off x="15430500" y="165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43313</xdr:rowOff>
    </xdr:from>
    <xdr:ext cx="534377" cy="259045"/>
    <xdr:sp macro="" textlink="">
      <xdr:nvSpPr>
        <xdr:cNvPr id="704" name="テキスト ボックス 703"/>
        <xdr:cNvSpPr txBox="1"/>
      </xdr:nvSpPr>
      <xdr:spPr>
        <a:xfrm>
          <a:off x="15214111" y="1633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58479</xdr:rowOff>
    </xdr:from>
    <xdr:to>
      <xdr:col>76</xdr:col>
      <xdr:colOff>165100</xdr:colOff>
      <xdr:row>97</xdr:row>
      <xdr:rowOff>160079</xdr:rowOff>
    </xdr:to>
    <xdr:sp macro="" textlink="">
      <xdr:nvSpPr>
        <xdr:cNvPr id="705" name="楕円 704"/>
        <xdr:cNvSpPr/>
      </xdr:nvSpPr>
      <xdr:spPr>
        <a:xfrm>
          <a:off x="14541500" y="166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151206</xdr:rowOff>
    </xdr:from>
    <xdr:ext cx="534377" cy="259045"/>
    <xdr:sp macro="" textlink="">
      <xdr:nvSpPr>
        <xdr:cNvPr id="706" name="テキスト ボックス 705"/>
        <xdr:cNvSpPr txBox="1"/>
      </xdr:nvSpPr>
      <xdr:spPr>
        <a:xfrm>
          <a:off x="14325111"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95365</xdr:rowOff>
    </xdr:from>
    <xdr:to>
      <xdr:col>72</xdr:col>
      <xdr:colOff>38100</xdr:colOff>
      <xdr:row>98</xdr:row>
      <xdr:rowOff>25515</xdr:rowOff>
    </xdr:to>
    <xdr:sp macro="" textlink="">
      <xdr:nvSpPr>
        <xdr:cNvPr id="707" name="楕円 706"/>
        <xdr:cNvSpPr/>
      </xdr:nvSpPr>
      <xdr:spPr>
        <a:xfrm>
          <a:off x="13652500" y="167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42042</xdr:rowOff>
    </xdr:from>
    <xdr:ext cx="534377" cy="259045"/>
    <xdr:sp macro="" textlink="">
      <xdr:nvSpPr>
        <xdr:cNvPr id="708" name="テキスト ボックス 707"/>
        <xdr:cNvSpPr txBox="1"/>
      </xdr:nvSpPr>
      <xdr:spPr>
        <a:xfrm>
          <a:off x="13436111" y="165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165216</xdr:rowOff>
    </xdr:from>
    <xdr:to>
      <xdr:col>67</xdr:col>
      <xdr:colOff>101600</xdr:colOff>
      <xdr:row>98</xdr:row>
      <xdr:rowOff>95366</xdr:rowOff>
    </xdr:to>
    <xdr:sp macro="" textlink="">
      <xdr:nvSpPr>
        <xdr:cNvPr id="709" name="楕円 708"/>
        <xdr:cNvSpPr/>
      </xdr:nvSpPr>
      <xdr:spPr>
        <a:xfrm>
          <a:off x="12763500" y="167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86493</xdr:rowOff>
    </xdr:from>
    <xdr:ext cx="534377" cy="259045"/>
    <xdr:sp macro="" textlink="">
      <xdr:nvSpPr>
        <xdr:cNvPr id="710" name="テキスト ボックス 709"/>
        <xdr:cNvSpPr txBox="1"/>
      </xdr:nvSpPr>
      <xdr:spPr>
        <a:xfrm>
          <a:off x="12547111" y="168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41910</xdr:rowOff>
    </xdr:from>
    <xdr:to>
      <xdr:col>102</xdr:col>
      <xdr:colOff>114300</xdr:colOff>
      <xdr:row>39</xdr:row>
      <xdr:rowOff>44450</xdr:rowOff>
    </xdr:to>
    <xdr:cxnSp macro="">
      <xdr:nvCxnSpPr>
        <xdr:cNvPr id="748" name="直線コネクタ 747"/>
        <xdr:cNvCxnSpPr/>
      </xdr:nvCxnSpPr>
      <xdr:spPr>
        <a:xfrm>
          <a:off x="18656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162560</xdr:rowOff>
    </xdr:from>
    <xdr:to>
      <xdr:col>98</xdr:col>
      <xdr:colOff>38100</xdr:colOff>
      <xdr:row>39</xdr:row>
      <xdr:rowOff>92710</xdr:rowOff>
    </xdr:to>
    <xdr:sp macro="" textlink="">
      <xdr:nvSpPr>
        <xdr:cNvPr id="766" name="楕円 765"/>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83837</xdr:rowOff>
    </xdr:from>
    <xdr:ext cx="313932" cy="259045"/>
    <xdr:sp macro="" textlink="">
      <xdr:nvSpPr>
        <xdr:cNvPr id="767" name="テキスト ボックス 766"/>
        <xdr:cNvSpPr txBox="1"/>
      </xdr:nvSpPr>
      <xdr:spPr>
        <a:xfrm>
          <a:off x="18499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41745</xdr:rowOff>
    </xdr:from>
    <xdr:to>
      <xdr:col>116</xdr:col>
      <xdr:colOff>63500</xdr:colOff>
      <xdr:row>59</xdr:row>
      <xdr:rowOff>41745</xdr:rowOff>
    </xdr:to>
    <xdr:cxnSp macro="">
      <xdr:nvCxnSpPr>
        <xdr:cNvPr id="796" name="直線コネクタ 795"/>
        <xdr:cNvCxnSpPr/>
      </xdr:nvCxnSpPr>
      <xdr:spPr>
        <a:xfrm>
          <a:off x="21323300" y="10157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41745</xdr:rowOff>
    </xdr:from>
    <xdr:to>
      <xdr:col>111</xdr:col>
      <xdr:colOff>177800</xdr:colOff>
      <xdr:row>59</xdr:row>
      <xdr:rowOff>41745</xdr:rowOff>
    </xdr:to>
    <xdr:cxnSp macro="">
      <xdr:nvCxnSpPr>
        <xdr:cNvPr id="799" name="直線コネクタ 798"/>
        <xdr:cNvCxnSpPr/>
      </xdr:nvCxnSpPr>
      <xdr:spPr>
        <a:xfrm>
          <a:off x="20434300" y="10157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41173</xdr:rowOff>
    </xdr:from>
    <xdr:to>
      <xdr:col>107</xdr:col>
      <xdr:colOff>50800</xdr:colOff>
      <xdr:row>59</xdr:row>
      <xdr:rowOff>41745</xdr:rowOff>
    </xdr:to>
    <xdr:cxnSp macro="">
      <xdr:nvCxnSpPr>
        <xdr:cNvPr id="802" name="直線コネクタ 801"/>
        <xdr:cNvCxnSpPr/>
      </xdr:nvCxnSpPr>
      <xdr:spPr>
        <a:xfrm>
          <a:off x="19545300" y="1015672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41097</xdr:rowOff>
    </xdr:from>
    <xdr:to>
      <xdr:col>102</xdr:col>
      <xdr:colOff>114300</xdr:colOff>
      <xdr:row>59</xdr:row>
      <xdr:rowOff>41173</xdr:rowOff>
    </xdr:to>
    <xdr:cxnSp macro="">
      <xdr:nvCxnSpPr>
        <xdr:cNvPr id="805" name="直線コネクタ 804"/>
        <xdr:cNvCxnSpPr/>
      </xdr:nvCxnSpPr>
      <xdr:spPr>
        <a:xfrm>
          <a:off x="18656300" y="1015664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162395</xdr:rowOff>
    </xdr:from>
    <xdr:to>
      <xdr:col>116</xdr:col>
      <xdr:colOff>114300</xdr:colOff>
      <xdr:row>59</xdr:row>
      <xdr:rowOff>92545</xdr:rowOff>
    </xdr:to>
    <xdr:sp macro="" textlink="">
      <xdr:nvSpPr>
        <xdr:cNvPr id="815" name="楕円 814"/>
        <xdr:cNvSpPr/>
      </xdr:nvSpPr>
      <xdr:spPr>
        <a:xfrm>
          <a:off x="221107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77322</xdr:rowOff>
    </xdr:from>
    <xdr:ext cx="313932" cy="259045"/>
    <xdr:sp macro="" textlink="">
      <xdr:nvSpPr>
        <xdr:cNvPr id="816" name="貸付金該当値テキスト"/>
        <xdr:cNvSpPr txBox="1"/>
      </xdr:nvSpPr>
      <xdr:spPr>
        <a:xfrm>
          <a:off x="22212300" y="10021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162395</xdr:rowOff>
    </xdr:from>
    <xdr:to>
      <xdr:col>112</xdr:col>
      <xdr:colOff>38100</xdr:colOff>
      <xdr:row>59</xdr:row>
      <xdr:rowOff>92545</xdr:rowOff>
    </xdr:to>
    <xdr:sp macro="" textlink="">
      <xdr:nvSpPr>
        <xdr:cNvPr id="817" name="楕円 816"/>
        <xdr:cNvSpPr/>
      </xdr:nvSpPr>
      <xdr:spPr>
        <a:xfrm>
          <a:off x="21272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83672</xdr:rowOff>
    </xdr:from>
    <xdr:ext cx="313932" cy="259045"/>
    <xdr:sp macro="" textlink="">
      <xdr:nvSpPr>
        <xdr:cNvPr id="818" name="テキスト ボックス 817"/>
        <xdr:cNvSpPr txBox="1"/>
      </xdr:nvSpPr>
      <xdr:spPr>
        <a:xfrm>
          <a:off x="21166333" y="10199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162395</xdr:rowOff>
    </xdr:from>
    <xdr:to>
      <xdr:col>107</xdr:col>
      <xdr:colOff>101600</xdr:colOff>
      <xdr:row>59</xdr:row>
      <xdr:rowOff>92545</xdr:rowOff>
    </xdr:to>
    <xdr:sp macro="" textlink="">
      <xdr:nvSpPr>
        <xdr:cNvPr id="819" name="楕円 818"/>
        <xdr:cNvSpPr/>
      </xdr:nvSpPr>
      <xdr:spPr>
        <a:xfrm>
          <a:off x="20383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83672</xdr:rowOff>
    </xdr:from>
    <xdr:ext cx="313932" cy="259045"/>
    <xdr:sp macro="" textlink="">
      <xdr:nvSpPr>
        <xdr:cNvPr id="820" name="テキスト ボックス 819"/>
        <xdr:cNvSpPr txBox="1"/>
      </xdr:nvSpPr>
      <xdr:spPr>
        <a:xfrm>
          <a:off x="20277333" y="10199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161823</xdr:rowOff>
    </xdr:from>
    <xdr:to>
      <xdr:col>102</xdr:col>
      <xdr:colOff>165100</xdr:colOff>
      <xdr:row>59</xdr:row>
      <xdr:rowOff>91973</xdr:rowOff>
    </xdr:to>
    <xdr:sp macro="" textlink="">
      <xdr:nvSpPr>
        <xdr:cNvPr id="821" name="楕円 820"/>
        <xdr:cNvSpPr/>
      </xdr:nvSpPr>
      <xdr:spPr>
        <a:xfrm>
          <a:off x="19494500" y="101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83100</xdr:rowOff>
    </xdr:from>
    <xdr:ext cx="313932" cy="259045"/>
    <xdr:sp macro="" textlink="">
      <xdr:nvSpPr>
        <xdr:cNvPr id="822" name="テキスト ボックス 821"/>
        <xdr:cNvSpPr txBox="1"/>
      </xdr:nvSpPr>
      <xdr:spPr>
        <a:xfrm>
          <a:off x="19388333" y="1019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161747</xdr:rowOff>
    </xdr:from>
    <xdr:to>
      <xdr:col>98</xdr:col>
      <xdr:colOff>38100</xdr:colOff>
      <xdr:row>59</xdr:row>
      <xdr:rowOff>91897</xdr:rowOff>
    </xdr:to>
    <xdr:sp macro="" textlink="">
      <xdr:nvSpPr>
        <xdr:cNvPr id="823" name="楕円 822"/>
        <xdr:cNvSpPr/>
      </xdr:nvSpPr>
      <xdr:spPr>
        <a:xfrm>
          <a:off x="18605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83024</xdr:rowOff>
    </xdr:from>
    <xdr:ext cx="313932" cy="259045"/>
    <xdr:sp macro="" textlink="">
      <xdr:nvSpPr>
        <xdr:cNvPr id="824" name="テキスト ボックス 823"/>
        <xdr:cNvSpPr txBox="1"/>
      </xdr:nvSpPr>
      <xdr:spPr>
        <a:xfrm>
          <a:off x="18499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132516</xdr:rowOff>
    </xdr:from>
    <xdr:to>
      <xdr:col>116</xdr:col>
      <xdr:colOff>63500</xdr:colOff>
      <xdr:row>78</xdr:row>
      <xdr:rowOff>139210</xdr:rowOff>
    </xdr:to>
    <xdr:cxnSp macro="">
      <xdr:nvCxnSpPr>
        <xdr:cNvPr id="856" name="直線コネクタ 855"/>
        <xdr:cNvCxnSpPr/>
      </xdr:nvCxnSpPr>
      <xdr:spPr>
        <a:xfrm flipV="1">
          <a:off x="21323300" y="13505616"/>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139210</xdr:rowOff>
    </xdr:from>
    <xdr:to>
      <xdr:col>111</xdr:col>
      <xdr:colOff>177800</xdr:colOff>
      <xdr:row>78</xdr:row>
      <xdr:rowOff>161286</xdr:rowOff>
    </xdr:to>
    <xdr:cxnSp macro="">
      <xdr:nvCxnSpPr>
        <xdr:cNvPr id="859" name="直線コネクタ 858"/>
        <xdr:cNvCxnSpPr/>
      </xdr:nvCxnSpPr>
      <xdr:spPr>
        <a:xfrm flipV="1">
          <a:off x="20434300" y="1351231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161286</xdr:rowOff>
    </xdr:from>
    <xdr:to>
      <xdr:col>107</xdr:col>
      <xdr:colOff>50800</xdr:colOff>
      <xdr:row>78</xdr:row>
      <xdr:rowOff>171017</xdr:rowOff>
    </xdr:to>
    <xdr:cxnSp macro="">
      <xdr:nvCxnSpPr>
        <xdr:cNvPr id="862" name="直線コネクタ 861"/>
        <xdr:cNvCxnSpPr/>
      </xdr:nvCxnSpPr>
      <xdr:spPr>
        <a:xfrm flipV="1">
          <a:off x="19545300" y="13534386"/>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171017</xdr:rowOff>
    </xdr:from>
    <xdr:to>
      <xdr:col>102</xdr:col>
      <xdr:colOff>114300</xdr:colOff>
      <xdr:row>79</xdr:row>
      <xdr:rowOff>12500</xdr:rowOff>
    </xdr:to>
    <xdr:cxnSp macro="">
      <xdr:nvCxnSpPr>
        <xdr:cNvPr id="865" name="直線コネクタ 864"/>
        <xdr:cNvCxnSpPr/>
      </xdr:nvCxnSpPr>
      <xdr:spPr>
        <a:xfrm flipV="1">
          <a:off x="18656300" y="13544117"/>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81716</xdr:rowOff>
    </xdr:from>
    <xdr:to>
      <xdr:col>116</xdr:col>
      <xdr:colOff>114300</xdr:colOff>
      <xdr:row>79</xdr:row>
      <xdr:rowOff>11866</xdr:rowOff>
    </xdr:to>
    <xdr:sp macro="" textlink="">
      <xdr:nvSpPr>
        <xdr:cNvPr id="875" name="楕円 874"/>
        <xdr:cNvSpPr/>
      </xdr:nvSpPr>
      <xdr:spPr>
        <a:xfrm>
          <a:off x="22110700" y="134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60143</xdr:rowOff>
    </xdr:from>
    <xdr:ext cx="534377" cy="259045"/>
    <xdr:sp macro="" textlink="">
      <xdr:nvSpPr>
        <xdr:cNvPr id="876" name="繰出金該当値テキスト"/>
        <xdr:cNvSpPr txBox="1"/>
      </xdr:nvSpPr>
      <xdr:spPr>
        <a:xfrm>
          <a:off x="22212300" y="134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88410</xdr:rowOff>
    </xdr:from>
    <xdr:to>
      <xdr:col>112</xdr:col>
      <xdr:colOff>38100</xdr:colOff>
      <xdr:row>79</xdr:row>
      <xdr:rowOff>18560</xdr:rowOff>
    </xdr:to>
    <xdr:sp macro="" textlink="">
      <xdr:nvSpPr>
        <xdr:cNvPr id="877" name="楕円 876"/>
        <xdr:cNvSpPr/>
      </xdr:nvSpPr>
      <xdr:spPr>
        <a:xfrm>
          <a:off x="21272500" y="134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9687</xdr:rowOff>
    </xdr:from>
    <xdr:ext cx="534377" cy="259045"/>
    <xdr:sp macro="" textlink="">
      <xdr:nvSpPr>
        <xdr:cNvPr id="878" name="テキスト ボックス 877"/>
        <xdr:cNvSpPr txBox="1"/>
      </xdr:nvSpPr>
      <xdr:spPr>
        <a:xfrm>
          <a:off x="21056111" y="135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110486</xdr:rowOff>
    </xdr:from>
    <xdr:to>
      <xdr:col>107</xdr:col>
      <xdr:colOff>101600</xdr:colOff>
      <xdr:row>79</xdr:row>
      <xdr:rowOff>40636</xdr:rowOff>
    </xdr:to>
    <xdr:sp macro="" textlink="">
      <xdr:nvSpPr>
        <xdr:cNvPr id="879" name="楕円 878"/>
        <xdr:cNvSpPr/>
      </xdr:nvSpPr>
      <xdr:spPr>
        <a:xfrm>
          <a:off x="20383500" y="134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31763</xdr:rowOff>
    </xdr:from>
    <xdr:ext cx="534377" cy="259045"/>
    <xdr:sp macro="" textlink="">
      <xdr:nvSpPr>
        <xdr:cNvPr id="880" name="テキスト ボックス 879"/>
        <xdr:cNvSpPr txBox="1"/>
      </xdr:nvSpPr>
      <xdr:spPr>
        <a:xfrm>
          <a:off x="20167111" y="135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120217</xdr:rowOff>
    </xdr:from>
    <xdr:to>
      <xdr:col>102</xdr:col>
      <xdr:colOff>165100</xdr:colOff>
      <xdr:row>79</xdr:row>
      <xdr:rowOff>50367</xdr:rowOff>
    </xdr:to>
    <xdr:sp macro="" textlink="">
      <xdr:nvSpPr>
        <xdr:cNvPr id="881" name="楕円 880"/>
        <xdr:cNvSpPr/>
      </xdr:nvSpPr>
      <xdr:spPr>
        <a:xfrm>
          <a:off x="19494500" y="13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41494</xdr:rowOff>
    </xdr:from>
    <xdr:ext cx="534377" cy="259045"/>
    <xdr:sp macro="" textlink="">
      <xdr:nvSpPr>
        <xdr:cNvPr id="882" name="テキスト ボックス 881"/>
        <xdr:cNvSpPr txBox="1"/>
      </xdr:nvSpPr>
      <xdr:spPr>
        <a:xfrm>
          <a:off x="19278111" y="135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133150</xdr:rowOff>
    </xdr:from>
    <xdr:to>
      <xdr:col>98</xdr:col>
      <xdr:colOff>38100</xdr:colOff>
      <xdr:row>79</xdr:row>
      <xdr:rowOff>63300</xdr:rowOff>
    </xdr:to>
    <xdr:sp macro="" textlink="">
      <xdr:nvSpPr>
        <xdr:cNvPr id="883" name="楕円 882"/>
        <xdr:cNvSpPr/>
      </xdr:nvSpPr>
      <xdr:spPr>
        <a:xfrm>
          <a:off x="18605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54427</xdr:rowOff>
    </xdr:from>
    <xdr:ext cx="534377" cy="259045"/>
    <xdr:sp macro="" textlink="">
      <xdr:nvSpPr>
        <xdr:cNvPr id="884" name="テキスト ボックス 883"/>
        <xdr:cNvSpPr txBox="1"/>
      </xdr:nvSpPr>
      <xdr:spPr>
        <a:xfrm>
          <a:off x="18389111" y="13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524,725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55,952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円となっており、類似団体平均と比べて低い水準で推移している。これは、業務の委託化や事務事業の見直しにより定員の適正化に取り組んできたことによるものである。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88,237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円となっている。これは、ふるさとづくり寄附金事業の拡大及び公園や施設の維持管理費の増等が要因である。今後も人件費の見直しを行いながらトータルコストの削減を図る。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101,469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円となっている。高齢化率が低いことや、生活保護費が少ないことが要因であるが、今後も市単独扶助の見直し等適正な執行に努める。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32,851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88,448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円となっている。これは、ふるさとづくり寄附金の増額に伴う返礼品代の増額が要因である。</a:t>
          </a:r>
        </a:p>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普通建設事業費（うち新規整備）は、事業用用地買収により、前年度より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58,245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64,846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76,220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積立金は、ふるさとづくり寄附金の規模が大きいことにより、類似団体平均を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円となっている。ふるさとづくり基金については、今後も寄附額に応じた積立を行っていく。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70,659
69,295
35.71
40,198,899
37,076,559
2,288,993
14,111,731
14,083,670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49175</xdr:rowOff>
    </xdr:from>
    <xdr:to>
      <xdr:col>24</xdr:col>
      <xdr:colOff>63500</xdr:colOff>
      <xdr:row>36</xdr:row>
      <xdr:rowOff>166218</xdr:rowOff>
    </xdr:to>
    <xdr:cxnSp macro="">
      <xdr:nvCxnSpPr>
        <xdr:cNvPr id="59" name="直線コネクタ 58"/>
        <xdr:cNvCxnSpPr/>
      </xdr:nvCxnSpPr>
      <xdr:spPr>
        <a:xfrm>
          <a:off x="3797300" y="6221375"/>
          <a:ext cx="8382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49175</xdr:rowOff>
    </xdr:from>
    <xdr:to>
      <xdr:col>19</xdr:col>
      <xdr:colOff>177800</xdr:colOff>
      <xdr:row>36</xdr:row>
      <xdr:rowOff>80264</xdr:rowOff>
    </xdr:to>
    <xdr:cxnSp macro="">
      <xdr:nvCxnSpPr>
        <xdr:cNvPr id="62" name="直線コネクタ 61"/>
        <xdr:cNvCxnSpPr/>
      </xdr:nvCxnSpPr>
      <xdr:spPr>
        <a:xfrm flipV="1">
          <a:off x="2908300" y="622137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104953</xdr:rowOff>
    </xdr:from>
    <xdr:to>
      <xdr:col>15</xdr:col>
      <xdr:colOff>50800</xdr:colOff>
      <xdr:row>36</xdr:row>
      <xdr:rowOff>80264</xdr:rowOff>
    </xdr:to>
    <xdr:cxnSp macro="">
      <xdr:nvCxnSpPr>
        <xdr:cNvPr id="65" name="直線コネクタ 64"/>
        <xdr:cNvCxnSpPr/>
      </xdr:nvCxnSpPr>
      <xdr:spPr>
        <a:xfrm>
          <a:off x="2019300" y="6105703"/>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104953</xdr:rowOff>
    </xdr:from>
    <xdr:to>
      <xdr:col>10</xdr:col>
      <xdr:colOff>114300</xdr:colOff>
      <xdr:row>36</xdr:row>
      <xdr:rowOff>39573</xdr:rowOff>
    </xdr:to>
    <xdr:cxnSp macro="">
      <xdr:nvCxnSpPr>
        <xdr:cNvPr id="68" name="直線コネクタ 67"/>
        <xdr:cNvCxnSpPr/>
      </xdr:nvCxnSpPr>
      <xdr:spPr>
        <a:xfrm flipV="1">
          <a:off x="1130300" y="6105703"/>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115418</xdr:rowOff>
    </xdr:from>
    <xdr:to>
      <xdr:col>24</xdr:col>
      <xdr:colOff>114300</xdr:colOff>
      <xdr:row>37</xdr:row>
      <xdr:rowOff>45568</xdr:rowOff>
    </xdr:to>
    <xdr:sp macro="" textlink="">
      <xdr:nvSpPr>
        <xdr:cNvPr id="78" name="楕円 77"/>
        <xdr:cNvSpPr/>
      </xdr:nvSpPr>
      <xdr:spPr>
        <a:xfrm>
          <a:off x="45847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93845</xdr:rowOff>
    </xdr:from>
    <xdr:ext cx="469744" cy="259045"/>
    <xdr:sp macro="" textlink="">
      <xdr:nvSpPr>
        <xdr:cNvPr id="79" name="議会費該当値テキスト"/>
        <xdr:cNvSpPr txBox="1"/>
      </xdr:nvSpPr>
      <xdr:spPr>
        <a:xfrm>
          <a:off x="4686300" y="62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169825</xdr:rowOff>
    </xdr:from>
    <xdr:to>
      <xdr:col>20</xdr:col>
      <xdr:colOff>38100</xdr:colOff>
      <xdr:row>36</xdr:row>
      <xdr:rowOff>99975</xdr:rowOff>
    </xdr:to>
    <xdr:sp macro="" textlink="">
      <xdr:nvSpPr>
        <xdr:cNvPr id="80" name="楕円 79"/>
        <xdr:cNvSpPr/>
      </xdr:nvSpPr>
      <xdr:spPr>
        <a:xfrm>
          <a:off x="3746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91102</xdr:rowOff>
    </xdr:from>
    <xdr:ext cx="469744" cy="259045"/>
    <xdr:sp macro="" textlink="">
      <xdr:nvSpPr>
        <xdr:cNvPr id="81" name="テキスト ボックス 80"/>
        <xdr:cNvSpPr txBox="1"/>
      </xdr:nvSpPr>
      <xdr:spPr>
        <a:xfrm>
          <a:off x="3562428" y="62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29464</xdr:rowOff>
    </xdr:from>
    <xdr:to>
      <xdr:col>15</xdr:col>
      <xdr:colOff>101600</xdr:colOff>
      <xdr:row>36</xdr:row>
      <xdr:rowOff>131064</xdr:rowOff>
    </xdr:to>
    <xdr:sp macro="" textlink="">
      <xdr:nvSpPr>
        <xdr:cNvPr id="82" name="楕円 81"/>
        <xdr:cNvSpPr/>
      </xdr:nvSpPr>
      <xdr:spPr>
        <a:xfrm>
          <a:off x="2857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122191</xdr:rowOff>
    </xdr:from>
    <xdr:ext cx="469744" cy="259045"/>
    <xdr:sp macro="" textlink="">
      <xdr:nvSpPr>
        <xdr:cNvPr id="83" name="テキスト ボックス 82"/>
        <xdr:cNvSpPr txBox="1"/>
      </xdr:nvSpPr>
      <xdr:spPr>
        <a:xfrm>
          <a:off x="2673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54153</xdr:rowOff>
    </xdr:from>
    <xdr:to>
      <xdr:col>10</xdr:col>
      <xdr:colOff>165100</xdr:colOff>
      <xdr:row>35</xdr:row>
      <xdr:rowOff>155753</xdr:rowOff>
    </xdr:to>
    <xdr:sp macro="" textlink="">
      <xdr:nvSpPr>
        <xdr:cNvPr id="84" name="楕円 83"/>
        <xdr:cNvSpPr/>
      </xdr:nvSpPr>
      <xdr:spPr>
        <a:xfrm>
          <a:off x="1968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146880</xdr:rowOff>
    </xdr:from>
    <xdr:ext cx="469744" cy="259045"/>
    <xdr:sp macro="" textlink="">
      <xdr:nvSpPr>
        <xdr:cNvPr id="85" name="テキスト ボックス 84"/>
        <xdr:cNvSpPr txBox="1"/>
      </xdr:nvSpPr>
      <xdr:spPr>
        <a:xfrm>
          <a:off x="1784428" y="61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160223</xdr:rowOff>
    </xdr:from>
    <xdr:to>
      <xdr:col>6</xdr:col>
      <xdr:colOff>38100</xdr:colOff>
      <xdr:row>36</xdr:row>
      <xdr:rowOff>90373</xdr:rowOff>
    </xdr:to>
    <xdr:sp macro="" textlink="">
      <xdr:nvSpPr>
        <xdr:cNvPr id="86" name="楕円 85"/>
        <xdr:cNvSpPr/>
      </xdr:nvSpPr>
      <xdr:spPr>
        <a:xfrm>
          <a:off x="1079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81500</xdr:rowOff>
    </xdr:from>
    <xdr:ext cx="469744" cy="259045"/>
    <xdr:sp macro="" textlink="">
      <xdr:nvSpPr>
        <xdr:cNvPr id="87" name="テキスト ボックス 86"/>
        <xdr:cNvSpPr txBox="1"/>
      </xdr:nvSpPr>
      <xdr:spPr>
        <a:xfrm>
          <a:off x="895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137498</xdr:rowOff>
    </xdr:from>
    <xdr:to>
      <xdr:col>24</xdr:col>
      <xdr:colOff>63500</xdr:colOff>
      <xdr:row>53</xdr:row>
      <xdr:rowOff>167529</xdr:rowOff>
    </xdr:to>
    <xdr:cxnSp macro="">
      <xdr:nvCxnSpPr>
        <xdr:cNvPr id="116" name="直線コネクタ 115"/>
        <xdr:cNvCxnSpPr/>
      </xdr:nvCxnSpPr>
      <xdr:spPr>
        <a:xfrm flipV="1">
          <a:off x="3797300" y="8709998"/>
          <a:ext cx="838200" cy="5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167529</xdr:rowOff>
    </xdr:from>
    <xdr:to>
      <xdr:col>19</xdr:col>
      <xdr:colOff>177800</xdr:colOff>
      <xdr:row>54</xdr:row>
      <xdr:rowOff>165029</xdr:rowOff>
    </xdr:to>
    <xdr:cxnSp macro="">
      <xdr:nvCxnSpPr>
        <xdr:cNvPr id="119" name="直線コネクタ 118"/>
        <xdr:cNvCxnSpPr/>
      </xdr:nvCxnSpPr>
      <xdr:spPr>
        <a:xfrm flipV="1">
          <a:off x="2908300" y="9254379"/>
          <a:ext cx="889000" cy="16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35169</xdr:rowOff>
    </xdr:from>
    <xdr:to>
      <xdr:col>15</xdr:col>
      <xdr:colOff>50800</xdr:colOff>
      <xdr:row>54</xdr:row>
      <xdr:rowOff>165029</xdr:rowOff>
    </xdr:to>
    <xdr:cxnSp macro="">
      <xdr:nvCxnSpPr>
        <xdr:cNvPr id="122" name="直線コネクタ 121"/>
        <xdr:cNvCxnSpPr/>
      </xdr:nvCxnSpPr>
      <xdr:spPr>
        <a:xfrm>
          <a:off x="2019300" y="8779119"/>
          <a:ext cx="889000" cy="6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35169</xdr:rowOff>
    </xdr:from>
    <xdr:to>
      <xdr:col>10</xdr:col>
      <xdr:colOff>114300</xdr:colOff>
      <xdr:row>56</xdr:row>
      <xdr:rowOff>96281</xdr:rowOff>
    </xdr:to>
    <xdr:cxnSp macro="">
      <xdr:nvCxnSpPr>
        <xdr:cNvPr id="125" name="直線コネクタ 124"/>
        <xdr:cNvCxnSpPr/>
      </xdr:nvCxnSpPr>
      <xdr:spPr>
        <a:xfrm flipV="1">
          <a:off x="1130300" y="8779119"/>
          <a:ext cx="889000" cy="9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86698</xdr:rowOff>
    </xdr:from>
    <xdr:to>
      <xdr:col>24</xdr:col>
      <xdr:colOff>114300</xdr:colOff>
      <xdr:row>51</xdr:row>
      <xdr:rowOff>16848</xdr:rowOff>
    </xdr:to>
    <xdr:sp macro="" textlink="">
      <xdr:nvSpPr>
        <xdr:cNvPr id="135" name="楕円 134"/>
        <xdr:cNvSpPr/>
      </xdr:nvSpPr>
      <xdr:spPr>
        <a:xfrm>
          <a:off x="4584700" y="86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109575</xdr:rowOff>
    </xdr:from>
    <xdr:ext cx="599010" cy="259045"/>
    <xdr:sp macro="" textlink="">
      <xdr:nvSpPr>
        <xdr:cNvPr id="136" name="総務費該当値テキスト"/>
        <xdr:cNvSpPr txBox="1"/>
      </xdr:nvSpPr>
      <xdr:spPr>
        <a:xfrm>
          <a:off x="4686300" y="851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116729</xdr:rowOff>
    </xdr:from>
    <xdr:to>
      <xdr:col>20</xdr:col>
      <xdr:colOff>38100</xdr:colOff>
      <xdr:row>54</xdr:row>
      <xdr:rowOff>46879</xdr:rowOff>
    </xdr:to>
    <xdr:sp macro="" textlink="">
      <xdr:nvSpPr>
        <xdr:cNvPr id="137" name="楕円 136"/>
        <xdr:cNvSpPr/>
      </xdr:nvSpPr>
      <xdr:spPr>
        <a:xfrm>
          <a:off x="3746500" y="92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63406</xdr:rowOff>
    </xdr:from>
    <xdr:ext cx="599010" cy="259045"/>
    <xdr:sp macro="" textlink="">
      <xdr:nvSpPr>
        <xdr:cNvPr id="138" name="テキスト ボックス 137"/>
        <xdr:cNvSpPr txBox="1"/>
      </xdr:nvSpPr>
      <xdr:spPr>
        <a:xfrm>
          <a:off x="3497795" y="897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114229</xdr:rowOff>
    </xdr:from>
    <xdr:to>
      <xdr:col>15</xdr:col>
      <xdr:colOff>101600</xdr:colOff>
      <xdr:row>55</xdr:row>
      <xdr:rowOff>44379</xdr:rowOff>
    </xdr:to>
    <xdr:sp macro="" textlink="">
      <xdr:nvSpPr>
        <xdr:cNvPr id="139" name="楕円 138"/>
        <xdr:cNvSpPr/>
      </xdr:nvSpPr>
      <xdr:spPr>
        <a:xfrm>
          <a:off x="2857500" y="93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60906</xdr:rowOff>
    </xdr:from>
    <xdr:ext cx="534377" cy="259045"/>
    <xdr:sp macro="" textlink="">
      <xdr:nvSpPr>
        <xdr:cNvPr id="140" name="テキスト ボックス 139"/>
        <xdr:cNvSpPr txBox="1"/>
      </xdr:nvSpPr>
      <xdr:spPr>
        <a:xfrm>
          <a:off x="2641111" y="91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155819</xdr:rowOff>
    </xdr:from>
    <xdr:to>
      <xdr:col>10</xdr:col>
      <xdr:colOff>165100</xdr:colOff>
      <xdr:row>51</xdr:row>
      <xdr:rowOff>85969</xdr:rowOff>
    </xdr:to>
    <xdr:sp macro="" textlink="">
      <xdr:nvSpPr>
        <xdr:cNvPr id="141" name="楕円 140"/>
        <xdr:cNvSpPr/>
      </xdr:nvSpPr>
      <xdr:spPr>
        <a:xfrm>
          <a:off x="1968500" y="87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102496</xdr:rowOff>
    </xdr:from>
    <xdr:ext cx="599010" cy="259045"/>
    <xdr:sp macro="" textlink="">
      <xdr:nvSpPr>
        <xdr:cNvPr id="142" name="テキスト ボックス 141"/>
        <xdr:cNvSpPr txBox="1"/>
      </xdr:nvSpPr>
      <xdr:spPr>
        <a:xfrm>
          <a:off x="1719795" y="850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45481</xdr:rowOff>
    </xdr:from>
    <xdr:to>
      <xdr:col>6</xdr:col>
      <xdr:colOff>38100</xdr:colOff>
      <xdr:row>56</xdr:row>
      <xdr:rowOff>147081</xdr:rowOff>
    </xdr:to>
    <xdr:sp macro="" textlink="">
      <xdr:nvSpPr>
        <xdr:cNvPr id="143" name="楕円 142"/>
        <xdr:cNvSpPr/>
      </xdr:nvSpPr>
      <xdr:spPr>
        <a:xfrm>
          <a:off x="1079500" y="96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163608</xdr:rowOff>
    </xdr:from>
    <xdr:ext cx="534377" cy="259045"/>
    <xdr:sp macro="" textlink="">
      <xdr:nvSpPr>
        <xdr:cNvPr id="144" name="テキスト ボックス 143"/>
        <xdr:cNvSpPr txBox="1"/>
      </xdr:nvSpPr>
      <xdr:spPr>
        <a:xfrm>
          <a:off x="863111" y="94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73634</xdr:rowOff>
    </xdr:from>
    <xdr:to>
      <xdr:col>24</xdr:col>
      <xdr:colOff>63500</xdr:colOff>
      <xdr:row>76</xdr:row>
      <xdr:rowOff>163672</xdr:rowOff>
    </xdr:to>
    <xdr:cxnSp macro="">
      <xdr:nvCxnSpPr>
        <xdr:cNvPr id="174" name="直線コネクタ 173"/>
        <xdr:cNvCxnSpPr/>
      </xdr:nvCxnSpPr>
      <xdr:spPr>
        <a:xfrm flipV="1">
          <a:off x="3797300" y="13103834"/>
          <a:ext cx="838200" cy="9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142999</xdr:rowOff>
    </xdr:from>
    <xdr:to>
      <xdr:col>19</xdr:col>
      <xdr:colOff>177800</xdr:colOff>
      <xdr:row>76</xdr:row>
      <xdr:rowOff>163672</xdr:rowOff>
    </xdr:to>
    <xdr:cxnSp macro="">
      <xdr:nvCxnSpPr>
        <xdr:cNvPr id="177" name="直線コネクタ 176"/>
        <xdr:cNvCxnSpPr/>
      </xdr:nvCxnSpPr>
      <xdr:spPr>
        <a:xfrm>
          <a:off x="2908300" y="13173199"/>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142999</xdr:rowOff>
    </xdr:from>
    <xdr:to>
      <xdr:col>15</xdr:col>
      <xdr:colOff>50800</xdr:colOff>
      <xdr:row>77</xdr:row>
      <xdr:rowOff>18656</xdr:rowOff>
    </xdr:to>
    <xdr:cxnSp macro="">
      <xdr:nvCxnSpPr>
        <xdr:cNvPr id="180" name="直線コネクタ 179"/>
        <xdr:cNvCxnSpPr/>
      </xdr:nvCxnSpPr>
      <xdr:spPr>
        <a:xfrm flipV="1">
          <a:off x="2019300" y="13173199"/>
          <a:ext cx="8890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18656</xdr:rowOff>
    </xdr:from>
    <xdr:to>
      <xdr:col>10</xdr:col>
      <xdr:colOff>114300</xdr:colOff>
      <xdr:row>78</xdr:row>
      <xdr:rowOff>40145</xdr:rowOff>
    </xdr:to>
    <xdr:cxnSp macro="">
      <xdr:nvCxnSpPr>
        <xdr:cNvPr id="183" name="直線コネクタ 182"/>
        <xdr:cNvCxnSpPr/>
      </xdr:nvCxnSpPr>
      <xdr:spPr>
        <a:xfrm flipV="1">
          <a:off x="1130300" y="13220306"/>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22834</xdr:rowOff>
    </xdr:from>
    <xdr:to>
      <xdr:col>24</xdr:col>
      <xdr:colOff>114300</xdr:colOff>
      <xdr:row>76</xdr:row>
      <xdr:rowOff>124434</xdr:rowOff>
    </xdr:to>
    <xdr:sp macro="" textlink="">
      <xdr:nvSpPr>
        <xdr:cNvPr id="193" name="楕円 192"/>
        <xdr:cNvSpPr/>
      </xdr:nvSpPr>
      <xdr:spPr>
        <a:xfrm>
          <a:off x="45847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1261</xdr:rowOff>
    </xdr:from>
    <xdr:ext cx="599010" cy="259045"/>
    <xdr:sp macro="" textlink="">
      <xdr:nvSpPr>
        <xdr:cNvPr id="194" name="民生費該当値テキスト"/>
        <xdr:cNvSpPr txBox="1"/>
      </xdr:nvSpPr>
      <xdr:spPr>
        <a:xfrm>
          <a:off x="4686300" y="130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112872</xdr:rowOff>
    </xdr:from>
    <xdr:to>
      <xdr:col>20</xdr:col>
      <xdr:colOff>38100</xdr:colOff>
      <xdr:row>77</xdr:row>
      <xdr:rowOff>43022</xdr:rowOff>
    </xdr:to>
    <xdr:sp macro="" textlink="">
      <xdr:nvSpPr>
        <xdr:cNvPr id="195" name="楕円 194"/>
        <xdr:cNvSpPr/>
      </xdr:nvSpPr>
      <xdr:spPr>
        <a:xfrm>
          <a:off x="3746500" y="131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34149</xdr:rowOff>
    </xdr:from>
    <xdr:ext cx="599010" cy="259045"/>
    <xdr:sp macro="" textlink="">
      <xdr:nvSpPr>
        <xdr:cNvPr id="196" name="テキスト ボックス 195"/>
        <xdr:cNvSpPr txBox="1"/>
      </xdr:nvSpPr>
      <xdr:spPr>
        <a:xfrm>
          <a:off x="3497795" y="1323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92199</xdr:rowOff>
    </xdr:from>
    <xdr:to>
      <xdr:col>15</xdr:col>
      <xdr:colOff>101600</xdr:colOff>
      <xdr:row>77</xdr:row>
      <xdr:rowOff>22349</xdr:rowOff>
    </xdr:to>
    <xdr:sp macro="" textlink="">
      <xdr:nvSpPr>
        <xdr:cNvPr id="197" name="楕円 196"/>
        <xdr:cNvSpPr/>
      </xdr:nvSpPr>
      <xdr:spPr>
        <a:xfrm>
          <a:off x="2857500" y="13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13476</xdr:rowOff>
    </xdr:from>
    <xdr:ext cx="599010" cy="259045"/>
    <xdr:sp macro="" textlink="">
      <xdr:nvSpPr>
        <xdr:cNvPr id="198" name="テキスト ボックス 197"/>
        <xdr:cNvSpPr txBox="1"/>
      </xdr:nvSpPr>
      <xdr:spPr>
        <a:xfrm>
          <a:off x="2608795" y="1321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139306</xdr:rowOff>
    </xdr:from>
    <xdr:to>
      <xdr:col>10</xdr:col>
      <xdr:colOff>165100</xdr:colOff>
      <xdr:row>77</xdr:row>
      <xdr:rowOff>69456</xdr:rowOff>
    </xdr:to>
    <xdr:sp macro="" textlink="">
      <xdr:nvSpPr>
        <xdr:cNvPr id="199" name="楕円 198"/>
        <xdr:cNvSpPr/>
      </xdr:nvSpPr>
      <xdr:spPr>
        <a:xfrm>
          <a:off x="1968500" y="131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60583</xdr:rowOff>
    </xdr:from>
    <xdr:ext cx="599010" cy="259045"/>
    <xdr:sp macro="" textlink="">
      <xdr:nvSpPr>
        <xdr:cNvPr id="200" name="テキスト ボックス 199"/>
        <xdr:cNvSpPr txBox="1"/>
      </xdr:nvSpPr>
      <xdr:spPr>
        <a:xfrm>
          <a:off x="1719795" y="1326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160795</xdr:rowOff>
    </xdr:from>
    <xdr:to>
      <xdr:col>6</xdr:col>
      <xdr:colOff>38100</xdr:colOff>
      <xdr:row>78</xdr:row>
      <xdr:rowOff>90945</xdr:rowOff>
    </xdr:to>
    <xdr:sp macro="" textlink="">
      <xdr:nvSpPr>
        <xdr:cNvPr id="201" name="楕円 200"/>
        <xdr:cNvSpPr/>
      </xdr:nvSpPr>
      <xdr:spPr>
        <a:xfrm>
          <a:off x="1079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82072</xdr:rowOff>
    </xdr:from>
    <xdr:ext cx="599010" cy="259045"/>
    <xdr:sp macro="" textlink="">
      <xdr:nvSpPr>
        <xdr:cNvPr id="202" name="テキスト ボックス 201"/>
        <xdr:cNvSpPr txBox="1"/>
      </xdr:nvSpPr>
      <xdr:spPr>
        <a:xfrm>
          <a:off x="830795" y="134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14170</xdr:rowOff>
    </xdr:from>
    <xdr:to>
      <xdr:col>24</xdr:col>
      <xdr:colOff>63500</xdr:colOff>
      <xdr:row>98</xdr:row>
      <xdr:rowOff>23609</xdr:rowOff>
    </xdr:to>
    <xdr:cxnSp macro="">
      <xdr:nvCxnSpPr>
        <xdr:cNvPr id="235" name="直線コネクタ 234"/>
        <xdr:cNvCxnSpPr/>
      </xdr:nvCxnSpPr>
      <xdr:spPr>
        <a:xfrm>
          <a:off x="3797300" y="16816270"/>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14170</xdr:rowOff>
    </xdr:from>
    <xdr:to>
      <xdr:col>19</xdr:col>
      <xdr:colOff>177800</xdr:colOff>
      <xdr:row>98</xdr:row>
      <xdr:rowOff>20076</xdr:rowOff>
    </xdr:to>
    <xdr:cxnSp macro="">
      <xdr:nvCxnSpPr>
        <xdr:cNvPr id="238" name="直線コネクタ 237"/>
        <xdr:cNvCxnSpPr/>
      </xdr:nvCxnSpPr>
      <xdr:spPr>
        <a:xfrm flipV="1">
          <a:off x="2908300" y="1681627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20076</xdr:rowOff>
    </xdr:from>
    <xdr:to>
      <xdr:col>15</xdr:col>
      <xdr:colOff>50800</xdr:colOff>
      <xdr:row>98</xdr:row>
      <xdr:rowOff>110840</xdr:rowOff>
    </xdr:to>
    <xdr:cxnSp macro="">
      <xdr:nvCxnSpPr>
        <xdr:cNvPr id="241" name="直線コネクタ 240"/>
        <xdr:cNvCxnSpPr/>
      </xdr:nvCxnSpPr>
      <xdr:spPr>
        <a:xfrm flipV="1">
          <a:off x="2019300" y="16822176"/>
          <a:ext cx="889000" cy="9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110840</xdr:rowOff>
    </xdr:from>
    <xdr:to>
      <xdr:col>10</xdr:col>
      <xdr:colOff>114300</xdr:colOff>
      <xdr:row>98</xdr:row>
      <xdr:rowOff>118345</xdr:rowOff>
    </xdr:to>
    <xdr:cxnSp macro="">
      <xdr:nvCxnSpPr>
        <xdr:cNvPr id="244" name="直線コネクタ 243"/>
        <xdr:cNvCxnSpPr/>
      </xdr:nvCxnSpPr>
      <xdr:spPr>
        <a:xfrm flipV="1">
          <a:off x="1130300" y="16912940"/>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144259</xdr:rowOff>
    </xdr:from>
    <xdr:to>
      <xdr:col>24</xdr:col>
      <xdr:colOff>114300</xdr:colOff>
      <xdr:row>98</xdr:row>
      <xdr:rowOff>74409</xdr:rowOff>
    </xdr:to>
    <xdr:sp macro="" textlink="">
      <xdr:nvSpPr>
        <xdr:cNvPr id="254" name="楕円 253"/>
        <xdr:cNvSpPr/>
      </xdr:nvSpPr>
      <xdr:spPr>
        <a:xfrm>
          <a:off x="4584700" y="167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59186</xdr:rowOff>
    </xdr:from>
    <xdr:ext cx="534377" cy="259045"/>
    <xdr:sp macro="" textlink="">
      <xdr:nvSpPr>
        <xdr:cNvPr id="255" name="衛生費該当値テキスト"/>
        <xdr:cNvSpPr txBox="1"/>
      </xdr:nvSpPr>
      <xdr:spPr>
        <a:xfrm>
          <a:off x="4686300" y="166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134820</xdr:rowOff>
    </xdr:from>
    <xdr:to>
      <xdr:col>20</xdr:col>
      <xdr:colOff>38100</xdr:colOff>
      <xdr:row>98</xdr:row>
      <xdr:rowOff>64970</xdr:rowOff>
    </xdr:to>
    <xdr:sp macro="" textlink="">
      <xdr:nvSpPr>
        <xdr:cNvPr id="256" name="楕円 255"/>
        <xdr:cNvSpPr/>
      </xdr:nvSpPr>
      <xdr:spPr>
        <a:xfrm>
          <a:off x="3746500" y="167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56097</xdr:rowOff>
    </xdr:from>
    <xdr:ext cx="534377" cy="259045"/>
    <xdr:sp macro="" textlink="">
      <xdr:nvSpPr>
        <xdr:cNvPr id="257" name="テキスト ボックス 256"/>
        <xdr:cNvSpPr txBox="1"/>
      </xdr:nvSpPr>
      <xdr:spPr>
        <a:xfrm>
          <a:off x="3530111" y="168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140726</xdr:rowOff>
    </xdr:from>
    <xdr:to>
      <xdr:col>15</xdr:col>
      <xdr:colOff>101600</xdr:colOff>
      <xdr:row>98</xdr:row>
      <xdr:rowOff>70876</xdr:rowOff>
    </xdr:to>
    <xdr:sp macro="" textlink="">
      <xdr:nvSpPr>
        <xdr:cNvPr id="258" name="楕円 257"/>
        <xdr:cNvSpPr/>
      </xdr:nvSpPr>
      <xdr:spPr>
        <a:xfrm>
          <a:off x="2857500" y="167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62003</xdr:rowOff>
    </xdr:from>
    <xdr:ext cx="534377" cy="259045"/>
    <xdr:sp macro="" textlink="">
      <xdr:nvSpPr>
        <xdr:cNvPr id="259" name="テキスト ボックス 258"/>
        <xdr:cNvSpPr txBox="1"/>
      </xdr:nvSpPr>
      <xdr:spPr>
        <a:xfrm>
          <a:off x="2641111" y="168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60040</xdr:rowOff>
    </xdr:from>
    <xdr:to>
      <xdr:col>10</xdr:col>
      <xdr:colOff>165100</xdr:colOff>
      <xdr:row>98</xdr:row>
      <xdr:rowOff>161640</xdr:rowOff>
    </xdr:to>
    <xdr:sp macro="" textlink="">
      <xdr:nvSpPr>
        <xdr:cNvPr id="260" name="楕円 259"/>
        <xdr:cNvSpPr/>
      </xdr:nvSpPr>
      <xdr:spPr>
        <a:xfrm>
          <a:off x="1968500" y="1686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152767</xdr:rowOff>
    </xdr:from>
    <xdr:ext cx="534377" cy="259045"/>
    <xdr:sp macro="" textlink="">
      <xdr:nvSpPr>
        <xdr:cNvPr id="261" name="テキスト ボックス 260"/>
        <xdr:cNvSpPr txBox="1"/>
      </xdr:nvSpPr>
      <xdr:spPr>
        <a:xfrm>
          <a:off x="1752111" y="1695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67545</xdr:rowOff>
    </xdr:from>
    <xdr:to>
      <xdr:col>6</xdr:col>
      <xdr:colOff>38100</xdr:colOff>
      <xdr:row>98</xdr:row>
      <xdr:rowOff>169145</xdr:rowOff>
    </xdr:to>
    <xdr:sp macro="" textlink="">
      <xdr:nvSpPr>
        <xdr:cNvPr id="262" name="楕円 261"/>
        <xdr:cNvSpPr/>
      </xdr:nvSpPr>
      <xdr:spPr>
        <a:xfrm>
          <a:off x="1079500" y="168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160272</xdr:rowOff>
    </xdr:from>
    <xdr:ext cx="534377" cy="259045"/>
    <xdr:sp macro="" textlink="">
      <xdr:nvSpPr>
        <xdr:cNvPr id="263" name="テキスト ボックス 262"/>
        <xdr:cNvSpPr txBox="1"/>
      </xdr:nvSpPr>
      <xdr:spPr>
        <a:xfrm>
          <a:off x="863111" y="169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4" name="直線コネクタ 293"/>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5"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7" name="直線コネクタ 296"/>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9" name="テキスト ボックス 298"/>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0" name="直線コネクタ 299"/>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2" name="テキスト ボックス 301"/>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98552</xdr:rowOff>
    </xdr:to>
    <xdr:cxnSp macro="">
      <xdr:nvCxnSpPr>
        <xdr:cNvPr id="303" name="直線コネクタ 302"/>
        <xdr:cNvCxnSpPr/>
      </xdr:nvCxnSpPr>
      <xdr:spPr>
        <a:xfrm>
          <a:off x="6972300" y="67844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5" name="テキスト ボックス 304"/>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7" name="テキスト ボックス 306"/>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3" name="楕円 312"/>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4"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5" name="楕円 314"/>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6" name="テキスト ボックス 315"/>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7" name="楕円 316"/>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8" name="テキスト ボックス 317"/>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9" name="楕円 318"/>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0" name="テキスト ボックス 319"/>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21" name="楕円 320"/>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22" name="テキスト ボックス 321"/>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95694</xdr:rowOff>
    </xdr:from>
    <xdr:to>
      <xdr:col>55</xdr:col>
      <xdr:colOff>0</xdr:colOff>
      <xdr:row>58</xdr:row>
      <xdr:rowOff>97942</xdr:rowOff>
    </xdr:to>
    <xdr:cxnSp macro="">
      <xdr:nvCxnSpPr>
        <xdr:cNvPr id="351" name="直線コネクタ 350"/>
        <xdr:cNvCxnSpPr/>
      </xdr:nvCxnSpPr>
      <xdr:spPr>
        <a:xfrm>
          <a:off x="9639300" y="1003979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95694</xdr:rowOff>
    </xdr:from>
    <xdr:to>
      <xdr:col>50</xdr:col>
      <xdr:colOff>114300</xdr:colOff>
      <xdr:row>58</xdr:row>
      <xdr:rowOff>110744</xdr:rowOff>
    </xdr:to>
    <xdr:cxnSp macro="">
      <xdr:nvCxnSpPr>
        <xdr:cNvPr id="354" name="直線コネクタ 353"/>
        <xdr:cNvCxnSpPr/>
      </xdr:nvCxnSpPr>
      <xdr:spPr>
        <a:xfrm flipV="1">
          <a:off x="8750300" y="10039794"/>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6" name="テキスト ボックス 355"/>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88227</xdr:rowOff>
    </xdr:from>
    <xdr:to>
      <xdr:col>45</xdr:col>
      <xdr:colOff>177800</xdr:colOff>
      <xdr:row>58</xdr:row>
      <xdr:rowOff>110744</xdr:rowOff>
    </xdr:to>
    <xdr:cxnSp macro="">
      <xdr:nvCxnSpPr>
        <xdr:cNvPr id="357" name="直線コネクタ 356"/>
        <xdr:cNvCxnSpPr/>
      </xdr:nvCxnSpPr>
      <xdr:spPr>
        <a:xfrm>
          <a:off x="7861300" y="10032327"/>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88227</xdr:rowOff>
    </xdr:from>
    <xdr:to>
      <xdr:col>41</xdr:col>
      <xdr:colOff>50800</xdr:colOff>
      <xdr:row>58</xdr:row>
      <xdr:rowOff>97675</xdr:rowOff>
    </xdr:to>
    <xdr:cxnSp macro="">
      <xdr:nvCxnSpPr>
        <xdr:cNvPr id="360" name="直線コネクタ 359"/>
        <xdr:cNvCxnSpPr/>
      </xdr:nvCxnSpPr>
      <xdr:spPr>
        <a:xfrm flipV="1">
          <a:off x="6972300" y="10032327"/>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47142</xdr:rowOff>
    </xdr:from>
    <xdr:to>
      <xdr:col>55</xdr:col>
      <xdr:colOff>50800</xdr:colOff>
      <xdr:row>58</xdr:row>
      <xdr:rowOff>148742</xdr:rowOff>
    </xdr:to>
    <xdr:sp macro="" textlink="">
      <xdr:nvSpPr>
        <xdr:cNvPr id="370" name="楕円 369"/>
        <xdr:cNvSpPr/>
      </xdr:nvSpPr>
      <xdr:spPr>
        <a:xfrm>
          <a:off x="10426700" y="99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133519</xdr:rowOff>
    </xdr:from>
    <xdr:ext cx="469744" cy="259045"/>
    <xdr:sp macro="" textlink="">
      <xdr:nvSpPr>
        <xdr:cNvPr id="371" name="農林水産業費該当値テキスト"/>
        <xdr:cNvSpPr txBox="1"/>
      </xdr:nvSpPr>
      <xdr:spPr>
        <a:xfrm>
          <a:off x="10528300" y="99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44894</xdr:rowOff>
    </xdr:from>
    <xdr:to>
      <xdr:col>50</xdr:col>
      <xdr:colOff>165100</xdr:colOff>
      <xdr:row>58</xdr:row>
      <xdr:rowOff>146494</xdr:rowOff>
    </xdr:to>
    <xdr:sp macro="" textlink="">
      <xdr:nvSpPr>
        <xdr:cNvPr id="372" name="楕円 371"/>
        <xdr:cNvSpPr/>
      </xdr:nvSpPr>
      <xdr:spPr>
        <a:xfrm>
          <a:off x="9588500" y="99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137621</xdr:rowOff>
    </xdr:from>
    <xdr:ext cx="469744" cy="259045"/>
    <xdr:sp macro="" textlink="">
      <xdr:nvSpPr>
        <xdr:cNvPr id="373" name="テキスト ボックス 372"/>
        <xdr:cNvSpPr txBox="1"/>
      </xdr:nvSpPr>
      <xdr:spPr>
        <a:xfrm>
          <a:off x="9404428" y="100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59944</xdr:rowOff>
    </xdr:from>
    <xdr:to>
      <xdr:col>46</xdr:col>
      <xdr:colOff>38100</xdr:colOff>
      <xdr:row>58</xdr:row>
      <xdr:rowOff>161544</xdr:rowOff>
    </xdr:to>
    <xdr:sp macro="" textlink="">
      <xdr:nvSpPr>
        <xdr:cNvPr id="374" name="楕円 373"/>
        <xdr:cNvSpPr/>
      </xdr:nvSpPr>
      <xdr:spPr>
        <a:xfrm>
          <a:off x="8699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152671</xdr:rowOff>
    </xdr:from>
    <xdr:ext cx="469744" cy="259045"/>
    <xdr:sp macro="" textlink="">
      <xdr:nvSpPr>
        <xdr:cNvPr id="375" name="テキスト ボックス 374"/>
        <xdr:cNvSpPr txBox="1"/>
      </xdr:nvSpPr>
      <xdr:spPr>
        <a:xfrm>
          <a:off x="8515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37427</xdr:rowOff>
    </xdr:from>
    <xdr:to>
      <xdr:col>41</xdr:col>
      <xdr:colOff>101600</xdr:colOff>
      <xdr:row>58</xdr:row>
      <xdr:rowOff>139027</xdr:rowOff>
    </xdr:to>
    <xdr:sp macro="" textlink="">
      <xdr:nvSpPr>
        <xdr:cNvPr id="376" name="楕円 375"/>
        <xdr:cNvSpPr/>
      </xdr:nvSpPr>
      <xdr:spPr>
        <a:xfrm>
          <a:off x="7810500" y="99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130154</xdr:rowOff>
    </xdr:from>
    <xdr:ext cx="469744" cy="259045"/>
    <xdr:sp macro="" textlink="">
      <xdr:nvSpPr>
        <xdr:cNvPr id="377" name="テキスト ボックス 376"/>
        <xdr:cNvSpPr txBox="1"/>
      </xdr:nvSpPr>
      <xdr:spPr>
        <a:xfrm>
          <a:off x="7626428" y="1007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46875</xdr:rowOff>
    </xdr:from>
    <xdr:to>
      <xdr:col>36</xdr:col>
      <xdr:colOff>165100</xdr:colOff>
      <xdr:row>58</xdr:row>
      <xdr:rowOff>148475</xdr:rowOff>
    </xdr:to>
    <xdr:sp macro="" textlink="">
      <xdr:nvSpPr>
        <xdr:cNvPr id="378" name="楕円 377"/>
        <xdr:cNvSpPr/>
      </xdr:nvSpPr>
      <xdr:spPr>
        <a:xfrm>
          <a:off x="6921500" y="99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139602</xdr:rowOff>
    </xdr:from>
    <xdr:ext cx="469744" cy="259045"/>
    <xdr:sp macro="" textlink="">
      <xdr:nvSpPr>
        <xdr:cNvPr id="379" name="テキスト ボックス 378"/>
        <xdr:cNvSpPr txBox="1"/>
      </xdr:nvSpPr>
      <xdr:spPr>
        <a:xfrm>
          <a:off x="6737428" y="1008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77781</xdr:rowOff>
    </xdr:from>
    <xdr:to>
      <xdr:col>55</xdr:col>
      <xdr:colOff>0</xdr:colOff>
      <xdr:row>78</xdr:row>
      <xdr:rowOff>129739</xdr:rowOff>
    </xdr:to>
    <xdr:cxnSp macro="">
      <xdr:nvCxnSpPr>
        <xdr:cNvPr id="410" name="直線コネクタ 409"/>
        <xdr:cNvCxnSpPr/>
      </xdr:nvCxnSpPr>
      <xdr:spPr>
        <a:xfrm>
          <a:off x="9639300" y="13450881"/>
          <a:ext cx="8382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77781</xdr:rowOff>
    </xdr:from>
    <xdr:to>
      <xdr:col>50</xdr:col>
      <xdr:colOff>114300</xdr:colOff>
      <xdr:row>79</xdr:row>
      <xdr:rowOff>56490</xdr:rowOff>
    </xdr:to>
    <xdr:cxnSp macro="">
      <xdr:nvCxnSpPr>
        <xdr:cNvPr id="413" name="直線コネクタ 412"/>
        <xdr:cNvCxnSpPr/>
      </xdr:nvCxnSpPr>
      <xdr:spPr>
        <a:xfrm flipV="1">
          <a:off x="8750300" y="13450881"/>
          <a:ext cx="889000" cy="1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122065</xdr:rowOff>
    </xdr:from>
    <xdr:to>
      <xdr:col>45</xdr:col>
      <xdr:colOff>177800</xdr:colOff>
      <xdr:row>79</xdr:row>
      <xdr:rowOff>56490</xdr:rowOff>
    </xdr:to>
    <xdr:cxnSp macro="">
      <xdr:nvCxnSpPr>
        <xdr:cNvPr id="416" name="直線コネクタ 415"/>
        <xdr:cNvCxnSpPr/>
      </xdr:nvCxnSpPr>
      <xdr:spPr>
        <a:xfrm>
          <a:off x="7861300" y="13495165"/>
          <a:ext cx="889000" cy="10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122065</xdr:rowOff>
    </xdr:from>
    <xdr:to>
      <xdr:col>41</xdr:col>
      <xdr:colOff>50800</xdr:colOff>
      <xdr:row>79</xdr:row>
      <xdr:rowOff>29744</xdr:rowOff>
    </xdr:to>
    <xdr:cxnSp macro="">
      <xdr:nvCxnSpPr>
        <xdr:cNvPr id="419" name="直線コネクタ 418"/>
        <xdr:cNvCxnSpPr/>
      </xdr:nvCxnSpPr>
      <xdr:spPr>
        <a:xfrm flipV="1">
          <a:off x="6972300" y="13495165"/>
          <a:ext cx="889000" cy="7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78939</xdr:rowOff>
    </xdr:from>
    <xdr:to>
      <xdr:col>55</xdr:col>
      <xdr:colOff>50800</xdr:colOff>
      <xdr:row>79</xdr:row>
      <xdr:rowOff>9089</xdr:rowOff>
    </xdr:to>
    <xdr:sp macro="" textlink="">
      <xdr:nvSpPr>
        <xdr:cNvPr id="429" name="楕円 428"/>
        <xdr:cNvSpPr/>
      </xdr:nvSpPr>
      <xdr:spPr>
        <a:xfrm>
          <a:off x="10426700" y="134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165316</xdr:rowOff>
    </xdr:from>
    <xdr:ext cx="469744" cy="259045"/>
    <xdr:sp macro="" textlink="">
      <xdr:nvSpPr>
        <xdr:cNvPr id="430" name="商工費該当値テキスト"/>
        <xdr:cNvSpPr txBox="1"/>
      </xdr:nvSpPr>
      <xdr:spPr>
        <a:xfrm>
          <a:off x="10528300" y="133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26981</xdr:rowOff>
    </xdr:from>
    <xdr:to>
      <xdr:col>50</xdr:col>
      <xdr:colOff>165100</xdr:colOff>
      <xdr:row>78</xdr:row>
      <xdr:rowOff>128581</xdr:rowOff>
    </xdr:to>
    <xdr:sp macro="" textlink="">
      <xdr:nvSpPr>
        <xdr:cNvPr id="431" name="楕円 430"/>
        <xdr:cNvSpPr/>
      </xdr:nvSpPr>
      <xdr:spPr>
        <a:xfrm>
          <a:off x="9588500" y="134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119708</xdr:rowOff>
    </xdr:from>
    <xdr:ext cx="469744" cy="259045"/>
    <xdr:sp macro="" textlink="">
      <xdr:nvSpPr>
        <xdr:cNvPr id="432" name="テキスト ボックス 431"/>
        <xdr:cNvSpPr txBox="1"/>
      </xdr:nvSpPr>
      <xdr:spPr>
        <a:xfrm>
          <a:off x="9404428" y="134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5690</xdr:rowOff>
    </xdr:from>
    <xdr:to>
      <xdr:col>46</xdr:col>
      <xdr:colOff>38100</xdr:colOff>
      <xdr:row>79</xdr:row>
      <xdr:rowOff>107290</xdr:rowOff>
    </xdr:to>
    <xdr:sp macro="" textlink="">
      <xdr:nvSpPr>
        <xdr:cNvPr id="433" name="楕円 432"/>
        <xdr:cNvSpPr/>
      </xdr:nvSpPr>
      <xdr:spPr>
        <a:xfrm>
          <a:off x="8699500" y="135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98417</xdr:rowOff>
    </xdr:from>
    <xdr:ext cx="469744" cy="259045"/>
    <xdr:sp macro="" textlink="">
      <xdr:nvSpPr>
        <xdr:cNvPr id="434" name="テキスト ボックス 433"/>
        <xdr:cNvSpPr txBox="1"/>
      </xdr:nvSpPr>
      <xdr:spPr>
        <a:xfrm>
          <a:off x="8515428" y="136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71265</xdr:rowOff>
    </xdr:from>
    <xdr:to>
      <xdr:col>41</xdr:col>
      <xdr:colOff>101600</xdr:colOff>
      <xdr:row>79</xdr:row>
      <xdr:rowOff>1415</xdr:rowOff>
    </xdr:to>
    <xdr:sp macro="" textlink="">
      <xdr:nvSpPr>
        <xdr:cNvPr id="435" name="楕円 434"/>
        <xdr:cNvSpPr/>
      </xdr:nvSpPr>
      <xdr:spPr>
        <a:xfrm>
          <a:off x="7810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163992</xdr:rowOff>
    </xdr:from>
    <xdr:ext cx="469744" cy="259045"/>
    <xdr:sp macro="" textlink="">
      <xdr:nvSpPr>
        <xdr:cNvPr id="436" name="テキスト ボックス 435"/>
        <xdr:cNvSpPr txBox="1"/>
      </xdr:nvSpPr>
      <xdr:spPr>
        <a:xfrm>
          <a:off x="7626428" y="13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150394</xdr:rowOff>
    </xdr:from>
    <xdr:to>
      <xdr:col>36</xdr:col>
      <xdr:colOff>165100</xdr:colOff>
      <xdr:row>79</xdr:row>
      <xdr:rowOff>80544</xdr:rowOff>
    </xdr:to>
    <xdr:sp macro="" textlink="">
      <xdr:nvSpPr>
        <xdr:cNvPr id="437" name="楕円 436"/>
        <xdr:cNvSpPr/>
      </xdr:nvSpPr>
      <xdr:spPr>
        <a:xfrm>
          <a:off x="6921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71671</xdr:rowOff>
    </xdr:from>
    <xdr:ext cx="469744" cy="259045"/>
    <xdr:sp macro="" textlink="">
      <xdr:nvSpPr>
        <xdr:cNvPr id="438" name="テキスト ボックス 437"/>
        <xdr:cNvSpPr txBox="1"/>
      </xdr:nvSpPr>
      <xdr:spPr>
        <a:xfrm>
          <a:off x="6737428" y="13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67028</xdr:rowOff>
    </xdr:from>
    <xdr:to>
      <xdr:col>55</xdr:col>
      <xdr:colOff>0</xdr:colOff>
      <xdr:row>96</xdr:row>
      <xdr:rowOff>27457</xdr:rowOff>
    </xdr:to>
    <xdr:cxnSp macro="">
      <xdr:nvCxnSpPr>
        <xdr:cNvPr id="466" name="直線コネクタ 465"/>
        <xdr:cNvCxnSpPr/>
      </xdr:nvCxnSpPr>
      <xdr:spPr>
        <a:xfrm>
          <a:off x="9639300" y="16354778"/>
          <a:ext cx="838200" cy="13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7"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67028</xdr:rowOff>
    </xdr:from>
    <xdr:to>
      <xdr:col>50</xdr:col>
      <xdr:colOff>114300</xdr:colOff>
      <xdr:row>95</xdr:row>
      <xdr:rowOff>91100</xdr:rowOff>
    </xdr:to>
    <xdr:cxnSp macro="">
      <xdr:nvCxnSpPr>
        <xdr:cNvPr id="469" name="直線コネクタ 468"/>
        <xdr:cNvCxnSpPr/>
      </xdr:nvCxnSpPr>
      <xdr:spPr>
        <a:xfrm flipV="1">
          <a:off x="8750300" y="16354778"/>
          <a:ext cx="889000" cy="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1" name="テキスト ボックス 470"/>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91100</xdr:rowOff>
    </xdr:from>
    <xdr:to>
      <xdr:col>45</xdr:col>
      <xdr:colOff>177800</xdr:colOff>
      <xdr:row>96</xdr:row>
      <xdr:rowOff>22017</xdr:rowOff>
    </xdr:to>
    <xdr:cxnSp macro="">
      <xdr:nvCxnSpPr>
        <xdr:cNvPr id="472" name="直線コネクタ 471"/>
        <xdr:cNvCxnSpPr/>
      </xdr:nvCxnSpPr>
      <xdr:spPr>
        <a:xfrm flipV="1">
          <a:off x="7861300" y="16378850"/>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4" name="テキスト ボックス 473"/>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22017</xdr:rowOff>
    </xdr:from>
    <xdr:to>
      <xdr:col>41</xdr:col>
      <xdr:colOff>50800</xdr:colOff>
      <xdr:row>97</xdr:row>
      <xdr:rowOff>121755</xdr:rowOff>
    </xdr:to>
    <xdr:cxnSp macro="">
      <xdr:nvCxnSpPr>
        <xdr:cNvPr id="475" name="直線コネクタ 474"/>
        <xdr:cNvCxnSpPr/>
      </xdr:nvCxnSpPr>
      <xdr:spPr>
        <a:xfrm flipV="1">
          <a:off x="6972300" y="16481217"/>
          <a:ext cx="889000" cy="2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77" name="テキスト ボックス 476"/>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9" name="テキスト ボックス 478"/>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148107</xdr:rowOff>
    </xdr:from>
    <xdr:to>
      <xdr:col>55</xdr:col>
      <xdr:colOff>50800</xdr:colOff>
      <xdr:row>96</xdr:row>
      <xdr:rowOff>78257</xdr:rowOff>
    </xdr:to>
    <xdr:sp macro="" textlink="">
      <xdr:nvSpPr>
        <xdr:cNvPr id="485" name="楕円 484"/>
        <xdr:cNvSpPr/>
      </xdr:nvSpPr>
      <xdr:spPr>
        <a:xfrm>
          <a:off x="10426700" y="164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126534</xdr:rowOff>
    </xdr:from>
    <xdr:ext cx="534377" cy="259045"/>
    <xdr:sp macro="" textlink="">
      <xdr:nvSpPr>
        <xdr:cNvPr id="486" name="土木費該当値テキスト"/>
        <xdr:cNvSpPr txBox="1"/>
      </xdr:nvSpPr>
      <xdr:spPr>
        <a:xfrm>
          <a:off x="10528300" y="164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16228</xdr:rowOff>
    </xdr:from>
    <xdr:to>
      <xdr:col>50</xdr:col>
      <xdr:colOff>165100</xdr:colOff>
      <xdr:row>95</xdr:row>
      <xdr:rowOff>117828</xdr:rowOff>
    </xdr:to>
    <xdr:sp macro="" textlink="">
      <xdr:nvSpPr>
        <xdr:cNvPr id="487" name="楕円 486"/>
        <xdr:cNvSpPr/>
      </xdr:nvSpPr>
      <xdr:spPr>
        <a:xfrm>
          <a:off x="9588500" y="163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134355</xdr:rowOff>
    </xdr:from>
    <xdr:ext cx="534377" cy="259045"/>
    <xdr:sp macro="" textlink="">
      <xdr:nvSpPr>
        <xdr:cNvPr id="488" name="テキスト ボックス 487"/>
        <xdr:cNvSpPr txBox="1"/>
      </xdr:nvSpPr>
      <xdr:spPr>
        <a:xfrm>
          <a:off x="9372111" y="160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40300</xdr:rowOff>
    </xdr:from>
    <xdr:to>
      <xdr:col>46</xdr:col>
      <xdr:colOff>38100</xdr:colOff>
      <xdr:row>95</xdr:row>
      <xdr:rowOff>141900</xdr:rowOff>
    </xdr:to>
    <xdr:sp macro="" textlink="">
      <xdr:nvSpPr>
        <xdr:cNvPr id="489" name="楕円 488"/>
        <xdr:cNvSpPr/>
      </xdr:nvSpPr>
      <xdr:spPr>
        <a:xfrm>
          <a:off x="8699500" y="163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158427</xdr:rowOff>
    </xdr:from>
    <xdr:ext cx="534377" cy="259045"/>
    <xdr:sp macro="" textlink="">
      <xdr:nvSpPr>
        <xdr:cNvPr id="490" name="テキスト ボックス 489"/>
        <xdr:cNvSpPr txBox="1"/>
      </xdr:nvSpPr>
      <xdr:spPr>
        <a:xfrm>
          <a:off x="8483111" y="1610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142667</xdr:rowOff>
    </xdr:from>
    <xdr:to>
      <xdr:col>41</xdr:col>
      <xdr:colOff>101600</xdr:colOff>
      <xdr:row>96</xdr:row>
      <xdr:rowOff>72817</xdr:rowOff>
    </xdr:to>
    <xdr:sp macro="" textlink="">
      <xdr:nvSpPr>
        <xdr:cNvPr id="491" name="楕円 490"/>
        <xdr:cNvSpPr/>
      </xdr:nvSpPr>
      <xdr:spPr>
        <a:xfrm>
          <a:off x="7810500" y="164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89344</xdr:rowOff>
    </xdr:from>
    <xdr:ext cx="534377" cy="259045"/>
    <xdr:sp macro="" textlink="">
      <xdr:nvSpPr>
        <xdr:cNvPr id="492" name="テキスト ボックス 491"/>
        <xdr:cNvSpPr txBox="1"/>
      </xdr:nvSpPr>
      <xdr:spPr>
        <a:xfrm>
          <a:off x="7594111" y="1620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70955</xdr:rowOff>
    </xdr:from>
    <xdr:to>
      <xdr:col>36</xdr:col>
      <xdr:colOff>165100</xdr:colOff>
      <xdr:row>98</xdr:row>
      <xdr:rowOff>1105</xdr:rowOff>
    </xdr:to>
    <xdr:sp macro="" textlink="">
      <xdr:nvSpPr>
        <xdr:cNvPr id="493" name="楕円 492"/>
        <xdr:cNvSpPr/>
      </xdr:nvSpPr>
      <xdr:spPr>
        <a:xfrm>
          <a:off x="6921500" y="167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163682</xdr:rowOff>
    </xdr:from>
    <xdr:ext cx="534377" cy="259045"/>
    <xdr:sp macro="" textlink="">
      <xdr:nvSpPr>
        <xdr:cNvPr id="494" name="テキスト ボックス 493"/>
        <xdr:cNvSpPr txBox="1"/>
      </xdr:nvSpPr>
      <xdr:spPr>
        <a:xfrm>
          <a:off x="6705111" y="167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24638</xdr:rowOff>
    </xdr:from>
    <xdr:to>
      <xdr:col>85</xdr:col>
      <xdr:colOff>127000</xdr:colOff>
      <xdr:row>37</xdr:row>
      <xdr:rowOff>24752</xdr:rowOff>
    </xdr:to>
    <xdr:cxnSp macro="">
      <xdr:nvCxnSpPr>
        <xdr:cNvPr id="524" name="直線コネクタ 523"/>
        <xdr:cNvCxnSpPr/>
      </xdr:nvCxnSpPr>
      <xdr:spPr>
        <a:xfrm>
          <a:off x="15481300" y="636828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5"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24638</xdr:rowOff>
    </xdr:from>
    <xdr:to>
      <xdr:col>81</xdr:col>
      <xdr:colOff>50800</xdr:colOff>
      <xdr:row>37</xdr:row>
      <xdr:rowOff>130556</xdr:rowOff>
    </xdr:to>
    <xdr:cxnSp macro="">
      <xdr:nvCxnSpPr>
        <xdr:cNvPr id="527" name="直線コネクタ 526"/>
        <xdr:cNvCxnSpPr/>
      </xdr:nvCxnSpPr>
      <xdr:spPr>
        <a:xfrm flipV="1">
          <a:off x="14592300" y="6368288"/>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9" name="テキスト ボックス 528"/>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130556</xdr:rowOff>
    </xdr:from>
    <xdr:to>
      <xdr:col>76</xdr:col>
      <xdr:colOff>114300</xdr:colOff>
      <xdr:row>37</xdr:row>
      <xdr:rowOff>147739</xdr:rowOff>
    </xdr:to>
    <xdr:cxnSp macro="">
      <xdr:nvCxnSpPr>
        <xdr:cNvPr id="530" name="直線コネクタ 529"/>
        <xdr:cNvCxnSpPr/>
      </xdr:nvCxnSpPr>
      <xdr:spPr>
        <a:xfrm flipV="1">
          <a:off x="13703300" y="6474206"/>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2" name="テキスト ボックス 531"/>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147739</xdr:rowOff>
    </xdr:from>
    <xdr:to>
      <xdr:col>71</xdr:col>
      <xdr:colOff>177800</xdr:colOff>
      <xdr:row>38</xdr:row>
      <xdr:rowOff>22581</xdr:rowOff>
    </xdr:to>
    <xdr:cxnSp macro="">
      <xdr:nvCxnSpPr>
        <xdr:cNvPr id="533" name="直線コネクタ 532"/>
        <xdr:cNvCxnSpPr/>
      </xdr:nvCxnSpPr>
      <xdr:spPr>
        <a:xfrm flipV="1">
          <a:off x="12814300" y="6491389"/>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5" name="テキスト ボックス 534"/>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7" name="テキスト ボックス 536"/>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145402</xdr:rowOff>
    </xdr:from>
    <xdr:to>
      <xdr:col>85</xdr:col>
      <xdr:colOff>177800</xdr:colOff>
      <xdr:row>37</xdr:row>
      <xdr:rowOff>75552</xdr:rowOff>
    </xdr:to>
    <xdr:sp macro="" textlink="">
      <xdr:nvSpPr>
        <xdr:cNvPr id="543" name="楕円 542"/>
        <xdr:cNvSpPr/>
      </xdr:nvSpPr>
      <xdr:spPr>
        <a:xfrm>
          <a:off x="16268700" y="63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168279</xdr:rowOff>
    </xdr:from>
    <xdr:ext cx="534377" cy="259045"/>
    <xdr:sp macro="" textlink="">
      <xdr:nvSpPr>
        <xdr:cNvPr id="544" name="消防費該当値テキスト"/>
        <xdr:cNvSpPr txBox="1"/>
      </xdr:nvSpPr>
      <xdr:spPr>
        <a:xfrm>
          <a:off x="16370300" y="61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145288</xdr:rowOff>
    </xdr:from>
    <xdr:to>
      <xdr:col>81</xdr:col>
      <xdr:colOff>101600</xdr:colOff>
      <xdr:row>37</xdr:row>
      <xdr:rowOff>75438</xdr:rowOff>
    </xdr:to>
    <xdr:sp macro="" textlink="">
      <xdr:nvSpPr>
        <xdr:cNvPr id="545" name="楕円 544"/>
        <xdr:cNvSpPr/>
      </xdr:nvSpPr>
      <xdr:spPr>
        <a:xfrm>
          <a:off x="15430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91965</xdr:rowOff>
    </xdr:from>
    <xdr:ext cx="534377" cy="259045"/>
    <xdr:sp macro="" textlink="">
      <xdr:nvSpPr>
        <xdr:cNvPr id="546" name="テキスト ボックス 545"/>
        <xdr:cNvSpPr txBox="1"/>
      </xdr:nvSpPr>
      <xdr:spPr>
        <a:xfrm>
          <a:off x="15214111" y="60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79756</xdr:rowOff>
    </xdr:from>
    <xdr:to>
      <xdr:col>76</xdr:col>
      <xdr:colOff>165100</xdr:colOff>
      <xdr:row>38</xdr:row>
      <xdr:rowOff>9906</xdr:rowOff>
    </xdr:to>
    <xdr:sp macro="" textlink="">
      <xdr:nvSpPr>
        <xdr:cNvPr id="547" name="楕円 546"/>
        <xdr:cNvSpPr/>
      </xdr:nvSpPr>
      <xdr:spPr>
        <a:xfrm>
          <a:off x="1454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26433</xdr:rowOff>
    </xdr:from>
    <xdr:ext cx="534377" cy="259045"/>
    <xdr:sp macro="" textlink="">
      <xdr:nvSpPr>
        <xdr:cNvPr id="548" name="テキスト ボックス 547"/>
        <xdr:cNvSpPr txBox="1"/>
      </xdr:nvSpPr>
      <xdr:spPr>
        <a:xfrm>
          <a:off x="14325111" y="61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96939</xdr:rowOff>
    </xdr:from>
    <xdr:to>
      <xdr:col>72</xdr:col>
      <xdr:colOff>38100</xdr:colOff>
      <xdr:row>38</xdr:row>
      <xdr:rowOff>27089</xdr:rowOff>
    </xdr:to>
    <xdr:sp macro="" textlink="">
      <xdr:nvSpPr>
        <xdr:cNvPr id="549" name="楕円 548"/>
        <xdr:cNvSpPr/>
      </xdr:nvSpPr>
      <xdr:spPr>
        <a:xfrm>
          <a:off x="13652500" y="64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43616</xdr:rowOff>
    </xdr:from>
    <xdr:ext cx="534377" cy="259045"/>
    <xdr:sp macro="" textlink="">
      <xdr:nvSpPr>
        <xdr:cNvPr id="550" name="テキスト ボックス 549"/>
        <xdr:cNvSpPr txBox="1"/>
      </xdr:nvSpPr>
      <xdr:spPr>
        <a:xfrm>
          <a:off x="13436111" y="62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143231</xdr:rowOff>
    </xdr:from>
    <xdr:to>
      <xdr:col>67</xdr:col>
      <xdr:colOff>101600</xdr:colOff>
      <xdr:row>38</xdr:row>
      <xdr:rowOff>73381</xdr:rowOff>
    </xdr:to>
    <xdr:sp macro="" textlink="">
      <xdr:nvSpPr>
        <xdr:cNvPr id="551" name="楕円 550"/>
        <xdr:cNvSpPr/>
      </xdr:nvSpPr>
      <xdr:spPr>
        <a:xfrm>
          <a:off x="12763500" y="64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89908</xdr:rowOff>
    </xdr:from>
    <xdr:ext cx="534377" cy="259045"/>
    <xdr:sp macro="" textlink="">
      <xdr:nvSpPr>
        <xdr:cNvPr id="552" name="テキスト ボックス 551"/>
        <xdr:cNvSpPr txBox="1"/>
      </xdr:nvSpPr>
      <xdr:spPr>
        <a:xfrm>
          <a:off x="12547111" y="62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11276</xdr:rowOff>
    </xdr:from>
    <xdr:to>
      <xdr:col>85</xdr:col>
      <xdr:colOff>127000</xdr:colOff>
      <xdr:row>56</xdr:row>
      <xdr:rowOff>49517</xdr:rowOff>
    </xdr:to>
    <xdr:cxnSp macro="">
      <xdr:nvCxnSpPr>
        <xdr:cNvPr id="584" name="直線コネクタ 583"/>
        <xdr:cNvCxnSpPr/>
      </xdr:nvCxnSpPr>
      <xdr:spPr>
        <a:xfrm>
          <a:off x="15481300" y="9612476"/>
          <a:ext cx="8382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5"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62172</xdr:rowOff>
    </xdr:from>
    <xdr:to>
      <xdr:col>81</xdr:col>
      <xdr:colOff>50800</xdr:colOff>
      <xdr:row>56</xdr:row>
      <xdr:rowOff>11276</xdr:rowOff>
    </xdr:to>
    <xdr:cxnSp macro="">
      <xdr:nvCxnSpPr>
        <xdr:cNvPr id="587" name="直線コネクタ 586"/>
        <xdr:cNvCxnSpPr/>
      </xdr:nvCxnSpPr>
      <xdr:spPr>
        <a:xfrm>
          <a:off x="14592300" y="9149022"/>
          <a:ext cx="889000" cy="46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89" name="テキスト ボックス 588"/>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62172</xdr:rowOff>
    </xdr:from>
    <xdr:to>
      <xdr:col>76</xdr:col>
      <xdr:colOff>114300</xdr:colOff>
      <xdr:row>53</xdr:row>
      <xdr:rowOff>146640</xdr:rowOff>
    </xdr:to>
    <xdr:cxnSp macro="">
      <xdr:nvCxnSpPr>
        <xdr:cNvPr id="590" name="直線コネクタ 589"/>
        <xdr:cNvCxnSpPr/>
      </xdr:nvCxnSpPr>
      <xdr:spPr>
        <a:xfrm flipV="1">
          <a:off x="13703300" y="9149022"/>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2" name="テキスト ボックス 591"/>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146640</xdr:rowOff>
    </xdr:from>
    <xdr:to>
      <xdr:col>71</xdr:col>
      <xdr:colOff>177800</xdr:colOff>
      <xdr:row>56</xdr:row>
      <xdr:rowOff>42349</xdr:rowOff>
    </xdr:to>
    <xdr:cxnSp macro="">
      <xdr:nvCxnSpPr>
        <xdr:cNvPr id="593" name="直線コネクタ 592"/>
        <xdr:cNvCxnSpPr/>
      </xdr:nvCxnSpPr>
      <xdr:spPr>
        <a:xfrm flipV="1">
          <a:off x="12814300" y="9233490"/>
          <a:ext cx="889000" cy="4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5" name="テキスト ボックス 594"/>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7" name="テキスト ボックス 596"/>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170167</xdr:rowOff>
    </xdr:from>
    <xdr:to>
      <xdr:col>85</xdr:col>
      <xdr:colOff>177800</xdr:colOff>
      <xdr:row>56</xdr:row>
      <xdr:rowOff>100317</xdr:rowOff>
    </xdr:to>
    <xdr:sp macro="" textlink="">
      <xdr:nvSpPr>
        <xdr:cNvPr id="603" name="楕円 602"/>
        <xdr:cNvSpPr/>
      </xdr:nvSpPr>
      <xdr:spPr>
        <a:xfrm>
          <a:off x="162687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21594</xdr:rowOff>
    </xdr:from>
    <xdr:ext cx="534377" cy="259045"/>
    <xdr:sp macro="" textlink="">
      <xdr:nvSpPr>
        <xdr:cNvPr id="604" name="教育費該当値テキスト"/>
        <xdr:cNvSpPr txBox="1"/>
      </xdr:nvSpPr>
      <xdr:spPr>
        <a:xfrm>
          <a:off x="16370300" y="94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131926</xdr:rowOff>
    </xdr:from>
    <xdr:to>
      <xdr:col>81</xdr:col>
      <xdr:colOff>101600</xdr:colOff>
      <xdr:row>56</xdr:row>
      <xdr:rowOff>62076</xdr:rowOff>
    </xdr:to>
    <xdr:sp macro="" textlink="">
      <xdr:nvSpPr>
        <xdr:cNvPr id="605" name="楕円 604"/>
        <xdr:cNvSpPr/>
      </xdr:nvSpPr>
      <xdr:spPr>
        <a:xfrm>
          <a:off x="15430500" y="95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78603</xdr:rowOff>
    </xdr:from>
    <xdr:ext cx="534377" cy="259045"/>
    <xdr:sp macro="" textlink="">
      <xdr:nvSpPr>
        <xdr:cNvPr id="606" name="テキスト ボックス 605"/>
        <xdr:cNvSpPr txBox="1"/>
      </xdr:nvSpPr>
      <xdr:spPr>
        <a:xfrm>
          <a:off x="15214111" y="93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11372</xdr:rowOff>
    </xdr:from>
    <xdr:to>
      <xdr:col>76</xdr:col>
      <xdr:colOff>165100</xdr:colOff>
      <xdr:row>53</xdr:row>
      <xdr:rowOff>112972</xdr:rowOff>
    </xdr:to>
    <xdr:sp macro="" textlink="">
      <xdr:nvSpPr>
        <xdr:cNvPr id="607" name="楕円 606"/>
        <xdr:cNvSpPr/>
      </xdr:nvSpPr>
      <xdr:spPr>
        <a:xfrm>
          <a:off x="14541500" y="9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129499</xdr:rowOff>
    </xdr:from>
    <xdr:ext cx="534377" cy="259045"/>
    <xdr:sp macro="" textlink="">
      <xdr:nvSpPr>
        <xdr:cNvPr id="608" name="テキスト ボックス 607"/>
        <xdr:cNvSpPr txBox="1"/>
      </xdr:nvSpPr>
      <xdr:spPr>
        <a:xfrm>
          <a:off x="14325111" y="88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95840</xdr:rowOff>
    </xdr:from>
    <xdr:to>
      <xdr:col>72</xdr:col>
      <xdr:colOff>38100</xdr:colOff>
      <xdr:row>54</xdr:row>
      <xdr:rowOff>25990</xdr:rowOff>
    </xdr:to>
    <xdr:sp macro="" textlink="">
      <xdr:nvSpPr>
        <xdr:cNvPr id="609" name="楕円 608"/>
        <xdr:cNvSpPr/>
      </xdr:nvSpPr>
      <xdr:spPr>
        <a:xfrm>
          <a:off x="13652500" y="9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42517</xdr:rowOff>
    </xdr:from>
    <xdr:ext cx="534377" cy="259045"/>
    <xdr:sp macro="" textlink="">
      <xdr:nvSpPr>
        <xdr:cNvPr id="610" name="テキスト ボックス 609"/>
        <xdr:cNvSpPr txBox="1"/>
      </xdr:nvSpPr>
      <xdr:spPr>
        <a:xfrm>
          <a:off x="13436111" y="89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162999</xdr:rowOff>
    </xdr:from>
    <xdr:to>
      <xdr:col>67</xdr:col>
      <xdr:colOff>101600</xdr:colOff>
      <xdr:row>56</xdr:row>
      <xdr:rowOff>93149</xdr:rowOff>
    </xdr:to>
    <xdr:sp macro="" textlink="">
      <xdr:nvSpPr>
        <xdr:cNvPr id="611" name="楕円 610"/>
        <xdr:cNvSpPr/>
      </xdr:nvSpPr>
      <xdr:spPr>
        <a:xfrm>
          <a:off x="12763500" y="95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109676</xdr:rowOff>
    </xdr:from>
    <xdr:ext cx="534377" cy="259045"/>
    <xdr:sp macro="" textlink="">
      <xdr:nvSpPr>
        <xdr:cNvPr id="612" name="テキスト ボックス 611"/>
        <xdr:cNvSpPr txBox="1"/>
      </xdr:nvSpPr>
      <xdr:spPr>
        <a:xfrm>
          <a:off x="12547111" y="93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97455</xdr:rowOff>
    </xdr:from>
    <xdr:to>
      <xdr:col>76</xdr:col>
      <xdr:colOff>114300</xdr:colOff>
      <xdr:row>78</xdr:row>
      <xdr:rowOff>139700</xdr:rowOff>
    </xdr:to>
    <xdr:cxnSp macro="">
      <xdr:nvCxnSpPr>
        <xdr:cNvPr id="645" name="直線コネクタ 644"/>
        <xdr:cNvCxnSpPr/>
      </xdr:nvCxnSpPr>
      <xdr:spPr>
        <a:xfrm>
          <a:off x="13703300" y="13470555"/>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97455</xdr:rowOff>
    </xdr:from>
    <xdr:to>
      <xdr:col>71</xdr:col>
      <xdr:colOff>177800</xdr:colOff>
      <xdr:row>78</xdr:row>
      <xdr:rowOff>101158</xdr:rowOff>
    </xdr:to>
    <xdr:cxnSp macro="">
      <xdr:nvCxnSpPr>
        <xdr:cNvPr id="648" name="直線コネクタ 647"/>
        <xdr:cNvCxnSpPr/>
      </xdr:nvCxnSpPr>
      <xdr:spPr>
        <a:xfrm flipV="1">
          <a:off x="12814300" y="13470555"/>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0" name="テキスト ボックス 649"/>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2" name="テキスト ボックス 651"/>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46655</xdr:rowOff>
    </xdr:from>
    <xdr:to>
      <xdr:col>72</xdr:col>
      <xdr:colOff>38100</xdr:colOff>
      <xdr:row>78</xdr:row>
      <xdr:rowOff>148255</xdr:rowOff>
    </xdr:to>
    <xdr:sp macro="" textlink="">
      <xdr:nvSpPr>
        <xdr:cNvPr id="664" name="楕円 663"/>
        <xdr:cNvSpPr/>
      </xdr:nvSpPr>
      <xdr:spPr>
        <a:xfrm>
          <a:off x="13652500" y="134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139382</xdr:rowOff>
    </xdr:from>
    <xdr:ext cx="378565" cy="259045"/>
    <xdr:sp macro="" textlink="">
      <xdr:nvSpPr>
        <xdr:cNvPr id="665" name="テキスト ボックス 664"/>
        <xdr:cNvSpPr txBox="1"/>
      </xdr:nvSpPr>
      <xdr:spPr>
        <a:xfrm>
          <a:off x="13514017" y="1351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50358</xdr:rowOff>
    </xdr:from>
    <xdr:to>
      <xdr:col>67</xdr:col>
      <xdr:colOff>101600</xdr:colOff>
      <xdr:row>78</xdr:row>
      <xdr:rowOff>151958</xdr:rowOff>
    </xdr:to>
    <xdr:sp macro="" textlink="">
      <xdr:nvSpPr>
        <xdr:cNvPr id="666" name="楕円 665"/>
        <xdr:cNvSpPr/>
      </xdr:nvSpPr>
      <xdr:spPr>
        <a:xfrm>
          <a:off x="12763500" y="13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143085</xdr:rowOff>
    </xdr:from>
    <xdr:ext cx="378565" cy="259045"/>
    <xdr:sp macro="" textlink="">
      <xdr:nvSpPr>
        <xdr:cNvPr id="667" name="テキスト ボックス 666"/>
        <xdr:cNvSpPr txBox="1"/>
      </xdr:nvSpPr>
      <xdr:spPr>
        <a:xfrm>
          <a:off x="12625017" y="13516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5917</xdr:rowOff>
    </xdr:from>
    <xdr:to>
      <xdr:col>85</xdr:col>
      <xdr:colOff>127000</xdr:colOff>
      <xdr:row>98</xdr:row>
      <xdr:rowOff>29921</xdr:rowOff>
    </xdr:to>
    <xdr:cxnSp macro="">
      <xdr:nvCxnSpPr>
        <xdr:cNvPr id="696" name="直線コネクタ 695"/>
        <xdr:cNvCxnSpPr/>
      </xdr:nvCxnSpPr>
      <xdr:spPr>
        <a:xfrm flipV="1">
          <a:off x="15481300" y="16808017"/>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20625</xdr:rowOff>
    </xdr:from>
    <xdr:to>
      <xdr:col>81</xdr:col>
      <xdr:colOff>50800</xdr:colOff>
      <xdr:row>98</xdr:row>
      <xdr:rowOff>29921</xdr:rowOff>
    </xdr:to>
    <xdr:cxnSp macro="">
      <xdr:nvCxnSpPr>
        <xdr:cNvPr id="699" name="直線コネクタ 698"/>
        <xdr:cNvCxnSpPr/>
      </xdr:nvCxnSpPr>
      <xdr:spPr>
        <a:xfrm>
          <a:off x="14592300" y="1682272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1" name="テキスト ボックス 700"/>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16281</xdr:rowOff>
    </xdr:from>
    <xdr:to>
      <xdr:col>76</xdr:col>
      <xdr:colOff>114300</xdr:colOff>
      <xdr:row>98</xdr:row>
      <xdr:rowOff>20625</xdr:rowOff>
    </xdr:to>
    <xdr:cxnSp macro="">
      <xdr:nvCxnSpPr>
        <xdr:cNvPr id="702" name="直線コネクタ 701"/>
        <xdr:cNvCxnSpPr/>
      </xdr:nvCxnSpPr>
      <xdr:spPr>
        <a:xfrm>
          <a:off x="13703300" y="1681838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4" name="テキスト ボックス 703"/>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5017</xdr:rowOff>
    </xdr:from>
    <xdr:to>
      <xdr:col>71</xdr:col>
      <xdr:colOff>177800</xdr:colOff>
      <xdr:row>98</xdr:row>
      <xdr:rowOff>16281</xdr:rowOff>
    </xdr:to>
    <xdr:cxnSp macro="">
      <xdr:nvCxnSpPr>
        <xdr:cNvPr id="705" name="直線コネクタ 704"/>
        <xdr:cNvCxnSpPr/>
      </xdr:nvCxnSpPr>
      <xdr:spPr>
        <a:xfrm>
          <a:off x="12814300" y="16807117"/>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7" name="テキスト ボックス 706"/>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126567</xdr:rowOff>
    </xdr:from>
    <xdr:to>
      <xdr:col>85</xdr:col>
      <xdr:colOff>177800</xdr:colOff>
      <xdr:row>98</xdr:row>
      <xdr:rowOff>56717</xdr:rowOff>
    </xdr:to>
    <xdr:sp macro="" textlink="">
      <xdr:nvSpPr>
        <xdr:cNvPr id="715" name="楕円 714"/>
        <xdr:cNvSpPr/>
      </xdr:nvSpPr>
      <xdr:spPr>
        <a:xfrm>
          <a:off x="16268700" y="167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41494</xdr:rowOff>
    </xdr:from>
    <xdr:ext cx="534377" cy="259045"/>
    <xdr:sp macro="" textlink="">
      <xdr:nvSpPr>
        <xdr:cNvPr id="716" name="公債費該当値テキスト"/>
        <xdr:cNvSpPr txBox="1"/>
      </xdr:nvSpPr>
      <xdr:spPr>
        <a:xfrm>
          <a:off x="16370300"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150571</xdr:rowOff>
    </xdr:from>
    <xdr:to>
      <xdr:col>81</xdr:col>
      <xdr:colOff>101600</xdr:colOff>
      <xdr:row>98</xdr:row>
      <xdr:rowOff>80721</xdr:rowOff>
    </xdr:to>
    <xdr:sp macro="" textlink="">
      <xdr:nvSpPr>
        <xdr:cNvPr id="717" name="楕円 716"/>
        <xdr:cNvSpPr/>
      </xdr:nvSpPr>
      <xdr:spPr>
        <a:xfrm>
          <a:off x="15430500" y="167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71848</xdr:rowOff>
    </xdr:from>
    <xdr:ext cx="534377" cy="259045"/>
    <xdr:sp macro="" textlink="">
      <xdr:nvSpPr>
        <xdr:cNvPr id="718" name="テキスト ボックス 717"/>
        <xdr:cNvSpPr txBox="1"/>
      </xdr:nvSpPr>
      <xdr:spPr>
        <a:xfrm>
          <a:off x="15214111" y="168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141275</xdr:rowOff>
    </xdr:from>
    <xdr:to>
      <xdr:col>76</xdr:col>
      <xdr:colOff>165100</xdr:colOff>
      <xdr:row>98</xdr:row>
      <xdr:rowOff>71425</xdr:rowOff>
    </xdr:to>
    <xdr:sp macro="" textlink="">
      <xdr:nvSpPr>
        <xdr:cNvPr id="719" name="楕円 718"/>
        <xdr:cNvSpPr/>
      </xdr:nvSpPr>
      <xdr:spPr>
        <a:xfrm>
          <a:off x="14541500" y="167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62552</xdr:rowOff>
    </xdr:from>
    <xdr:ext cx="534377" cy="259045"/>
    <xdr:sp macro="" textlink="">
      <xdr:nvSpPr>
        <xdr:cNvPr id="720" name="テキスト ボックス 719"/>
        <xdr:cNvSpPr txBox="1"/>
      </xdr:nvSpPr>
      <xdr:spPr>
        <a:xfrm>
          <a:off x="14325111" y="168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136931</xdr:rowOff>
    </xdr:from>
    <xdr:to>
      <xdr:col>72</xdr:col>
      <xdr:colOff>38100</xdr:colOff>
      <xdr:row>98</xdr:row>
      <xdr:rowOff>67081</xdr:rowOff>
    </xdr:to>
    <xdr:sp macro="" textlink="">
      <xdr:nvSpPr>
        <xdr:cNvPr id="721" name="楕円 720"/>
        <xdr:cNvSpPr/>
      </xdr:nvSpPr>
      <xdr:spPr>
        <a:xfrm>
          <a:off x="13652500" y="167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58208</xdr:rowOff>
    </xdr:from>
    <xdr:ext cx="534377" cy="259045"/>
    <xdr:sp macro="" textlink="">
      <xdr:nvSpPr>
        <xdr:cNvPr id="722" name="テキスト ボックス 721"/>
        <xdr:cNvSpPr txBox="1"/>
      </xdr:nvSpPr>
      <xdr:spPr>
        <a:xfrm>
          <a:off x="13436111" y="168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125667</xdr:rowOff>
    </xdr:from>
    <xdr:to>
      <xdr:col>67</xdr:col>
      <xdr:colOff>101600</xdr:colOff>
      <xdr:row>98</xdr:row>
      <xdr:rowOff>55817</xdr:rowOff>
    </xdr:to>
    <xdr:sp macro="" textlink="">
      <xdr:nvSpPr>
        <xdr:cNvPr id="723" name="楕円 722"/>
        <xdr:cNvSpPr/>
      </xdr:nvSpPr>
      <xdr:spPr>
        <a:xfrm>
          <a:off x="127635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46944</xdr:rowOff>
    </xdr:from>
    <xdr:ext cx="534377" cy="259045"/>
    <xdr:sp macro="" textlink="">
      <xdr:nvSpPr>
        <xdr:cNvPr id="724" name="テキスト ボックス 723"/>
        <xdr:cNvSpPr txBox="1"/>
      </xdr:nvSpPr>
      <xdr:spPr>
        <a:xfrm>
          <a:off x="12547111" y="168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総務費は、事業用用地買収により前年度より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71,441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126,807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190,289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高齢化率が低いことや生活保護費が少ないことが類似団体平均と比較して低い要因であるが、子育て関連の事業を重点施策としているため、今後も市単独扶助費の見直し等適正な執行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教育費は、中学校改修事業の減等により前年度より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円減額したものの、類似団体平均を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54,523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円となっている。今後も学校教育施設等の大規模改修が順次計画されているため、物件費の見直し等コストの削減に努める。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土木費は、都市計画道路の用地買収等の減により、前年度より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円減額し、類似団体平均と同程度の住民一人当たり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39,910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円となっている。当市では令和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年度にかけて総合公園新設整備が計画されており、用地買収費及び整備費が見込まれている。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公債費は、繰上償還の実施等により前年度より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円となっている。公債費は、学校給食センター等改築事業等の元金償還の開始に伴い今後は増加傾向になることが見込まれている。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実質収支比率は、分子となる実質収支額が、歳入歳出差引額の減等により約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923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百万円の減額となったことに対し、分母となる標準財政規模が、臨時財政対策債発行可能額の減額等により約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百万円の減額となり、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3.37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ポイントの減となっている。実質単年度収支比率は、財政調整基金の取崩し額の増額約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百万円等があり、前年度と比較すると</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9.97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全ての会計において黒字となっており、今後も各会計とも黒字を維持できる見込みである。</a:t>
          </a:r>
        </a:p>
        <a:p>
          <a:r>
            <a:rPr kumimoji="1" lang="ja-JP" altLang="en-US" sz="1400">
              <a:latin typeface="ＭＳ Ｐゴシック" panose="020B0600070205080204" pitchFamily="50" charset="-128"/>
              <a:ea typeface="ＭＳ Ｐゴシック" panose="020B0600070205080204" pitchFamily="50" charset="-128"/>
            </a:rPr>
            <a:t>　各特別会計においては、一般会計からの繰入金等の精査を行い、独立採算を徹底し、一般会計の負担を軽減するよう努める。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年度は、小学校屋内運動場改修事業債の償還の開始等により元利償還金等が増額している。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組合等が起こした地方債の元利償還金に対する負担金等は、一部事務組合の公債費の減額により減額している。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債務負担行為に基づく支出額は、五省協定に基づく償還額の減額により減額している。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算入公債費等は、臨時財政対策債償還費の減額等により減額している。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今後も公共施設の大規模改修等の起債が見込まれているが、公債費の動向を考慮した借入れを行っていく。</a:t>
          </a:r>
        </a:p>
        <a:p>
          <a:endParaRPr kumimoji="1" lang="ja-JP" altLang="en-US" sz="1400">
            <a:solidFill>
              <a:srgbClr val="0070C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実質公債費比率の算定に用いる満期一括償還地方債の償還財源として積立てを行っていない</a:t>
          </a:r>
          <a:r>
            <a:rPr kumimoji="1" lang="ja-JP" altLang="en-US" sz="1400">
              <a:solidFill>
                <a:srgbClr val="0070C0"/>
              </a:solidFill>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地方債現在高は、借入額が償還額を上回ったことから</a:t>
          </a:r>
          <a:r>
            <a:rPr kumimoji="1" lang="en-US" altLang="ja-JP" sz="1400">
              <a:solidFill>
                <a:sysClr val="windowText" lastClr="000000"/>
              </a:solidFill>
              <a:latin typeface="ＭＳ ゴシック" pitchFamily="49" charset="-128"/>
              <a:ea typeface="ＭＳ ゴシック" pitchFamily="49" charset="-128"/>
            </a:rPr>
            <a:t>277</a:t>
          </a:r>
          <a:r>
            <a:rPr kumimoji="1" lang="ja-JP" altLang="en-US" sz="1400">
              <a:solidFill>
                <a:sysClr val="windowText" lastClr="000000"/>
              </a:solidFill>
              <a:latin typeface="ＭＳ ゴシック" pitchFamily="49" charset="-128"/>
              <a:ea typeface="ＭＳ ゴシック" pitchFamily="49" charset="-128"/>
            </a:rPr>
            <a:t>百万円増額している。</a:t>
          </a:r>
        </a:p>
        <a:p>
          <a:r>
            <a:rPr kumimoji="1" lang="ja-JP" altLang="en-US" sz="1400">
              <a:solidFill>
                <a:srgbClr val="0070C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債務負担行為については、五省協定に基づく立替金の償還のみであり、また公営企業債においても近年借入を行っていないため、ともに減少傾向にある。</a:t>
          </a:r>
        </a:p>
        <a:p>
          <a:r>
            <a:rPr kumimoji="1" lang="ja-JP" altLang="en-US" sz="1400">
              <a:solidFill>
                <a:sysClr val="windowText" lastClr="000000"/>
              </a:solidFill>
              <a:latin typeface="ＭＳ ゴシック" pitchFamily="49" charset="-128"/>
              <a:ea typeface="ＭＳ ゴシック" pitchFamily="49" charset="-128"/>
            </a:rPr>
            <a:t>　組合等負担等見込額については、一部事務組合の地方債残高の減少により</a:t>
          </a:r>
          <a:r>
            <a:rPr kumimoji="1" lang="en-US" altLang="ja-JP" sz="1400">
              <a:solidFill>
                <a:sysClr val="windowText" lastClr="000000"/>
              </a:solidFill>
              <a:latin typeface="ＭＳ ゴシック" pitchFamily="49" charset="-128"/>
              <a:ea typeface="ＭＳ ゴシック" pitchFamily="49" charset="-128"/>
            </a:rPr>
            <a:t>224</a:t>
          </a:r>
          <a:r>
            <a:rPr kumimoji="1" lang="ja-JP" altLang="en-US" sz="1400">
              <a:solidFill>
                <a:sysClr val="windowText" lastClr="000000"/>
              </a:solidFill>
              <a:latin typeface="ＭＳ ゴシック" pitchFamily="49" charset="-128"/>
              <a:ea typeface="ＭＳ ゴシック" pitchFamily="49" charset="-128"/>
            </a:rPr>
            <a:t>百万円減額している。</a:t>
          </a:r>
        </a:p>
        <a:p>
          <a:r>
            <a:rPr kumimoji="1" lang="ja-JP" altLang="en-US" sz="1400">
              <a:solidFill>
                <a:sysClr val="windowText" lastClr="000000"/>
              </a:solidFill>
              <a:latin typeface="ＭＳ ゴシック" pitchFamily="49" charset="-128"/>
              <a:ea typeface="ＭＳ ゴシック" pitchFamily="49" charset="-128"/>
            </a:rPr>
            <a:t>　充当可能基金については、ふるさとづくり基金の減額等により減額している。</a:t>
          </a:r>
        </a:p>
        <a:p>
          <a:r>
            <a:rPr kumimoji="1" lang="ja-JP" altLang="en-US" sz="1400">
              <a:solidFill>
                <a:sysClr val="windowText" lastClr="000000"/>
              </a:solidFill>
              <a:latin typeface="ＭＳ ゴシック" pitchFamily="49" charset="-128"/>
              <a:ea typeface="ＭＳ ゴシック" pitchFamily="49" charset="-128"/>
            </a:rPr>
            <a:t>　充当可能特定歳入については、都市計画税の減額等により減額している。</a:t>
          </a:r>
        </a:p>
        <a:p>
          <a:r>
            <a:rPr kumimoji="1" lang="ja-JP" altLang="en-US" sz="1400">
              <a:solidFill>
                <a:sysClr val="windowText" lastClr="000000"/>
              </a:solidFill>
              <a:latin typeface="ＭＳ ゴシック" pitchFamily="49" charset="-128"/>
              <a:ea typeface="ＭＳ ゴシック" pitchFamily="49" charset="-128"/>
            </a:rPr>
            <a:t> 基準財政需要額算入見込額については、公債費の減額等により減額している。</a:t>
          </a:r>
        </a:p>
        <a:p>
          <a:r>
            <a:rPr kumimoji="1" lang="ja-JP" altLang="en-US" sz="1400">
              <a:solidFill>
                <a:sysClr val="windowText" lastClr="000000"/>
              </a:solidFill>
              <a:latin typeface="ＭＳ ゴシック" pitchFamily="49" charset="-128"/>
              <a:ea typeface="ＭＳ ゴシック" pitchFamily="49" charset="-128"/>
            </a:rPr>
            <a:t>　今後も公共施設等の大規模改修に伴う起債が見込まれるが、公共公益施設整備基金の計画的な運用を図りながら、公債費の動向を考慮した借入れを行っていく。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年度は法人税均等割の増等により財政調整基金の残高は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百万円増加した一方、ふるさとづくり寄附金等のその他特定目的基金は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当市では今後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年において公共施設の大規模改修がピークを迎えるため、公共公益施設整備基金の計画的な運用により効率的に事業を実施していく。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ふるさとづくり基金：ふるさとづくり寄附金を活用して市の個性のあるふるさとづくりを行い市民生活の付加価値を高めていく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公共公益施設整備基金：公共公益施設の整備に要する財源を確保する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地域福祉基金：福祉施策の充実に関する事業の推進を図る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市営住宅修繕費積立金：市営住宅の修繕費相当を積立する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都市計画事業基金：都市計画法に基づいて行う都市計画事業及び土地区画整理法に基づいて行う土地区画整理事業の円滑な推進を図る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年度は事業用地取得に伴うふるさとづくり寄附金の取崩し等により積立額が減額した。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公共公益施設整備基金は中長期的な財政計画の元に運用する。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ふるさとづくり基金は、目的に応じた事業に効果的に活用する。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年度は法人税均等割の増等により、前年度より残高が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百万円増額している。</a:t>
          </a: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％に相当し標準的な水準であるが、今後の公共施設の大規模改修に備え、公共公益施設整備基金と合わせて長期的な財政計画のもと運用する必要がある。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また当市は特定の企業からの税収が一定の割合を占めていることなどから、市場の急激な変動にも対応できるよう適正な基金残高を維持していく。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当市においては、Ｈ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年度以降減債基金の積立及び取崩しを行っていない。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当面は減債基金活用の予定はないが、今後は、公共施設の大規模改修が見込まれていくため、基金の活用を含めた総合的な地方債の計画管理を行っていく。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40198899</v>
      </c>
      <c r="BO4" s="449"/>
      <c r="BP4" s="449"/>
      <c r="BQ4" s="449"/>
      <c r="BR4" s="449"/>
      <c r="BS4" s="449"/>
      <c r="BT4" s="449"/>
      <c r="BU4" s="450"/>
      <c r="BV4" s="448">
        <v>35773339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16.2</v>
      </c>
      <c r="CU4" s="589"/>
      <c r="CV4" s="589"/>
      <c r="CW4" s="589"/>
      <c r="CX4" s="589"/>
      <c r="CY4" s="589"/>
      <c r="CZ4" s="589"/>
      <c r="DA4" s="590"/>
      <c r="DB4" s="588">
        <v>19.600000000000001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37076559</v>
      </c>
      <c r="BO5" s="420"/>
      <c r="BP5" s="420"/>
      <c r="BQ5" s="420"/>
      <c r="BR5" s="420"/>
      <c r="BS5" s="420"/>
      <c r="BT5" s="420"/>
      <c r="BU5" s="421"/>
      <c r="BV5" s="419">
        <v>31727823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93.4</v>
      </c>
      <c r="CU5" s="417"/>
      <c r="CV5" s="417"/>
      <c r="CW5" s="417"/>
      <c r="CX5" s="417"/>
      <c r="CY5" s="417"/>
      <c r="CZ5" s="417"/>
      <c r="DA5" s="418"/>
      <c r="DB5" s="416">
        <v>90.3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3122340</v>
      </c>
      <c r="BO6" s="420"/>
      <c r="BP6" s="420"/>
      <c r="BQ6" s="420"/>
      <c r="BR6" s="420"/>
      <c r="BS6" s="420"/>
      <c r="BT6" s="420"/>
      <c r="BU6" s="421"/>
      <c r="BV6" s="419">
        <v>4045516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93.7</v>
      </c>
      <c r="CU6" s="563"/>
      <c r="CV6" s="563"/>
      <c r="CW6" s="563"/>
      <c r="CX6" s="563"/>
      <c r="CY6" s="563"/>
      <c r="CZ6" s="563"/>
      <c r="DA6" s="564"/>
      <c r="DB6" s="562">
        <v>91.1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833347</v>
      </c>
      <c r="BO7" s="420"/>
      <c r="BP7" s="420"/>
      <c r="BQ7" s="420"/>
      <c r="BR7" s="420"/>
      <c r="BS7" s="420"/>
      <c r="BT7" s="420"/>
      <c r="BU7" s="421"/>
      <c r="BV7" s="419">
        <v>1347844</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14111731</v>
      </c>
      <c r="CU7" s="420"/>
      <c r="CV7" s="420"/>
      <c r="CW7" s="420"/>
      <c r="CX7" s="420"/>
      <c r="CY7" s="420"/>
      <c r="CZ7" s="420"/>
      <c r="DA7" s="421"/>
      <c r="DB7" s="419">
        <v>13770815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2288993</v>
      </c>
      <c r="BO8" s="420"/>
      <c r="BP8" s="420"/>
      <c r="BQ8" s="420"/>
      <c r="BR8" s="420"/>
      <c r="BS8" s="420"/>
      <c r="BT8" s="420"/>
      <c r="BU8" s="421"/>
      <c r="BV8" s="419">
        <v>2697672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0.96</v>
      </c>
      <c r="CU8" s="523"/>
      <c r="CV8" s="523"/>
      <c r="CW8" s="523"/>
      <c r="CX8" s="523"/>
      <c r="CY8" s="523"/>
      <c r="CZ8" s="523"/>
      <c r="DA8" s="524"/>
      <c r="DB8" s="522">
        <v>0.97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68421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-408679</v>
      </c>
      <c r="BO9" s="420"/>
      <c r="BP9" s="420"/>
      <c r="BQ9" s="420"/>
      <c r="BR9" s="420"/>
      <c r="BS9" s="420"/>
      <c r="BT9" s="420"/>
      <c r="BU9" s="421"/>
      <c r="BV9" s="419">
        <v>497414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5.9</v>
      </c>
      <c r="CU9" s="417"/>
      <c r="CV9" s="417"/>
      <c r="CW9" s="417"/>
      <c r="CX9" s="417"/>
      <c r="CY9" s="417"/>
      <c r="CZ9" s="417"/>
      <c r="DA9" s="418"/>
      <c r="DB9" s="416">
        <v>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64753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491</v>
      </c>
      <c r="BO10" s="420"/>
      <c r="BP10" s="420"/>
      <c r="BQ10" s="420"/>
      <c r="BR10" s="420"/>
      <c r="BS10" s="420"/>
      <c r="BT10" s="420"/>
      <c r="BU10" s="421"/>
      <c r="BV10" s="419">
        <v>92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70659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2065781</v>
      </c>
      <c r="BO12" s="420"/>
      <c r="BP12" s="420"/>
      <c r="BQ12" s="420"/>
      <c r="BR12" s="420"/>
      <c r="BS12" s="420"/>
      <c r="BT12" s="420"/>
      <c r="BU12" s="421"/>
      <c r="BV12" s="419">
        <v>1538725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69295</v>
      </c>
      <c r="S13" s="507"/>
      <c r="T13" s="507"/>
      <c r="U13" s="507"/>
      <c r="V13" s="508"/>
      <c r="W13" s="509" t="s">
        <v>131</v>
      </c>
      <c r="X13" s="405"/>
      <c r="Y13" s="405"/>
      <c r="Z13" s="405"/>
      <c r="AA13" s="405"/>
      <c r="AB13" s="406"/>
      <c r="AC13" s="372">
        <v>276</v>
      </c>
      <c r="AD13" s="373"/>
      <c r="AE13" s="373"/>
      <c r="AF13" s="373"/>
      <c r="AG13" s="374"/>
      <c r="AH13" s="372">
        <v>307</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-2473969</v>
      </c>
      <c r="BO13" s="420"/>
      <c r="BP13" s="420"/>
      <c r="BQ13" s="420"/>
      <c r="BR13" s="420"/>
      <c r="BS13" s="420"/>
      <c r="BT13" s="420"/>
      <c r="BU13" s="421"/>
      <c r="BV13" s="419">
        <v>-1041219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4.4000000000000004</v>
      </c>
      <c r="CU13" s="417"/>
      <c r="CV13" s="417"/>
      <c r="CW13" s="417"/>
      <c r="CX13" s="417"/>
      <c r="CY13" s="417"/>
      <c r="CZ13" s="417"/>
      <c r="DA13" s="418"/>
      <c r="DB13" s="416">
        <v>4.5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70414</v>
      </c>
      <c r="S14" s="507"/>
      <c r="T14" s="507"/>
      <c r="U14" s="507"/>
      <c r="V14" s="508"/>
      <c r="W14" s="510"/>
      <c r="X14" s="408"/>
      <c r="Y14" s="408"/>
      <c r="Z14" s="408"/>
      <c r="AA14" s="408"/>
      <c r="AB14" s="409"/>
      <c r="AC14" s="499">
        <v>0.9</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69152</v>
      </c>
      <c r="S15" s="507"/>
      <c r="T15" s="507"/>
      <c r="U15" s="507"/>
      <c r="V15" s="508"/>
      <c r="W15" s="509" t="s">
        <v>137</v>
      </c>
      <c r="X15" s="405"/>
      <c r="Y15" s="405"/>
      <c r="Z15" s="405"/>
      <c r="AA15" s="405"/>
      <c r="AB15" s="406"/>
      <c r="AC15" s="372">
        <v>8177</v>
      </c>
      <c r="AD15" s="373"/>
      <c r="AE15" s="373"/>
      <c r="AF15" s="373"/>
      <c r="AG15" s="374"/>
      <c r="AH15" s="372">
        <v>8473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10645821</v>
      </c>
      <c r="BO15" s="449"/>
      <c r="BP15" s="449"/>
      <c r="BQ15" s="449"/>
      <c r="BR15" s="449"/>
      <c r="BS15" s="449"/>
      <c r="BT15" s="449"/>
      <c r="BU15" s="450"/>
      <c r="BV15" s="448">
        <v>10284597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26.1</v>
      </c>
      <c r="AD16" s="500"/>
      <c r="AE16" s="500"/>
      <c r="AF16" s="500"/>
      <c r="AG16" s="501"/>
      <c r="AH16" s="499">
        <v>27.4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11057578</v>
      </c>
      <c r="BO16" s="420"/>
      <c r="BP16" s="420"/>
      <c r="BQ16" s="420"/>
      <c r="BR16" s="420"/>
      <c r="BS16" s="420"/>
      <c r="BT16" s="420"/>
      <c r="BU16" s="421"/>
      <c r="BV16" s="419">
        <v>10732539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22924</v>
      </c>
      <c r="AD17" s="373"/>
      <c r="AE17" s="373"/>
      <c r="AF17" s="373"/>
      <c r="AG17" s="374"/>
      <c r="AH17" s="372">
        <v>22137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13665646</v>
      </c>
      <c r="BO17" s="420"/>
      <c r="BP17" s="420"/>
      <c r="BQ17" s="420"/>
      <c r="BR17" s="420"/>
      <c r="BS17" s="420"/>
      <c r="BT17" s="420"/>
      <c r="BU17" s="421"/>
      <c r="BV17" s="419">
        <v>13198766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35.71</v>
      </c>
      <c r="M18" s="472"/>
      <c r="N18" s="472"/>
      <c r="O18" s="472"/>
      <c r="P18" s="472"/>
      <c r="Q18" s="472"/>
      <c r="R18" s="473"/>
      <c r="S18" s="473"/>
      <c r="T18" s="473"/>
      <c r="U18" s="473"/>
      <c r="V18" s="474"/>
      <c r="W18" s="490"/>
      <c r="X18" s="491"/>
      <c r="Y18" s="491"/>
      <c r="Z18" s="491"/>
      <c r="AA18" s="491"/>
      <c r="AB18" s="515"/>
      <c r="AC18" s="389">
        <v>73.099999999999994</v>
      </c>
      <c r="AD18" s="390"/>
      <c r="AE18" s="390"/>
      <c r="AF18" s="390"/>
      <c r="AG18" s="475"/>
      <c r="AH18" s="389">
        <v>71.599999999999994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13573700</v>
      </c>
      <c r="BO18" s="420"/>
      <c r="BP18" s="420"/>
      <c r="BQ18" s="420"/>
      <c r="BR18" s="420"/>
      <c r="BS18" s="420"/>
      <c r="BT18" s="420"/>
      <c r="BU18" s="421"/>
      <c r="BV18" s="419">
        <v>12834601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19734193</v>
      </c>
      <c r="BO19" s="420"/>
      <c r="BP19" s="420"/>
      <c r="BQ19" s="420"/>
      <c r="BR19" s="420"/>
      <c r="BS19" s="420"/>
      <c r="BT19" s="420"/>
      <c r="BU19" s="421"/>
      <c r="BV19" s="419">
        <v>19553836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27385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14083670</v>
      </c>
      <c r="BO22" s="449"/>
      <c r="BP22" s="449"/>
      <c r="BQ22" s="449"/>
      <c r="BR22" s="449"/>
      <c r="BS22" s="449"/>
      <c r="BT22" s="449"/>
      <c r="BU22" s="450"/>
      <c r="BV22" s="448">
        <v>13807114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10501497</v>
      </c>
      <c r="BO23" s="420"/>
      <c r="BP23" s="420"/>
      <c r="BQ23" s="420"/>
      <c r="BR23" s="420"/>
      <c r="BS23" s="420"/>
      <c r="BT23" s="420"/>
      <c r="BU23" s="421"/>
      <c r="BV23" s="419">
        <v>10717901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368</v>
      </c>
      <c r="AI24" s="373"/>
      <c r="AJ24" s="373"/>
      <c r="AK24" s="373"/>
      <c r="AL24" s="374"/>
      <c r="AM24" s="372">
        <v>1117984</v>
      </c>
      <c r="AN24" s="373"/>
      <c r="AO24" s="373"/>
      <c r="AP24" s="373"/>
      <c r="AQ24" s="373"/>
      <c r="AR24" s="374"/>
      <c r="AS24" s="372">
        <v>3038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10792716</v>
      </c>
      <c r="BO24" s="420"/>
      <c r="BP24" s="420"/>
      <c r="BQ24" s="420"/>
      <c r="BR24" s="420"/>
      <c r="BS24" s="420"/>
      <c r="BT24" s="420"/>
      <c r="BU24" s="421"/>
      <c r="BV24" s="419">
        <v>10128736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8087039</v>
      </c>
      <c r="BO25" s="449"/>
      <c r="BP25" s="449"/>
      <c r="BQ25" s="449"/>
      <c r="BR25" s="449"/>
      <c r="BS25" s="449"/>
      <c r="BT25" s="449"/>
      <c r="BU25" s="450"/>
      <c r="BV25" s="448">
        <v>5655040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6040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10744</v>
      </c>
      <c r="AN26" s="373"/>
      <c r="AO26" s="373"/>
      <c r="AP26" s="373"/>
      <c r="AQ26" s="373"/>
      <c r="AR26" s="374"/>
      <c r="AS26" s="372">
        <v>2686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4300</v>
      </c>
      <c r="R27" s="373"/>
      <c r="S27" s="373"/>
      <c r="T27" s="373"/>
      <c r="U27" s="373"/>
      <c r="V27" s="374"/>
      <c r="W27" s="462"/>
      <c r="X27" s="399"/>
      <c r="Y27" s="400"/>
      <c r="Z27" s="375" t="s">
        <v>171</v>
      </c>
      <c r="AA27" s="376"/>
      <c r="AB27" s="376"/>
      <c r="AC27" s="376"/>
      <c r="AD27" s="376"/>
      <c r="AE27" s="376"/>
      <c r="AF27" s="376"/>
      <c r="AG27" s="377"/>
      <c r="AH27" s="372">
        <v>13</v>
      </c>
      <c r="AI27" s="373"/>
      <c r="AJ27" s="373"/>
      <c r="AK27" s="373"/>
      <c r="AL27" s="374"/>
      <c r="AM27" s="372">
        <v>36218</v>
      </c>
      <c r="AN27" s="373"/>
      <c r="AO27" s="373"/>
      <c r="AP27" s="373"/>
      <c r="AQ27" s="373"/>
      <c r="AR27" s="374"/>
      <c r="AS27" s="372">
        <v>2786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374704</v>
      </c>
      <c r="BO27" s="454"/>
      <c r="BP27" s="454"/>
      <c r="BQ27" s="454"/>
      <c r="BR27" s="454"/>
      <c r="BS27" s="454"/>
      <c r="BT27" s="454"/>
      <c r="BU27" s="455"/>
      <c r="BV27" s="453">
        <v>374701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3970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4541157</v>
      </c>
      <c r="BO28" s="449"/>
      <c r="BP28" s="449"/>
      <c r="BQ28" s="449"/>
      <c r="BR28" s="449"/>
      <c r="BS28" s="449"/>
      <c r="BT28" s="449"/>
      <c r="BU28" s="450"/>
      <c r="BV28" s="448">
        <v>4078650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3670</v>
      </c>
      <c r="R29" s="373"/>
      <c r="S29" s="373"/>
      <c r="T29" s="373"/>
      <c r="U29" s="373"/>
      <c r="V29" s="374"/>
      <c r="W29" s="463"/>
      <c r="X29" s="464"/>
      <c r="Y29" s="465"/>
      <c r="Z29" s="375" t="s">
        <v>177</v>
      </c>
      <c r="AA29" s="376"/>
      <c r="AB29" s="376"/>
      <c r="AC29" s="376"/>
      <c r="AD29" s="376"/>
      <c r="AE29" s="376"/>
      <c r="AF29" s="376"/>
      <c r="AG29" s="377"/>
      <c r="AH29" s="372">
        <v>381</v>
      </c>
      <c r="AI29" s="373"/>
      <c r="AJ29" s="373"/>
      <c r="AK29" s="373"/>
      <c r="AL29" s="374"/>
      <c r="AM29" s="372">
        <v>1154202</v>
      </c>
      <c r="AN29" s="373"/>
      <c r="AO29" s="373"/>
      <c r="AP29" s="373"/>
      <c r="AQ29" s="373"/>
      <c r="AR29" s="374"/>
      <c r="AS29" s="372">
        <v>3029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1822</v>
      </c>
      <c r="BO29" s="420"/>
      <c r="BP29" s="420"/>
      <c r="BQ29" s="420"/>
      <c r="BR29" s="420"/>
      <c r="BS29" s="420"/>
      <c r="BT29" s="420"/>
      <c r="BU29" s="421"/>
      <c r="BV29" s="419">
        <v>1822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5273654</v>
      </c>
      <c r="BO30" s="454"/>
      <c r="BP30" s="454"/>
      <c r="BQ30" s="454"/>
      <c r="BR30" s="454"/>
      <c r="BS30" s="454"/>
      <c r="BT30" s="454"/>
      <c r="BU30" s="455"/>
      <c r="BV30" s="453">
        <v>5508035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茨城県市町村総合事務組合（一般会計）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守谷市土地開発公社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茨城県市町村総合事務組合（県民交通災害共済事業特別会計）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茨城租税債権管理機構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茨城県後期高齢者医療広域連合（一般会計）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茨城県後期高齢者医療広域連合（後期高齢者医療特別会計）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常総衛生組合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取手市外２市火葬場組合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常総地方広域市町村圏事務組合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nLekO+bq5mJobpqWp2rd55bTT6XRFKjQ6mH90Sd+JGgGkQdQh8g6cTZUjmBpf3yeSd6E+rKPIh5KVUjZeO7CQ==" saltValue="vhA2qIo6LZzHv7z1zf5I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12610172</v>
      </c>
      <c r="S5" s="677"/>
      <c r="T5" s="677"/>
      <c r="U5" s="677"/>
      <c r="V5" s="677"/>
      <c r="W5" s="677"/>
      <c r="X5" s="677"/>
      <c r="Y5" s="702"/>
      <c r="Z5" s="715">
        <v>31.4</v>
      </c>
      <c r="AA5" s="715"/>
      <c r="AB5" s="715"/>
      <c r="AC5" s="715"/>
      <c r="AD5" s="716">
        <v>11795808</v>
      </c>
      <c r="AE5" s="716"/>
      <c r="AF5" s="716"/>
      <c r="AG5" s="716"/>
      <c r="AH5" s="716"/>
      <c r="AI5" s="716"/>
      <c r="AJ5" s="716"/>
      <c r="AK5" s="716"/>
      <c r="AL5" s="703">
        <v>81.400000000000006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11795808</v>
      </c>
      <c r="BH5" s="622"/>
      <c r="BI5" s="622"/>
      <c r="BJ5" s="622"/>
      <c r="BK5" s="622"/>
      <c r="BL5" s="622"/>
      <c r="BM5" s="622"/>
      <c r="BN5" s="623"/>
      <c r="BO5" s="659">
        <v>93.5</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205046</v>
      </c>
      <c r="S6" s="622"/>
      <c r="T6" s="622"/>
      <c r="U6" s="622"/>
      <c r="V6" s="622"/>
      <c r="W6" s="622"/>
      <c r="X6" s="622"/>
      <c r="Y6" s="623"/>
      <c r="Z6" s="659">
        <v>0.5</v>
      </c>
      <c r="AA6" s="659"/>
      <c r="AB6" s="659"/>
      <c r="AC6" s="659"/>
      <c r="AD6" s="660">
        <v>205046</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11795808</v>
      </c>
      <c r="BH6" s="622"/>
      <c r="BI6" s="622"/>
      <c r="BJ6" s="622"/>
      <c r="BK6" s="622"/>
      <c r="BL6" s="622"/>
      <c r="BM6" s="622"/>
      <c r="BN6" s="623"/>
      <c r="BO6" s="659">
        <v>93.5</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190211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190211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3919</v>
      </c>
      <c r="S7" s="622"/>
      <c r="T7" s="622"/>
      <c r="U7" s="622"/>
      <c r="V7" s="622"/>
      <c r="W7" s="622"/>
      <c r="X7" s="622"/>
      <c r="Y7" s="623"/>
      <c r="Z7" s="659">
        <v>0</v>
      </c>
      <c r="AA7" s="659"/>
      <c r="AB7" s="659"/>
      <c r="AC7" s="659"/>
      <c r="AD7" s="660">
        <v>3919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6169392</v>
      </c>
      <c r="BH7" s="622"/>
      <c r="BI7" s="622"/>
      <c r="BJ7" s="622"/>
      <c r="BK7" s="622"/>
      <c r="BL7" s="622"/>
      <c r="BM7" s="622"/>
      <c r="BN7" s="623"/>
      <c r="BO7" s="659">
        <v>48.9</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13445623</v>
      </c>
      <c r="CS7" s="622"/>
      <c r="CT7" s="622"/>
      <c r="CU7" s="622"/>
      <c r="CV7" s="622"/>
      <c r="CW7" s="622"/>
      <c r="CX7" s="622"/>
      <c r="CY7" s="623"/>
      <c r="CZ7" s="659">
        <v>36.299999999999997</v>
      </c>
      <c r="DA7" s="659"/>
      <c r="DB7" s="659"/>
      <c r="DC7" s="659"/>
      <c r="DD7" s="627">
        <v>4499104</v>
      </c>
      <c r="DE7" s="622"/>
      <c r="DF7" s="622"/>
      <c r="DG7" s="622"/>
      <c r="DH7" s="622"/>
      <c r="DI7" s="622"/>
      <c r="DJ7" s="622"/>
      <c r="DK7" s="622"/>
      <c r="DL7" s="622"/>
      <c r="DM7" s="622"/>
      <c r="DN7" s="622"/>
      <c r="DO7" s="622"/>
      <c r="DP7" s="623"/>
      <c r="DQ7" s="627">
        <v>2730317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74999</v>
      </c>
      <c r="S8" s="622"/>
      <c r="T8" s="622"/>
      <c r="U8" s="622"/>
      <c r="V8" s="622"/>
      <c r="W8" s="622"/>
      <c r="X8" s="622"/>
      <c r="Y8" s="623"/>
      <c r="Z8" s="659">
        <v>0.2</v>
      </c>
      <c r="AA8" s="659"/>
      <c r="AB8" s="659"/>
      <c r="AC8" s="659"/>
      <c r="AD8" s="660">
        <v>74999</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134007</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11564784</v>
      </c>
      <c r="CS8" s="622"/>
      <c r="CT8" s="622"/>
      <c r="CU8" s="622"/>
      <c r="CV8" s="622"/>
      <c r="CW8" s="622"/>
      <c r="CX8" s="622"/>
      <c r="CY8" s="623"/>
      <c r="CZ8" s="659">
        <v>31.2</v>
      </c>
      <c r="DA8" s="659"/>
      <c r="DB8" s="659"/>
      <c r="DC8" s="659"/>
      <c r="DD8" s="627">
        <v>275196</v>
      </c>
      <c r="DE8" s="622"/>
      <c r="DF8" s="622"/>
      <c r="DG8" s="622"/>
      <c r="DH8" s="622"/>
      <c r="DI8" s="622"/>
      <c r="DJ8" s="622"/>
      <c r="DK8" s="622"/>
      <c r="DL8" s="622"/>
      <c r="DM8" s="622"/>
      <c r="DN8" s="622"/>
      <c r="DO8" s="622"/>
      <c r="DP8" s="623"/>
      <c r="DQ8" s="627">
        <v>5666888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84230</v>
      </c>
      <c r="S9" s="622"/>
      <c r="T9" s="622"/>
      <c r="U9" s="622"/>
      <c r="V9" s="622"/>
      <c r="W9" s="622"/>
      <c r="X9" s="622"/>
      <c r="Y9" s="623"/>
      <c r="Z9" s="659">
        <v>0.2</v>
      </c>
      <c r="AA9" s="659"/>
      <c r="AB9" s="659"/>
      <c r="AC9" s="659"/>
      <c r="AD9" s="660">
        <v>84230</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5287473</v>
      </c>
      <c r="BH9" s="622"/>
      <c r="BI9" s="622"/>
      <c r="BJ9" s="622"/>
      <c r="BK9" s="622"/>
      <c r="BL9" s="622"/>
      <c r="BM9" s="622"/>
      <c r="BN9" s="623"/>
      <c r="BO9" s="659">
        <v>41.9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2133069</v>
      </c>
      <c r="CS9" s="622"/>
      <c r="CT9" s="622"/>
      <c r="CU9" s="622"/>
      <c r="CV9" s="622"/>
      <c r="CW9" s="622"/>
      <c r="CX9" s="622"/>
      <c r="CY9" s="623"/>
      <c r="CZ9" s="659">
        <v>5.8</v>
      </c>
      <c r="DA9" s="659"/>
      <c r="DB9" s="659"/>
      <c r="DC9" s="659"/>
      <c r="DD9" s="627">
        <v>369332</v>
      </c>
      <c r="DE9" s="622"/>
      <c r="DF9" s="622"/>
      <c r="DG9" s="622"/>
      <c r="DH9" s="622"/>
      <c r="DI9" s="622"/>
      <c r="DJ9" s="622"/>
      <c r="DK9" s="622"/>
      <c r="DL9" s="622"/>
      <c r="DM9" s="622"/>
      <c r="DN9" s="622"/>
      <c r="DO9" s="622"/>
      <c r="DP9" s="623"/>
      <c r="DQ9" s="627">
        <v>1488691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200177</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1592805</v>
      </c>
      <c r="S11" s="622"/>
      <c r="T11" s="622"/>
      <c r="U11" s="622"/>
      <c r="V11" s="622"/>
      <c r="W11" s="622"/>
      <c r="X11" s="622"/>
      <c r="Y11" s="623"/>
      <c r="Z11" s="624">
        <v>4</v>
      </c>
      <c r="AA11" s="625"/>
      <c r="AB11" s="625"/>
      <c r="AC11" s="626"/>
      <c r="AD11" s="627">
        <v>1592805</v>
      </c>
      <c r="AE11" s="622"/>
      <c r="AF11" s="622"/>
      <c r="AG11" s="622"/>
      <c r="AH11" s="622"/>
      <c r="AI11" s="622"/>
      <c r="AJ11" s="622"/>
      <c r="AK11" s="623"/>
      <c r="AL11" s="624">
        <v>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547735</v>
      </c>
      <c r="BH11" s="622"/>
      <c r="BI11" s="622"/>
      <c r="BJ11" s="622"/>
      <c r="BK11" s="622"/>
      <c r="BL11" s="622"/>
      <c r="BM11" s="622"/>
      <c r="BN11" s="623"/>
      <c r="BO11" s="659">
        <v>4.3</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218775</v>
      </c>
      <c r="CS11" s="622"/>
      <c r="CT11" s="622"/>
      <c r="CU11" s="622"/>
      <c r="CV11" s="622"/>
      <c r="CW11" s="622"/>
      <c r="CX11" s="622"/>
      <c r="CY11" s="623"/>
      <c r="CZ11" s="659">
        <v>0.6</v>
      </c>
      <c r="DA11" s="659"/>
      <c r="DB11" s="659"/>
      <c r="DC11" s="659"/>
      <c r="DD11" s="627">
        <v>3417</v>
      </c>
      <c r="DE11" s="622"/>
      <c r="DF11" s="622"/>
      <c r="DG11" s="622"/>
      <c r="DH11" s="622"/>
      <c r="DI11" s="622"/>
      <c r="DJ11" s="622"/>
      <c r="DK11" s="622"/>
      <c r="DL11" s="622"/>
      <c r="DM11" s="622"/>
      <c r="DN11" s="622"/>
      <c r="DO11" s="622"/>
      <c r="DP11" s="623"/>
      <c r="DQ11" s="627">
        <v>173977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5066175</v>
      </c>
      <c r="BH12" s="622"/>
      <c r="BI12" s="622"/>
      <c r="BJ12" s="622"/>
      <c r="BK12" s="622"/>
      <c r="BL12" s="622"/>
      <c r="BM12" s="622"/>
      <c r="BN12" s="623"/>
      <c r="BO12" s="659">
        <v>40.200000000000003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304207</v>
      </c>
      <c r="CS12" s="622"/>
      <c r="CT12" s="622"/>
      <c r="CU12" s="622"/>
      <c r="CV12" s="622"/>
      <c r="CW12" s="622"/>
      <c r="CX12" s="622"/>
      <c r="CY12" s="623"/>
      <c r="CZ12" s="659">
        <v>0.8</v>
      </c>
      <c r="DA12" s="659"/>
      <c r="DB12" s="659"/>
      <c r="DC12" s="659"/>
      <c r="DD12" s="627">
        <v>440</v>
      </c>
      <c r="DE12" s="622"/>
      <c r="DF12" s="622"/>
      <c r="DG12" s="622"/>
      <c r="DH12" s="622"/>
      <c r="DI12" s="622"/>
      <c r="DJ12" s="622"/>
      <c r="DK12" s="622"/>
      <c r="DL12" s="622"/>
      <c r="DM12" s="622"/>
      <c r="DN12" s="622"/>
      <c r="DO12" s="622"/>
      <c r="DP12" s="623"/>
      <c r="DQ12" s="627">
        <v>228965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5055259</v>
      </c>
      <c r="BH13" s="622"/>
      <c r="BI13" s="622"/>
      <c r="BJ13" s="622"/>
      <c r="BK13" s="622"/>
      <c r="BL13" s="622"/>
      <c r="BM13" s="622"/>
      <c r="BN13" s="623"/>
      <c r="BO13" s="659">
        <v>40.1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2819968</v>
      </c>
      <c r="CS13" s="622"/>
      <c r="CT13" s="622"/>
      <c r="CU13" s="622"/>
      <c r="CV13" s="622"/>
      <c r="CW13" s="622"/>
      <c r="CX13" s="622"/>
      <c r="CY13" s="623"/>
      <c r="CZ13" s="659">
        <v>7.6</v>
      </c>
      <c r="DA13" s="659"/>
      <c r="DB13" s="659"/>
      <c r="DC13" s="659"/>
      <c r="DD13" s="627">
        <v>1203791</v>
      </c>
      <c r="DE13" s="622"/>
      <c r="DF13" s="622"/>
      <c r="DG13" s="622"/>
      <c r="DH13" s="622"/>
      <c r="DI13" s="622"/>
      <c r="DJ13" s="622"/>
      <c r="DK13" s="622"/>
      <c r="DL13" s="622"/>
      <c r="DM13" s="622"/>
      <c r="DN13" s="622"/>
      <c r="DO13" s="622"/>
      <c r="DP13" s="623"/>
      <c r="DQ13" s="627">
        <v>1547636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1445</v>
      </c>
      <c r="S14" s="622"/>
      <c r="T14" s="622"/>
      <c r="U14" s="622"/>
      <c r="V14" s="622"/>
      <c r="W14" s="622"/>
      <c r="X14" s="622"/>
      <c r="Y14" s="623"/>
      <c r="Z14" s="659">
        <v>0</v>
      </c>
      <c r="AA14" s="659"/>
      <c r="AB14" s="659"/>
      <c r="AC14" s="659"/>
      <c r="AD14" s="660">
        <v>1445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145519</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1379053</v>
      </c>
      <c r="CS14" s="622"/>
      <c r="CT14" s="622"/>
      <c r="CU14" s="622"/>
      <c r="CV14" s="622"/>
      <c r="CW14" s="622"/>
      <c r="CX14" s="622"/>
      <c r="CY14" s="623"/>
      <c r="CZ14" s="659">
        <v>3.7</v>
      </c>
      <c r="DA14" s="659"/>
      <c r="DB14" s="659"/>
      <c r="DC14" s="659"/>
      <c r="DD14" s="627">
        <v>229767</v>
      </c>
      <c r="DE14" s="622"/>
      <c r="DF14" s="622"/>
      <c r="DG14" s="622"/>
      <c r="DH14" s="622"/>
      <c r="DI14" s="622"/>
      <c r="DJ14" s="622"/>
      <c r="DK14" s="622"/>
      <c r="DL14" s="622"/>
      <c r="DM14" s="622"/>
      <c r="DN14" s="622"/>
      <c r="DO14" s="622"/>
      <c r="DP14" s="623"/>
      <c r="DQ14" s="627">
        <v>1120563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414722</v>
      </c>
      <c r="BH15" s="622"/>
      <c r="BI15" s="622"/>
      <c r="BJ15" s="622"/>
      <c r="BK15" s="622"/>
      <c r="BL15" s="622"/>
      <c r="BM15" s="622"/>
      <c r="BN15" s="623"/>
      <c r="BO15" s="659">
        <v>3.3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3852554</v>
      </c>
      <c r="CS15" s="622"/>
      <c r="CT15" s="622"/>
      <c r="CU15" s="622"/>
      <c r="CV15" s="622"/>
      <c r="CW15" s="622"/>
      <c r="CX15" s="622"/>
      <c r="CY15" s="623"/>
      <c r="CZ15" s="659">
        <v>10.4</v>
      </c>
      <c r="DA15" s="659"/>
      <c r="DB15" s="659"/>
      <c r="DC15" s="659"/>
      <c r="DD15" s="627">
        <v>1151329</v>
      </c>
      <c r="DE15" s="622"/>
      <c r="DF15" s="622"/>
      <c r="DG15" s="622"/>
      <c r="DH15" s="622"/>
      <c r="DI15" s="622"/>
      <c r="DJ15" s="622"/>
      <c r="DK15" s="622"/>
      <c r="DL15" s="622"/>
      <c r="DM15" s="622"/>
      <c r="DN15" s="622"/>
      <c r="DO15" s="622"/>
      <c r="DP15" s="623"/>
      <c r="DQ15" s="627">
        <v>2296538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21708</v>
      </c>
      <c r="S16" s="622"/>
      <c r="T16" s="622"/>
      <c r="U16" s="622"/>
      <c r="V16" s="622"/>
      <c r="W16" s="622"/>
      <c r="X16" s="622"/>
      <c r="Y16" s="623"/>
      <c r="Z16" s="659">
        <v>0.1</v>
      </c>
      <c r="AA16" s="659"/>
      <c r="AB16" s="659"/>
      <c r="AC16" s="659"/>
      <c r="AD16" s="660">
        <v>21708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151571</v>
      </c>
      <c r="S17" s="622"/>
      <c r="T17" s="622"/>
      <c r="U17" s="622"/>
      <c r="V17" s="622"/>
      <c r="W17" s="622"/>
      <c r="X17" s="622"/>
      <c r="Y17" s="623"/>
      <c r="Z17" s="659">
        <v>0.4</v>
      </c>
      <c r="AA17" s="659"/>
      <c r="AB17" s="659"/>
      <c r="AC17" s="659"/>
      <c r="AD17" s="660">
        <v>151571</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1168265</v>
      </c>
      <c r="CS17" s="622"/>
      <c r="CT17" s="622"/>
      <c r="CU17" s="622"/>
      <c r="CV17" s="622"/>
      <c r="CW17" s="622"/>
      <c r="CX17" s="622"/>
      <c r="CY17" s="623"/>
      <c r="CZ17" s="659">
        <v>3.2</v>
      </c>
      <c r="DA17" s="659"/>
      <c r="DB17" s="659"/>
      <c r="DC17" s="659"/>
      <c r="DD17" s="627" t="s">
        <v>122</v>
      </c>
      <c r="DE17" s="622"/>
      <c r="DF17" s="622"/>
      <c r="DG17" s="622"/>
      <c r="DH17" s="622"/>
      <c r="DI17" s="622"/>
      <c r="DJ17" s="622"/>
      <c r="DK17" s="622"/>
      <c r="DL17" s="622"/>
      <c r="DM17" s="622"/>
      <c r="DN17" s="622"/>
      <c r="DO17" s="622"/>
      <c r="DP17" s="623"/>
      <c r="DQ17" s="627">
        <v>1168017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93857</v>
      </c>
      <c r="S18" s="622"/>
      <c r="T18" s="622"/>
      <c r="U18" s="622"/>
      <c r="V18" s="622"/>
      <c r="W18" s="622"/>
      <c r="X18" s="622"/>
      <c r="Y18" s="623"/>
      <c r="Z18" s="659">
        <v>0.2</v>
      </c>
      <c r="AA18" s="659"/>
      <c r="AB18" s="659"/>
      <c r="AC18" s="659"/>
      <c r="AD18" s="660">
        <v>93857</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89166</v>
      </c>
      <c r="S19" s="622"/>
      <c r="T19" s="622"/>
      <c r="U19" s="622"/>
      <c r="V19" s="622"/>
      <c r="W19" s="622"/>
      <c r="X19" s="622"/>
      <c r="Y19" s="623"/>
      <c r="Z19" s="659">
        <v>0.2</v>
      </c>
      <c r="AA19" s="659"/>
      <c r="AB19" s="659"/>
      <c r="AC19" s="659"/>
      <c r="AD19" s="660">
        <v>89166</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814364</v>
      </c>
      <c r="BH19" s="622"/>
      <c r="BI19" s="622"/>
      <c r="BJ19" s="622"/>
      <c r="BK19" s="622"/>
      <c r="BL19" s="622"/>
      <c r="BM19" s="622"/>
      <c r="BN19" s="623"/>
      <c r="BO19" s="659">
        <v>6.5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4691</v>
      </c>
      <c r="S20" s="622"/>
      <c r="T20" s="622"/>
      <c r="U20" s="622"/>
      <c r="V20" s="622"/>
      <c r="W20" s="622"/>
      <c r="X20" s="622"/>
      <c r="Y20" s="623"/>
      <c r="Z20" s="659">
        <v>0</v>
      </c>
      <c r="AA20" s="659"/>
      <c r="AB20" s="659"/>
      <c r="AC20" s="659"/>
      <c r="AD20" s="660">
        <v>4691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814364</v>
      </c>
      <c r="BH20" s="622"/>
      <c r="BI20" s="622"/>
      <c r="BJ20" s="622"/>
      <c r="BK20" s="622"/>
      <c r="BL20" s="622"/>
      <c r="BM20" s="622"/>
      <c r="BN20" s="623"/>
      <c r="BO20" s="659">
        <v>6.5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37076559</v>
      </c>
      <c r="CS20" s="622"/>
      <c r="CT20" s="622"/>
      <c r="CU20" s="622"/>
      <c r="CV20" s="622"/>
      <c r="CW20" s="622"/>
      <c r="CX20" s="622"/>
      <c r="CY20" s="623"/>
      <c r="CZ20" s="659">
        <v>100</v>
      </c>
      <c r="DA20" s="659"/>
      <c r="DB20" s="659"/>
      <c r="DC20" s="659"/>
      <c r="DD20" s="627">
        <v>7732376</v>
      </c>
      <c r="DE20" s="622"/>
      <c r="DF20" s="622"/>
      <c r="DG20" s="622"/>
      <c r="DH20" s="622"/>
      <c r="DI20" s="622"/>
      <c r="DJ20" s="622"/>
      <c r="DK20" s="622"/>
      <c r="DL20" s="622"/>
      <c r="DM20" s="622"/>
      <c r="DN20" s="622"/>
      <c r="DO20" s="622"/>
      <c r="DP20" s="623"/>
      <c r="DQ20" s="627">
        <v>16611853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587004</v>
      </c>
      <c r="S21" s="622"/>
      <c r="T21" s="622"/>
      <c r="U21" s="622"/>
      <c r="V21" s="622"/>
      <c r="W21" s="622"/>
      <c r="X21" s="622"/>
      <c r="Y21" s="623"/>
      <c r="Z21" s="659">
        <v>1.5</v>
      </c>
      <c r="AA21" s="659"/>
      <c r="AB21" s="659"/>
      <c r="AC21" s="659"/>
      <c r="AD21" s="660">
        <v>403844</v>
      </c>
      <c r="AE21" s="660"/>
      <c r="AF21" s="660"/>
      <c r="AG21" s="660"/>
      <c r="AH21" s="660"/>
      <c r="AI21" s="660"/>
      <c r="AJ21" s="660"/>
      <c r="AK21" s="660"/>
      <c r="AL21" s="624">
        <v>2.8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403844</v>
      </c>
      <c r="S22" s="622"/>
      <c r="T22" s="622"/>
      <c r="U22" s="622"/>
      <c r="V22" s="622"/>
      <c r="W22" s="622"/>
      <c r="X22" s="622"/>
      <c r="Y22" s="623"/>
      <c r="Z22" s="659">
        <v>1</v>
      </c>
      <c r="AA22" s="659"/>
      <c r="AB22" s="659"/>
      <c r="AC22" s="659"/>
      <c r="AD22" s="660">
        <v>403844</v>
      </c>
      <c r="AE22" s="660"/>
      <c r="AF22" s="660"/>
      <c r="AG22" s="660"/>
      <c r="AH22" s="660"/>
      <c r="AI22" s="660"/>
      <c r="AJ22" s="660"/>
      <c r="AK22" s="660"/>
      <c r="AL22" s="624">
        <v>2.8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182967</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814364</v>
      </c>
      <c r="BH23" s="622"/>
      <c r="BI23" s="622"/>
      <c r="BJ23" s="622"/>
      <c r="BK23" s="622"/>
      <c r="BL23" s="622"/>
      <c r="BM23" s="622"/>
      <c r="BN23" s="623"/>
      <c r="BO23" s="659">
        <v>6.5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193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12291466</v>
      </c>
      <c r="CS24" s="677"/>
      <c r="CT24" s="677"/>
      <c r="CU24" s="677"/>
      <c r="CV24" s="677"/>
      <c r="CW24" s="677"/>
      <c r="CX24" s="677"/>
      <c r="CY24" s="702"/>
      <c r="CZ24" s="703">
        <v>33.200000000000003</v>
      </c>
      <c r="DA24" s="685"/>
      <c r="DB24" s="685"/>
      <c r="DC24" s="705"/>
      <c r="DD24" s="701">
        <v>6871284</v>
      </c>
      <c r="DE24" s="677"/>
      <c r="DF24" s="677"/>
      <c r="DG24" s="677"/>
      <c r="DH24" s="677"/>
      <c r="DI24" s="677"/>
      <c r="DJ24" s="677"/>
      <c r="DK24" s="702"/>
      <c r="DL24" s="701">
        <v>6344499</v>
      </c>
      <c r="DM24" s="677"/>
      <c r="DN24" s="677"/>
      <c r="DO24" s="677"/>
      <c r="DP24" s="677"/>
      <c r="DQ24" s="677"/>
      <c r="DR24" s="677"/>
      <c r="DS24" s="677"/>
      <c r="DT24" s="677"/>
      <c r="DU24" s="677"/>
      <c r="DV24" s="702"/>
      <c r="DW24" s="703">
        <v>43.7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15426756</v>
      </c>
      <c r="S25" s="622"/>
      <c r="T25" s="622"/>
      <c r="U25" s="622"/>
      <c r="V25" s="622"/>
      <c r="W25" s="622"/>
      <c r="X25" s="622"/>
      <c r="Y25" s="623"/>
      <c r="Z25" s="659">
        <v>38.4</v>
      </c>
      <c r="AA25" s="659"/>
      <c r="AB25" s="659"/>
      <c r="AC25" s="659"/>
      <c r="AD25" s="660">
        <v>14429232</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3953479</v>
      </c>
      <c r="CS25" s="634"/>
      <c r="CT25" s="634"/>
      <c r="CU25" s="634"/>
      <c r="CV25" s="634"/>
      <c r="CW25" s="634"/>
      <c r="CX25" s="634"/>
      <c r="CY25" s="635"/>
      <c r="CZ25" s="624">
        <v>10.7</v>
      </c>
      <c r="DA25" s="636"/>
      <c r="DB25" s="636"/>
      <c r="DC25" s="637"/>
      <c r="DD25" s="627">
        <v>3516657</v>
      </c>
      <c r="DE25" s="634"/>
      <c r="DF25" s="634"/>
      <c r="DG25" s="634"/>
      <c r="DH25" s="634"/>
      <c r="DI25" s="634"/>
      <c r="DJ25" s="634"/>
      <c r="DK25" s="635"/>
      <c r="DL25" s="627">
        <v>3477531</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7226</v>
      </c>
      <c r="S26" s="622"/>
      <c r="T26" s="622"/>
      <c r="U26" s="622"/>
      <c r="V26" s="622"/>
      <c r="W26" s="622"/>
      <c r="X26" s="622"/>
      <c r="Y26" s="623"/>
      <c r="Z26" s="659">
        <v>0</v>
      </c>
      <c r="AA26" s="659"/>
      <c r="AB26" s="659"/>
      <c r="AC26" s="659"/>
      <c r="AD26" s="660">
        <v>7226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2303712</v>
      </c>
      <c r="CS26" s="622"/>
      <c r="CT26" s="622"/>
      <c r="CU26" s="622"/>
      <c r="CV26" s="622"/>
      <c r="CW26" s="622"/>
      <c r="CX26" s="622"/>
      <c r="CY26" s="623"/>
      <c r="CZ26" s="624">
        <v>6.2</v>
      </c>
      <c r="DA26" s="636"/>
      <c r="DB26" s="636"/>
      <c r="DC26" s="637"/>
      <c r="DD26" s="627">
        <v>1967284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82601</v>
      </c>
      <c r="S27" s="622"/>
      <c r="T27" s="622"/>
      <c r="U27" s="622"/>
      <c r="V27" s="622"/>
      <c r="W27" s="622"/>
      <c r="X27" s="622"/>
      <c r="Y27" s="623"/>
      <c r="Z27" s="659">
        <v>0.2</v>
      </c>
      <c r="AA27" s="659"/>
      <c r="AB27" s="659"/>
      <c r="AC27" s="659"/>
      <c r="AD27" s="660">
        <v>3</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12610172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7169722</v>
      </c>
      <c r="CS27" s="634"/>
      <c r="CT27" s="634"/>
      <c r="CU27" s="634"/>
      <c r="CV27" s="634"/>
      <c r="CW27" s="634"/>
      <c r="CX27" s="634"/>
      <c r="CY27" s="635"/>
      <c r="CZ27" s="624">
        <v>19.3</v>
      </c>
      <c r="DA27" s="636"/>
      <c r="DB27" s="636"/>
      <c r="DC27" s="637"/>
      <c r="DD27" s="627">
        <v>2186610</v>
      </c>
      <c r="DE27" s="634"/>
      <c r="DF27" s="634"/>
      <c r="DG27" s="634"/>
      <c r="DH27" s="634"/>
      <c r="DI27" s="634"/>
      <c r="DJ27" s="634"/>
      <c r="DK27" s="635"/>
      <c r="DL27" s="627">
        <v>1832498</v>
      </c>
      <c r="DM27" s="634"/>
      <c r="DN27" s="634"/>
      <c r="DO27" s="634"/>
      <c r="DP27" s="634"/>
      <c r="DQ27" s="634"/>
      <c r="DR27" s="634"/>
      <c r="DS27" s="634"/>
      <c r="DT27" s="634"/>
      <c r="DU27" s="634"/>
      <c r="DV27" s="635"/>
      <c r="DW27" s="624">
        <v>12.6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317600</v>
      </c>
      <c r="S28" s="622"/>
      <c r="T28" s="622"/>
      <c r="U28" s="622"/>
      <c r="V28" s="622"/>
      <c r="W28" s="622"/>
      <c r="X28" s="622"/>
      <c r="Y28" s="623"/>
      <c r="Z28" s="659">
        <v>0.8</v>
      </c>
      <c r="AA28" s="659"/>
      <c r="AB28" s="659"/>
      <c r="AC28" s="659"/>
      <c r="AD28" s="660">
        <v>42912</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1168265</v>
      </c>
      <c r="CS28" s="622"/>
      <c r="CT28" s="622"/>
      <c r="CU28" s="622"/>
      <c r="CV28" s="622"/>
      <c r="CW28" s="622"/>
      <c r="CX28" s="622"/>
      <c r="CY28" s="623"/>
      <c r="CZ28" s="624">
        <v>3.2</v>
      </c>
      <c r="DA28" s="636"/>
      <c r="DB28" s="636"/>
      <c r="DC28" s="637"/>
      <c r="DD28" s="627">
        <v>1168017</v>
      </c>
      <c r="DE28" s="622"/>
      <c r="DF28" s="622"/>
      <c r="DG28" s="622"/>
      <c r="DH28" s="622"/>
      <c r="DI28" s="622"/>
      <c r="DJ28" s="622"/>
      <c r="DK28" s="623"/>
      <c r="DL28" s="627">
        <v>1034470</v>
      </c>
      <c r="DM28" s="622"/>
      <c r="DN28" s="622"/>
      <c r="DO28" s="622"/>
      <c r="DP28" s="622"/>
      <c r="DQ28" s="622"/>
      <c r="DR28" s="622"/>
      <c r="DS28" s="622"/>
      <c r="DT28" s="622"/>
      <c r="DU28" s="622"/>
      <c r="DV28" s="623"/>
      <c r="DW28" s="624">
        <v>7.1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31046</v>
      </c>
      <c r="S29" s="622"/>
      <c r="T29" s="622"/>
      <c r="U29" s="622"/>
      <c r="V29" s="622"/>
      <c r="W29" s="622"/>
      <c r="X29" s="622"/>
      <c r="Y29" s="623"/>
      <c r="Z29" s="659">
        <v>0.1</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1168265</v>
      </c>
      <c r="CS29" s="634"/>
      <c r="CT29" s="634"/>
      <c r="CU29" s="634"/>
      <c r="CV29" s="634"/>
      <c r="CW29" s="634"/>
      <c r="CX29" s="634"/>
      <c r="CY29" s="635"/>
      <c r="CZ29" s="624">
        <v>3.2</v>
      </c>
      <c r="DA29" s="636"/>
      <c r="DB29" s="636"/>
      <c r="DC29" s="637"/>
      <c r="DD29" s="627">
        <v>1168017</v>
      </c>
      <c r="DE29" s="634"/>
      <c r="DF29" s="634"/>
      <c r="DG29" s="634"/>
      <c r="DH29" s="634"/>
      <c r="DI29" s="634"/>
      <c r="DJ29" s="634"/>
      <c r="DK29" s="635"/>
      <c r="DL29" s="627">
        <v>1034470</v>
      </c>
      <c r="DM29" s="634"/>
      <c r="DN29" s="634"/>
      <c r="DO29" s="634"/>
      <c r="DP29" s="634"/>
      <c r="DQ29" s="634"/>
      <c r="DR29" s="634"/>
      <c r="DS29" s="634"/>
      <c r="DT29" s="634"/>
      <c r="DU29" s="634"/>
      <c r="DV29" s="635"/>
      <c r="DW29" s="624">
        <v>7.1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5073420</v>
      </c>
      <c r="S30" s="622"/>
      <c r="T30" s="622"/>
      <c r="U30" s="622"/>
      <c r="V30" s="622"/>
      <c r="W30" s="622"/>
      <c r="X30" s="622"/>
      <c r="Y30" s="623"/>
      <c r="Z30" s="659">
        <v>12.6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1099685</v>
      </c>
      <c r="CS30" s="622"/>
      <c r="CT30" s="622"/>
      <c r="CU30" s="622"/>
      <c r="CV30" s="622"/>
      <c r="CW30" s="622"/>
      <c r="CX30" s="622"/>
      <c r="CY30" s="623"/>
      <c r="CZ30" s="624">
        <v>3</v>
      </c>
      <c r="DA30" s="636"/>
      <c r="DB30" s="636"/>
      <c r="DC30" s="637"/>
      <c r="DD30" s="627">
        <v>1099437</v>
      </c>
      <c r="DE30" s="622"/>
      <c r="DF30" s="622"/>
      <c r="DG30" s="622"/>
      <c r="DH30" s="622"/>
      <c r="DI30" s="622"/>
      <c r="DJ30" s="622"/>
      <c r="DK30" s="623"/>
      <c r="DL30" s="627">
        <v>967337</v>
      </c>
      <c r="DM30" s="622"/>
      <c r="DN30" s="622"/>
      <c r="DO30" s="622"/>
      <c r="DP30" s="622"/>
      <c r="DQ30" s="622"/>
      <c r="DR30" s="622"/>
      <c r="DS30" s="622"/>
      <c r="DT30" s="622"/>
      <c r="DU30" s="622"/>
      <c r="DV30" s="623"/>
      <c r="DW30" s="624">
        <v>6.7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99</v>
      </c>
      <c r="BN31" s="684"/>
      <c r="BO31" s="684"/>
      <c r="BP31" s="684"/>
      <c r="BQ31" s="686"/>
      <c r="BR31" s="683">
        <v>99.6</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68580</v>
      </c>
      <c r="CS31" s="634"/>
      <c r="CT31" s="634"/>
      <c r="CU31" s="634"/>
      <c r="CV31" s="634"/>
      <c r="CW31" s="634"/>
      <c r="CX31" s="634"/>
      <c r="CY31" s="635"/>
      <c r="CZ31" s="624">
        <v>0.2</v>
      </c>
      <c r="DA31" s="636"/>
      <c r="DB31" s="636"/>
      <c r="DC31" s="637"/>
      <c r="DD31" s="627">
        <v>68580</v>
      </c>
      <c r="DE31" s="634"/>
      <c r="DF31" s="634"/>
      <c r="DG31" s="634"/>
      <c r="DH31" s="634"/>
      <c r="DI31" s="634"/>
      <c r="DJ31" s="634"/>
      <c r="DK31" s="635"/>
      <c r="DL31" s="627">
        <v>67133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1820476</v>
      </c>
      <c r="S32" s="622"/>
      <c r="T32" s="622"/>
      <c r="U32" s="622"/>
      <c r="V32" s="622"/>
      <c r="W32" s="622"/>
      <c r="X32" s="622"/>
      <c r="Y32" s="623"/>
      <c r="Z32" s="659">
        <v>4.5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98.9</v>
      </c>
      <c r="BN32" s="634"/>
      <c r="BO32" s="634"/>
      <c r="BP32" s="634"/>
      <c r="BQ32" s="657"/>
      <c r="BR32" s="687">
        <v>99.5</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246810</v>
      </c>
      <c r="S33" s="622"/>
      <c r="T33" s="622"/>
      <c r="U33" s="622"/>
      <c r="V33" s="622"/>
      <c r="W33" s="622"/>
      <c r="X33" s="622"/>
      <c r="Y33" s="623"/>
      <c r="Z33" s="659">
        <v>0.6</v>
      </c>
      <c r="AA33" s="659"/>
      <c r="AB33" s="659"/>
      <c r="AC33" s="659"/>
      <c r="AD33" s="660">
        <v>493</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99.6</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17052717</v>
      </c>
      <c r="CS33" s="634"/>
      <c r="CT33" s="634"/>
      <c r="CU33" s="634"/>
      <c r="CV33" s="634"/>
      <c r="CW33" s="634"/>
      <c r="CX33" s="634"/>
      <c r="CY33" s="635"/>
      <c r="CZ33" s="624">
        <v>46</v>
      </c>
      <c r="DA33" s="636"/>
      <c r="DB33" s="636"/>
      <c r="DC33" s="637"/>
      <c r="DD33" s="627">
        <v>9072815</v>
      </c>
      <c r="DE33" s="634"/>
      <c r="DF33" s="634"/>
      <c r="DG33" s="634"/>
      <c r="DH33" s="634"/>
      <c r="DI33" s="634"/>
      <c r="DJ33" s="634"/>
      <c r="DK33" s="635"/>
      <c r="DL33" s="627">
        <v>7229201</v>
      </c>
      <c r="DM33" s="634"/>
      <c r="DN33" s="634"/>
      <c r="DO33" s="634"/>
      <c r="DP33" s="634"/>
      <c r="DQ33" s="634"/>
      <c r="DR33" s="634"/>
      <c r="DS33" s="634"/>
      <c r="DT33" s="634"/>
      <c r="DU33" s="634"/>
      <c r="DV33" s="635"/>
      <c r="DW33" s="624">
        <v>49.8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6908903</v>
      </c>
      <c r="S34" s="622"/>
      <c r="T34" s="622"/>
      <c r="U34" s="622"/>
      <c r="V34" s="622"/>
      <c r="W34" s="622"/>
      <c r="X34" s="622"/>
      <c r="Y34" s="623"/>
      <c r="Z34" s="659">
        <v>17.2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6234773</v>
      </c>
      <c r="CS34" s="622"/>
      <c r="CT34" s="622"/>
      <c r="CU34" s="622"/>
      <c r="CV34" s="622"/>
      <c r="CW34" s="622"/>
      <c r="CX34" s="622"/>
      <c r="CY34" s="623"/>
      <c r="CZ34" s="624">
        <v>16.8</v>
      </c>
      <c r="DA34" s="636"/>
      <c r="DB34" s="636"/>
      <c r="DC34" s="637"/>
      <c r="DD34" s="627">
        <v>3806731</v>
      </c>
      <c r="DE34" s="622"/>
      <c r="DF34" s="622"/>
      <c r="DG34" s="622"/>
      <c r="DH34" s="622"/>
      <c r="DI34" s="622"/>
      <c r="DJ34" s="622"/>
      <c r="DK34" s="623"/>
      <c r="DL34" s="627">
        <v>3136306</v>
      </c>
      <c r="DM34" s="622"/>
      <c r="DN34" s="622"/>
      <c r="DO34" s="622"/>
      <c r="DP34" s="622"/>
      <c r="DQ34" s="622"/>
      <c r="DR34" s="622"/>
      <c r="DS34" s="622"/>
      <c r="DT34" s="622"/>
      <c r="DU34" s="622"/>
      <c r="DV34" s="623"/>
      <c r="DW34" s="624">
        <v>21.6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6783425</v>
      </c>
      <c r="S35" s="622"/>
      <c r="T35" s="622"/>
      <c r="U35" s="622"/>
      <c r="V35" s="622"/>
      <c r="W35" s="622"/>
      <c r="X35" s="622"/>
      <c r="Y35" s="623"/>
      <c r="Z35" s="659">
        <v>16.899999999999999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428143</v>
      </c>
      <c r="CS35" s="634"/>
      <c r="CT35" s="634"/>
      <c r="CU35" s="634"/>
      <c r="CV35" s="634"/>
      <c r="CW35" s="634"/>
      <c r="CX35" s="634"/>
      <c r="CY35" s="635"/>
      <c r="CZ35" s="624">
        <v>1.2</v>
      </c>
      <c r="DA35" s="636"/>
      <c r="DB35" s="636"/>
      <c r="DC35" s="637"/>
      <c r="DD35" s="627">
        <v>363596</v>
      </c>
      <c r="DE35" s="634"/>
      <c r="DF35" s="634"/>
      <c r="DG35" s="634"/>
      <c r="DH35" s="634"/>
      <c r="DI35" s="634"/>
      <c r="DJ35" s="634"/>
      <c r="DK35" s="635"/>
      <c r="DL35" s="627">
        <v>363596</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1517719</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1820991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40240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6249642</v>
      </c>
      <c r="CS36" s="622"/>
      <c r="CT36" s="622"/>
      <c r="CU36" s="622"/>
      <c r="CV36" s="622"/>
      <c r="CW36" s="622"/>
      <c r="CX36" s="622"/>
      <c r="CY36" s="623"/>
      <c r="CZ36" s="624">
        <v>16.899999999999999</v>
      </c>
      <c r="DA36" s="636"/>
      <c r="DB36" s="636"/>
      <c r="DC36" s="637"/>
      <c r="DD36" s="627">
        <v>3380952</v>
      </c>
      <c r="DE36" s="622"/>
      <c r="DF36" s="622"/>
      <c r="DG36" s="622"/>
      <c r="DH36" s="622"/>
      <c r="DI36" s="622"/>
      <c r="DJ36" s="622"/>
      <c r="DK36" s="623"/>
      <c r="DL36" s="627">
        <v>2334836</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606676</v>
      </c>
      <c r="S37" s="622"/>
      <c r="T37" s="622"/>
      <c r="U37" s="622"/>
      <c r="V37" s="622"/>
      <c r="W37" s="622"/>
      <c r="X37" s="622"/>
      <c r="Y37" s="623"/>
      <c r="Z37" s="659">
        <v>1.5</v>
      </c>
      <c r="AA37" s="659"/>
      <c r="AB37" s="659"/>
      <c r="AC37" s="659"/>
      <c r="AD37" s="660">
        <v>6777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84337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25059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1944773</v>
      </c>
      <c r="CS37" s="634"/>
      <c r="CT37" s="634"/>
      <c r="CU37" s="634"/>
      <c r="CV37" s="634"/>
      <c r="CW37" s="634"/>
      <c r="CX37" s="634"/>
      <c r="CY37" s="635"/>
      <c r="CZ37" s="624">
        <v>5.2</v>
      </c>
      <c r="DA37" s="636"/>
      <c r="DB37" s="636"/>
      <c r="DC37" s="637"/>
      <c r="DD37" s="627">
        <v>1944773</v>
      </c>
      <c r="DE37" s="634"/>
      <c r="DF37" s="634"/>
      <c r="DG37" s="634"/>
      <c r="DH37" s="634"/>
      <c r="DI37" s="634"/>
      <c r="DJ37" s="634"/>
      <c r="DK37" s="635"/>
      <c r="DL37" s="627">
        <v>1936744</v>
      </c>
      <c r="DM37" s="634"/>
      <c r="DN37" s="634"/>
      <c r="DO37" s="634"/>
      <c r="DP37" s="634"/>
      <c r="DQ37" s="634"/>
      <c r="DR37" s="634"/>
      <c r="DS37" s="634"/>
      <c r="DT37" s="634"/>
      <c r="DU37" s="634"/>
      <c r="DV37" s="635"/>
      <c r="DW37" s="624">
        <v>13.3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1376241</v>
      </c>
      <c r="S38" s="622"/>
      <c r="T38" s="622"/>
      <c r="U38" s="622"/>
      <c r="V38" s="622"/>
      <c r="W38" s="622"/>
      <c r="X38" s="622"/>
      <c r="Y38" s="623"/>
      <c r="Z38" s="659">
        <v>3.4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25268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7266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1711386</v>
      </c>
      <c r="CS38" s="622"/>
      <c r="CT38" s="622"/>
      <c r="CU38" s="622"/>
      <c r="CV38" s="622"/>
      <c r="CW38" s="622"/>
      <c r="CX38" s="622"/>
      <c r="CY38" s="623"/>
      <c r="CZ38" s="624">
        <v>4.5999999999999996</v>
      </c>
      <c r="DA38" s="636"/>
      <c r="DB38" s="636"/>
      <c r="DC38" s="637"/>
      <c r="DD38" s="627">
        <v>1447854</v>
      </c>
      <c r="DE38" s="622"/>
      <c r="DF38" s="622"/>
      <c r="DG38" s="622"/>
      <c r="DH38" s="622"/>
      <c r="DI38" s="622"/>
      <c r="DJ38" s="622"/>
      <c r="DK38" s="623"/>
      <c r="DL38" s="627">
        <v>1394463</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10813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2423773</v>
      </c>
      <c r="CS39" s="634"/>
      <c r="CT39" s="634"/>
      <c r="CU39" s="634"/>
      <c r="CV39" s="634"/>
      <c r="CW39" s="634"/>
      <c r="CX39" s="634"/>
      <c r="CY39" s="635"/>
      <c r="CZ39" s="624">
        <v>6.5</v>
      </c>
      <c r="DA39" s="636"/>
      <c r="DB39" s="636"/>
      <c r="DC39" s="637"/>
      <c r="DD39" s="627">
        <v>73682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42241</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5000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40198899</v>
      </c>
      <c r="S41" s="646"/>
      <c r="T41" s="646"/>
      <c r="U41" s="646"/>
      <c r="V41" s="646"/>
      <c r="W41" s="646"/>
      <c r="X41" s="646"/>
      <c r="Y41" s="649"/>
      <c r="Z41" s="650">
        <v>100</v>
      </c>
      <c r="AA41" s="650"/>
      <c r="AB41" s="650"/>
      <c r="AC41" s="650"/>
      <c r="AD41" s="651">
        <v>14486644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340069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1371317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303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7732376</v>
      </c>
      <c r="CS42" s="634"/>
      <c r="CT42" s="634"/>
      <c r="CU42" s="634"/>
      <c r="CV42" s="634"/>
      <c r="CW42" s="634"/>
      <c r="CX42" s="634"/>
      <c r="CY42" s="635"/>
      <c r="CZ42" s="624">
        <v>20.9</v>
      </c>
      <c r="DA42" s="636"/>
      <c r="DB42" s="636"/>
      <c r="DC42" s="637"/>
      <c r="DD42" s="627">
        <v>667754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22514</v>
      </c>
      <c r="CS43" s="634"/>
      <c r="CT43" s="634"/>
      <c r="CU43" s="634"/>
      <c r="CV43" s="634"/>
      <c r="CW43" s="634"/>
      <c r="CX43" s="634"/>
      <c r="CY43" s="635"/>
      <c r="CZ43" s="624">
        <v>0.1</v>
      </c>
      <c r="DA43" s="636"/>
      <c r="DB43" s="636"/>
      <c r="DC43" s="637"/>
      <c r="DD43" s="627">
        <v>22514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7732376</v>
      </c>
      <c r="CS44" s="622"/>
      <c r="CT44" s="622"/>
      <c r="CU44" s="622"/>
      <c r="CV44" s="622"/>
      <c r="CW44" s="622"/>
      <c r="CX44" s="622"/>
      <c r="CY44" s="623"/>
      <c r="CZ44" s="624">
        <v>20.9</v>
      </c>
      <c r="DA44" s="625"/>
      <c r="DB44" s="625"/>
      <c r="DC44" s="626"/>
      <c r="DD44" s="627">
        <v>667754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2016840</v>
      </c>
      <c r="CS45" s="634"/>
      <c r="CT45" s="634"/>
      <c r="CU45" s="634"/>
      <c r="CV45" s="634"/>
      <c r="CW45" s="634"/>
      <c r="CX45" s="634"/>
      <c r="CY45" s="635"/>
      <c r="CZ45" s="624">
        <v>5.4</v>
      </c>
      <c r="DA45" s="636"/>
      <c r="DB45" s="636"/>
      <c r="DC45" s="637"/>
      <c r="DD45" s="627">
        <v>107068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5715536</v>
      </c>
      <c r="CS46" s="622"/>
      <c r="CT46" s="622"/>
      <c r="CU46" s="622"/>
      <c r="CV46" s="622"/>
      <c r="CW46" s="622"/>
      <c r="CX46" s="622"/>
      <c r="CY46" s="623"/>
      <c r="CZ46" s="624">
        <v>15.4</v>
      </c>
      <c r="DA46" s="625"/>
      <c r="DB46" s="625"/>
      <c r="DC46" s="626"/>
      <c r="DD46" s="627">
        <v>560686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37076559</v>
      </c>
      <c r="CS49" s="606"/>
      <c r="CT49" s="606"/>
      <c r="CU49" s="606"/>
      <c r="CV49" s="606"/>
      <c r="CW49" s="606"/>
      <c r="CX49" s="606"/>
      <c r="CY49" s="607"/>
      <c r="CZ49" s="608">
        <v>100</v>
      </c>
      <c r="DA49" s="609"/>
      <c r="DB49" s="609"/>
      <c r="DC49" s="610"/>
      <c r="DD49" s="611">
        <v>16611853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ffDBonqLPYQShd1lpvjIgzHFqsC3S6yNAfpSCXChWV9B53RAE4BSp2R3CbT/uBjaVQT9bcS87NEnRUruprsbg==" saltValue="QIEIWZt/fQlMiZDCGja1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40232</v>
      </c>
      <c r="R7" s="1103"/>
      <c r="S7" s="1103"/>
      <c r="T7" s="1103"/>
      <c r="U7" s="1103"/>
      <c r="V7" s="1103">
        <v>37110</v>
      </c>
      <c r="W7" s="1103"/>
      <c r="X7" s="1103"/>
      <c r="Y7" s="1103"/>
      <c r="Z7" s="1103"/>
      <c r="AA7" s="1103">
        <v>3122</v>
      </c>
      <c r="AB7" s="1103"/>
      <c r="AC7" s="1103"/>
      <c r="AD7" s="1103"/>
      <c r="AE7" s="1104"/>
      <c r="AF7" s="1105">
        <v>2289</v>
      </c>
      <c r="AG7" s="1106"/>
      <c r="AH7" s="1106"/>
      <c r="AI7" s="1106"/>
      <c r="AJ7" s="1107"/>
      <c r="AK7" s="1108">
        <v>59980</v>
      </c>
      <c r="AL7" s="1109"/>
      <c r="AM7" s="1109"/>
      <c r="AN7" s="1109"/>
      <c r="AO7" s="1109"/>
      <c r="AP7" s="1109">
        <v>14084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0</v>
      </c>
      <c r="CI7" s="1097"/>
      <c r="CJ7" s="1097"/>
      <c r="CK7" s="1097"/>
      <c r="CL7" s="1098"/>
      <c r="CM7" s="1096">
        <v>24</v>
      </c>
      <c r="CN7" s="1097"/>
      <c r="CO7" s="1097"/>
      <c r="CP7" s="1097"/>
      <c r="CQ7" s="1098"/>
      <c r="CR7" s="1096">
        <v>5</v>
      </c>
      <c r="CS7" s="1097"/>
      <c r="CT7" s="1097"/>
      <c r="CU7" s="1097"/>
      <c r="CV7" s="1098"/>
      <c r="CW7" s="1096">
        <v>0</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40232</v>
      </c>
      <c r="R23" s="1061"/>
      <c r="S23" s="1061"/>
      <c r="T23" s="1061"/>
      <c r="U23" s="1061"/>
      <c r="V23" s="1061">
        <v>37110</v>
      </c>
      <c r="W23" s="1061"/>
      <c r="X23" s="1061"/>
      <c r="Y23" s="1061"/>
      <c r="Z23" s="1061"/>
      <c r="AA23" s="1061">
        <v>3122</v>
      </c>
      <c r="AB23" s="1061"/>
      <c r="AC23" s="1061"/>
      <c r="AD23" s="1061"/>
      <c r="AE23" s="1068"/>
      <c r="AF23" s="1069">
        <v>2289</v>
      </c>
      <c r="AG23" s="1061"/>
      <c r="AH23" s="1061"/>
      <c r="AI23" s="1061"/>
      <c r="AJ23" s="1070"/>
      <c r="AK23" s="1071"/>
      <c r="AL23" s="1072"/>
      <c r="AM23" s="1072"/>
      <c r="AN23" s="1072"/>
      <c r="AO23" s="1072"/>
      <c r="AP23" s="1061">
        <v>14084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5159</v>
      </c>
      <c r="R28" s="1051"/>
      <c r="S28" s="1051"/>
      <c r="T28" s="1051"/>
      <c r="U28" s="1051"/>
      <c r="V28" s="1051">
        <v>5119</v>
      </c>
      <c r="W28" s="1051"/>
      <c r="X28" s="1051"/>
      <c r="Y28" s="1051"/>
      <c r="Z28" s="1051"/>
      <c r="AA28" s="1051">
        <v>40</v>
      </c>
      <c r="AB28" s="1051"/>
      <c r="AC28" s="1051"/>
      <c r="AD28" s="1051"/>
      <c r="AE28" s="1052"/>
      <c r="AF28" s="1053">
        <v>40</v>
      </c>
      <c r="AG28" s="1051"/>
      <c r="AH28" s="1051"/>
      <c r="AI28" s="1051"/>
      <c r="AJ28" s="1054"/>
      <c r="AK28" s="1042">
        <v>340</v>
      </c>
      <c r="AL28" s="1043"/>
      <c r="AM28" s="1043"/>
      <c r="AN28" s="1043"/>
      <c r="AO28" s="1043"/>
      <c r="AP28" s="1043" t="s">
        <v>563</v>
      </c>
      <c r="AQ28" s="1043"/>
      <c r="AR28" s="1043"/>
      <c r="AS28" s="1043"/>
      <c r="AT28" s="1043"/>
      <c r="AU28" s="1043" t="s">
        <v>563</v>
      </c>
      <c r="AV28" s="1043"/>
      <c r="AW28" s="1043"/>
      <c r="AX28" s="1043"/>
      <c r="AY28" s="1043"/>
      <c r="AZ28" s="1044" t="s">
        <v>563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901</v>
      </c>
      <c r="R29" s="1039"/>
      <c r="S29" s="1039"/>
      <c r="T29" s="1039"/>
      <c r="U29" s="1039"/>
      <c r="V29" s="1039">
        <v>897</v>
      </c>
      <c r="W29" s="1039"/>
      <c r="X29" s="1039"/>
      <c r="Y29" s="1039"/>
      <c r="Z29" s="1039"/>
      <c r="AA29" s="1039">
        <v>4</v>
      </c>
      <c r="AB29" s="1039"/>
      <c r="AC29" s="1039"/>
      <c r="AD29" s="1039"/>
      <c r="AE29" s="1040"/>
      <c r="AF29" s="1035">
        <v>4</v>
      </c>
      <c r="AG29" s="1036"/>
      <c r="AH29" s="1036"/>
      <c r="AI29" s="1036"/>
      <c r="AJ29" s="1037"/>
      <c r="AK29" s="980">
        <v>137</v>
      </c>
      <c r="AL29" s="971"/>
      <c r="AM29" s="971"/>
      <c r="AN29" s="971"/>
      <c r="AO29" s="971"/>
      <c r="AP29" s="971" t="s">
        <v>563</v>
      </c>
      <c r="AQ29" s="971"/>
      <c r="AR29" s="971"/>
      <c r="AS29" s="971"/>
      <c r="AT29" s="971"/>
      <c r="AU29" s="971" t="s">
        <v>563</v>
      </c>
      <c r="AV29" s="971"/>
      <c r="AW29" s="971"/>
      <c r="AX29" s="971"/>
      <c r="AY29" s="971"/>
      <c r="AZ29" s="1041" t="s">
        <v>563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4129</v>
      </c>
      <c r="R30" s="1039"/>
      <c r="S30" s="1039"/>
      <c r="T30" s="1039"/>
      <c r="U30" s="1039"/>
      <c r="V30" s="1039">
        <v>3955</v>
      </c>
      <c r="W30" s="1039"/>
      <c r="X30" s="1039"/>
      <c r="Y30" s="1039"/>
      <c r="Z30" s="1039"/>
      <c r="AA30" s="1039">
        <v>174</v>
      </c>
      <c r="AB30" s="1039"/>
      <c r="AC30" s="1039"/>
      <c r="AD30" s="1039"/>
      <c r="AE30" s="1040"/>
      <c r="AF30" s="1035">
        <v>174</v>
      </c>
      <c r="AG30" s="1036"/>
      <c r="AH30" s="1036"/>
      <c r="AI30" s="1036"/>
      <c r="AJ30" s="1037"/>
      <c r="AK30" s="980">
        <v>691</v>
      </c>
      <c r="AL30" s="971"/>
      <c r="AM30" s="971"/>
      <c r="AN30" s="971"/>
      <c r="AO30" s="971"/>
      <c r="AP30" s="971" t="s">
        <v>563</v>
      </c>
      <c r="AQ30" s="971"/>
      <c r="AR30" s="971"/>
      <c r="AS30" s="971"/>
      <c r="AT30" s="971"/>
      <c r="AU30" s="971" t="s">
        <v>563</v>
      </c>
      <c r="AV30" s="971"/>
      <c r="AW30" s="971"/>
      <c r="AX30" s="971"/>
      <c r="AY30" s="971"/>
      <c r="AZ30" s="1041" t="s">
        <v>563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1567</v>
      </c>
      <c r="R31" s="1039"/>
      <c r="S31" s="1039"/>
      <c r="T31" s="1039"/>
      <c r="U31" s="1039"/>
      <c r="V31" s="1039">
        <v>1291</v>
      </c>
      <c r="W31" s="1039"/>
      <c r="X31" s="1039"/>
      <c r="Y31" s="1039"/>
      <c r="Z31" s="1039"/>
      <c r="AA31" s="1039">
        <v>276</v>
      </c>
      <c r="AB31" s="1039"/>
      <c r="AC31" s="1039"/>
      <c r="AD31" s="1039"/>
      <c r="AE31" s="1040"/>
      <c r="AF31" s="1035">
        <v>2733</v>
      </c>
      <c r="AG31" s="1036"/>
      <c r="AH31" s="1036"/>
      <c r="AI31" s="1036"/>
      <c r="AJ31" s="1037"/>
      <c r="AK31" s="980">
        <v>25</v>
      </c>
      <c r="AL31" s="971"/>
      <c r="AM31" s="971"/>
      <c r="AN31" s="971"/>
      <c r="AO31" s="971"/>
      <c r="AP31" s="971">
        <v>17</v>
      </c>
      <c r="AQ31" s="971"/>
      <c r="AR31" s="971"/>
      <c r="AS31" s="971"/>
      <c r="AT31" s="971"/>
      <c r="AU31" s="971">
        <v>16</v>
      </c>
      <c r="AV31" s="971"/>
      <c r="AW31" s="971"/>
      <c r="AX31" s="971"/>
      <c r="AY31" s="971"/>
      <c r="AZ31" s="1041" t="s">
        <v>563</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2202</v>
      </c>
      <c r="R32" s="1039"/>
      <c r="S32" s="1039"/>
      <c r="T32" s="1039"/>
      <c r="U32" s="1039"/>
      <c r="V32" s="1039">
        <v>1918</v>
      </c>
      <c r="W32" s="1039"/>
      <c r="X32" s="1039"/>
      <c r="Y32" s="1039"/>
      <c r="Z32" s="1039"/>
      <c r="AA32" s="1039">
        <v>285</v>
      </c>
      <c r="AB32" s="1039"/>
      <c r="AC32" s="1039"/>
      <c r="AD32" s="1039"/>
      <c r="AE32" s="1040"/>
      <c r="AF32" s="1035">
        <v>5034</v>
      </c>
      <c r="AG32" s="1036"/>
      <c r="AH32" s="1036"/>
      <c r="AI32" s="1036"/>
      <c r="AJ32" s="1037"/>
      <c r="AK32" s="980">
        <v>49</v>
      </c>
      <c r="AL32" s="971"/>
      <c r="AM32" s="971"/>
      <c r="AN32" s="971"/>
      <c r="AO32" s="971"/>
      <c r="AP32" s="971">
        <v>1596</v>
      </c>
      <c r="AQ32" s="971"/>
      <c r="AR32" s="971"/>
      <c r="AS32" s="971"/>
      <c r="AT32" s="971"/>
      <c r="AU32" s="971">
        <v>721</v>
      </c>
      <c r="AV32" s="971"/>
      <c r="AW32" s="971"/>
      <c r="AX32" s="971"/>
      <c r="AY32" s="971"/>
      <c r="AZ32" s="1041" t="s">
        <v>563</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43</v>
      </c>
      <c r="R33" s="1039"/>
      <c r="S33" s="1039"/>
      <c r="T33" s="1039"/>
      <c r="U33" s="1039"/>
      <c r="V33" s="1039">
        <v>41</v>
      </c>
      <c r="W33" s="1039"/>
      <c r="X33" s="1039"/>
      <c r="Y33" s="1039"/>
      <c r="Z33" s="1039"/>
      <c r="AA33" s="1039">
        <v>2</v>
      </c>
      <c r="AB33" s="1039"/>
      <c r="AC33" s="1039"/>
      <c r="AD33" s="1039"/>
      <c r="AE33" s="1040"/>
      <c r="AF33" s="1035">
        <v>9</v>
      </c>
      <c r="AG33" s="1036"/>
      <c r="AH33" s="1036"/>
      <c r="AI33" s="1036"/>
      <c r="AJ33" s="1037"/>
      <c r="AK33" s="980">
        <v>36</v>
      </c>
      <c r="AL33" s="971"/>
      <c r="AM33" s="971"/>
      <c r="AN33" s="971"/>
      <c r="AO33" s="971"/>
      <c r="AP33" s="971">
        <v>77</v>
      </c>
      <c r="AQ33" s="971"/>
      <c r="AR33" s="971"/>
      <c r="AS33" s="971"/>
      <c r="AT33" s="971"/>
      <c r="AU33" s="971">
        <v>77</v>
      </c>
      <c r="AV33" s="971"/>
      <c r="AW33" s="971"/>
      <c r="AX33" s="971"/>
      <c r="AY33" s="971"/>
      <c r="AZ33" s="1041" t="s">
        <v>563</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7994</v>
      </c>
      <c r="AG63" s="959"/>
      <c r="AH63" s="959"/>
      <c r="AI63" s="959"/>
      <c r="AJ63" s="1022"/>
      <c r="AK63" s="1023"/>
      <c r="AL63" s="963"/>
      <c r="AM63" s="963"/>
      <c r="AN63" s="963"/>
      <c r="AO63" s="963"/>
      <c r="AP63" s="959">
        <v>1690</v>
      </c>
      <c r="AQ63" s="959"/>
      <c r="AR63" s="959"/>
      <c r="AS63" s="959"/>
      <c r="AT63" s="959"/>
      <c r="AU63" s="959">
        <v>814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14983</v>
      </c>
      <c r="R68" s="982"/>
      <c r="S68" s="982"/>
      <c r="T68" s="982"/>
      <c r="U68" s="982"/>
      <c r="V68" s="982">
        <v>14962</v>
      </c>
      <c r="W68" s="982"/>
      <c r="X68" s="982"/>
      <c r="Y68" s="982"/>
      <c r="Z68" s="982"/>
      <c r="AA68" s="982">
        <v>20</v>
      </c>
      <c r="AB68" s="982"/>
      <c r="AC68" s="982"/>
      <c r="AD68" s="982"/>
      <c r="AE68" s="982"/>
      <c r="AF68" s="982">
        <v>20</v>
      </c>
      <c r="AG68" s="982"/>
      <c r="AH68" s="982"/>
      <c r="AI68" s="982"/>
      <c r="AJ68" s="982"/>
      <c r="AK68" s="982">
        <v>196</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85</v>
      </c>
      <c r="R69" s="971"/>
      <c r="S69" s="971"/>
      <c r="T69" s="971"/>
      <c r="U69" s="971"/>
      <c r="V69" s="971">
        <v>85</v>
      </c>
      <c r="W69" s="971"/>
      <c r="X69" s="971"/>
      <c r="Y69" s="971"/>
      <c r="Z69" s="971"/>
      <c r="AA69" s="971">
        <v>1</v>
      </c>
      <c r="AB69" s="971"/>
      <c r="AC69" s="971"/>
      <c r="AD69" s="971"/>
      <c r="AE69" s="971"/>
      <c r="AF69" s="971">
        <v>1</v>
      </c>
      <c r="AG69" s="971"/>
      <c r="AH69" s="971"/>
      <c r="AI69" s="971"/>
      <c r="AJ69" s="971"/>
      <c r="AK69" s="971">
        <v>12</v>
      </c>
      <c r="AL69" s="971"/>
      <c r="AM69" s="971"/>
      <c r="AN69" s="971"/>
      <c r="AO69" s="971"/>
      <c r="AP69" s="981" t="s">
        <v>554</v>
      </c>
      <c r="AQ69" s="979"/>
      <c r="AR69" s="979"/>
      <c r="AS69" s="979"/>
      <c r="AT69" s="980"/>
      <c r="AU69" s="981" t="s">
        <v>554</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452</v>
      </c>
      <c r="R70" s="971"/>
      <c r="S70" s="971"/>
      <c r="T70" s="971"/>
      <c r="U70" s="971"/>
      <c r="V70" s="971">
        <v>233</v>
      </c>
      <c r="W70" s="971"/>
      <c r="X70" s="971"/>
      <c r="Y70" s="971"/>
      <c r="Z70" s="971"/>
      <c r="AA70" s="971">
        <v>220</v>
      </c>
      <c r="AB70" s="971"/>
      <c r="AC70" s="971"/>
      <c r="AD70" s="971"/>
      <c r="AE70" s="971"/>
      <c r="AF70" s="971">
        <v>220</v>
      </c>
      <c r="AG70" s="971"/>
      <c r="AH70" s="971"/>
      <c r="AI70" s="971"/>
      <c r="AJ70" s="971"/>
      <c r="AK70" s="971" t="s">
        <v>554</v>
      </c>
      <c r="AL70" s="971"/>
      <c r="AM70" s="971"/>
      <c r="AN70" s="971"/>
      <c r="AO70" s="971"/>
      <c r="AP70" s="981" t="s">
        <v>554</v>
      </c>
      <c r="AQ70" s="979"/>
      <c r="AR70" s="979"/>
      <c r="AS70" s="979"/>
      <c r="AT70" s="980"/>
      <c r="AU70" s="981" t="s">
        <v>554</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1440</v>
      </c>
      <c r="R71" s="971"/>
      <c r="S71" s="971"/>
      <c r="T71" s="971"/>
      <c r="U71" s="971"/>
      <c r="V71" s="971">
        <v>1433</v>
      </c>
      <c r="W71" s="971"/>
      <c r="X71" s="971"/>
      <c r="Y71" s="971"/>
      <c r="Z71" s="971"/>
      <c r="AA71" s="971">
        <v>7</v>
      </c>
      <c r="AB71" s="971"/>
      <c r="AC71" s="971"/>
      <c r="AD71" s="971"/>
      <c r="AE71" s="971"/>
      <c r="AF71" s="971">
        <v>7</v>
      </c>
      <c r="AG71" s="971"/>
      <c r="AH71" s="971"/>
      <c r="AI71" s="971"/>
      <c r="AJ71" s="971"/>
      <c r="AK71" s="971" t="s">
        <v>554</v>
      </c>
      <c r="AL71" s="971"/>
      <c r="AM71" s="971"/>
      <c r="AN71" s="971"/>
      <c r="AO71" s="971"/>
      <c r="AP71" s="981" t="s">
        <v>554</v>
      </c>
      <c r="AQ71" s="979"/>
      <c r="AR71" s="979"/>
      <c r="AS71" s="979"/>
      <c r="AT71" s="980"/>
      <c r="AU71" s="981" t="s">
        <v>554</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388762</v>
      </c>
      <c r="R72" s="971"/>
      <c r="S72" s="971"/>
      <c r="T72" s="971"/>
      <c r="U72" s="971"/>
      <c r="V72" s="971">
        <v>379528</v>
      </c>
      <c r="W72" s="971"/>
      <c r="X72" s="971"/>
      <c r="Y72" s="971"/>
      <c r="Z72" s="971"/>
      <c r="AA72" s="971">
        <v>9234</v>
      </c>
      <c r="AB72" s="971"/>
      <c r="AC72" s="971"/>
      <c r="AD72" s="971"/>
      <c r="AE72" s="971"/>
      <c r="AF72" s="971">
        <v>8886</v>
      </c>
      <c r="AG72" s="971"/>
      <c r="AH72" s="971"/>
      <c r="AI72" s="971"/>
      <c r="AJ72" s="971"/>
      <c r="AK72" s="971">
        <v>3256</v>
      </c>
      <c r="AL72" s="971"/>
      <c r="AM72" s="971"/>
      <c r="AN72" s="971"/>
      <c r="AO72" s="971"/>
      <c r="AP72" s="981" t="s">
        <v>554</v>
      </c>
      <c r="AQ72" s="979"/>
      <c r="AR72" s="979"/>
      <c r="AS72" s="979"/>
      <c r="AT72" s="980"/>
      <c r="AU72" s="981" t="s">
        <v>554</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397</v>
      </c>
      <c r="R73" s="971"/>
      <c r="S73" s="971"/>
      <c r="T73" s="971"/>
      <c r="U73" s="971"/>
      <c r="V73" s="971">
        <v>337</v>
      </c>
      <c r="W73" s="971"/>
      <c r="X73" s="971"/>
      <c r="Y73" s="971"/>
      <c r="Z73" s="971"/>
      <c r="AA73" s="971">
        <v>60</v>
      </c>
      <c r="AB73" s="971"/>
      <c r="AC73" s="971"/>
      <c r="AD73" s="971"/>
      <c r="AE73" s="971"/>
      <c r="AF73" s="971">
        <v>60</v>
      </c>
      <c r="AG73" s="971"/>
      <c r="AH73" s="971"/>
      <c r="AI73" s="971"/>
      <c r="AJ73" s="971"/>
      <c r="AK73" s="971" t="s">
        <v>554</v>
      </c>
      <c r="AL73" s="971"/>
      <c r="AM73" s="971"/>
      <c r="AN73" s="971"/>
      <c r="AO73" s="971"/>
      <c r="AP73" s="981" t="s">
        <v>554</v>
      </c>
      <c r="AQ73" s="979"/>
      <c r="AR73" s="979"/>
      <c r="AS73" s="979"/>
      <c r="AT73" s="980"/>
      <c r="AU73" s="981" t="s">
        <v>554</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201</v>
      </c>
      <c r="R74" s="971"/>
      <c r="S74" s="971"/>
      <c r="T74" s="971"/>
      <c r="U74" s="971"/>
      <c r="V74" s="971">
        <v>188</v>
      </c>
      <c r="W74" s="971"/>
      <c r="X74" s="971"/>
      <c r="Y74" s="971"/>
      <c r="Z74" s="971"/>
      <c r="AA74" s="971">
        <v>14</v>
      </c>
      <c r="AB74" s="971"/>
      <c r="AC74" s="971"/>
      <c r="AD74" s="971"/>
      <c r="AE74" s="971"/>
      <c r="AF74" s="971">
        <v>13</v>
      </c>
      <c r="AG74" s="971"/>
      <c r="AH74" s="971"/>
      <c r="AI74" s="971"/>
      <c r="AJ74" s="971"/>
      <c r="AK74" s="971">
        <v>7</v>
      </c>
      <c r="AL74" s="971"/>
      <c r="AM74" s="971"/>
      <c r="AN74" s="971"/>
      <c r="AO74" s="971"/>
      <c r="AP74" s="981" t="s">
        <v>554</v>
      </c>
      <c r="AQ74" s="979"/>
      <c r="AR74" s="979"/>
      <c r="AS74" s="979"/>
      <c r="AT74" s="980"/>
      <c r="AU74" s="981" t="s">
        <v>554</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7213</v>
      </c>
      <c r="R75" s="979"/>
      <c r="S75" s="979"/>
      <c r="T75" s="979"/>
      <c r="U75" s="980"/>
      <c r="V75" s="981">
        <v>6475</v>
      </c>
      <c r="W75" s="979"/>
      <c r="X75" s="979"/>
      <c r="Y75" s="979"/>
      <c r="Z75" s="980"/>
      <c r="AA75" s="981">
        <v>737</v>
      </c>
      <c r="AB75" s="979"/>
      <c r="AC75" s="979"/>
      <c r="AD75" s="979"/>
      <c r="AE75" s="980"/>
      <c r="AF75" s="981">
        <v>726</v>
      </c>
      <c r="AG75" s="979"/>
      <c r="AH75" s="979"/>
      <c r="AI75" s="979"/>
      <c r="AJ75" s="980"/>
      <c r="AK75" s="981" t="s">
        <v>554</v>
      </c>
      <c r="AL75" s="979"/>
      <c r="AM75" s="979"/>
      <c r="AN75" s="979"/>
      <c r="AO75" s="980"/>
      <c r="AP75" s="981">
        <v>4179</v>
      </c>
      <c r="AQ75" s="979"/>
      <c r="AR75" s="979"/>
      <c r="AS75" s="979"/>
      <c r="AT75" s="980"/>
      <c r="AU75" s="981">
        <v>1246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9933</v>
      </c>
      <c r="AG88" s="959"/>
      <c r="AH88" s="959"/>
      <c r="AI88" s="959"/>
      <c r="AJ88" s="959"/>
      <c r="AK88" s="963"/>
      <c r="AL88" s="963"/>
      <c r="AM88" s="963"/>
      <c r="AN88" s="963"/>
      <c r="AO88" s="963"/>
      <c r="AP88" s="959">
        <v>4179</v>
      </c>
      <c r="AQ88" s="959"/>
      <c r="AR88" s="959"/>
      <c r="AS88" s="959"/>
      <c r="AT88" s="959"/>
      <c r="AU88" s="959">
        <v>1246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0</v>
      </c>
      <c r="CX102" s="953"/>
      <c r="CY102" s="953"/>
      <c r="CZ102" s="953"/>
      <c r="DA102" s="954"/>
      <c r="DB102" s="952" t="s">
        <v>554</v>
      </c>
      <c r="DC102" s="953"/>
      <c r="DD102" s="953"/>
      <c r="DE102" s="953"/>
      <c r="DF102" s="954"/>
      <c r="DG102" s="952" t="s">
        <v>554</v>
      </c>
      <c r="DH102" s="953"/>
      <c r="DI102" s="953"/>
      <c r="DJ102" s="953"/>
      <c r="DK102" s="954"/>
      <c r="DL102" s="952" t="s">
        <v>554</v>
      </c>
      <c r="DM102" s="953"/>
      <c r="DN102" s="953"/>
      <c r="DO102" s="953"/>
      <c r="DP102" s="954"/>
      <c r="DQ102" s="952" t="s">
        <v>554</v>
      </c>
      <c r="DR102" s="953"/>
      <c r="DS102" s="953"/>
      <c r="DT102" s="953"/>
      <c r="DU102" s="954"/>
      <c r="DV102" s="937" t="s">
        <v>554</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1075786</v>
      </c>
      <c r="AB110" s="889"/>
      <c r="AC110" s="889"/>
      <c r="AD110" s="889"/>
      <c r="AE110" s="890"/>
      <c r="AF110" s="891">
        <v>1031151</v>
      </c>
      <c r="AG110" s="889"/>
      <c r="AH110" s="889"/>
      <c r="AI110" s="889"/>
      <c r="AJ110" s="890"/>
      <c r="AK110" s="891">
        <v>1036165</v>
      </c>
      <c r="AL110" s="889"/>
      <c r="AM110" s="889"/>
      <c r="AN110" s="889"/>
      <c r="AO110" s="890"/>
      <c r="AP110" s="892">
        <v>7.8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13326532</v>
      </c>
      <c r="BR110" s="842"/>
      <c r="BS110" s="842"/>
      <c r="BT110" s="842"/>
      <c r="BU110" s="842"/>
      <c r="BV110" s="842">
        <v>13807114</v>
      </c>
      <c r="BW110" s="842"/>
      <c r="BX110" s="842"/>
      <c r="BY110" s="842"/>
      <c r="BZ110" s="842"/>
      <c r="CA110" s="842">
        <v>14083670</v>
      </c>
      <c r="CB110" s="842"/>
      <c r="CC110" s="842"/>
      <c r="CD110" s="842"/>
      <c r="CE110" s="842"/>
      <c r="CF110" s="866">
        <v>106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458408</v>
      </c>
      <c r="BR111" s="817"/>
      <c r="BS111" s="817"/>
      <c r="BT111" s="817"/>
      <c r="BU111" s="817"/>
      <c r="BV111" s="817">
        <v>154862</v>
      </c>
      <c r="BW111" s="817"/>
      <c r="BX111" s="817"/>
      <c r="BY111" s="817"/>
      <c r="BZ111" s="817"/>
      <c r="CA111" s="817">
        <v>20633</v>
      </c>
      <c r="CB111" s="817"/>
      <c r="CC111" s="817"/>
      <c r="CD111" s="817"/>
      <c r="CE111" s="817"/>
      <c r="CF111" s="875">
        <v>0.2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458408</v>
      </c>
      <c r="DH111" s="817"/>
      <c r="DI111" s="817"/>
      <c r="DJ111" s="817"/>
      <c r="DK111" s="817"/>
      <c r="DL111" s="817">
        <v>154862</v>
      </c>
      <c r="DM111" s="817"/>
      <c r="DN111" s="817"/>
      <c r="DO111" s="817"/>
      <c r="DP111" s="817"/>
      <c r="DQ111" s="817">
        <v>20633</v>
      </c>
      <c r="DR111" s="817"/>
      <c r="DS111" s="817"/>
      <c r="DT111" s="817"/>
      <c r="DU111" s="817"/>
      <c r="DV111" s="794">
        <v>0.2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445628</v>
      </c>
      <c r="BR112" s="817"/>
      <c r="BS112" s="817"/>
      <c r="BT112" s="817"/>
      <c r="BU112" s="817"/>
      <c r="BV112" s="817">
        <v>434174</v>
      </c>
      <c r="BW112" s="817"/>
      <c r="BX112" s="817"/>
      <c r="BY112" s="817"/>
      <c r="BZ112" s="817"/>
      <c r="CA112" s="817">
        <v>813863</v>
      </c>
      <c r="CB112" s="817"/>
      <c r="CC112" s="817"/>
      <c r="CD112" s="817"/>
      <c r="CE112" s="817"/>
      <c r="CF112" s="875">
        <v>6.1</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81747</v>
      </c>
      <c r="AB113" s="919"/>
      <c r="AC113" s="919"/>
      <c r="AD113" s="919"/>
      <c r="AE113" s="920"/>
      <c r="AF113" s="921">
        <v>70776</v>
      </c>
      <c r="AG113" s="919"/>
      <c r="AH113" s="919"/>
      <c r="AI113" s="919"/>
      <c r="AJ113" s="920"/>
      <c r="AK113" s="921">
        <v>79508</v>
      </c>
      <c r="AL113" s="919"/>
      <c r="AM113" s="919"/>
      <c r="AN113" s="919"/>
      <c r="AO113" s="920"/>
      <c r="AP113" s="922">
        <v>0.6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1730157</v>
      </c>
      <c r="BR113" s="817"/>
      <c r="BS113" s="817"/>
      <c r="BT113" s="817"/>
      <c r="BU113" s="817"/>
      <c r="BV113" s="817">
        <v>1469765</v>
      </c>
      <c r="BW113" s="817"/>
      <c r="BX113" s="817"/>
      <c r="BY113" s="817"/>
      <c r="BZ113" s="817"/>
      <c r="CA113" s="817">
        <v>1245963</v>
      </c>
      <c r="CB113" s="817"/>
      <c r="CC113" s="817"/>
      <c r="CD113" s="817"/>
      <c r="CE113" s="817"/>
      <c r="CF113" s="875">
        <v>9.4</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394029</v>
      </c>
      <c r="AB114" s="780"/>
      <c r="AC114" s="780"/>
      <c r="AD114" s="780"/>
      <c r="AE114" s="781"/>
      <c r="AF114" s="782">
        <v>387083</v>
      </c>
      <c r="AG114" s="780"/>
      <c r="AH114" s="780"/>
      <c r="AI114" s="780"/>
      <c r="AJ114" s="781"/>
      <c r="AK114" s="782">
        <v>375951</v>
      </c>
      <c r="AL114" s="780"/>
      <c r="AM114" s="780"/>
      <c r="AN114" s="780"/>
      <c r="AO114" s="781"/>
      <c r="AP114" s="824">
        <v>2.8</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303425</v>
      </c>
      <c r="AB115" s="919"/>
      <c r="AC115" s="919"/>
      <c r="AD115" s="919"/>
      <c r="AE115" s="920"/>
      <c r="AF115" s="921">
        <v>303545</v>
      </c>
      <c r="AG115" s="919"/>
      <c r="AH115" s="919"/>
      <c r="AI115" s="919"/>
      <c r="AJ115" s="920"/>
      <c r="AK115" s="921">
        <v>134229</v>
      </c>
      <c r="AL115" s="919"/>
      <c r="AM115" s="919"/>
      <c r="AN115" s="919"/>
      <c r="AO115" s="920"/>
      <c r="AP115" s="922">
        <v>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525</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1854987</v>
      </c>
      <c r="AB117" s="903"/>
      <c r="AC117" s="903"/>
      <c r="AD117" s="903"/>
      <c r="AE117" s="904"/>
      <c r="AF117" s="905">
        <v>1792555</v>
      </c>
      <c r="AG117" s="903"/>
      <c r="AH117" s="903"/>
      <c r="AI117" s="903"/>
      <c r="AJ117" s="904"/>
      <c r="AK117" s="905">
        <v>1625853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15960725</v>
      </c>
      <c r="BR119" s="845"/>
      <c r="BS119" s="845"/>
      <c r="BT119" s="845"/>
      <c r="BU119" s="845"/>
      <c r="BV119" s="845">
        <v>15866440</v>
      </c>
      <c r="BW119" s="845"/>
      <c r="BX119" s="845"/>
      <c r="BY119" s="845"/>
      <c r="BZ119" s="845"/>
      <c r="CA119" s="845">
        <v>16164129</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303425</v>
      </c>
      <c r="AB120" s="780"/>
      <c r="AC120" s="780"/>
      <c r="AD120" s="780"/>
      <c r="AE120" s="781"/>
      <c r="AF120" s="782">
        <v>303545</v>
      </c>
      <c r="AG120" s="780"/>
      <c r="AH120" s="780"/>
      <c r="AI120" s="780"/>
      <c r="AJ120" s="781"/>
      <c r="AK120" s="782">
        <v>134229</v>
      </c>
      <c r="AL120" s="780"/>
      <c r="AM120" s="780"/>
      <c r="AN120" s="780"/>
      <c r="AO120" s="781"/>
      <c r="AP120" s="824">
        <v>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10409198</v>
      </c>
      <c r="BR120" s="842"/>
      <c r="BS120" s="842"/>
      <c r="BT120" s="842"/>
      <c r="BU120" s="842"/>
      <c r="BV120" s="842">
        <v>12089228</v>
      </c>
      <c r="BW120" s="842"/>
      <c r="BX120" s="842"/>
      <c r="BY120" s="842"/>
      <c r="BZ120" s="842"/>
      <c r="CA120" s="842">
        <v>10609628</v>
      </c>
      <c r="CB120" s="842"/>
      <c r="CC120" s="842"/>
      <c r="CD120" s="842"/>
      <c r="CE120" s="842"/>
      <c r="CF120" s="866">
        <v>79.900000000000006</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316297</v>
      </c>
      <c r="DH120" s="842"/>
      <c r="DI120" s="842"/>
      <c r="DJ120" s="842"/>
      <c r="DK120" s="842"/>
      <c r="DL120" s="842">
        <v>320863</v>
      </c>
      <c r="DM120" s="842"/>
      <c r="DN120" s="842"/>
      <c r="DO120" s="842"/>
      <c r="DP120" s="842"/>
      <c r="DQ120" s="842">
        <v>721231</v>
      </c>
      <c r="DR120" s="842"/>
      <c r="DS120" s="842"/>
      <c r="DT120" s="842"/>
      <c r="DU120" s="842"/>
      <c r="DV120" s="843">
        <v>5.4</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2077572</v>
      </c>
      <c r="BR121" s="817"/>
      <c r="BS121" s="817"/>
      <c r="BT121" s="817"/>
      <c r="BU121" s="817"/>
      <c r="BV121" s="817">
        <v>2085527</v>
      </c>
      <c r="BW121" s="817"/>
      <c r="BX121" s="817"/>
      <c r="BY121" s="817"/>
      <c r="BZ121" s="817"/>
      <c r="CA121" s="817">
        <v>1837145</v>
      </c>
      <c r="CB121" s="817"/>
      <c r="CC121" s="817"/>
      <c r="CD121" s="817"/>
      <c r="CE121" s="817"/>
      <c r="CF121" s="875">
        <v>13.8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76871</v>
      </c>
      <c r="DR121" s="817"/>
      <c r="DS121" s="817"/>
      <c r="DT121" s="817"/>
      <c r="DU121" s="817"/>
      <c r="DV121" s="794">
        <v>0.6</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8245159</v>
      </c>
      <c r="BR122" s="845"/>
      <c r="BS122" s="845"/>
      <c r="BT122" s="845"/>
      <c r="BU122" s="845"/>
      <c r="BV122" s="845">
        <v>7670978</v>
      </c>
      <c r="BW122" s="845"/>
      <c r="BX122" s="845"/>
      <c r="BY122" s="845"/>
      <c r="BZ122" s="845"/>
      <c r="CA122" s="845">
        <v>7228514</v>
      </c>
      <c r="CB122" s="845"/>
      <c r="CC122" s="845"/>
      <c r="CD122" s="845"/>
      <c r="CE122" s="845"/>
      <c r="CF122" s="846">
        <v>54.4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20380</v>
      </c>
      <c r="DH122" s="817"/>
      <c r="DI122" s="817"/>
      <c r="DJ122" s="817"/>
      <c r="DK122" s="817"/>
      <c r="DL122" s="817">
        <v>20050</v>
      </c>
      <c r="DM122" s="817"/>
      <c r="DN122" s="817"/>
      <c r="DO122" s="817"/>
      <c r="DP122" s="817"/>
      <c r="DQ122" s="817">
        <v>15761</v>
      </c>
      <c r="DR122" s="817"/>
      <c r="DS122" s="817"/>
      <c r="DT122" s="817"/>
      <c r="DU122" s="817"/>
      <c r="DV122" s="794">
        <v>0.1</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20731929</v>
      </c>
      <c r="BR123" s="833"/>
      <c r="BS123" s="833"/>
      <c r="BT123" s="833"/>
      <c r="BU123" s="833"/>
      <c r="BV123" s="833">
        <v>21845733</v>
      </c>
      <c r="BW123" s="833"/>
      <c r="BX123" s="833"/>
      <c r="BY123" s="833"/>
      <c r="BZ123" s="833"/>
      <c r="CA123" s="833">
        <v>19675287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108951</v>
      </c>
      <c r="DH124" s="764"/>
      <c r="DI124" s="764"/>
      <c r="DJ124" s="764"/>
      <c r="DK124" s="765"/>
      <c r="DL124" s="766">
        <v>93261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306807</v>
      </c>
      <c r="AB128" s="801"/>
      <c r="AC128" s="801"/>
      <c r="AD128" s="801"/>
      <c r="AE128" s="802"/>
      <c r="AF128" s="803">
        <v>293462</v>
      </c>
      <c r="AG128" s="801"/>
      <c r="AH128" s="801"/>
      <c r="AI128" s="801"/>
      <c r="AJ128" s="802"/>
      <c r="AK128" s="803">
        <v>303617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12.85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v>525</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13830969</v>
      </c>
      <c r="AB129" s="780"/>
      <c r="AC129" s="780"/>
      <c r="AD129" s="780"/>
      <c r="AE129" s="781"/>
      <c r="AF129" s="782">
        <v>13770815</v>
      </c>
      <c r="AG129" s="780"/>
      <c r="AH129" s="780"/>
      <c r="AI129" s="780"/>
      <c r="AJ129" s="781"/>
      <c r="AK129" s="782">
        <v>14111731</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17.850000000000001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944975</v>
      </c>
      <c r="AB130" s="780"/>
      <c r="AC130" s="780"/>
      <c r="AD130" s="780"/>
      <c r="AE130" s="781"/>
      <c r="AF130" s="782">
        <v>876565</v>
      </c>
      <c r="AG130" s="780"/>
      <c r="AH130" s="780"/>
      <c r="AI130" s="780"/>
      <c r="AJ130" s="781"/>
      <c r="AK130" s="782">
        <v>825620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4.4000000000000004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12885994</v>
      </c>
      <c r="AB131" s="764"/>
      <c r="AC131" s="764"/>
      <c r="AD131" s="764"/>
      <c r="AE131" s="765"/>
      <c r="AF131" s="766">
        <v>12894250</v>
      </c>
      <c r="AG131" s="764"/>
      <c r="AH131" s="764"/>
      <c r="AI131" s="764"/>
      <c r="AJ131" s="765"/>
      <c r="AK131" s="766">
        <v>13286111</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4.6810901820000002</v>
      </c>
      <c r="AB132" s="745"/>
      <c r="AC132" s="745"/>
      <c r="AD132" s="745"/>
      <c r="AE132" s="746"/>
      <c r="AF132" s="747">
        <v>4.8279504429999998</v>
      </c>
      <c r="AG132" s="745"/>
      <c r="AH132" s="745"/>
      <c r="AI132" s="745"/>
      <c r="AJ132" s="746"/>
      <c r="AK132" s="747">
        <v>3.7378582790000001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4.2</v>
      </c>
      <c r="AB133" s="724"/>
      <c r="AC133" s="724"/>
      <c r="AD133" s="724"/>
      <c r="AE133" s="725"/>
      <c r="AF133" s="723">
        <v>4.5</v>
      </c>
      <c r="AG133" s="724"/>
      <c r="AH133" s="724"/>
      <c r="AI133" s="724"/>
      <c r="AJ133" s="725"/>
      <c r="AK133" s="723">
        <v>4.4000000000000004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TeoFwQke9tLwMJOabQBZ/HVdvZzCpRS4dPyGVBoEKmPps5H93LSzUnOVaaMZ54VOSxGE+CL7vIIXOmuFT4dXg==" saltValue="Gsiq8PAU0Pd0ZFujy4vz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D2F/A7xYk1UN4HxsFuF3Q1844xRvV/d2BpSAwaP/DR+JS8XJ3aYoRdkeHGnSzAqxr7fi6c6BXkih1smav5j8w==" saltValue="eyZu3VZ+rBpSEMxjaTG6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HXrh18+IUwXVL6QzOzsusxP74HG0kaoAaY+hMvSFG8oFhxaC2SXKqLfDe4dHH+sVj6oAZ/76PrIyiEObwgd3A==" saltValue="eBlCOFSS96yQeDxYM1hy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3953479</v>
      </c>
      <c r="AP9" s="281">
        <v>55952</v>
      </c>
      <c r="AQ9" s="282">
        <v>66486</v>
      </c>
      <c r="AR9" s="283">
        <v>-15.8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759211</v>
      </c>
      <c r="AP10" s="284">
        <v>10745</v>
      </c>
      <c r="AQ10" s="285">
        <v>6147</v>
      </c>
      <c r="AR10" s="286">
        <v>74.8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1219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278131</v>
      </c>
      <c r="AP13" s="284">
        <v>3936</v>
      </c>
      <c r="AQ13" s="285">
        <v>2955</v>
      </c>
      <c r="AR13" s="286">
        <v>33.200000000000003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22514</v>
      </c>
      <c r="AP14" s="284">
        <v>319</v>
      </c>
      <c r="AQ14" s="285">
        <v>1434</v>
      </c>
      <c r="AR14" s="286">
        <v>-77.8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-213508</v>
      </c>
      <c r="AP15" s="284">
        <v>-3022</v>
      </c>
      <c r="AQ15" s="285">
        <v>-3102</v>
      </c>
      <c r="AR15" s="286">
        <v>-2.6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4799827</v>
      </c>
      <c r="AP16" s="284">
        <v>67929</v>
      </c>
      <c r="AQ16" s="285">
        <v>75147</v>
      </c>
      <c r="AR16" s="286">
        <v>-9.6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5.39</v>
      </c>
      <c r="AP21" s="298">
        <v>6.62</v>
      </c>
      <c r="AQ21" s="299">
        <v>-1.23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95.9</v>
      </c>
      <c r="AP22" s="303">
        <v>98.3</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1036165</v>
      </c>
      <c r="AP32" s="312">
        <v>14664</v>
      </c>
      <c r="AQ32" s="313">
        <v>34847</v>
      </c>
      <c r="AR32" s="314">
        <v>-57.9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79508</v>
      </c>
      <c r="AP35" s="312">
        <v>1125</v>
      </c>
      <c r="AQ35" s="313">
        <v>8260</v>
      </c>
      <c r="AR35" s="314">
        <v>-86.4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375951</v>
      </c>
      <c r="AP36" s="312">
        <v>5321</v>
      </c>
      <c r="AQ36" s="313">
        <v>1689</v>
      </c>
      <c r="AR36" s="314">
        <v>215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134229</v>
      </c>
      <c r="AP37" s="312">
        <v>1900</v>
      </c>
      <c r="AQ37" s="313">
        <v>748</v>
      </c>
      <c r="AR37" s="314">
        <v>154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-303617</v>
      </c>
      <c r="AP39" s="312">
        <v>-4297</v>
      </c>
      <c r="AQ39" s="313">
        <v>-5762</v>
      </c>
      <c r="AR39" s="314">
        <v>-25.4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-825620</v>
      </c>
      <c r="AP40" s="312">
        <v>-11685</v>
      </c>
      <c r="AQ40" s="313">
        <v>-27609</v>
      </c>
      <c r="AR40" s="314">
        <v>-57.7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496616</v>
      </c>
      <c r="AP41" s="312">
        <v>7028</v>
      </c>
      <c r="AQ41" s="313">
        <v>12179</v>
      </c>
      <c r="AR41" s="314">
        <v>-42.3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3138018</v>
      </c>
      <c r="AN51" s="334">
        <v>45812</v>
      </c>
      <c r="AO51" s="335">
        <v>66</v>
      </c>
      <c r="AP51" s="336">
        <v>45588</v>
      </c>
      <c r="AQ51" s="337">
        <v>8.6999999999999993</v>
      </c>
      <c r="AR51" s="338">
        <v>57.3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1951938</v>
      </c>
      <c r="AN52" s="342">
        <v>28496</v>
      </c>
      <c r="AO52" s="343">
        <v>55.4</v>
      </c>
      <c r="AP52" s="344">
        <v>24150</v>
      </c>
      <c r="AQ52" s="345">
        <v>3.4</v>
      </c>
      <c r="AR52" s="346">
        <v>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6589920</v>
      </c>
      <c r="AN53" s="334">
        <v>94967</v>
      </c>
      <c r="AO53" s="335">
        <v>107.3</v>
      </c>
      <c r="AP53" s="336">
        <v>45483</v>
      </c>
      <c r="AQ53" s="337">
        <v>-0.2</v>
      </c>
      <c r="AR53" s="338">
        <v>107.5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1557721</v>
      </c>
      <c r="AN54" s="342">
        <v>22448</v>
      </c>
      <c r="AO54" s="343">
        <v>-21.2</v>
      </c>
      <c r="AP54" s="344">
        <v>24241</v>
      </c>
      <c r="AQ54" s="345">
        <v>0.4</v>
      </c>
      <c r="AR54" s="346">
        <v>-21.6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5905113</v>
      </c>
      <c r="AN55" s="334">
        <v>84400</v>
      </c>
      <c r="AO55" s="335">
        <v>-11.1</v>
      </c>
      <c r="AP55" s="336">
        <v>45945</v>
      </c>
      <c r="AQ55" s="337">
        <v>1</v>
      </c>
      <c r="AR55" s="338">
        <v>-12.1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1548380</v>
      </c>
      <c r="AN56" s="342">
        <v>22130</v>
      </c>
      <c r="AO56" s="343">
        <v>-1.4</v>
      </c>
      <c r="AP56" s="344">
        <v>25180</v>
      </c>
      <c r="AQ56" s="345">
        <v>3.9</v>
      </c>
      <c r="AR56" s="346">
        <v>-5.3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4233746</v>
      </c>
      <c r="AN57" s="334">
        <v>60126</v>
      </c>
      <c r="AO57" s="335">
        <v>-28.8</v>
      </c>
      <c r="AP57" s="336">
        <v>44475</v>
      </c>
      <c r="AQ57" s="337">
        <v>-3.2</v>
      </c>
      <c r="AR57" s="338">
        <v>-25.6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2043256</v>
      </c>
      <c r="AN58" s="342">
        <v>29018</v>
      </c>
      <c r="AO58" s="343">
        <v>31.1</v>
      </c>
      <c r="AP58" s="344">
        <v>24780</v>
      </c>
      <c r="AQ58" s="345">
        <v>-1.6</v>
      </c>
      <c r="AR58" s="346">
        <v>32.700000000000003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7732376</v>
      </c>
      <c r="AN59" s="334">
        <v>109432</v>
      </c>
      <c r="AO59" s="335">
        <v>82</v>
      </c>
      <c r="AP59" s="336">
        <v>45982</v>
      </c>
      <c r="AQ59" s="337">
        <v>3.4</v>
      </c>
      <c r="AR59" s="338">
        <v>78.599999999999994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5715536</v>
      </c>
      <c r="AN60" s="342">
        <v>80889</v>
      </c>
      <c r="AO60" s="343">
        <v>178.8</v>
      </c>
      <c r="AP60" s="344">
        <v>25583</v>
      </c>
      <c r="AQ60" s="345">
        <v>3.2</v>
      </c>
      <c r="AR60" s="346">
        <v>175.6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5519835</v>
      </c>
      <c r="AN61" s="349">
        <v>78947</v>
      </c>
      <c r="AO61" s="350">
        <v>43.1</v>
      </c>
      <c r="AP61" s="351">
        <v>45495</v>
      </c>
      <c r="AQ61" s="352">
        <v>1.9</v>
      </c>
      <c r="AR61" s="338">
        <v>41.2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2563366</v>
      </c>
      <c r="AN62" s="342">
        <v>36596</v>
      </c>
      <c r="AO62" s="343">
        <v>48.5</v>
      </c>
      <c r="AP62" s="344">
        <v>24787</v>
      </c>
      <c r="AQ62" s="345">
        <v>1.9</v>
      </c>
      <c r="AR62" s="346">
        <v>46.6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oRqCay0I4pG/r15DwULBfyVe6iIVqAWbpsOL3Lu/2jDbH7oSu3/1gVBZD5ufJbp5ekeDI13RvDN9EI5NXAgAg==" saltValue="WxlWe8jUWO/wwbjCqpjI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I4OKRhB8dPcTvcZ+Xi79QZxfLu23JqATwu7rzNbB6x9vQZq38KXvQLwORN9anqmLTxQuLDyBZP76wlKWp+hS4A==" saltValue="oi6HBBfj1xMcnnWtFprGx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NGERWRtMBPCDZszjSXEzsd1YcRCZF70Gou2oN4ZEzyGs7j7+lqIGBy6GWx/TTjjK/ANCradIjYoJ7+NwqSY3hA==" saltValue="qAf/Z4aDeNTMcXazyjcF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27.57</v>
      </c>
      <c r="G47" s="12">
        <v>20.28</v>
      </c>
      <c r="H47" s="12">
        <v>25.93</v>
      </c>
      <c r="I47" s="12">
        <v>29.62</v>
      </c>
      <c r="J47" s="13">
        <v>32.18</v>
      </c>
    </row>
    <row r="48" spans="2:10" ht="57.75" customHeight="1" x14ac:dyDescent="0.15">
      <c r="B48" s="14"/>
      <c r="C48" s="1141" t="s">
        <v>4</v>
      </c>
      <c r="D48" s="1141"/>
      <c r="E48" s="1142"/>
      <c r="F48" s="15">
        <v>9.4600000000000009</v>
      </c>
      <c r="G48" s="16">
        <v>12.25</v>
      </c>
      <c r="H48" s="16">
        <v>15.91</v>
      </c>
      <c r="I48" s="16">
        <v>19.59</v>
      </c>
      <c r="J48" s="17">
        <v>16.22</v>
      </c>
    </row>
    <row r="49" spans="2:10" ht="57.75" customHeight="1" thickBot="1" x14ac:dyDescent="0.2">
      <c r="B49" s="18"/>
      <c r="C49" s="1143" t="s">
        <v>5</v>
      </c>
      <c r="D49" s="1143"/>
      <c r="E49" s="1144"/>
      <c r="F49" s="19" t="s">
        <v>530</v>
      </c>
      <c r="G49" s="20" t="s">
        <v>531</v>
      </c>
      <c r="H49" s="20">
        <v>0.71</v>
      </c>
      <c r="I49" s="20" t="s">
        <v>532</v>
      </c>
      <c r="J49" s="21" t="s">
        <v>533</v>
      </c>
    </row>
    <row r="50" spans="2:10" x14ac:dyDescent="0.15"/>
  </sheetData>
  <sheetProtection algorithmName="SHA-512" hashValue="5/+mmtfqLutlhC/1G2D3hZpVV9nwedS0CliT/fZHGHmHps2JUssb0b6Jh81D+3mA2wrEpc/guCT5xU0a7gFEIw==" saltValue="OBNItCYhb0UFlA/hwgNh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36.96</v>
      </c>
      <c r="G34" s="33">
        <v>37.49</v>
      </c>
      <c r="H34" s="33">
        <v>37.299999999999997</v>
      </c>
      <c r="I34" s="33">
        <v>37.880000000000003</v>
      </c>
      <c r="J34" s="34">
        <v>35.67</v>
      </c>
      <c r="K34" s="22"/>
      <c r="L34" s="22"/>
      <c r="M34" s="22"/>
      <c r="N34" s="22"/>
      <c r="O34" s="22"/>
      <c r="P34" s="22"/>
    </row>
    <row r="35" spans="1:16" ht="39" customHeight="1" x14ac:dyDescent="0.15">
      <c r="A35" s="22"/>
      <c r="B35" s="35"/>
      <c r="C35" s="1145" t="s">
        <v>535</v>
      </c>
      <c r="D35" s="1146"/>
      <c r="E35" s="1147"/>
      <c r="F35" s="36">
        <v>23.69</v>
      </c>
      <c r="G35" s="37">
        <v>23.33</v>
      </c>
      <c r="H35" s="37">
        <v>23.11</v>
      </c>
      <c r="I35" s="37">
        <v>23.37</v>
      </c>
      <c r="J35" s="38">
        <v>19.36</v>
      </c>
      <c r="K35" s="22"/>
      <c r="L35" s="22"/>
      <c r="M35" s="22"/>
      <c r="N35" s="22"/>
      <c r="O35" s="22"/>
      <c r="P35" s="22"/>
    </row>
    <row r="36" spans="1:16" ht="39" customHeight="1" x14ac:dyDescent="0.15">
      <c r="A36" s="22"/>
      <c r="B36" s="35"/>
      <c r="C36" s="1145" t="s">
        <v>536</v>
      </c>
      <c r="D36" s="1146"/>
      <c r="E36" s="1147"/>
      <c r="F36" s="36">
        <v>9.4600000000000009</v>
      </c>
      <c r="G36" s="37">
        <v>12.24</v>
      </c>
      <c r="H36" s="37">
        <v>15.9</v>
      </c>
      <c r="I36" s="37">
        <v>19.579999999999998</v>
      </c>
      <c r="J36" s="38">
        <v>16.22</v>
      </c>
      <c r="K36" s="22"/>
      <c r="L36" s="22"/>
      <c r="M36" s="22"/>
      <c r="N36" s="22"/>
      <c r="O36" s="22"/>
      <c r="P36" s="22"/>
    </row>
    <row r="37" spans="1:16" ht="39" customHeight="1" x14ac:dyDescent="0.15">
      <c r="A37" s="22"/>
      <c r="B37" s="35"/>
      <c r="C37" s="1145" t="s">
        <v>537</v>
      </c>
      <c r="D37" s="1146"/>
      <c r="E37" s="1147"/>
      <c r="F37" s="36">
        <v>1.0900000000000001</v>
      </c>
      <c r="G37" s="37">
        <v>1.34</v>
      </c>
      <c r="H37" s="37">
        <v>1.1499999999999999</v>
      </c>
      <c r="I37" s="37">
        <v>1.86</v>
      </c>
      <c r="J37" s="38">
        <v>1.23</v>
      </c>
      <c r="K37" s="22"/>
      <c r="L37" s="22"/>
      <c r="M37" s="22"/>
      <c r="N37" s="22"/>
      <c r="O37" s="22"/>
      <c r="P37" s="22"/>
    </row>
    <row r="38" spans="1:16" ht="39" customHeight="1" x14ac:dyDescent="0.15">
      <c r="A38" s="22"/>
      <c r="B38" s="35"/>
      <c r="C38" s="1145" t="s">
        <v>538</v>
      </c>
      <c r="D38" s="1146"/>
      <c r="E38" s="1147"/>
      <c r="F38" s="36">
        <v>0.61</v>
      </c>
      <c r="G38" s="37">
        <v>0.84</v>
      </c>
      <c r="H38" s="37">
        <v>0.56999999999999995</v>
      </c>
      <c r="I38" s="37">
        <v>0.22</v>
      </c>
      <c r="J38" s="38">
        <v>0.28000000000000003</v>
      </c>
      <c r="K38" s="22"/>
      <c r="L38" s="22"/>
      <c r="M38" s="22"/>
      <c r="N38" s="22"/>
      <c r="O38" s="22"/>
      <c r="P38" s="22"/>
    </row>
    <row r="39" spans="1:16" ht="39" customHeight="1" x14ac:dyDescent="0.15">
      <c r="A39" s="22"/>
      <c r="B39" s="35"/>
      <c r="C39" s="1145" t="s">
        <v>539</v>
      </c>
      <c r="D39" s="1146"/>
      <c r="E39" s="1147"/>
      <c r="F39" s="36" t="s">
        <v>486</v>
      </c>
      <c r="G39" s="37" t="s">
        <v>486</v>
      </c>
      <c r="H39" s="37" t="s">
        <v>486</v>
      </c>
      <c r="I39" s="37" t="s">
        <v>486</v>
      </c>
      <c r="J39" s="38">
        <v>0.06</v>
      </c>
      <c r="K39" s="22"/>
      <c r="L39" s="22"/>
      <c r="M39" s="22"/>
      <c r="N39" s="22"/>
      <c r="O39" s="22"/>
      <c r="P39" s="22"/>
    </row>
    <row r="40" spans="1:16" ht="39" customHeight="1" x14ac:dyDescent="0.15">
      <c r="A40" s="22"/>
      <c r="B40" s="35"/>
      <c r="C40" s="1145" t="s">
        <v>540</v>
      </c>
      <c r="D40" s="1146"/>
      <c r="E40" s="1147"/>
      <c r="F40" s="36">
        <v>0.01</v>
      </c>
      <c r="G40" s="37">
        <v>0.02</v>
      </c>
      <c r="H40" s="37">
        <v>0.02</v>
      </c>
      <c r="I40" s="37">
        <v>0.03</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542</v>
      </c>
      <c r="D43" s="1149"/>
      <c r="E43" s="1150"/>
      <c r="F43" s="41">
        <v>0.03</v>
      </c>
      <c r="G43" s="42">
        <v>0.03</v>
      </c>
      <c r="H43" s="42">
        <v>0.03</v>
      </c>
      <c r="I43" s="42">
        <v>0.18</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YqKrKLvyIISGyHO+oQbCkKj19+BkBjOZAdZFN7YmfEO2EZ3pp6OFRRsPx+KvcBjJafbTPAobLbgnvOrs0J1RA==" saltValue="+CoEcyzFY0Y6Gyz+TAAx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1137</v>
      </c>
      <c r="L45" s="60">
        <v>1091</v>
      </c>
      <c r="M45" s="60">
        <v>1076</v>
      </c>
      <c r="N45" s="60">
        <v>1031</v>
      </c>
      <c r="O45" s="61">
        <v>1036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52</v>
      </c>
      <c r="L48" s="64">
        <v>78</v>
      </c>
      <c r="M48" s="64">
        <v>82</v>
      </c>
      <c r="N48" s="64">
        <v>71</v>
      </c>
      <c r="O48" s="65">
        <v>80</v>
      </c>
      <c r="P48" s="48"/>
      <c r="Q48" s="48"/>
      <c r="R48" s="48"/>
      <c r="S48" s="48"/>
      <c r="T48" s="48"/>
      <c r="U48" s="48"/>
    </row>
    <row r="49" spans="1:21" ht="30.75" customHeight="1" x14ac:dyDescent="0.15">
      <c r="A49" s="48"/>
      <c r="B49" s="1178"/>
      <c r="C49" s="1179"/>
      <c r="D49" s="62"/>
      <c r="E49" s="1155" t="s">
        <v>14</v>
      </c>
      <c r="F49" s="1155"/>
      <c r="G49" s="1155"/>
      <c r="H49" s="1155"/>
      <c r="I49" s="1155"/>
      <c r="J49" s="1156"/>
      <c r="K49" s="63">
        <v>364</v>
      </c>
      <c r="L49" s="64">
        <v>379</v>
      </c>
      <c r="M49" s="64">
        <v>394</v>
      </c>
      <c r="N49" s="64">
        <v>387</v>
      </c>
      <c r="O49" s="65">
        <v>376</v>
      </c>
      <c r="P49" s="48"/>
      <c r="Q49" s="48"/>
      <c r="R49" s="48"/>
      <c r="S49" s="48"/>
      <c r="T49" s="48"/>
      <c r="U49" s="48"/>
    </row>
    <row r="50" spans="1:21" ht="30.75" customHeight="1" x14ac:dyDescent="0.15">
      <c r="A50" s="48"/>
      <c r="B50" s="1178"/>
      <c r="C50" s="1179"/>
      <c r="D50" s="62"/>
      <c r="E50" s="1155" t="s">
        <v>15</v>
      </c>
      <c r="F50" s="1155"/>
      <c r="G50" s="1155"/>
      <c r="H50" s="1155"/>
      <c r="I50" s="1155"/>
      <c r="J50" s="1156"/>
      <c r="K50" s="63">
        <v>313</v>
      </c>
      <c r="L50" s="64">
        <v>303</v>
      </c>
      <c r="M50" s="64">
        <v>303</v>
      </c>
      <c r="N50" s="64">
        <v>304</v>
      </c>
      <c r="O50" s="65">
        <v>134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1420</v>
      </c>
      <c r="L52" s="64">
        <v>1339</v>
      </c>
      <c r="M52" s="64">
        <v>1253</v>
      </c>
      <c r="N52" s="64">
        <v>1170</v>
      </c>
      <c r="O52" s="65">
        <v>1130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446</v>
      </c>
      <c r="L53" s="69">
        <v>512</v>
      </c>
      <c r="M53" s="69">
        <v>602</v>
      </c>
      <c r="N53" s="69">
        <v>623</v>
      </c>
      <c r="O53" s="70">
        <v>496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564</v>
      </c>
      <c r="L58" s="84" t="s">
        <v>564</v>
      </c>
      <c r="M58" s="84" t="s">
        <v>564</v>
      </c>
      <c r="N58" s="84" t="s">
        <v>564</v>
      </c>
      <c r="O58" s="85" t="s">
        <v>564</v>
      </c>
    </row>
    <row r="59" spans="1:21" ht="31.5" customHeight="1" x14ac:dyDescent="0.15">
      <c r="B59" s="1163"/>
      <c r="C59" s="1164"/>
      <c r="D59" s="1170" t="s">
        <v>26</v>
      </c>
      <c r="E59" s="1171"/>
      <c r="F59" s="1171"/>
      <c r="G59" s="1171"/>
      <c r="H59" s="1171"/>
      <c r="I59" s="1171"/>
      <c r="J59" s="1172"/>
      <c r="K59" s="86" t="s">
        <v>564</v>
      </c>
      <c r="L59" s="87" t="s">
        <v>564</v>
      </c>
      <c r="M59" s="87" t="s">
        <v>564</v>
      </c>
      <c r="N59" s="87" t="s">
        <v>564</v>
      </c>
      <c r="O59" s="88" t="s">
        <v>564</v>
      </c>
    </row>
    <row r="60" spans="1:21" ht="31.5" customHeight="1" thickBot="1" x14ac:dyDescent="0.2">
      <c r="B60" s="1165"/>
      <c r="C60" s="1166"/>
      <c r="D60" s="1173" t="s">
        <v>27</v>
      </c>
      <c r="E60" s="1174"/>
      <c r="F60" s="1174"/>
      <c r="G60" s="1174"/>
      <c r="H60" s="1174"/>
      <c r="I60" s="1174"/>
      <c r="J60" s="1175"/>
      <c r="K60" s="89" t="s">
        <v>564</v>
      </c>
      <c r="L60" s="90" t="s">
        <v>564</v>
      </c>
      <c r="M60" s="90" t="s">
        <v>564</v>
      </c>
      <c r="N60" s="90" t="s">
        <v>564</v>
      </c>
      <c r="O60" s="91" t="s">
        <v>564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3XyXturKqpTjGXtFx7t1GI4BaTerZussQmg2DqH1FPYSNYOyRIocGjfXR+GPO6RsgYdK3M5m9egF7M0gam/A==" saltValue="dEK1EydGLAWs4raohftQ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9895</v>
      </c>
      <c r="J41" s="356">
        <v>11245</v>
      </c>
      <c r="K41" s="356">
        <v>13327</v>
      </c>
      <c r="L41" s="356">
        <v>13807</v>
      </c>
      <c r="M41" s="357">
        <v>14084</v>
      </c>
    </row>
    <row r="42" spans="2:13" ht="27.75" customHeight="1" x14ac:dyDescent="0.15">
      <c r="B42" s="1186"/>
      <c r="C42" s="1187"/>
      <c r="D42" s="106"/>
      <c r="E42" s="1190" t="s">
        <v>32</v>
      </c>
      <c r="F42" s="1190"/>
      <c r="G42" s="1190"/>
      <c r="H42" s="1191"/>
      <c r="I42" s="358">
        <v>1065</v>
      </c>
      <c r="J42" s="359">
        <v>762</v>
      </c>
      <c r="K42" s="359">
        <v>458</v>
      </c>
      <c r="L42" s="359">
        <v>155</v>
      </c>
      <c r="M42" s="360">
        <v>21</v>
      </c>
    </row>
    <row r="43" spans="2:13" ht="27.75" customHeight="1" x14ac:dyDescent="0.15">
      <c r="B43" s="1186"/>
      <c r="C43" s="1187"/>
      <c r="D43" s="106"/>
      <c r="E43" s="1190" t="s">
        <v>33</v>
      </c>
      <c r="F43" s="1190"/>
      <c r="G43" s="1190"/>
      <c r="H43" s="1191"/>
      <c r="I43" s="358">
        <v>352</v>
      </c>
      <c r="J43" s="359">
        <v>402</v>
      </c>
      <c r="K43" s="359">
        <v>446</v>
      </c>
      <c r="L43" s="359">
        <v>434</v>
      </c>
      <c r="M43" s="360">
        <v>814</v>
      </c>
    </row>
    <row r="44" spans="2:13" ht="27.75" customHeight="1" x14ac:dyDescent="0.15">
      <c r="B44" s="1186"/>
      <c r="C44" s="1187"/>
      <c r="D44" s="106"/>
      <c r="E44" s="1190" t="s">
        <v>34</v>
      </c>
      <c r="F44" s="1190"/>
      <c r="G44" s="1190"/>
      <c r="H44" s="1191"/>
      <c r="I44" s="358">
        <v>1938</v>
      </c>
      <c r="J44" s="359">
        <v>1863</v>
      </c>
      <c r="K44" s="359">
        <v>1730</v>
      </c>
      <c r="L44" s="359">
        <v>1470</v>
      </c>
      <c r="M44" s="360">
        <v>1246</v>
      </c>
    </row>
    <row r="45" spans="2:13" ht="27.75" customHeight="1" x14ac:dyDescent="0.15">
      <c r="B45" s="1186"/>
      <c r="C45" s="1187"/>
      <c r="D45" s="106"/>
      <c r="E45" s="1190" t="s">
        <v>35</v>
      </c>
      <c r="F45" s="1190"/>
      <c r="G45" s="1190"/>
      <c r="H45" s="1191"/>
      <c r="I45" s="358">
        <v>109</v>
      </c>
      <c r="J45" s="359">
        <v>1</v>
      </c>
      <c r="K45" s="359" t="s">
        <v>486</v>
      </c>
      <c r="L45" s="359" t="s">
        <v>486</v>
      </c>
      <c r="M45" s="360" t="s">
        <v>486</v>
      </c>
    </row>
    <row r="46" spans="2:13" ht="27.75" customHeight="1" x14ac:dyDescent="0.15">
      <c r="B46" s="1186"/>
      <c r="C46" s="1187"/>
      <c r="D46" s="107"/>
      <c r="E46" s="1190" t="s">
        <v>36</v>
      </c>
      <c r="F46" s="1190"/>
      <c r="G46" s="1190"/>
      <c r="H46" s="1191"/>
      <c r="I46" s="358">
        <v>85</v>
      </c>
      <c r="J46" s="359" t="s">
        <v>486</v>
      </c>
      <c r="K46" s="359" t="s">
        <v>486</v>
      </c>
      <c r="L46" s="359">
        <v>1</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8602</v>
      </c>
      <c r="J50" s="359">
        <v>8823</v>
      </c>
      <c r="K50" s="359">
        <v>10409</v>
      </c>
      <c r="L50" s="359">
        <v>12089</v>
      </c>
      <c r="M50" s="360">
        <v>10610</v>
      </c>
    </row>
    <row r="51" spans="2:13" ht="27.75" customHeight="1" x14ac:dyDescent="0.15">
      <c r="B51" s="1186"/>
      <c r="C51" s="1187"/>
      <c r="D51" s="106"/>
      <c r="E51" s="1190" t="s">
        <v>42</v>
      </c>
      <c r="F51" s="1190"/>
      <c r="G51" s="1190"/>
      <c r="H51" s="1191"/>
      <c r="I51" s="358">
        <v>2668</v>
      </c>
      <c r="J51" s="359">
        <v>2322</v>
      </c>
      <c r="K51" s="359">
        <v>2078</v>
      </c>
      <c r="L51" s="359">
        <v>2086</v>
      </c>
      <c r="M51" s="360">
        <v>1837</v>
      </c>
    </row>
    <row r="52" spans="2:13" ht="27.75" customHeight="1" x14ac:dyDescent="0.15">
      <c r="B52" s="1188"/>
      <c r="C52" s="1189"/>
      <c r="D52" s="106"/>
      <c r="E52" s="1190" t="s">
        <v>43</v>
      </c>
      <c r="F52" s="1190"/>
      <c r="G52" s="1190"/>
      <c r="H52" s="1191"/>
      <c r="I52" s="358">
        <v>8509</v>
      </c>
      <c r="J52" s="359">
        <v>8227</v>
      </c>
      <c r="K52" s="359">
        <v>8245</v>
      </c>
      <c r="L52" s="359">
        <v>7671</v>
      </c>
      <c r="M52" s="360">
        <v>7229</v>
      </c>
    </row>
    <row r="53" spans="2:13" ht="27.75" customHeight="1" thickBot="1" x14ac:dyDescent="0.2">
      <c r="B53" s="1192" t="s">
        <v>19</v>
      </c>
      <c r="C53" s="1193"/>
      <c r="D53" s="110"/>
      <c r="E53" s="1194" t="s">
        <v>44</v>
      </c>
      <c r="F53" s="1194"/>
      <c r="G53" s="1194"/>
      <c r="H53" s="1195"/>
      <c r="I53" s="361">
        <v>-6335</v>
      </c>
      <c r="J53" s="362">
        <v>-5100</v>
      </c>
      <c r="K53" s="362">
        <v>-4771</v>
      </c>
      <c r="L53" s="362">
        <v>-5979</v>
      </c>
      <c r="M53" s="363">
        <v>-3511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ZXXzi5ZojzXB6HMivsA/nGd3nlW+CRiLEjF57SeuKg17qAoUD8tL4gKCspeYsOTvmJWykXCHE5pEuKlmdjXTQ==" saltValue="niJ1vsk1guhctW+ncrB3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3587</v>
      </c>
      <c r="G55" s="122">
        <v>4079</v>
      </c>
      <c r="H55" s="123">
        <v>4541</v>
      </c>
    </row>
    <row r="56" spans="2:8" ht="52.5" customHeight="1" x14ac:dyDescent="0.15">
      <c r="B56" s="124"/>
      <c r="C56" s="1213" t="s">
        <v>47</v>
      </c>
      <c r="D56" s="1213"/>
      <c r="E56" s="1214"/>
      <c r="F56" s="125">
        <v>2</v>
      </c>
      <c r="G56" s="125">
        <v>2</v>
      </c>
      <c r="H56" s="126">
        <v>2</v>
      </c>
    </row>
    <row r="57" spans="2:8" ht="53.25" customHeight="1" x14ac:dyDescent="0.15">
      <c r="B57" s="124"/>
      <c r="C57" s="1215" t="s">
        <v>48</v>
      </c>
      <c r="D57" s="1215"/>
      <c r="E57" s="1216"/>
      <c r="F57" s="127">
        <v>4394</v>
      </c>
      <c r="G57" s="127">
        <v>5508</v>
      </c>
      <c r="H57" s="128">
        <v>5274</v>
      </c>
    </row>
    <row r="58" spans="2:8" ht="45.75" customHeight="1" x14ac:dyDescent="0.15">
      <c r="B58" s="129"/>
      <c r="C58" s="1203" t="s">
        <v>548</v>
      </c>
      <c r="D58" s="1204"/>
      <c r="E58" s="1205"/>
      <c r="F58" s="130">
        <v>2069</v>
      </c>
      <c r="G58" s="130">
        <v>3266</v>
      </c>
      <c r="H58" s="131">
        <v>3148</v>
      </c>
    </row>
    <row r="59" spans="2:8" ht="45.75" customHeight="1" x14ac:dyDescent="0.15">
      <c r="B59" s="129"/>
      <c r="C59" s="1203" t="s">
        <v>549</v>
      </c>
      <c r="D59" s="1204"/>
      <c r="E59" s="1205"/>
      <c r="F59" s="130">
        <v>1683</v>
      </c>
      <c r="G59" s="130">
        <v>1575</v>
      </c>
      <c r="H59" s="131">
        <v>1450</v>
      </c>
    </row>
    <row r="60" spans="2:8" ht="45.75" customHeight="1" x14ac:dyDescent="0.15">
      <c r="B60" s="129"/>
      <c r="C60" s="1203" t="s">
        <v>550</v>
      </c>
      <c r="D60" s="1204"/>
      <c r="E60" s="1205"/>
      <c r="F60" s="130">
        <v>249</v>
      </c>
      <c r="G60" s="130">
        <v>249</v>
      </c>
      <c r="H60" s="131">
        <v>249</v>
      </c>
    </row>
    <row r="61" spans="2:8" ht="45.75" customHeight="1" x14ac:dyDescent="0.15">
      <c r="B61" s="129"/>
      <c r="C61" s="1203" t="s">
        <v>551</v>
      </c>
      <c r="D61" s="1204"/>
      <c r="E61" s="1205"/>
      <c r="F61" s="130">
        <v>210</v>
      </c>
      <c r="G61" s="130">
        <v>222</v>
      </c>
      <c r="H61" s="131">
        <v>234</v>
      </c>
    </row>
    <row r="62" spans="2:8" ht="45.75" customHeight="1" thickBot="1" x14ac:dyDescent="0.2">
      <c r="B62" s="132"/>
      <c r="C62" s="1206" t="s">
        <v>552</v>
      </c>
      <c r="D62" s="1207"/>
      <c r="E62" s="1208"/>
      <c r="F62" s="133">
        <v>64</v>
      </c>
      <c r="G62" s="133">
        <v>76</v>
      </c>
      <c r="H62" s="134">
        <v>76</v>
      </c>
    </row>
    <row r="63" spans="2:8" ht="52.5" customHeight="1" thickBot="1" x14ac:dyDescent="0.2">
      <c r="B63" s="135"/>
      <c r="C63" s="1209" t="s">
        <v>49</v>
      </c>
      <c r="D63" s="1209"/>
      <c r="E63" s="1210"/>
      <c r="F63" s="136">
        <v>7983</v>
      </c>
      <c r="G63" s="136">
        <v>9589</v>
      </c>
      <c r="H63" s="137">
        <v>9817</v>
      </c>
    </row>
    <row r="64" spans="2:8" x14ac:dyDescent="0.15"/>
  </sheetData>
  <sheetProtection algorithmName="SHA-512" hashValue="lUkpKhhVISgYfLwYOp55ec9tlvpvLaYScYn03Df9X3oqQ0S9odwki1GQ8rShyZ3hz3wYuRLlUjce3mJJms14nQ==" saltValue="r6aikyO5zgRpa275jkYf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45812</v>
      </c>
      <c r="E3" s="156"/>
      <c r="F3" s="157">
        <v>45588</v>
      </c>
      <c r="G3" s="158"/>
      <c r="H3" s="159"/>
    </row>
    <row r="4" spans="1:8" x14ac:dyDescent="0.15">
      <c r="A4" s="160"/>
      <c r="B4" s="161"/>
      <c r="C4" s="162"/>
      <c r="D4" s="163">
        <v>28496</v>
      </c>
      <c r="E4" s="164"/>
      <c r="F4" s="165">
        <v>24150</v>
      </c>
      <c r="G4" s="166"/>
      <c r="H4" s="167"/>
    </row>
    <row r="5" spans="1:8" x14ac:dyDescent="0.15">
      <c r="A5" s="148" t="s">
        <v>519</v>
      </c>
      <c r="B5" s="153"/>
      <c r="C5" s="154"/>
      <c r="D5" s="155">
        <v>94967</v>
      </c>
      <c r="E5" s="156"/>
      <c r="F5" s="157">
        <v>45483</v>
      </c>
      <c r="G5" s="158"/>
      <c r="H5" s="159"/>
    </row>
    <row r="6" spans="1:8" x14ac:dyDescent="0.15">
      <c r="A6" s="160"/>
      <c r="B6" s="161"/>
      <c r="C6" s="162"/>
      <c r="D6" s="163">
        <v>22448</v>
      </c>
      <c r="E6" s="164"/>
      <c r="F6" s="165">
        <v>24241</v>
      </c>
      <c r="G6" s="166"/>
      <c r="H6" s="167"/>
    </row>
    <row r="7" spans="1:8" x14ac:dyDescent="0.15">
      <c r="A7" s="148" t="s">
        <v>520</v>
      </c>
      <c r="B7" s="153"/>
      <c r="C7" s="154"/>
      <c r="D7" s="155">
        <v>84400</v>
      </c>
      <c r="E7" s="156"/>
      <c r="F7" s="157">
        <v>45945</v>
      </c>
      <c r="G7" s="158"/>
      <c r="H7" s="159"/>
    </row>
    <row r="8" spans="1:8" x14ac:dyDescent="0.15">
      <c r="A8" s="160"/>
      <c r="B8" s="161"/>
      <c r="C8" s="162"/>
      <c r="D8" s="163">
        <v>22130</v>
      </c>
      <c r="E8" s="164"/>
      <c r="F8" s="165">
        <v>25180</v>
      </c>
      <c r="G8" s="166"/>
      <c r="H8" s="167"/>
    </row>
    <row r="9" spans="1:8" x14ac:dyDescent="0.15">
      <c r="A9" s="148" t="s">
        <v>521</v>
      </c>
      <c r="B9" s="153"/>
      <c r="C9" s="154"/>
      <c r="D9" s="155">
        <v>60126</v>
      </c>
      <c r="E9" s="156"/>
      <c r="F9" s="157">
        <v>44475</v>
      </c>
      <c r="G9" s="158"/>
      <c r="H9" s="159"/>
    </row>
    <row r="10" spans="1:8" x14ac:dyDescent="0.15">
      <c r="A10" s="160"/>
      <c r="B10" s="161"/>
      <c r="C10" s="162"/>
      <c r="D10" s="163">
        <v>29018</v>
      </c>
      <c r="E10" s="164"/>
      <c r="F10" s="165">
        <v>24780</v>
      </c>
      <c r="G10" s="166"/>
      <c r="H10" s="167"/>
    </row>
    <row r="11" spans="1:8" x14ac:dyDescent="0.15">
      <c r="A11" s="148" t="s">
        <v>522</v>
      </c>
      <c r="B11" s="153"/>
      <c r="C11" s="154"/>
      <c r="D11" s="155">
        <v>109432</v>
      </c>
      <c r="E11" s="156"/>
      <c r="F11" s="157">
        <v>45982</v>
      </c>
      <c r="G11" s="158"/>
      <c r="H11" s="159"/>
    </row>
    <row r="12" spans="1:8" x14ac:dyDescent="0.15">
      <c r="A12" s="160"/>
      <c r="B12" s="161"/>
      <c r="C12" s="168"/>
      <c r="D12" s="163">
        <v>80889</v>
      </c>
      <c r="E12" s="164"/>
      <c r="F12" s="165">
        <v>25583</v>
      </c>
      <c r="G12" s="166"/>
      <c r="H12" s="167"/>
    </row>
    <row r="13" spans="1:8" x14ac:dyDescent="0.15">
      <c r="A13" s="148"/>
      <c r="B13" s="153"/>
      <c r="C13" s="169"/>
      <c r="D13" s="170">
        <v>78947</v>
      </c>
      <c r="E13" s="171"/>
      <c r="F13" s="172">
        <v>45495</v>
      </c>
      <c r="G13" s="173"/>
      <c r="H13" s="159"/>
    </row>
    <row r="14" spans="1:8" x14ac:dyDescent="0.15">
      <c r="A14" s="160"/>
      <c r="B14" s="161"/>
      <c r="C14" s="162"/>
      <c r="D14" s="163">
        <v>36596</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9.4600000000000009</v>
      </c>
      <c r="C19" s="174">
        <f>ROUND(VALUE(SUBSTITUTE(実質収支比率等に係る経年分析!G$48,"▲","-")),2)</f>
        <v>12.25</v>
      </c>
      <c r="D19" s="174">
        <f>ROUND(VALUE(SUBSTITUTE(実質収支比率等に係る経年分析!H$48,"▲","-")),2)</f>
        <v>15.91</v>
      </c>
      <c r="E19" s="174">
        <f>ROUND(VALUE(SUBSTITUTE(実質収支比率等に係る経年分析!I$48,"▲","-")),2)</f>
        <v>19.59</v>
      </c>
      <c r="F19" s="174">
        <f>ROUND(VALUE(SUBSTITUTE(実質収支比率等に係る経年分析!J$48,"▲","-")),2)</f>
        <v>16.22</v>
      </c>
    </row>
    <row r="20" spans="1:11" x14ac:dyDescent="0.15">
      <c r="A20" s="174" t="s">
        <v>53</v>
      </c>
      <c r="B20" s="174">
        <f>ROUND(VALUE(SUBSTITUTE(実質収支比率等に係る経年分析!F$47,"▲","-")),2)</f>
        <v>27.57</v>
      </c>
      <c r="C20" s="174">
        <f>ROUND(VALUE(SUBSTITUTE(実質収支比率等に係る経年分析!G$47,"▲","-")),2)</f>
        <v>20.28</v>
      </c>
      <c r="D20" s="174">
        <f>ROUND(VALUE(SUBSTITUTE(実質収支比率等に係る経年分析!H$47,"▲","-")),2)</f>
        <v>25.93</v>
      </c>
      <c r="E20" s="174">
        <f>ROUND(VALUE(SUBSTITUTE(実質収支比率等に係る経年分析!I$47,"▲","-")),2)</f>
        <v>29.62</v>
      </c>
      <c r="F20" s="174">
        <f>ROUND(VALUE(SUBSTITUTE(実質収支比率等に係る経年分析!J$47,"▲","-")),2)</f>
        <v>32.18</v>
      </c>
    </row>
    <row r="21" spans="1:11" x14ac:dyDescent="0.15">
      <c r="A21" s="174" t="s">
        <v>54</v>
      </c>
      <c r="B21" s="174">
        <f>IF(ISNUMBER(VALUE(SUBSTITUTE(実質収支比率等に係る経年分析!F$49,"▲","-"))),ROUND(VALUE(SUBSTITUTE(実質収支比率等に係る経年分析!F$49,"▲","-")),2),NA())</f>
        <v>-2.0499999999999998</v>
      </c>
      <c r="C21" s="174">
        <f>IF(ISNUMBER(VALUE(SUBSTITUTE(実質収支比率等に係る経年分析!G$49,"▲","-"))),ROUND(VALUE(SUBSTITUTE(実質収支比率等に係る経年分析!G$49,"▲","-")),2),NA())</f>
        <v>-11</v>
      </c>
      <c r="D21" s="174">
        <f>IF(ISNUMBER(VALUE(SUBSTITUTE(実質収支比率等に係る経年分析!H$49,"▲","-"))),ROUND(VALUE(SUBSTITUTE(実質収支比率等に係る経年分析!H$49,"▲","-")),2),NA())</f>
        <v>0.71</v>
      </c>
      <c r="E21" s="174">
        <f>IF(ISNUMBER(VALUE(SUBSTITUTE(実質収支比率等に係る経年分析!I$49,"▲","-"))),ROUND(VALUE(SUBSTITUTE(実質収支比率等に係る経年分析!I$49,"▲","-")),2),NA())</f>
        <v>-7.56</v>
      </c>
      <c r="F21" s="174">
        <f>IF(ISNUMBER(VALUE(SUBSTITUTE(実質収支比率等に係る経年分析!J$49,"▲","-"))),ROUND(VALUE(SUBSTITUTE(実質収支比率等に係る経年分析!J$49,"▲","-")),2),NA())</f>
        <v>-17.53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9.4600000000000009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19.579999999999998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16.22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19.36</v>
      </c>
    </row>
    <row r="36" spans="1:16" x14ac:dyDescent="0.15">
      <c r="A36" s="175" t="str">
        <f>IF(連結実質赤字比率に係る赤字・黒字の構成分析!C$34="",NA(),連結実質赤字比率に係る赤字・黒字の構成分析!C$34)</f>
        <v>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37.299999999999997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37.880000000000003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35.67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1420</v>
      </c>
      <c r="E42" s="176"/>
      <c r="F42" s="176"/>
      <c r="G42" s="176">
        <f>'実質公債費比率（分子）の構造'!L$52</f>
        <v>1339</v>
      </c>
      <c r="H42" s="176"/>
      <c r="I42" s="176"/>
      <c r="J42" s="176">
        <f>'実質公債費比率（分子）の構造'!M$52</f>
        <v>1253</v>
      </c>
      <c r="K42" s="176"/>
      <c r="L42" s="176"/>
      <c r="M42" s="176">
        <f>'実質公債費比率（分子）の構造'!N$52</f>
        <v>1170</v>
      </c>
      <c r="N42" s="176"/>
      <c r="O42" s="176"/>
      <c r="P42" s="176">
        <f>'実質公債費比率（分子）の構造'!O$52</f>
        <v>1130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313</v>
      </c>
      <c r="C44" s="176"/>
      <c r="D44" s="176"/>
      <c r="E44" s="176">
        <f>'実質公債費比率（分子）の構造'!L$50</f>
        <v>303</v>
      </c>
      <c r="F44" s="176"/>
      <c r="G44" s="176"/>
      <c r="H44" s="176">
        <f>'実質公債費比率（分子）の構造'!M$50</f>
        <v>303</v>
      </c>
      <c r="I44" s="176"/>
      <c r="J44" s="176"/>
      <c r="K44" s="176">
        <f>'実質公債費比率（分子）の構造'!N$50</f>
        <v>304</v>
      </c>
      <c r="L44" s="176"/>
      <c r="M44" s="176"/>
      <c r="N44" s="176">
        <f>'実質公債費比率（分子）の構造'!O$50</f>
        <v>134</v>
      </c>
      <c r="O44" s="176"/>
      <c r="P44" s="176"/>
    </row>
    <row r="45" spans="1:16" x14ac:dyDescent="0.15">
      <c r="A45" s="176" t="s">
        <v>63</v>
      </c>
      <c r="B45" s="176">
        <f>'実質公債費比率（分子）の構造'!K$49</f>
        <v>364</v>
      </c>
      <c r="C45" s="176"/>
      <c r="D45" s="176"/>
      <c r="E45" s="176">
        <f>'実質公債費比率（分子）の構造'!L$49</f>
        <v>379</v>
      </c>
      <c r="F45" s="176"/>
      <c r="G45" s="176"/>
      <c r="H45" s="176">
        <f>'実質公債費比率（分子）の構造'!M$49</f>
        <v>394</v>
      </c>
      <c r="I45" s="176"/>
      <c r="J45" s="176"/>
      <c r="K45" s="176">
        <f>'実質公債費比率（分子）の構造'!N$49</f>
        <v>387</v>
      </c>
      <c r="L45" s="176"/>
      <c r="M45" s="176"/>
      <c r="N45" s="176">
        <f>'実質公債費比率（分子）の構造'!O$49</f>
        <v>376</v>
      </c>
      <c r="O45" s="176"/>
      <c r="P45" s="176"/>
    </row>
    <row r="46" spans="1:16" x14ac:dyDescent="0.15">
      <c r="A46" s="176" t="s">
        <v>64</v>
      </c>
      <c r="B46" s="176">
        <f>'実質公債費比率（分子）の構造'!K$48</f>
        <v>52</v>
      </c>
      <c r="C46" s="176"/>
      <c r="D46" s="176"/>
      <c r="E46" s="176">
        <f>'実質公債費比率（分子）の構造'!L$48</f>
        <v>78</v>
      </c>
      <c r="F46" s="176"/>
      <c r="G46" s="176"/>
      <c r="H46" s="176">
        <f>'実質公債費比率（分子）の構造'!M$48</f>
        <v>82</v>
      </c>
      <c r="I46" s="176"/>
      <c r="J46" s="176"/>
      <c r="K46" s="176">
        <f>'実質公債費比率（分子）の構造'!N$48</f>
        <v>71</v>
      </c>
      <c r="L46" s="176"/>
      <c r="M46" s="176"/>
      <c r="N46" s="176">
        <f>'実質公債費比率（分子）の構造'!O$48</f>
        <v>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1137</v>
      </c>
      <c r="C49" s="176"/>
      <c r="D49" s="176"/>
      <c r="E49" s="176">
        <f>'実質公債費比率（分子）の構造'!L$45</f>
        <v>1091</v>
      </c>
      <c r="F49" s="176"/>
      <c r="G49" s="176"/>
      <c r="H49" s="176">
        <f>'実質公債費比率（分子）の構造'!M$45</f>
        <v>1076</v>
      </c>
      <c r="I49" s="176"/>
      <c r="J49" s="176"/>
      <c r="K49" s="176">
        <f>'実質公債費比率（分子）の構造'!N$45</f>
        <v>1031</v>
      </c>
      <c r="L49" s="176"/>
      <c r="M49" s="176"/>
      <c r="N49" s="176">
        <f>'実質公債費比率（分子）の構造'!O$45</f>
        <v>1036</v>
      </c>
      <c r="O49" s="176"/>
      <c r="P49" s="176"/>
    </row>
    <row r="50" spans="1:16" x14ac:dyDescent="0.15">
      <c r="A50" s="176" t="s">
        <v>67</v>
      </c>
      <c r="B50" s="176" t="e">
        <f>NA()</f>
        <v>#N/A</v>
      </c>
      <c r="C50" s="176">
        <f>IF(ISNUMBER('実質公債費比率（分子）の構造'!K$53),'実質公債費比率（分子）の構造'!K$53,NA())</f>
        <v>446</v>
      </c>
      <c r="D50" s="176" t="e">
        <f>NA()</f>
        <v>#N/A</v>
      </c>
      <c r="E50" s="176" t="e">
        <f>NA()</f>
        <v>#N/A</v>
      </c>
      <c r="F50" s="176">
        <f>IF(ISNUMBER('実質公債費比率（分子）の構造'!L$53),'実質公債費比率（分子）の構造'!L$53,NA())</f>
        <v>512</v>
      </c>
      <c r="G50" s="176" t="e">
        <f>NA()</f>
        <v>#N/A</v>
      </c>
      <c r="H50" s="176" t="e">
        <f>NA()</f>
        <v>#N/A</v>
      </c>
      <c r="I50" s="176">
        <f>IF(ISNUMBER('実質公債費比率（分子）の構造'!M$53),'実質公債費比率（分子）の構造'!M$53,NA())</f>
        <v>602</v>
      </c>
      <c r="J50" s="176" t="e">
        <f>NA()</f>
        <v>#N/A</v>
      </c>
      <c r="K50" s="176" t="e">
        <f>NA()</f>
        <v>#N/A</v>
      </c>
      <c r="L50" s="176">
        <f>IF(ISNUMBER('実質公債費比率（分子）の構造'!N$53),'実質公債費比率（分子）の構造'!N$53,NA())</f>
        <v>623</v>
      </c>
      <c r="M50" s="176" t="e">
        <f>NA()</f>
        <v>#N/A</v>
      </c>
      <c r="N50" s="176" t="e">
        <f>NA()</f>
        <v>#N/A</v>
      </c>
      <c r="O50" s="176">
        <f>IF(ISNUMBER('実質公債費比率（分子）の構造'!O$53),'実質公債費比率（分子）の構造'!O$53,NA())</f>
        <v>496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8509</v>
      </c>
      <c r="E56" s="175"/>
      <c r="F56" s="175"/>
      <c r="G56" s="175">
        <f>'将来負担比率（分子）の構造'!J$52</f>
        <v>8227</v>
      </c>
      <c r="H56" s="175"/>
      <c r="I56" s="175"/>
      <c r="J56" s="175">
        <f>'将来負担比率（分子）の構造'!K$52</f>
        <v>8245</v>
      </c>
      <c r="K56" s="175"/>
      <c r="L56" s="175"/>
      <c r="M56" s="175">
        <f>'将来負担比率（分子）の構造'!L$52</f>
        <v>7671</v>
      </c>
      <c r="N56" s="175"/>
      <c r="O56" s="175"/>
      <c r="P56" s="175">
        <f>'将来負担比率（分子）の構造'!M$52</f>
        <v>7229</v>
      </c>
    </row>
    <row r="57" spans="1:16" x14ac:dyDescent="0.15">
      <c r="A57" s="175" t="s">
        <v>42</v>
      </c>
      <c r="B57" s="175"/>
      <c r="C57" s="175"/>
      <c r="D57" s="175">
        <f>'将来負担比率（分子）の構造'!I$51</f>
        <v>2668</v>
      </c>
      <c r="E57" s="175"/>
      <c r="F57" s="175"/>
      <c r="G57" s="175">
        <f>'将来負担比率（分子）の構造'!J$51</f>
        <v>2322</v>
      </c>
      <c r="H57" s="175"/>
      <c r="I57" s="175"/>
      <c r="J57" s="175">
        <f>'将来負担比率（分子）の構造'!K$51</f>
        <v>2078</v>
      </c>
      <c r="K57" s="175"/>
      <c r="L57" s="175"/>
      <c r="M57" s="175">
        <f>'将来負担比率（分子）の構造'!L$51</f>
        <v>2086</v>
      </c>
      <c r="N57" s="175"/>
      <c r="O57" s="175"/>
      <c r="P57" s="175">
        <f>'将来負担比率（分子）の構造'!M$51</f>
        <v>1837</v>
      </c>
    </row>
    <row r="58" spans="1:16" x14ac:dyDescent="0.15">
      <c r="A58" s="175" t="s">
        <v>41</v>
      </c>
      <c r="B58" s="175"/>
      <c r="C58" s="175"/>
      <c r="D58" s="175">
        <f>'将来負担比率（分子）の構造'!I$50</f>
        <v>8602</v>
      </c>
      <c r="E58" s="175"/>
      <c r="F58" s="175"/>
      <c r="G58" s="175">
        <f>'将来負担比率（分子）の構造'!J$50</f>
        <v>8823</v>
      </c>
      <c r="H58" s="175"/>
      <c r="I58" s="175"/>
      <c r="J58" s="175">
        <f>'将来負担比率（分子）の構造'!K$50</f>
        <v>10409</v>
      </c>
      <c r="K58" s="175"/>
      <c r="L58" s="175"/>
      <c r="M58" s="175">
        <f>'将来負担比率（分子）の構造'!L$50</f>
        <v>12089</v>
      </c>
      <c r="N58" s="175"/>
      <c r="O58" s="175"/>
      <c r="P58" s="175">
        <f>'将来負担比率（分子）の構造'!M$50</f>
        <v>10610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85</v>
      </c>
      <c r="C61" s="175"/>
      <c r="D61" s="175"/>
      <c r="E61" s="175" t="str">
        <f>'将来負担比率（分子）の構造'!J$46</f>
        <v>-</v>
      </c>
      <c r="F61" s="175"/>
      <c r="G61" s="175"/>
      <c r="H61" s="175" t="str">
        <f>'将来負担比率（分子）の構造'!K$46</f>
        <v>-</v>
      </c>
      <c r="I61" s="175"/>
      <c r="J61" s="175"/>
      <c r="K61" s="175">
        <f>'将来負担比率（分子）の構造'!L$46</f>
        <v>1</v>
      </c>
      <c r="L61" s="175"/>
      <c r="M61" s="175"/>
      <c r="N61" s="175" t="str">
        <f>'将来負担比率（分子）の構造'!M$46</f>
        <v>-</v>
      </c>
      <c r="O61" s="175"/>
      <c r="P61" s="175"/>
    </row>
    <row r="62" spans="1:16" x14ac:dyDescent="0.15">
      <c r="A62" s="175" t="s">
        <v>35</v>
      </c>
      <c r="B62" s="175">
        <f>'将来負担比率（分子）の構造'!I$45</f>
        <v>109</v>
      </c>
      <c r="C62" s="175"/>
      <c r="D62" s="175"/>
      <c r="E62" s="175">
        <f>'将来負担比率（分子）の構造'!J$45</f>
        <v>1</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1938</v>
      </c>
      <c r="C63" s="175"/>
      <c r="D63" s="175"/>
      <c r="E63" s="175">
        <f>'将来負担比率（分子）の構造'!J$44</f>
        <v>1863</v>
      </c>
      <c r="F63" s="175"/>
      <c r="G63" s="175"/>
      <c r="H63" s="175">
        <f>'将来負担比率（分子）の構造'!K$44</f>
        <v>1730</v>
      </c>
      <c r="I63" s="175"/>
      <c r="J63" s="175"/>
      <c r="K63" s="175">
        <f>'将来負担比率（分子）の構造'!L$44</f>
        <v>1470</v>
      </c>
      <c r="L63" s="175"/>
      <c r="M63" s="175"/>
      <c r="N63" s="175">
        <f>'将来負担比率（分子）の構造'!M$44</f>
        <v>1246</v>
      </c>
      <c r="O63" s="175"/>
      <c r="P63" s="175"/>
    </row>
    <row r="64" spans="1:16" x14ac:dyDescent="0.15">
      <c r="A64" s="175" t="s">
        <v>33</v>
      </c>
      <c r="B64" s="175">
        <f>'将来負担比率（分子）の構造'!I$43</f>
        <v>352</v>
      </c>
      <c r="C64" s="175"/>
      <c r="D64" s="175"/>
      <c r="E64" s="175">
        <f>'将来負担比率（分子）の構造'!J$43</f>
        <v>402</v>
      </c>
      <c r="F64" s="175"/>
      <c r="G64" s="175"/>
      <c r="H64" s="175">
        <f>'将来負担比率（分子）の構造'!K$43</f>
        <v>446</v>
      </c>
      <c r="I64" s="175"/>
      <c r="J64" s="175"/>
      <c r="K64" s="175">
        <f>'将来負担比率（分子）の構造'!L$43</f>
        <v>434</v>
      </c>
      <c r="L64" s="175"/>
      <c r="M64" s="175"/>
      <c r="N64" s="175">
        <f>'将来負担比率（分子）の構造'!M$43</f>
        <v>814</v>
      </c>
      <c r="O64" s="175"/>
      <c r="P64" s="175"/>
    </row>
    <row r="65" spans="1:16" x14ac:dyDescent="0.15">
      <c r="A65" s="175" t="s">
        <v>32</v>
      </c>
      <c r="B65" s="175">
        <f>'将来負担比率（分子）の構造'!I$42</f>
        <v>1065</v>
      </c>
      <c r="C65" s="175"/>
      <c r="D65" s="175"/>
      <c r="E65" s="175">
        <f>'将来負担比率（分子）の構造'!J$42</f>
        <v>762</v>
      </c>
      <c r="F65" s="175"/>
      <c r="G65" s="175"/>
      <c r="H65" s="175">
        <f>'将来負担比率（分子）の構造'!K$42</f>
        <v>458</v>
      </c>
      <c r="I65" s="175"/>
      <c r="J65" s="175"/>
      <c r="K65" s="175">
        <f>'将来負担比率（分子）の構造'!L$42</f>
        <v>155</v>
      </c>
      <c r="L65" s="175"/>
      <c r="M65" s="175"/>
      <c r="N65" s="175">
        <f>'将来負担比率（分子）の構造'!M$42</f>
        <v>21</v>
      </c>
      <c r="O65" s="175"/>
      <c r="P65" s="175"/>
    </row>
    <row r="66" spans="1:16" x14ac:dyDescent="0.15">
      <c r="A66" s="175" t="s">
        <v>31</v>
      </c>
      <c r="B66" s="175">
        <f>'将来負担比率（分子）の構造'!I$41</f>
        <v>9895</v>
      </c>
      <c r="C66" s="175"/>
      <c r="D66" s="175"/>
      <c r="E66" s="175">
        <f>'将来負担比率（分子）の構造'!J$41</f>
        <v>11245</v>
      </c>
      <c r="F66" s="175"/>
      <c r="G66" s="175"/>
      <c r="H66" s="175">
        <f>'将来負担比率（分子）の構造'!K$41</f>
        <v>13327</v>
      </c>
      <c r="I66" s="175"/>
      <c r="J66" s="175"/>
      <c r="K66" s="175">
        <f>'将来負担比率（分子）の構造'!L$41</f>
        <v>13807</v>
      </c>
      <c r="L66" s="175"/>
      <c r="M66" s="175"/>
      <c r="N66" s="175">
        <f>'将来負担比率（分子）の構造'!M$41</f>
        <v>14084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3587</v>
      </c>
      <c r="C72" s="179">
        <f>基金残高に係る経年分析!G55</f>
        <v>4079</v>
      </c>
      <c r="D72" s="179">
        <f>基金残高に係る経年分析!H55</f>
        <v>4541</v>
      </c>
    </row>
    <row r="73" spans="1:16" x14ac:dyDescent="0.15">
      <c r="A73" s="178" t="s">
        <v>74</v>
      </c>
      <c r="B73" s="179">
        <f>基金残高に係る経年分析!F56</f>
        <v>2</v>
      </c>
      <c r="C73" s="179">
        <f>基金残高に係る経年分析!G56</f>
        <v>2</v>
      </c>
      <c r="D73" s="179">
        <f>基金残高に係る経年分析!H56</f>
        <v>2</v>
      </c>
    </row>
    <row r="74" spans="1:16" x14ac:dyDescent="0.15">
      <c r="A74" s="178" t="s">
        <v>75</v>
      </c>
      <c r="B74" s="179">
        <f>基金残高に係る経年分析!F57</f>
        <v>4394</v>
      </c>
      <c r="C74" s="179">
        <f>基金残高に係る経年分析!G57</f>
        <v>5508</v>
      </c>
      <c r="D74" s="179">
        <f>基金残高に係る経年分析!H57</f>
        <v>5274</v>
      </c>
    </row>
  </sheetData>
  <sheetProtection algorithmName="SHA-512" hashValue="Z35yBU7reXT231JQgjzC7BCr2hG6iQrGXKpQaerFoBkBriWcUe9n6BS6aVJmqe1noChbzqFGWciX9+reCnbbvQ==" saltValue="vV7CsYBCRFcRzpujZEcH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2025-03-05T06:28:39Z</cp:lastPrinted>
  <dcterms:created xsi:type="dcterms:W3CDTF">2025-02-19T01:09:00Z</dcterms:created>
  <dcterms:modified xsi:type="dcterms:W3CDTF">2025-03-27T04:44:45Z</dcterms:modified>
  <cp:category/>
</cp:coreProperties>
</file>