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7250" windowHeight="6030" tabRatio="7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<sst xmlns="http://schemas.openxmlformats.org/spreadsheetml/2006/main" count="1173" uniqueCount="606">
  <si>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</si>
  <si>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</si>
  <si>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</si>
  <si>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</si>
  <si>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</si>
  <si>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</si>
  <si>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</si>
  <si>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</si>
  <si>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</si>
  <si>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</si>
  <si>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</si>
  <si>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</si>
  <si>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</si>
  <si>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</si>
  <si>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</si>
  <si>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</si>
  <si>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</si>
  <si>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</si>
  <si>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</si>
  <si>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</si>
  <si>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</si>
  <si>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</si>
  <si>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</si>
  <si>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</si>
  <si>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</si>
  <si>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</si>
  <si>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</si>
  <si>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</si>
  <si>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</si>
  <si>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</si>
  <si>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</si>
  <si>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</si>
  <si>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</si>
  <si>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</si>
  <si>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</si>
  <si>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</si>
  <si>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</si>
  <si>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</si>
  <si>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</si>
  <si>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</si>
  <si>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</si>
  <si>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</si>
  <si>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</si>
  <si>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</si>
  <si>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</si>
  <si>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</si>
  <si>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</si>
  <si>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</si>
  <si>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</si>
  <si>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</si>
  <si>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</si>
  <si>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</si>
  <si>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</si>
  <si>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</si>
  <si>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</si>
  <si>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</si>
  <si>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</si>
  <si>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</si>
  <si>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</si>
  <si>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</si>
  <si>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</si>
  <si>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</si>
  <si>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</si>
  <si>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</si>
  <si>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</si>
  <si>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</si>
  <si>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</si>
  <si>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</si>
  <si>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</si>
  <si>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</si>
  <si>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</si>
  <si>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</si>
  <si>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</si>
  <si>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</si>
  <si>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</si>
  <si>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</si>
  <si>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</si>
  <si>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</si>
  <si>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</si>
  <si>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</si>
  <si>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</si>
  <si>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</si>
  <si>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</si>
  <si>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</si>
  <si>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</si>
  <si>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</si>
  <si>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</si>
  <si>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</si>
  <si>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</si>
  <si>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</si>
  <si>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</si>
  <si>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</si>
  <si>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</si>
  <si>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</si>
  <si>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</si>
  <si>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</si>
  <si>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</si>
  <si>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</si>
  <si>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</si>
  <si>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</si>
  <si>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</si>
  <si>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</si>
  <si>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</si>
  <si>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</si>
  <si>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</si>
  <si>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</si>
  <si>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</si>
  <si>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</si>
  <si>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</si>
  <si>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</si>
  <si>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</si>
  <si>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</si>
  <si>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</si>
  <si>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</si>
  <si>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</si>
  <si>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</si>
  <si>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</si>
  <si>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</si>
  <si>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</si>
  <si>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</si>
  <si>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</si>
  <si>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</si>
  <si>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</si>
  <si>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</si>
  <si>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</si>
  <si>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</si>
  <si>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</si>
  <si>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</si>
  <si>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</si>
  <si>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</si>
  <si>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</si>
  <si>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</si>
  <si>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</si>
  <si>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</si>
  <si>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</si>
  <si>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</si>
  <si>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</si>
  <si>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</si>
  <si>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</si>
  <si>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</si>
  <si>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</si>
  <si>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</si>
  <si>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</si>
  <si>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</si>
  <si>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</si>
  <si>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</si>
  <si>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</si>
  <si>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</si>
  <si>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</si>
  <si>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</si>
  <si>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</si>
  <si>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</si>
  <si>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</si>
  <si>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</si>
  <si>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</si>
  <si>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</si>
  <si>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</si>
  <si>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</si>
  <si>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</si>
  <si>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</si>
  <si>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</si>
  <si>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</si>
  <si>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</si>
  <si>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</si>
  <si>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</si>
  <si>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</si>
  <si>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</si>
  <si>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</si>
  <si>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</si>
  <si>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</si>
  <si>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</si>
  <si>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</si>
  <si>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</si>
  <si>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</si>
  <si>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</si>
  <si>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</si>
  <si>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</si>
  <si>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</si>
  <si>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</si>
  <si>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</si>
  <si>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</si>
  <si>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</si>
  <si>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</si>
  <si>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</si>
  <si>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</si>
  <si>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</si>
  <si>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</si>
  <si>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</si>
  <si>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</si>
  <si>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</si>
  <si>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</si>
  <si>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</si>
  <si>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</si>
  <si>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</si>
  <si>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</si>
  <si>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</si>
  <si>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</si>
  <si>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</si>
  <si>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</si>
  <si>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</si>
  <si>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</si>
  <si>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</si>
  <si>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</si>
  <si>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</si>
  <si>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</si>
  <si>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</si>
  <si>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</si>
  <si>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</si>
  <si>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</si>
  <si>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</si>
  <si>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茨城県かすみがうら市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</si>
  <si>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</si>
  <si>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</si>
  <si>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</si>
  <si>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</si>
  <si>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</si>
  <si>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</si>
  <si>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</si>
  <si>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</si>
  <si>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</si>
  <si>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</si>
  <si>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</si>
  <si>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</si>
  <si>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</si>
  <si>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</si>
  <si>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</si>
  <si>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</si>
  <si>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</si>
  <si>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</si>
  <si>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</si>
  <si>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</si>
  <si>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</si>
  <si>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</si>
  <si>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</si>
  <si>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</si>
  <si>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</si>
  <si>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</si>
  <si>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</si>
  <si>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</si>
  <si>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</si>
  <si>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</si>
  <si>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</si>
  <si>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</si>
  <si>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</si>
  <si>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</si>
  <si>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</si>
  <si>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</si>
  <si>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</si>
  <si>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</si>
  <si>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</si>
  <si>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</si>
  <si>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</si>
  <si>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</si>
  <si>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</si>
  <si>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</si>
  <si>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</si>
  <si>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</si>
  <si>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</si>
  <si>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</si>
  <si>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</si>
  <si>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</si>
  <si>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</si>
  <si>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</si>
  <si>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</si>
  <si>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</si>
  <si>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</si>
  <si>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</si>
  <si>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</si>
  <si>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</si>
  <si>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</si>
  <si>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</si>
  <si>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</si>
  <si>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</si>
  <si>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</si>
  <si>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</si>
  <si>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</si>
  <si>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</si>
  <si>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</si>
  <si>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</si>
  <si>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</si>
  <si>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</si>
  <si>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</si>
  <si>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</si>
  <si>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</si>
  <si>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</si>
  <si>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</si>
  <si>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</si>
  <si>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</si>
  <si>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</si>
  <si>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</si>
  <si>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</si>
  <si>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</si>
  <si>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</si>
  <si>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</si>
  <si>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</si>
  <si>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</si>
  <si>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</si>
  <si>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</si>
  <si>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</si>
  <si>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</si>
  <si>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</si>
  <si>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</si>
  <si>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</si>
  <si>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</si>
  <si>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</si>
  <si>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</si>
  <si>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</si>
  <si>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</si>
  <si>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</si>
  <si>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</si>
  <si>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</si>
  <si>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</si>
  <si>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</si>
  <si>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</si>
  <si>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</si>
  <si>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</si>
  <si>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</si>
  <si>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</si>
  <si>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</si>
  <si>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</si>
  <si>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</si>
  <si>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</si>
  <si>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</si>
  <si>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</si>
  <si>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</si>
  <si>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</si>
  <si>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</si>
  <si>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</si>
  <si>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</si>
  <si>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</si>
  <si>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</si>
  <si>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</si>
  <si>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</si>
  <si>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</si>
  <si>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</si>
  <si>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</si>
  <si>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</si>
  <si>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</si>
  <si>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</si>
  <si>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</si>
  <si>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</si>
  <si>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</si>
  <si>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</si>
  <si>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</si>
  <si>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</si>
  <si>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</si>
  <si>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</si>
  <si>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</si>
  <si>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</si>
  <si>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</si>
  <si>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</si>
  <si>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</si>
  <si>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</si>
  <si>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</si>
  <si>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</si>
  <si>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</si>
  <si>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</si>
  <si>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</si>
  <si>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</si>
  <si>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</si>
  <si>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</si>
  <si>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</si>
  <si>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</si>
  <si>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</si>
  <si>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茨城県かすみがうら市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</si>
  <si>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</si>
  <si>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</si>
  <si>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</si>
  <si>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</si>
  <si>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</si>
  <si>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</si>
  <si>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</si>
  <si>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</si>
  <si>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</si>
  <si>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</si>
  <si>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</si>
  <si>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</si>
  <si>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</si>
  <si>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</si>
  <si>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</si>
  <si>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</si>
  <si>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</si>
  <si>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</si>
  <si>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</si>
  <si>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</si>
  <si>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</si>
  <si>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</si>
  <si>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</si>
  <si>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</si>
  <si>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</si>
  <si>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</si>
  <si>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</si>
  <si>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</si>
  <si>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</si>
  <si>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</si>
  <si>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</si>
  <si>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</si>
  <si>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</si>
  <si>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</si>
  <si>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</si>
  <si>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</si>
  <si>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</si>
  <si>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</si>
  <si>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</si>
  <si>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</si>
  <si>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</si>
  <si>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</si>
  <si>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</si>
  <si>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</si>
  <si>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</si>
  <si>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</si>
  <si>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</si>
  <si>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</si>
  <si>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</si>
  <si>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</si>
  <si>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</si>
  <si>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</si>
  <si>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</si>
  <si>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</si>
  <si>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</si>
  <si>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</si>
  <si>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</si>
  <si>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</si>
  <si>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</si>
  <si>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</si>
  <si>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</si>
  <si>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</si>
  <si>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</si>
  <si>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</si>
  <si>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</si>
  <si>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</si>
  <si>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</si>
  <si>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</si>
  <si>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</si>
  <si>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</si>
  <si>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</si>
  <si>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</si>
  <si>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</si>
  <si>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</si>
  <si>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</si>
  <si>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</si>
  <si>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</si>
  <si>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</si>
  <si>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</si>
  <si>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</si>
  <si>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</si>
  <si>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</si>
  <si>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</si>
  <si>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</si>
  <si>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</si>
  <si>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</si>
  <si>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</si>
  <si>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</si>
  <si>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</si>
  <si>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</si>
  <si>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</si>
  <si>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</si>
  <si>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</si>
  <si>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</si>
  <si>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</si>
  <si>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</si>
  <si>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</si>
  <si>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</si>
  <si>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</si>
  <si>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</si>
  <si>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</si>
  <si>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</si>
  <si>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</si>
  <si>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</si>
  <si>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</si>
  <si>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</si>
  <si>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</si>
  <si>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</si>
  <si>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</si>
  <si>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</si>
  <si>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</si>
  <si>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</si>
  <si>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</si>
  <si>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</si>
  <si>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</si>
  <si>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</si>
  <si>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</si>
  <si>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</si>
  <si>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</si>
  <si>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</si>
  <si>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</si>
  <si>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</si>
  <si>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</si>
  <si>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</si>
  <si>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</si>
  <si>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</si>
  <si>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</si>
  <si>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</si>
  <si>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</si>
  <si>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</si>
  <si>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</si>
  <si>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</si>
  <si>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</si>
  <si>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</si>
  <si>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</si>
  <si>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</si>
  <si>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</si>
  <si>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</si>
  <si>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</si>
  <si>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</si>
  <si>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</si>
  <si>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</si>
  <si>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</si>
  <si>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</si>
  <si>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</si>
  <si>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</si>
  <si>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</si>
  <si>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</si>
  <si>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</si>
  <si>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</si>
  <si>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</si>
  <si>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</si>
  <si>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</si>
  <si>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</si>
  <si>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</si>
  <si>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</si>
  <si>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</si>
  <si>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</si>
  <si>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</si>
  <si>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</si>
  <si>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</si>
  <si>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</si>
  <si>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</si>
  <si>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</si>
  <si>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</si>
  <si>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</si>
  <si>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</si>
  <si>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</si>
  <si>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</si>
  <si>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</si>
  <si>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</si>
  <si>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</si>
  <si>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</si>
  <si>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</si>
  <si>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</si>
  <si>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</si>
  <si>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</si>
  <si>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</si>
  <si>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</si>
  <si>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</si>
  <si>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</si>
  <si>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</si>
  <si>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</si>
  <si>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</si>
  <si>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</si>
  <si>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</si>
  <si>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0.89</t>
  </si>
  <si>
    <t>▲ 7.08</t>
  </si>
  <si>
    <t>▲ 2.31</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</si>
  <si>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</si>
  <si>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</si>
  <si>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</si>
  <si>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</si>
  <si>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</si>
  <si>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</si>
  <si>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</si>
  <si>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</si>
  <si>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</si>
  <si>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</si>
  <si>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</si>
  <si>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</si>
  <si>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</si>
  <si>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</si>
  <si>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</si>
  <si>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地域づくり基金</t>
    <rPh sb="0" eb="2">
      <t>チイキ</t>
    </rPh>
    <rPh sb="5" eb="7">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</si>
  <si>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</si>
  <si>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</si>
  <si>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霞ヶ浦水質浄化対策基金</t>
    <rPh sb="0" eb="3">
      <t>カスミガウラ</t>
    </rPh>
    <rPh sb="3" eb="11">
      <t>スイシツジョウカタイサクキキン</t>
    </rPh>
    <phoneticPr fontId="5"/>
  </si>
  <si>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</si>
  <si>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</si>
  <si>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</si>
  <si>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茨城県市町村総合事務組合（特別会計）</t>
    <rPh sb="0" eb="2">
      <t>イバラキ</t>
    </rPh>
    <rPh sb="2" eb="3">
      <t>ケン</t>
    </rPh>
    <rPh sb="3" eb="6">
      <t>シチョウソン</t>
    </rPh>
    <rPh sb="6" eb="8">
      <t>ソウゴウ</t>
    </rPh>
    <rPh sb="8" eb="10">
      <t>ジム</t>
    </rPh>
    <rPh sb="10" eb="12">
      <t>クミアイ</t>
    </rPh>
    <rPh sb="13" eb="15">
      <t>トクベツ</t>
    </rPh>
    <rPh sb="15" eb="17">
      <t>カイケイ</t>
    </rPh>
    <phoneticPr fontId="2"/>
  </si>
  <si>
    <t>石岡地方斎場組合</t>
    <rPh sb="0" eb="2">
      <t>イシオカ</t>
    </rPh>
    <rPh sb="2" eb="4">
      <t>チホウ</t>
    </rPh>
    <rPh sb="4" eb="6">
      <t>サイジョウ</t>
    </rPh>
    <rPh sb="6" eb="8">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</si>
  <si>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</si>
  <si>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</si>
  <si>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茨城県後期高齢者医療広域連合（特別会計）</t>
    <rPh sb="0" eb="2">
      <t>イバラキ</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</si>
  <si>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</si>
  <si>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かすみがうら未来づくりカンパニー</t>
    <rPh sb="6" eb="8">
      <t>ミライ</t>
    </rPh>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</si>
  <si>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</si>
  <si>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</si>
  <si>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</si>
  <si>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</si>
  <si>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</si>
  <si>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</si>
  <si>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</si>
  <si>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</si>
  <si>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</si>
  <si>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</si>
  <si>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将来負担比率については、継続的に神立駅周辺整備事業や統合小学校整備事業など大型事業を実施しているため、類似団体平均より26.3ポイント上回っている。
　有形固定資産減価償却率については、類似団体より0.3ポイント上回っているものの概ね同水準となっているが、50パーセントを超えており、今後も将来負担比率の推移に注視しつつ、公共施設等マネジメント計画に基づく老朽化対策を実施していく必要がある。</t>
    <rPh sb="26" eb="31">
      <t>トウゴウショウガッコウ</t>
    </rPh>
    <rPh sb="31" eb="33">
      <t>セイビ</t>
    </rPh>
    <rPh sb="33" eb="35">
      <t>ジギョウ</t>
    </rPh>
    <rPh sb="106" eb="107">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</si>
  <si>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</si>
  <si>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</si>
  <si>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</si>
  <si>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</si>
  <si>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</si>
  <si>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</si>
  <si>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</si>
  <si>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下水道事業会計等の償還が進んでいるものの、統合小学校整備など大規模事業を実施していることから令和2年度と比較し5.9ポイント増となっている。類似団体と比較した場合、依然として高い傾向にある。
　実質公債費比率については、据置期間を設けていた借入の元金償還が始まりつつあることから令和2年度と比較し0.4ポイント増となっている。しかし、今後公共施設等マネジメント計画等をもとに施設の除却や集約化、学校の統廃合に伴い学校建設等が予定されているため、地方債発行が増え、各比率に大きく影響を与えることから、事業の年度間の平準化・抑制を図りつつ、事務の効率化など積極的な業務改善の推進に努めていく。</t>
    <rPh sb="13" eb="16">
      <t>ゲスイドウ</t>
    </rPh>
    <rPh sb="16" eb="18">
      <t>ジギョウ</t>
    </rPh>
    <rPh sb="18" eb="20">
      <t>カイケイ</t>
    </rPh>
    <rPh sb="20" eb="21">
      <t>トウ</t>
    </rPh>
    <rPh sb="22" eb="24">
      <t>ショウカン</t>
    </rPh>
    <rPh sb="25" eb="26">
      <t>スス</t>
    </rPh>
    <rPh sb="34" eb="39">
      <t>トウゴウショウガッコウ</t>
    </rPh>
    <rPh sb="39" eb="41">
      <t>セイビ</t>
    </rPh>
    <rPh sb="43" eb="46">
      <t>ダイキボ</t>
    </rPh>
    <rPh sb="46" eb="48">
      <t>ジギョウ</t>
    </rPh>
    <rPh sb="49" eb="51">
      <t>ジッシ</t>
    </rPh>
    <rPh sb="59" eb="61">
      <t>レイワ</t>
    </rPh>
    <rPh sb="62" eb="64">
      <t>ネンド</t>
    </rPh>
    <rPh sb="65" eb="67">
      <t>ヒカク</t>
    </rPh>
    <rPh sb="75" eb="76">
      <t>ゾウ</t>
    </rPh>
    <rPh sb="123" eb="125">
      <t>スエオキ</t>
    </rPh>
    <rPh sb="125" eb="127">
      <t>キカン</t>
    </rPh>
    <rPh sb="128" eb="129">
      <t>モウ</t>
    </rPh>
    <rPh sb="133" eb="135">
      <t>カリイレ</t>
    </rPh>
    <rPh sb="136" eb="138">
      <t>ガンキン</t>
    </rPh>
    <rPh sb="138" eb="140">
      <t>ショウカン</t>
    </rPh>
    <rPh sb="141" eb="142">
      <t>ハジ</t>
    </rPh>
    <rPh sb="152" eb="154">
      <t>レイワ</t>
    </rPh>
    <rPh sb="155" eb="157">
      <t>ネンド</t>
    </rPh>
    <rPh sb="158" eb="160">
      <t>ヒカク</t>
    </rPh>
    <rPh sb="168" eb="169">
      <t>ゾウ</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</si>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</sst>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2CF-4319-95AA-6B5F9A46F3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43039</c:v>
                </c:pt>
                <c:pt idx="1">
                  <c:v>38554</c:v>
                </c:pt>
                <c:pt idx="2">
                  <c:v>51942</c:v>
                </c:pt>
                <c:pt idx="3">
                  <c:v>52229</c:v>
                </c:pt>
                <c:pt idx="4">
                  <c:v>88344</c:v>
                </c:pt>
              </c:numCache>
            </c:numRef>
          </c:val>
          <c:smooth val="0"/>
          <c:extLst>
            <c:ext xmlns:c16="http://schemas.microsoft.com/office/drawing/2014/chart" uri="{C3380CC4-5D6E-409C-BE32-E72D297353CC}">
              <c16:uniqueId val="{00000001-42CF-4319-95AA-6B5F9A46F340}"/>
            </c:ext>
          </c:extLst>
        </c:ser>
        <c:dLbls>
          <c:showLegendKey val="0"/>
          <c:showVal val="0"/>
          <c:showCatName val="0"/>
          <c:showSerName val="0"/>
          <c:showPercent val="0"/>
          <c:showBubbleSize val="0"/>
        </c:dLbls>
        <c:marker val="1"/>
        <c:smooth val="0"/>
        <c:axId val="1014776952"/>
        <c:axId val="1014771856"/>
      </c:lineChart>
      <c:catAx>
        <c:axId val="101477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771856"/>
        <c:crosses val="autoZero"/>
        <c:auto val="1"/>
        <c:lblAlgn val="ctr"/>
        <c:lblOffset val="100"/>
        <c:tickLblSkip val="1"/>
        <c:tickMarkSkip val="1"/>
        <c:noMultiLvlLbl val="0"/>
      </c:catAx>
      <c:valAx>
        <c:axId val="1014771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77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9.7799999999999994</c:v>
                </c:pt>
                <c:pt idx="1">
                  <c:v>8.85</c:v>
                </c:pt>
                <c:pt idx="2">
                  <c:v>4.58</c:v>
                </c:pt>
                <c:pt idx="3">
                  <c:v>4.78</c:v>
                </c:pt>
                <c:pt idx="4">
                  <c:v>10.220000000000001</c:v>
                </c:pt>
              </c:numCache>
            </c:numRef>
          </c:val>
          <c:extLst>
            <c:ext xmlns:c16="http://schemas.microsoft.com/office/drawing/2014/chart" uri="{C3380CC4-5D6E-409C-BE32-E72D297353CC}">
              <c16:uniqueId val="{00000000-9A96-4A70-807C-AA96ED9EE3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c:v>
                </c:pt>
                <c:pt idx="1">
                  <c:v>16.78</c:v>
                </c:pt>
                <c:pt idx="2">
                  <c:v>14.14</c:v>
                </c:pt>
                <c:pt idx="3">
                  <c:v>11.01</c:v>
                </c:pt>
                <c:pt idx="4">
                  <c:v>10.69</c:v>
                </c:pt>
              </c:numCache>
            </c:numRef>
          </c:val>
          <c:extLst>
            <c:ext xmlns:c16="http://schemas.microsoft.com/office/drawing/2014/chart" uri="{C3380CC4-5D6E-409C-BE32-E72D297353CC}">
              <c16:uniqueId val="{00000001-9A96-4A70-807C-AA96ED9EE3CD}"/>
            </c:ext>
          </c:extLst>
        </c:ser>
        <c:dLbls>
          <c:showLegendKey val="0"/>
          <c:showVal val="0"/>
          <c:showCatName val="0"/>
          <c:showSerName val="0"/>
          <c:showPercent val="0"/>
          <c:showBubbleSize val="0"/>
        </c:dLbls>
        <c:gapWidth val="250"/>
        <c:overlap val="100"/>
        <c:axId val="1014780088"/>
        <c:axId val="101477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2.83</c:v>
                </c:pt>
                <c:pt idx="1">
                  <c:v>-0.89</c:v>
                </c:pt>
                <c:pt idx="2">
                  <c:v>-7.08</c:v>
                </c:pt>
                <c:pt idx="3">
                  <c:v>-2.31</c:v>
                </c:pt>
                <c:pt idx="4">
                  <c:v>5.73</c:v>
                </c:pt>
              </c:numCache>
            </c:numRef>
          </c:val>
          <c:smooth val="0"/>
          <c:extLst>
            <c:ext xmlns:c16="http://schemas.microsoft.com/office/drawing/2014/chart" uri="{C3380CC4-5D6E-409C-BE32-E72D297353CC}">
              <c16:uniqueId val="{00000002-9A96-4A70-807C-AA96ED9EE3CD}"/>
            </c:ext>
          </c:extLst>
        </c:ser>
        <c:dLbls>
          <c:showLegendKey val="0"/>
          <c:showVal val="0"/>
          <c:showCatName val="0"/>
          <c:showSerName val="0"/>
          <c:showPercent val="0"/>
          <c:showBubbleSize val="0"/>
        </c:dLbls>
        <c:marker val="1"/>
        <c:smooth val="0"/>
        <c:axId val="1014780088"/>
        <c:axId val="1014778128"/>
      </c:lineChart>
      <c:catAx>
        <c:axId val="101478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4778128"/>
        <c:crosses val="autoZero"/>
        <c:auto val="1"/>
        <c:lblAlgn val="ctr"/>
        <c:lblOffset val="100"/>
        <c:tickLblSkip val="1"/>
        <c:tickMarkSkip val="1"/>
        <c:noMultiLvlLbl val="0"/>
      </c:catAx>
      <c:valAx>
        <c:axId val="101477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78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74-4E49-AD27-DA01979E20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74-4E49-AD27-DA01979E20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74-4E49-AD27-DA01979E20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74-4E49-AD27-DA01979E20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0.02</c:v>
                </c:pt>
                <c:pt idx="4">
                  <c:v>#N/A</c:v>
                </c:pt>
                <c:pt idx="5">
                  <c:v>0.02</c:v>
                </c:pt>
                <c:pt idx="6">
                  <c:v>#N/A</c:v>
                </c:pt>
                <c:pt idx="7">
                  <c:v>0.06</c:v>
                </c:pt>
                <c:pt idx="8">
                  <c:v>#N/A</c:v>
                </c:pt>
                <c:pt idx="9">
                  <c:v>0.14000000000000001</c:v>
                </c:pt>
              </c:numCache>
            </c:numRef>
          </c:val>
          <c:extLst>
            <c:ext xmlns:c16="http://schemas.microsoft.com/office/drawing/2014/chart" uri="{C3380CC4-5D6E-409C-BE32-E72D297353CC}">
              <c16:uniqueId val="{00000004-9374-4E49-AD27-DA01979E204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1.99</c:v>
                </c:pt>
                <c:pt idx="2">
                  <c:v>#N/A</c:v>
                </c:pt>
                <c:pt idx="3">
                  <c:v>0.72</c:v>
                </c:pt>
                <c:pt idx="4">
                  <c:v>#N/A</c:v>
                </c:pt>
                <c:pt idx="5">
                  <c:v>0.34</c:v>
                </c:pt>
                <c:pt idx="6">
                  <c:v>#N/A</c:v>
                </c:pt>
                <c:pt idx="7">
                  <c:v>0.28999999999999998</c:v>
                </c:pt>
                <c:pt idx="8">
                  <c:v>#N/A</c:v>
                </c:pt>
                <c:pt idx="9">
                  <c:v>0.83</c:v>
                </c:pt>
              </c:numCache>
            </c:numRef>
          </c:val>
          <c:extLst>
            <c:ext xmlns:c16="http://schemas.microsoft.com/office/drawing/2014/chart" uri="{C3380CC4-5D6E-409C-BE32-E72D297353CC}">
              <c16:uniqueId val="{00000005-9374-4E49-AD27-DA01979E204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0.17</c:v>
                </c:pt>
                <c:pt idx="4">
                  <c:v>#N/A</c:v>
                </c:pt>
                <c:pt idx="5">
                  <c:v>0.55000000000000004</c:v>
                </c:pt>
                <c:pt idx="6">
                  <c:v>#N/A</c:v>
                </c:pt>
                <c:pt idx="7">
                  <c:v>0.55000000000000004</c:v>
                </c:pt>
                <c:pt idx="8">
                  <c:v>#N/A</c:v>
                </c:pt>
                <c:pt idx="9">
                  <c:v>1</c:v>
                </c:pt>
              </c:numCache>
            </c:numRef>
          </c:val>
          <c:extLst>
            <c:ext xmlns:c16="http://schemas.microsoft.com/office/drawing/2014/chart" uri="{C3380CC4-5D6E-409C-BE32-E72D297353CC}">
              <c16:uniqueId val="{00000006-9374-4E49-AD27-DA01979E20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1.21</c:v>
                </c:pt>
                <c:pt idx="6">
                  <c:v>#N/A</c:v>
                </c:pt>
                <c:pt idx="7">
                  <c:v>1.63</c:v>
                </c:pt>
                <c:pt idx="8">
                  <c:v>#N/A</c:v>
                </c:pt>
                <c:pt idx="9">
                  <c:v>2.1</c:v>
                </c:pt>
              </c:numCache>
            </c:numRef>
          </c:val>
          <c:extLst>
            <c:ext xmlns:c16="http://schemas.microsoft.com/office/drawing/2014/chart" uri="{C3380CC4-5D6E-409C-BE32-E72D297353CC}">
              <c16:uniqueId val="{00000007-9374-4E49-AD27-DA01979E20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6.66</c:v>
                </c:pt>
                <c:pt idx="2">
                  <c:v>#N/A</c:v>
                </c:pt>
                <c:pt idx="3">
                  <c:v>6.98</c:v>
                </c:pt>
                <c:pt idx="4">
                  <c:v>#N/A</c:v>
                </c:pt>
                <c:pt idx="5">
                  <c:v>7.4</c:v>
                </c:pt>
                <c:pt idx="6">
                  <c:v>#N/A</c:v>
                </c:pt>
                <c:pt idx="7">
                  <c:v>7.38</c:v>
                </c:pt>
                <c:pt idx="8">
                  <c:v>#N/A</c:v>
                </c:pt>
                <c:pt idx="9">
                  <c:v>6.22</c:v>
                </c:pt>
              </c:numCache>
            </c:numRef>
          </c:val>
          <c:extLst>
            <c:ext xmlns:c16="http://schemas.microsoft.com/office/drawing/2014/chart" uri="{C3380CC4-5D6E-409C-BE32-E72D297353CC}">
              <c16:uniqueId val="{00000008-9374-4E49-AD27-DA01979E20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9.77</c:v>
                </c:pt>
                <c:pt idx="2">
                  <c:v>#N/A</c:v>
                </c:pt>
                <c:pt idx="3">
                  <c:v>8.84</c:v>
                </c:pt>
                <c:pt idx="4">
                  <c:v>#N/A</c:v>
                </c:pt>
                <c:pt idx="5">
                  <c:v>4.58</c:v>
                </c:pt>
                <c:pt idx="6">
                  <c:v>#N/A</c:v>
                </c:pt>
                <c:pt idx="7">
                  <c:v>4.7699999999999996</c:v>
                </c:pt>
                <c:pt idx="8">
                  <c:v>#N/A</c:v>
                </c:pt>
                <c:pt idx="9">
                  <c:v>10.220000000000001</c:v>
                </c:pt>
              </c:numCache>
            </c:numRef>
          </c:val>
          <c:extLst>
            <c:ext xmlns:c16="http://schemas.microsoft.com/office/drawing/2014/chart" uri="{C3380CC4-5D6E-409C-BE32-E72D297353CC}">
              <c16:uniqueId val="{00000009-9374-4E49-AD27-DA01979E2049}"/>
            </c:ext>
          </c:extLst>
        </c:ser>
        <c:dLbls>
          <c:showLegendKey val="0"/>
          <c:showVal val="0"/>
          <c:showCatName val="0"/>
          <c:showSerName val="0"/>
          <c:showPercent val="0"/>
          <c:showBubbleSize val="0"/>
        </c:dLbls>
        <c:gapWidth val="150"/>
        <c:overlap val="100"/>
        <c:axId val="1014778912"/>
        <c:axId val="1014783616"/>
      </c:barChart>
      <c:catAx>
        <c:axId val="10147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783616"/>
        <c:crosses val="autoZero"/>
        <c:auto val="1"/>
        <c:lblAlgn val="ctr"/>
        <c:lblOffset val="100"/>
        <c:tickLblSkip val="1"/>
        <c:tickMarkSkip val="1"/>
        <c:noMultiLvlLbl val="0"/>
      </c:catAx>
      <c:valAx>
        <c:axId val="101478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77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1817</c:v>
                </c:pt>
                <c:pt idx="5">
                  <c:v>1866</c:v>
                </c:pt>
                <c:pt idx="8">
                  <c:v>1871</c:v>
                </c:pt>
                <c:pt idx="11">
                  <c:v>1892</c:v>
                </c:pt>
                <c:pt idx="14">
                  <c:v>1883</c:v>
                </c:pt>
              </c:numCache>
            </c:numRef>
          </c:val>
          <c:extLst>
            <c:ext xmlns:c16="http://schemas.microsoft.com/office/drawing/2014/chart" uri="{C3380CC4-5D6E-409C-BE32-E72D297353CC}">
              <c16:uniqueId val="{00000000-C0EA-4A1F-B4FA-1051346181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EA-4A1F-B4FA-1051346181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EA-4A1F-B4FA-1051346181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22</c:v>
                </c:pt>
                <c:pt idx="6">
                  <c:v>16</c:v>
                </c:pt>
                <c:pt idx="9">
                  <c:v>0</c:v>
                </c:pt>
                <c:pt idx="12">
                  <c:v>0</c:v>
                </c:pt>
              </c:numCache>
            </c:numRef>
          </c:val>
          <c:extLst>
            <c:ext xmlns:c16="http://schemas.microsoft.com/office/drawing/2014/chart" uri="{C3380CC4-5D6E-409C-BE32-E72D297353CC}">
              <c16:uniqueId val="{00000003-C0EA-4A1F-B4FA-1051346181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774</c:v>
                </c:pt>
                <c:pt idx="3">
                  <c:v>778</c:v>
                </c:pt>
                <c:pt idx="6">
                  <c:v>785</c:v>
                </c:pt>
                <c:pt idx="9">
                  <c:v>793</c:v>
                </c:pt>
                <c:pt idx="12">
                  <c:v>799</c:v>
                </c:pt>
              </c:numCache>
            </c:numRef>
          </c:val>
          <c:extLst>
            <c:ext xmlns:c16="http://schemas.microsoft.com/office/drawing/2014/chart" uri="{C3380CC4-5D6E-409C-BE32-E72D297353CC}">
              <c16:uniqueId val="{00000004-C0EA-4A1F-B4FA-1051346181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5-C0EA-4A1F-B4FA-1051346181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EA-4A1F-B4FA-1051346181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1923</c:v>
                </c:pt>
                <c:pt idx="3">
                  <c:v>1799</c:v>
                </c:pt>
                <c:pt idx="6">
                  <c:v>1930</c:v>
                </c:pt>
                <c:pt idx="9">
                  <c:v>2045</c:v>
                </c:pt>
                <c:pt idx="12">
                  <c:v>2018</c:v>
                </c:pt>
              </c:numCache>
            </c:numRef>
          </c:val>
          <c:extLst>
            <c:ext xmlns:c16="http://schemas.microsoft.com/office/drawing/2014/chart" uri="{C3380CC4-5D6E-409C-BE32-E72D297353CC}">
              <c16:uniqueId val="{00000007-C0EA-4A1F-B4FA-1051346181DE}"/>
            </c:ext>
          </c:extLst>
        </c:ser>
        <c:dLbls>
          <c:showLegendKey val="0"/>
          <c:showVal val="0"/>
          <c:showCatName val="0"/>
          <c:showSerName val="0"/>
          <c:showPercent val="0"/>
          <c:showBubbleSize val="0"/>
        </c:dLbls>
        <c:gapWidth val="100"/>
        <c:overlap val="100"/>
        <c:axId val="1014782832"/>
        <c:axId val="1014782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956</c:v>
                </c:pt>
                <c:pt idx="2">
                  <c:v>#N/A</c:v>
                </c:pt>
                <c:pt idx="3">
                  <c:v>#N/A</c:v>
                </c:pt>
                <c:pt idx="4">
                  <c:v>753</c:v>
                </c:pt>
                <c:pt idx="5">
                  <c:v>#N/A</c:v>
                </c:pt>
                <c:pt idx="6">
                  <c:v>#N/A</c:v>
                </c:pt>
                <c:pt idx="7">
                  <c:v>870</c:v>
                </c:pt>
                <c:pt idx="8">
                  <c:v>#N/A</c:v>
                </c:pt>
                <c:pt idx="9">
                  <c:v>#N/A</c:v>
                </c:pt>
                <c:pt idx="10">
                  <c:v>946</c:v>
                </c:pt>
                <c:pt idx="11">
                  <c:v>#N/A</c:v>
                </c:pt>
                <c:pt idx="12">
                  <c:v>#N/A</c:v>
                </c:pt>
                <c:pt idx="13">
                  <c:v>934</c:v>
                </c:pt>
                <c:pt idx="14">
                  <c:v>#N/A</c:v>
                </c:pt>
              </c:numCache>
            </c:numRef>
          </c:val>
          <c:smooth val="0"/>
          <c:extLst>
            <c:ext xmlns:c16="http://schemas.microsoft.com/office/drawing/2014/chart" uri="{C3380CC4-5D6E-409C-BE32-E72D297353CC}">
              <c16:uniqueId val="{00000008-C0EA-4A1F-B4FA-1051346181DE}"/>
            </c:ext>
          </c:extLst>
        </c:ser>
        <c:dLbls>
          <c:showLegendKey val="0"/>
          <c:showVal val="0"/>
          <c:showCatName val="0"/>
          <c:showSerName val="0"/>
          <c:showPercent val="0"/>
          <c:showBubbleSize val="0"/>
        </c:dLbls>
        <c:marker val="1"/>
        <c:smooth val="0"/>
        <c:axId val="1014782832"/>
        <c:axId val="1014782440"/>
      </c:lineChart>
      <c:catAx>
        <c:axId val="101478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782440"/>
        <c:crosses val="autoZero"/>
        <c:auto val="1"/>
        <c:lblAlgn val="ctr"/>
        <c:lblOffset val="100"/>
        <c:tickLblSkip val="1"/>
        <c:tickMarkSkip val="1"/>
        <c:noMultiLvlLbl val="0"/>
      </c:catAx>
      <c:valAx>
        <c:axId val="101478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78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20670</c:v>
                </c:pt>
                <c:pt idx="5">
                  <c:v>20012</c:v>
                </c:pt>
                <c:pt idx="8">
                  <c:v>18992</c:v>
                </c:pt>
                <c:pt idx="11">
                  <c:v>18527</c:v>
                </c:pt>
                <c:pt idx="14">
                  <c:v>17970</c:v>
                </c:pt>
              </c:numCache>
            </c:numRef>
          </c:val>
          <c:extLst>
            <c:ext xmlns:c16="http://schemas.microsoft.com/office/drawing/2014/chart" uri="{C3380CC4-5D6E-409C-BE32-E72D297353CC}">
              <c16:uniqueId val="{00000000-32D8-4E6E-B59C-5976520F3E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802</c:v>
                </c:pt>
                <c:pt idx="5">
                  <c:v>576</c:v>
                </c:pt>
                <c:pt idx="8">
                  <c:v>488</c:v>
                </c:pt>
                <c:pt idx="11">
                  <c:v>396</c:v>
                </c:pt>
                <c:pt idx="14">
                  <c:v>308</c:v>
                </c:pt>
              </c:numCache>
            </c:numRef>
          </c:val>
          <c:extLst>
            <c:ext xmlns:c16="http://schemas.microsoft.com/office/drawing/2014/chart" uri="{C3380CC4-5D6E-409C-BE32-E72D297353CC}">
              <c16:uniqueId val="{00000001-32D8-4E6E-B59C-5976520F3E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6143</c:v>
                </c:pt>
                <c:pt idx="5">
                  <c:v>6494</c:v>
                </c:pt>
                <c:pt idx="8">
                  <c:v>6319</c:v>
                </c:pt>
                <c:pt idx="11">
                  <c:v>5802</c:v>
                </c:pt>
                <c:pt idx="14">
                  <c:v>5805</c:v>
                </c:pt>
              </c:numCache>
            </c:numRef>
          </c:val>
          <c:extLst>
            <c:ext xmlns:c16="http://schemas.microsoft.com/office/drawing/2014/chart" uri="{C3380CC4-5D6E-409C-BE32-E72D297353CC}">
              <c16:uniqueId val="{00000002-32D8-4E6E-B59C-5976520F3E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D8-4E6E-B59C-5976520F3E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D8-4E6E-B59C-5976520F3E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7</c:v>
                </c:pt>
                <c:pt idx="6">
                  <c:v>0</c:v>
                </c:pt>
                <c:pt idx="9">
                  <c:v>0</c:v>
                </c:pt>
                <c:pt idx="12">
                  <c:v>0</c:v>
                </c:pt>
              </c:numCache>
            </c:numRef>
          </c:val>
          <c:extLst>
            <c:ext xmlns:c16="http://schemas.microsoft.com/office/drawing/2014/chart" uri="{C3380CC4-5D6E-409C-BE32-E72D297353CC}">
              <c16:uniqueId val="{00000005-32D8-4E6E-B59C-5976520F3E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3172</c:v>
                </c:pt>
                <c:pt idx="3">
                  <c:v>3423</c:v>
                </c:pt>
                <c:pt idx="6">
                  <c:v>3372</c:v>
                </c:pt>
                <c:pt idx="9">
                  <c:v>2153</c:v>
                </c:pt>
                <c:pt idx="12">
                  <c:v>2115</c:v>
                </c:pt>
              </c:numCache>
            </c:numRef>
          </c:val>
          <c:extLst>
            <c:ext xmlns:c16="http://schemas.microsoft.com/office/drawing/2014/chart" uri="{C3380CC4-5D6E-409C-BE32-E72D297353CC}">
              <c16:uniqueId val="{00000006-32D8-4E6E-B59C-5976520F3E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c:v>
                </c:pt>
                <c:pt idx="3">
                  <c:v>7</c:v>
                </c:pt>
                <c:pt idx="6">
                  <c:v>0</c:v>
                </c:pt>
                <c:pt idx="9">
                  <c:v>0</c:v>
                </c:pt>
                <c:pt idx="12">
                  <c:v>0</c:v>
                </c:pt>
              </c:numCache>
            </c:numRef>
          </c:val>
          <c:extLst>
            <c:ext xmlns:c16="http://schemas.microsoft.com/office/drawing/2014/chart" uri="{C3380CC4-5D6E-409C-BE32-E72D297353CC}">
              <c16:uniqueId val="{00000007-32D8-4E6E-B59C-5976520F3E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9320</c:v>
                </c:pt>
                <c:pt idx="3">
                  <c:v>8777</c:v>
                </c:pt>
                <c:pt idx="6">
                  <c:v>8169</c:v>
                </c:pt>
                <c:pt idx="9">
                  <c:v>7536</c:v>
                </c:pt>
                <c:pt idx="12">
                  <c:v>6918</c:v>
                </c:pt>
              </c:numCache>
            </c:numRef>
          </c:val>
          <c:extLst>
            <c:ext xmlns:c16="http://schemas.microsoft.com/office/drawing/2014/chart" uri="{C3380CC4-5D6E-409C-BE32-E72D297353CC}">
              <c16:uniqueId val="{00000008-32D8-4E6E-B59C-5976520F3E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D8-4E6E-B59C-5976520F3E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20412</c:v>
                </c:pt>
                <c:pt idx="3">
                  <c:v>19981</c:v>
                </c:pt>
                <c:pt idx="6">
                  <c:v>19470</c:v>
                </c:pt>
                <c:pt idx="9">
                  <c:v>19321</c:v>
                </c:pt>
                <c:pt idx="12">
                  <c:v>20123</c:v>
                </c:pt>
              </c:numCache>
            </c:numRef>
          </c:val>
          <c:extLst>
            <c:ext xmlns:c16="http://schemas.microsoft.com/office/drawing/2014/chart" uri="{C3380CC4-5D6E-409C-BE32-E72D297353CC}">
              <c16:uniqueId val="{0000000A-32D8-4E6E-B59C-5976520F3E3A}"/>
            </c:ext>
          </c:extLst>
        </c:ser>
        <c:dLbls>
          <c:showLegendKey val="0"/>
          <c:showVal val="0"/>
          <c:showCatName val="0"/>
          <c:showSerName val="0"/>
          <c:showPercent val="0"/>
          <c:showBubbleSize val="0"/>
        </c:dLbls>
        <c:gapWidth val="100"/>
        <c:overlap val="100"/>
        <c:axId val="1014782048"/>
        <c:axId val="101478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5331</c:v>
                </c:pt>
                <c:pt idx="2">
                  <c:v>#N/A</c:v>
                </c:pt>
                <c:pt idx="3">
                  <c:v>#N/A</c:v>
                </c:pt>
                <c:pt idx="4">
                  <c:v>5113</c:v>
                </c:pt>
                <c:pt idx="5">
                  <c:v>#N/A</c:v>
                </c:pt>
                <c:pt idx="6">
                  <c:v>#N/A</c:v>
                </c:pt>
                <c:pt idx="7">
                  <c:v>5212</c:v>
                </c:pt>
                <c:pt idx="8">
                  <c:v>#N/A</c:v>
                </c:pt>
                <c:pt idx="9">
                  <c:v>#N/A</c:v>
                </c:pt>
                <c:pt idx="10">
                  <c:v>4283</c:v>
                </c:pt>
                <c:pt idx="11">
                  <c:v>#N/A</c:v>
                </c:pt>
                <c:pt idx="12">
                  <c:v>#N/A</c:v>
                </c:pt>
                <c:pt idx="13">
                  <c:v>5073</c:v>
                </c:pt>
                <c:pt idx="14">
                  <c:v>#N/A</c:v>
                </c:pt>
              </c:numCache>
            </c:numRef>
          </c:val>
          <c:smooth val="0"/>
          <c:extLst>
            <c:ext xmlns:c16="http://schemas.microsoft.com/office/drawing/2014/chart" uri="{C3380CC4-5D6E-409C-BE32-E72D297353CC}">
              <c16:uniqueId val="{0000000B-32D8-4E6E-B59C-5976520F3E3A}"/>
            </c:ext>
          </c:extLst>
        </c:ser>
        <c:dLbls>
          <c:showLegendKey val="0"/>
          <c:showVal val="0"/>
          <c:showCatName val="0"/>
          <c:showSerName val="0"/>
          <c:showPercent val="0"/>
          <c:showBubbleSize val="0"/>
        </c:dLbls>
        <c:marker val="1"/>
        <c:smooth val="0"/>
        <c:axId val="1014782048"/>
        <c:axId val="1014783224"/>
      </c:lineChart>
      <c:catAx>
        <c:axId val="10147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4783224"/>
        <c:crosses val="autoZero"/>
        <c:auto val="1"/>
        <c:lblAlgn val="ctr"/>
        <c:lblOffset val="100"/>
        <c:tickLblSkip val="1"/>
        <c:tickMarkSkip val="1"/>
        <c:noMultiLvlLbl val="0"/>
      </c:catAx>
      <c:valAx>
        <c:axId val="101478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7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1529</c:v>
                </c:pt>
                <c:pt idx="1">
                  <c:v>1232</c:v>
                </c:pt>
                <c:pt idx="2">
                  <c:v>1244</c:v>
                </c:pt>
              </c:numCache>
            </c:numRef>
          </c:val>
          <c:extLst>
            <c:ext xmlns:c16="http://schemas.microsoft.com/office/drawing/2014/chart" uri="{C3380CC4-5D6E-409C-BE32-E72D297353CC}">
              <c16:uniqueId val="{00000000-D252-47CC-BBFE-560A06AECF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2586</c:v>
                </c:pt>
                <c:pt idx="1">
                  <c:v>2590</c:v>
                </c:pt>
                <c:pt idx="2">
                  <c:v>2798</c:v>
                </c:pt>
              </c:numCache>
            </c:numRef>
          </c:val>
          <c:extLst>
            <c:ext xmlns:c16="http://schemas.microsoft.com/office/drawing/2014/chart" uri="{C3380CC4-5D6E-409C-BE32-E72D297353CC}">
              <c16:uniqueId val="{00000001-D252-47CC-BBFE-560A06AECF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2456</c:v>
                </c:pt>
                <c:pt idx="1">
                  <c:v>2063</c:v>
                </c:pt>
                <c:pt idx="2">
                  <c:v>1886</c:v>
                </c:pt>
              </c:numCache>
            </c:numRef>
          </c:val>
          <c:extLst>
            <c:ext xmlns:c16="http://schemas.microsoft.com/office/drawing/2014/chart" uri="{C3380CC4-5D6E-409C-BE32-E72D297353CC}">
              <c16:uniqueId val="{00000002-D252-47CC-BBFE-560A06AECF5D}"/>
            </c:ext>
          </c:extLst>
        </c:ser>
        <c:dLbls>
          <c:showLegendKey val="0"/>
          <c:showVal val="0"/>
          <c:showCatName val="0"/>
          <c:showSerName val="0"/>
          <c:showPercent val="0"/>
          <c:showBubbleSize val="0"/>
        </c:dLbls>
        <c:gapWidth val="120"/>
        <c:overlap val="100"/>
        <c:axId val="1014727952"/>
        <c:axId val="1014728344"/>
      </c:barChart>
      <c:catAx>
        <c:axId val="101472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14728344"/>
        <c:crosses val="autoZero"/>
        <c:auto val="1"/>
        <c:lblAlgn val="ctr"/>
        <c:lblOffset val="100"/>
        <c:tickLblSkip val="1"/>
        <c:tickMarkSkip val="1"/>
        <c:noMultiLvlLbl val="0"/>
      </c:catAx>
      <c:valAx>
        <c:axId val="1014728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1472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{A239B976-C7C6-45AA-8F97-46EB22A58638}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EBA-4327-B40B-773CCE5C3F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{BEF8AAE4-E633-4161-A23C-3614E667A7C5}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BA-4327-B40B-773CCE5C3F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{6F70454E-4FB9-42B8-A70F-50A828D0DA1F}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BA-4327-B40B-773CCE5C3F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{194077B7-CAC5-45A2-A78A-61D66FE12304}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BA-4327-B40B-773CCE5C3F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{B3AA8801-BB50-4B24-9353-50FD2C2DC979}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BA-4327-B40B-773CCE5C3F8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{78B18241-CDB9-44DE-830D-D4319CC6B8BB}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EBA-4327-B40B-773CCE5C3F8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{1EE8B23B-674A-4E6D-8364-EADE40366D57}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EBA-4327-B40B-773CCE5C3F8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{3F71F93A-2FE5-44F6-9AAE-22333FA44B66}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EBA-4327-B40B-773CCE5C3F8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{4C492C91-E3AB-4571-A0A0-F3083F3104B4}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EBA-4327-B40B-773CCE5C3F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60.4</c:v>
                </c:pt>
                <c:pt idx="16">
                  <c:v>61.1</c:v>
                </c:pt>
                <c:pt idx="24">
                  <c:v>60</c:v>
                </c:pt>
                <c:pt idx="32">
                  <c:v>62.7</c:v>
                </c:pt>
              </c:numCache>
            </c:numRef>
          </c:xVal>
          <c:yVal>
            <c:numRef>
              <c:f>公会計指標分析・財政指標組合せ分析表!$BP$51:$DC$51</c:f>
              <c:numCache>
                <c:formatCode>#,##0.0;"▲ "#,##0.0</c:formatCode>
                <c:ptCount val="40"/>
                <c:pt idx="0">
                  <c:v>58.4</c:v>
                </c:pt>
                <c:pt idx="8">
                  <c:v>55.9</c:v>
                </c:pt>
                <c:pt idx="16">
                  <c:v>57.7</c:v>
                </c:pt>
                <c:pt idx="24">
                  <c:v>45.6</c:v>
                </c:pt>
                <c:pt idx="32">
                  <c:v>51.5</c:v>
                </c:pt>
              </c:numCache>
            </c:numRef>
          </c:yVal>
          <c:smooth val="0"/>
          <c:extLst>
            <c:ext xmlns:c16="http://schemas.microsoft.com/office/drawing/2014/chart" uri="{C3380CC4-5D6E-409C-BE32-E72D297353CC}">
              <c16:uniqueId val="{00000009-EEBA-4327-B40B-773CCE5C3F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{EA43E119-C159-4B33-AEE5-729099EB12E6}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EBA-4327-B40B-773CCE5C3F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{85DC7588-4603-4317-BE17-BDE42E07FF27}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BA-4327-B40B-773CCE5C3F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{7088AF5A-5F3A-41A6-A615-9E3F336C284F}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BA-4327-B40B-773CCE5C3F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{68CEBE5C-974D-4450-BE6B-15964E2483E1}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BA-4327-B40B-773CCE5C3F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{F6B1407B-C999-4D04-92BD-C3A3D3F6A314}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BA-4327-B40B-773CCE5C3F8A}"/>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{646ABE48-EE49-49B3-A80A-EFE9FE10CAC0}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EBA-4327-B40B-773CCE5C3F8A}"/>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{FB07179F-430C-4F99-B14F-C75055CE28C8}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EBA-4327-B40B-773CCE5C3F8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{5197C2B3-EE9D-4D2D-B481-13C35887B040}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EBA-4327-B40B-773CCE5C3F8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{84689973-7CD3-45A4-81F3-7B1EA3AD9F38}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EBA-4327-B40B-773CCE5C3F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EEBA-4327-B40B-773CCE5C3F8A}"/>
            </c:ext>
          </c:extLst>
        </c:ser>
        <c:dLbls>
          <c:showLegendKey val="0"/>
          <c:showVal val="1"/>
          <c:showCatName val="0"/>
          <c:showSerName val="0"/>
          <c:showPercent val="0"/>
          <c:showBubbleSize val="0"/>
        </c:dLbls>
        <c:axId val="950489976"/>
        <c:axId val="518366624"/>
      </c:scatterChart>
      <c:valAx>
        <c:axId val="950489976"/>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366624"/>
        <c:crosses val="autoZero"/>
        <c:crossBetween val="midCat"/>
      </c:valAx>
      <c:valAx>
        <c:axId val="518366624"/>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50489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{7153A991-1BF8-4501-857A-60875304AA9A}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42-4815-B4BB-2A43441B6F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{F97FB506-62CB-4916-A78E-EA4EE7080BC7}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42-4815-B4BB-2A43441B6F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{B6A28600-4357-4745-8CA3-F9DC9FA1F4A5}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42-4815-B4BB-2A43441B6F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{F2BFE0BE-11C9-44C4-AC69-0F288BD5571E}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42-4815-B4BB-2A43441B6F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{552899AE-2EC4-47CD-AC6A-72FD3E429A03}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42-4815-B4BB-2A43441B6FA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{5CD352F6-BAA2-45E5-B197-969F5EC8DAC4}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42-4815-B4BB-2A43441B6FA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{6DFEBA7A-E648-424B-A9D1-7B7D30D23D5C}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42-4815-B4BB-2A43441B6F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{5E681B2E-DBDA-4985-8971-A269401DA2E4}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42-4815-B4BB-2A43441B6F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{73F6AA6E-1798-4408-AD09-75FDD5585DCF}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42-4815-B4BB-2A43441B6F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9.9</c:v>
                </c:pt>
                <c:pt idx="16">
                  <c:v>9.5</c:v>
                </c:pt>
                <c:pt idx="24">
                  <c:v>9.3000000000000007</c:v>
                </c:pt>
                <c:pt idx="32">
                  <c:v>9.6999999999999993</c:v>
                </c:pt>
              </c:numCache>
            </c:numRef>
          </c:xVal>
          <c:yVal>
            <c:numRef>
              <c:f>公会計指標分析・財政指標組合せ分析表!$BP$73:$DC$73</c:f>
              <c:numCache>
                <c:formatCode>#,##0.0;"▲ "#,##0.0</c:formatCode>
                <c:ptCount val="40"/>
                <c:pt idx="0">
                  <c:v>58.4</c:v>
                </c:pt>
                <c:pt idx="8">
                  <c:v>55.9</c:v>
                </c:pt>
                <c:pt idx="16">
                  <c:v>57.7</c:v>
                </c:pt>
                <c:pt idx="24">
                  <c:v>45.6</c:v>
                </c:pt>
                <c:pt idx="32">
                  <c:v>51.5</c:v>
                </c:pt>
              </c:numCache>
            </c:numRef>
          </c:yVal>
          <c:smooth val="0"/>
          <c:extLst>
            <c:ext xmlns:c16="http://schemas.microsoft.com/office/drawing/2014/chart" uri="{C3380CC4-5D6E-409C-BE32-E72D297353CC}">
              <c16:uniqueId val="{00000009-2042-4815-B4BB-2A43441B6F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{5C07E9B9-21C2-48EB-A378-962A7B2B4973}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42-4815-B4BB-2A43441B6F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{315AB4E4-1FE2-400D-9361-13A8082B88C7}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42-4815-B4BB-2A43441B6F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{305E263A-46F4-4405-B3AE-EB783E809A0B}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42-4815-B4BB-2A43441B6F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{E0A658BC-3B48-4B82-B66B-AE41D0947AF2}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42-4815-B4BB-2A43441B6F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{75F0CA74-ED49-41A4-8ABB-67E04CCD1630}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42-4815-B4BB-2A43441B6FA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{EA0E7F8B-3803-4C5A-A534-81CF58F4C0C0}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42-4815-B4BB-2A43441B6FA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{D41B4D63-DC75-44ED-9A61-9295EF49EC89}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42-4815-B4BB-2A43441B6F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{3284583E-81F5-4FCA-A43F-3E73C989C1FD}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42-4815-B4BB-2A43441B6F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{52D674DE-DB3C-4766-85AE-48F06EEBFB7A}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42-4815-B4BB-2A43441B6F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042-4815-B4BB-2A43441B6FA5}"/>
            </c:ext>
          </c:extLst>
        </c:ser>
        <c:dLbls>
          <c:showLegendKey val="0"/>
          <c:showVal val="1"/>
          <c:showCatName val="0"/>
          <c:showSerName val="0"/>
          <c:showPercent val="0"/>
          <c:showBubbleSize val="0"/>
        </c:dLbls>
        <c:axId val="518365056"/>
        <c:axId val="518364664"/>
      </c:scatterChart>
      <c:valAx>
        <c:axId val="51836505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364664"/>
        <c:crosses val="autoZero"/>
        <c:crossBetween val="midCat"/>
      </c:valAx>
      <c:valAx>
        <c:axId val="518364664"/>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8365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合併前の金利が高い臨時地方道整備事業等の償還が完了していく中で、合併特例債等の大型事業に伴う地方債の据置期間が終了し元金償還が開始され、また今後予定されている小学校統廃合等に伴う大型事業等があることから横ばいもしくは増加していく傾向にある。</a:t>
          </a:r>
          <a:endParaRPr lang="ja-JP" altLang="ja-JP" sz="1400">
            <a:effectLst/>
          </a:endParaRPr>
        </a:p>
        <a:p>
          <a:r>
            <a:rPr kumimoji="1" lang="ja-JP" altLang="ja-JP" sz="1100">
              <a:solidFill>
                <a:schemeClr val="dk1"/>
              </a:solidFill>
              <a:effectLst/>
              <a:latin typeface="+mn-lt"/>
              <a:ea typeface="+mn-ea"/>
              <a:cs typeface="+mn-cs"/>
            </a:rPr>
            <a:t>　算入公債費等について</a:t>
          </a:r>
          <a:r>
            <a:rPr kumimoji="1" lang="ja-JP" altLang="en-US" sz="1100">
              <a:solidFill>
                <a:schemeClr val="dk1"/>
              </a:solidFill>
              <a:effectLst/>
              <a:latin typeface="+mn-lt"/>
              <a:ea typeface="+mn-ea"/>
              <a:cs typeface="+mn-cs"/>
            </a:rPr>
            <a:t>も、臨時地方道整備事業等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算入が終了し</a:t>
          </a:r>
          <a:r>
            <a:rPr kumimoji="1" lang="ja-JP" altLang="ja-JP" sz="1100">
              <a:solidFill>
                <a:schemeClr val="dk1"/>
              </a:solidFill>
              <a:effectLst/>
              <a:latin typeface="+mn-lt"/>
              <a:ea typeface="+mn-ea"/>
              <a:cs typeface="+mn-cs"/>
            </a:rPr>
            <a:t>たこと等に</a:t>
          </a:r>
          <a:r>
            <a:rPr kumimoji="1" lang="ja-JP" altLang="en-US" sz="1100">
              <a:solidFill>
                <a:schemeClr val="dk1"/>
              </a:solidFill>
              <a:effectLst/>
              <a:latin typeface="+mn-lt"/>
              <a:ea typeface="+mn-ea"/>
              <a:cs typeface="+mn-cs"/>
            </a:rPr>
            <a:t>より微減となって</a:t>
          </a:r>
          <a:r>
            <a:rPr kumimoji="1" lang="ja-JP" altLang="ja-JP" sz="1100">
              <a:solidFill>
                <a:schemeClr val="dk1"/>
              </a:solidFill>
              <a:effectLst/>
              <a:latin typeface="+mn-lt"/>
              <a:ea typeface="+mn-ea"/>
              <a:cs typeface="+mn-cs"/>
            </a:rPr>
            <a:t>いる。　今後大型事業等の実施により実質公債費比率は増加していく懸念があるため、長期財政見通しを精査し事業計画の見直しとあわせながら、緊急性や住民ニーズを的確に把握した事業の選択による起債の平準化により、実質公債費比率の急激な上昇を抑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本市については、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年償還（２回借換）で、毎年度の積立額は発行額の</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と設定しているため、減債基金残高と減債基金積立相当額に乖離が生じている。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と比較し一般会計等に係る地方債の現在高が増加したことにより、増加となってい</a:t>
          </a:r>
          <a:r>
            <a:rPr kumimoji="1" lang="ja-JP" altLang="ja-JP" sz="1100">
              <a:solidFill>
                <a:schemeClr val="dk1"/>
              </a:solidFill>
              <a:effectLst/>
              <a:latin typeface="+mn-lt"/>
              <a:ea typeface="+mn-ea"/>
              <a:cs typeface="+mn-cs"/>
            </a:rPr>
            <a:t>る。　</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について、償還が進んでいく中で、新規発行の地方債については、普通交付税措置の高い有利な起債の活用により、基準財政需要額算入見込額と一部相殺される。併せて、充当可能基金額を毎年積立を行うことで、継続的に将来負担額に充当可能な財源を増額</a:t>
          </a:r>
          <a:r>
            <a:rPr kumimoji="1" lang="ja-JP" altLang="en-US" sz="1100">
              <a:solidFill>
                <a:schemeClr val="dk1"/>
              </a:solidFill>
              <a:effectLst/>
              <a:latin typeface="+mn-lt"/>
              <a:ea typeface="+mn-ea"/>
              <a:cs typeface="+mn-cs"/>
            </a:rPr>
            <a:t>を図ってきたものの、令和３年度における千代田義務教育学校の建設に伴う大規模な借入を実施したため、現在高が増加となっている</a:t>
          </a:r>
          <a:r>
            <a:rPr kumimoji="1" lang="ja-JP" altLang="ja-JP" sz="1100">
              <a:solidFill>
                <a:schemeClr val="dk1"/>
              </a:solidFill>
              <a:effectLst/>
              <a:latin typeface="+mn-lt"/>
              <a:ea typeface="+mn-ea"/>
              <a:cs typeface="+mn-cs"/>
            </a:rPr>
            <a:t>。また、公営企業債等繰入見込額についても利率の高い地方債の償還が終わったことで減少の要因となっているが、各資産の老朽化等による施設整備について今後検討していかなければならない。</a:t>
          </a:r>
          <a:endParaRPr lang="ja-JP" altLang="ja-JP" sz="1400">
            <a:effectLst/>
          </a:endParaRPr>
        </a:p>
        <a:p>
          <a:r>
            <a:rPr kumimoji="1" lang="ja-JP" altLang="ja-JP" sz="1100">
              <a:solidFill>
                <a:schemeClr val="dk1"/>
              </a:solidFill>
              <a:effectLst/>
              <a:latin typeface="+mn-lt"/>
              <a:ea typeface="+mn-ea"/>
              <a:cs typeface="+mn-cs"/>
            </a:rPr>
            <a:t>　今後基金積立や地方債現在高を考慮しつつ、将来負担比率の減少を継続し、財政の健全化に努める。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茨城県かすみがうら市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減債基金へ普通交付税再算定に伴う約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百万円程度の積立などにより、全体として増となっている。</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新型コロナウイルスの影響をはじめ、経済の先行きが不透明な状況のなか、基金活用事業を厳選し、事業見直しなどを行い、基金繰入の抑制に努め、不測の事態への備えをしていく。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地域づくり基金：地域づくりに資するために用いる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地域振興基金：地域住民の連帯の強化又は旧町の区域における地域振興に資するために用いる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公共施設等整備基金：公共施設等の整備及び保全に関する事業に要する経費に充てるために用いる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地域福祉基金：地域における高齢者保健福祉の推進、民間福祉活動に対する助成及び保険給付による住民の健康向上等に資するために用いる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霞ヶ浦水質浄化基金：霞ヶ浦の水質浄化の推進に資するために用いる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森林環境譲与税基金：森林整備およびその促進に資するために用いる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となっている。その要因としては、</a:t>
          </a:r>
          <a:r>
            <a:rPr kumimoji="1" lang="ja-JP" altLang="en-US" sz="1100">
              <a:solidFill>
                <a:schemeClr val="dk1"/>
              </a:solidFill>
              <a:effectLst/>
              <a:latin typeface="+mn-lt"/>
              <a:ea typeface="+mn-ea"/>
              <a:cs typeface="+mn-cs"/>
            </a:rPr>
            <a:t>地域づくり基金を企業立地促進助成金の財源として訳</a:t>
          </a:r>
          <a:r>
            <a:rPr kumimoji="1" lang="en-US" altLang="ja-JP" sz="1100">
              <a:solidFill>
                <a:schemeClr val="dk1"/>
              </a:solidFill>
              <a:effectLst/>
              <a:latin typeface="+mn-lt"/>
              <a:ea typeface="+mn-ea"/>
              <a:cs typeface="+mn-cs"/>
            </a:rPr>
            <a:t>165</a:t>
          </a:r>
          <a:r>
            <a:rPr kumimoji="1" lang="ja-JP" altLang="en-US" sz="1100">
              <a:solidFill>
                <a:schemeClr val="dk1"/>
              </a:solidFill>
              <a:effectLst/>
              <a:latin typeface="+mn-lt"/>
              <a:ea typeface="+mn-ea"/>
              <a:cs typeface="+mn-cs"/>
            </a:rPr>
            <a:t>百万円繰入したことによるものなどである。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なお、各基金に積立も継続して行っている。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新型コロナウイルスの影響をはじめ、経済の先行きが不透明な状況のなか、基金活用事業を厳選し、事業見直しなどを行い、基金繰入の抑制に努め、不測の事態への備えをしていく。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債券売却益や令和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3</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年度決算見込みに伴う積立金により、増となっている。</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％程度である。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今後の大型事業等の実施に伴い必要となる財源の年度間の調整を図るため、財政調整基金の残高は、標準財政規模の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％程度を目途に積立を実施する。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年度普通交付税再算定に伴う追加交付のうち臨時財政対策債償還基金費相当額を約</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百万円程度積立したことによる増。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地方債の償還計画では、償還額が</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百万円前後で推移していくことが想定され、今後の償還に必要な財源を確保し、将来にわたる財政の健全な運営に資するため、減債基金の残高は、現状維持の</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百万円を目途とする。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有形固定資産減価償却率については、施設の老朽化が進み、前年度と比較して</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今後は、公共施設等マネジメント計画をもとに、施設の集約化や除却を行っていくため、有形固定資産減価償却率の低下が進むと考えられる。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206240" y="513990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258945" y="645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119245" y="64500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258945" y="492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119245" y="5139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258945" y="576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157345" y="5908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537585" y="589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867025" y="5883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196465" y="587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25905" y="5858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115253</xdr:rowOff>
    </xdr:from>
    <xdr:to>
      <xdr:col>23</xdr:col>
      <xdr:colOff>136525</xdr:colOff>
      <xdr:row>31</xdr:row>
      <xdr:rowOff>45403</xdr:rowOff>
    </xdr:to>
    <xdr:sp macro="" textlink="">
      <xdr:nvSpPr>
        <xdr:cNvPr id="81" name="楕円 80"/>
        <xdr:cNvSpPr/>
      </xdr:nvSpPr>
      <xdr:spPr>
        <a:xfrm>
          <a:off x="4157345" y="5914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93680</xdr:rowOff>
    </xdr:from>
    <xdr:ext cx="405111" cy="259045"/>
    <xdr:sp macro="" textlink="">
      <xdr:nvSpPr>
        <xdr:cNvPr id="82" name="有形固定資産減価償却率該当値テキスト"/>
        <xdr:cNvSpPr txBox="1"/>
      </xdr:nvSpPr>
      <xdr:spPr>
        <a:xfrm>
          <a:off x="4258945" y="589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3537585" y="5865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166053</xdr:rowOff>
    </xdr:to>
    <xdr:cxnSp macro="">
      <xdr:nvCxnSpPr>
        <xdr:cNvPr id="84" name="直線コネクタ 83"/>
        <xdr:cNvCxnSpPr/>
      </xdr:nvCxnSpPr>
      <xdr:spPr>
        <a:xfrm>
          <a:off x="3588385" y="5916295"/>
          <a:ext cx="61976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86466</xdr:rowOff>
    </xdr:from>
    <xdr:to>
      <xdr:col>15</xdr:col>
      <xdr:colOff>187325</xdr:colOff>
      <xdr:row>31</xdr:row>
      <xdr:rowOff>16616</xdr:rowOff>
    </xdr:to>
    <xdr:sp macro="" textlink="">
      <xdr:nvSpPr>
        <xdr:cNvPr id="85" name="楕円 84"/>
        <xdr:cNvSpPr/>
      </xdr:nvSpPr>
      <xdr:spPr>
        <a:xfrm>
          <a:off x="2867025" y="5885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137266</xdr:rowOff>
    </xdr:to>
    <xdr:cxnSp macro="">
      <xdr:nvCxnSpPr>
        <xdr:cNvPr id="86" name="直線コネクタ 85"/>
        <xdr:cNvCxnSpPr/>
      </xdr:nvCxnSpPr>
      <xdr:spPr>
        <a:xfrm flipV="1">
          <a:off x="2917825" y="5916295"/>
          <a:ext cx="67056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87" name="楕円 86"/>
        <xdr:cNvSpPr/>
      </xdr:nvSpPr>
      <xdr:spPr>
        <a:xfrm>
          <a:off x="2196465" y="587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137266</xdr:rowOff>
    </xdr:to>
    <xdr:cxnSp macro="">
      <xdr:nvCxnSpPr>
        <xdr:cNvPr id="88" name="直線コネクタ 87"/>
        <xdr:cNvCxnSpPr/>
      </xdr:nvCxnSpPr>
      <xdr:spPr>
        <a:xfrm>
          <a:off x="2247265" y="5923492"/>
          <a:ext cx="67056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10901</xdr:rowOff>
    </xdr:from>
    <xdr:to>
      <xdr:col>7</xdr:col>
      <xdr:colOff>187325</xdr:colOff>
      <xdr:row>30</xdr:row>
      <xdr:rowOff>112501</xdr:rowOff>
    </xdr:to>
    <xdr:sp macro="" textlink="">
      <xdr:nvSpPr>
        <xdr:cNvPr id="89" name="楕円 88"/>
        <xdr:cNvSpPr/>
      </xdr:nvSpPr>
      <xdr:spPr>
        <a:xfrm>
          <a:off x="1525905" y="5809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61701</xdr:rowOff>
    </xdr:from>
    <xdr:to>
      <xdr:col>11</xdr:col>
      <xdr:colOff>136525</xdr:colOff>
      <xdr:row>30</xdr:row>
      <xdr:rowOff>124672</xdr:rowOff>
    </xdr:to>
    <xdr:cxnSp macro="">
      <xdr:nvCxnSpPr>
        <xdr:cNvPr id="90" name="直線コネクタ 89"/>
        <xdr:cNvCxnSpPr/>
      </xdr:nvCxnSpPr>
      <xdr:spPr>
        <a:xfrm>
          <a:off x="1576705" y="5860521"/>
          <a:ext cx="67056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395989" y="598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2738129" y="566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067569" y="596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397009" y="595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95" name="n_1mainValue有形固定資産減価償却率"/>
        <xdr:cNvSpPr txBox="1"/>
      </xdr:nvSpPr>
      <xdr:spPr>
        <a:xfrm>
          <a:off x="339598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7743</xdr:rowOff>
    </xdr:from>
    <xdr:ext cx="405111" cy="259045"/>
    <xdr:sp macro="" textlink="">
      <xdr:nvSpPr>
        <xdr:cNvPr id="96" name="n_2mainValue有形固定資産減価償却率"/>
        <xdr:cNvSpPr txBox="1"/>
      </xdr:nvSpPr>
      <xdr:spPr>
        <a:xfrm>
          <a:off x="2738129" y="59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97" name="n_3mainValue有形固定資産減価償却率"/>
        <xdr:cNvSpPr txBox="1"/>
      </xdr:nvSpPr>
      <xdr:spPr>
        <a:xfrm>
          <a:off x="2067569" y="56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129028</xdr:rowOff>
    </xdr:from>
    <xdr:ext cx="405111" cy="259045"/>
    <xdr:sp macro="" textlink="">
      <xdr:nvSpPr>
        <xdr:cNvPr id="98" name="n_4mainValue有形固定資産減価償却率"/>
        <xdr:cNvSpPr txBox="1"/>
      </xdr:nvSpPr>
      <xdr:spPr>
        <a:xfrm>
          <a:off x="1397009" y="559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債務償還比率については、前年度と比較して</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ポイント下がってい。なお、類似団体と比較すると</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今後、老朽化していく施設の管理事業等により将来負担額はより増加していく懸念があるなかで、公共施設等マネジメント計画をもとに計画的な管理を進め、その財源等として基金を新設し、積立を実施している。今後も事務事業の見直し等により公共施設等の整備に必要な財源の積立を行うなど、債務償還比率が高くならないよう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3027660" y="532675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3080365" y="6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2963525" y="654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3080365" y="51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2963525" y="5326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3080365" y="58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3001625" y="5902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359005" y="6119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688445" y="619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017885" y="615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347325" y="613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63591</xdr:rowOff>
    </xdr:from>
    <xdr:to>
      <xdr:col>76</xdr:col>
      <xdr:colOff>73025</xdr:colOff>
      <xdr:row>30</xdr:row>
      <xdr:rowOff>165191</xdr:rowOff>
    </xdr:to>
    <xdr:sp macro="" textlink="">
      <xdr:nvSpPr>
        <xdr:cNvPr id="145" name="楕円 144"/>
        <xdr:cNvSpPr/>
      </xdr:nvSpPr>
      <xdr:spPr>
        <a:xfrm>
          <a:off x="13001625" y="5862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86468</xdr:rowOff>
    </xdr:from>
    <xdr:ext cx="469744" cy="259045"/>
    <xdr:sp macro="" textlink="">
      <xdr:nvSpPr>
        <xdr:cNvPr id="146" name="債務償還比率該当値テキスト"/>
        <xdr:cNvSpPr txBox="1"/>
      </xdr:nvSpPr>
      <xdr:spPr>
        <a:xfrm>
          <a:off x="13080365" y="571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43425</xdr:rowOff>
    </xdr:from>
    <xdr:to>
      <xdr:col>72</xdr:col>
      <xdr:colOff>123825</xdr:colOff>
      <xdr:row>31</xdr:row>
      <xdr:rowOff>145025</xdr:rowOff>
    </xdr:to>
    <xdr:sp macro="" textlink="">
      <xdr:nvSpPr>
        <xdr:cNvPr id="147" name="楕円 146"/>
        <xdr:cNvSpPr/>
      </xdr:nvSpPr>
      <xdr:spPr>
        <a:xfrm>
          <a:off x="12359005" y="60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114391</xdr:rowOff>
    </xdr:from>
    <xdr:to>
      <xdr:col>76</xdr:col>
      <xdr:colOff>22225</xdr:colOff>
      <xdr:row>31</xdr:row>
      <xdr:rowOff>94225</xdr:rowOff>
    </xdr:to>
    <xdr:cxnSp macro="">
      <xdr:nvCxnSpPr>
        <xdr:cNvPr id="148" name="直線コネクタ 147"/>
        <xdr:cNvCxnSpPr/>
      </xdr:nvCxnSpPr>
      <xdr:spPr>
        <a:xfrm flipV="1">
          <a:off x="12409805" y="5913211"/>
          <a:ext cx="619760" cy="1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92003</xdr:rowOff>
    </xdr:from>
    <xdr:to>
      <xdr:col>68</xdr:col>
      <xdr:colOff>123825</xdr:colOff>
      <xdr:row>32</xdr:row>
      <xdr:rowOff>22153</xdr:rowOff>
    </xdr:to>
    <xdr:sp macro="" textlink="">
      <xdr:nvSpPr>
        <xdr:cNvPr id="149" name="楕円 148"/>
        <xdr:cNvSpPr/>
      </xdr:nvSpPr>
      <xdr:spPr>
        <a:xfrm>
          <a:off x="11688445" y="6058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94225</xdr:rowOff>
    </xdr:from>
    <xdr:to>
      <xdr:col>72</xdr:col>
      <xdr:colOff>73025</xdr:colOff>
      <xdr:row>31</xdr:row>
      <xdr:rowOff>142803</xdr:rowOff>
    </xdr:to>
    <xdr:cxnSp macro="">
      <xdr:nvCxnSpPr>
        <xdr:cNvPr id="150" name="直線コネクタ 149"/>
        <xdr:cNvCxnSpPr/>
      </xdr:nvCxnSpPr>
      <xdr:spPr>
        <a:xfrm flipV="1">
          <a:off x="11739245" y="6060685"/>
          <a:ext cx="67056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152146</xdr:rowOff>
    </xdr:from>
    <xdr:to>
      <xdr:col>64</xdr:col>
      <xdr:colOff>123825</xdr:colOff>
      <xdr:row>32</xdr:row>
      <xdr:rowOff>82296</xdr:rowOff>
    </xdr:to>
    <xdr:sp macro="" textlink="">
      <xdr:nvSpPr>
        <xdr:cNvPr id="151" name="楕円 150"/>
        <xdr:cNvSpPr/>
      </xdr:nvSpPr>
      <xdr:spPr>
        <a:xfrm>
          <a:off x="11017885" y="6118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142803</xdr:rowOff>
    </xdr:from>
    <xdr:to>
      <xdr:col>68</xdr:col>
      <xdr:colOff>73025</xdr:colOff>
      <xdr:row>32</xdr:row>
      <xdr:rowOff>31496</xdr:rowOff>
    </xdr:to>
    <xdr:cxnSp macro="">
      <xdr:nvCxnSpPr>
        <xdr:cNvPr id="152" name="直線コネクタ 151"/>
        <xdr:cNvCxnSpPr/>
      </xdr:nvCxnSpPr>
      <xdr:spPr>
        <a:xfrm flipV="1">
          <a:off x="11068685" y="6109263"/>
          <a:ext cx="67056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2594</xdr:rowOff>
    </xdr:from>
    <xdr:to>
      <xdr:col>60</xdr:col>
      <xdr:colOff>123825</xdr:colOff>
      <xdr:row>32</xdr:row>
      <xdr:rowOff>104194</xdr:rowOff>
    </xdr:to>
    <xdr:sp macro="" textlink="">
      <xdr:nvSpPr>
        <xdr:cNvPr id="153" name="楕円 152"/>
        <xdr:cNvSpPr/>
      </xdr:nvSpPr>
      <xdr:spPr>
        <a:xfrm>
          <a:off x="10347325" y="61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31496</xdr:rowOff>
    </xdr:from>
    <xdr:to>
      <xdr:col>64</xdr:col>
      <xdr:colOff>73025</xdr:colOff>
      <xdr:row>32</xdr:row>
      <xdr:rowOff>53394</xdr:rowOff>
    </xdr:to>
    <xdr:cxnSp macro="">
      <xdr:nvCxnSpPr>
        <xdr:cNvPr id="154" name="直線コネクタ 153"/>
        <xdr:cNvCxnSpPr/>
      </xdr:nvCxnSpPr>
      <xdr:spPr>
        <a:xfrm flipV="1">
          <a:off x="10398125" y="6165596"/>
          <a:ext cx="67056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2185092" y="62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1527232" y="628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0856672" y="624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0186112"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161552</xdr:rowOff>
    </xdr:from>
    <xdr:ext cx="469744" cy="259045"/>
    <xdr:sp macro="" textlink="">
      <xdr:nvSpPr>
        <xdr:cNvPr id="159" name="n_1mainValue債務償還比率"/>
        <xdr:cNvSpPr txBox="1"/>
      </xdr:nvSpPr>
      <xdr:spPr>
        <a:xfrm>
          <a:off x="12185092" y="57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38680</xdr:rowOff>
    </xdr:from>
    <xdr:ext cx="469744" cy="259045"/>
    <xdr:sp macro="" textlink="">
      <xdr:nvSpPr>
        <xdr:cNvPr id="160" name="n_2mainValue債務償還比率"/>
        <xdr:cNvSpPr txBox="1"/>
      </xdr:nvSpPr>
      <xdr:spPr>
        <a:xfrm>
          <a:off x="11527232" y="583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98823</xdr:rowOff>
    </xdr:from>
    <xdr:ext cx="469744" cy="259045"/>
    <xdr:sp macro="" textlink="">
      <xdr:nvSpPr>
        <xdr:cNvPr id="161" name="n_3mainValue債務償還比率"/>
        <xdr:cNvSpPr txBox="1"/>
      </xdr:nvSpPr>
      <xdr:spPr>
        <a:xfrm>
          <a:off x="10856672"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120721</xdr:rowOff>
    </xdr:from>
    <xdr:ext cx="469744" cy="259045"/>
    <xdr:sp macro="" textlink="">
      <xdr:nvSpPr>
        <xdr:cNvPr id="162" name="n_4mainValue債務償還比率"/>
        <xdr:cNvSpPr txBox="1"/>
      </xdr:nvSpPr>
      <xdr:spPr>
        <a:xfrm>
          <a:off x="10186112" y="591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xdr:cNvSpPr/>
      </xdr:nvSpPr>
      <xdr:spPr>
        <a:xfrm>
          <a:off x="4036060" y="647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道路】&#10;有形固定資産減価償却率該当値テキスト"/>
        <xdr:cNvSpPr txBox="1"/>
      </xdr:nvSpPr>
      <xdr:spPr>
        <a:xfrm>
          <a:off x="412496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xdr:cNvSpPr/>
      </xdr:nvSpPr>
      <xdr:spPr>
        <a:xfrm>
          <a:off x="331216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160020</xdr:rowOff>
    </xdr:to>
    <xdr:cxnSp macro="">
      <xdr:nvCxnSpPr>
        <xdr:cNvPr id="76" name="直線コネクタ 75"/>
        <xdr:cNvCxnSpPr/>
      </xdr:nvCxnSpPr>
      <xdr:spPr>
        <a:xfrm>
          <a:off x="3355340" y="64922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xdr:cNvSpPr/>
      </xdr:nvSpPr>
      <xdr:spPr>
        <a:xfrm>
          <a:off x="25146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121920</xdr:rowOff>
    </xdr:to>
    <xdr:cxnSp macro="">
      <xdr:nvCxnSpPr>
        <xdr:cNvPr id="78" name="直線コネクタ 77"/>
        <xdr:cNvCxnSpPr/>
      </xdr:nvCxnSpPr>
      <xdr:spPr>
        <a:xfrm>
          <a:off x="2565400" y="645414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xdr:cNvSpPr/>
      </xdr:nvSpPr>
      <xdr:spPr>
        <a:xfrm>
          <a:off x="173990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83820</xdr:rowOff>
    </xdr:to>
    <xdr:cxnSp macro="">
      <xdr:nvCxnSpPr>
        <xdr:cNvPr id="80" name="直線コネクタ 79"/>
        <xdr:cNvCxnSpPr/>
      </xdr:nvCxnSpPr>
      <xdr:spPr>
        <a:xfrm>
          <a:off x="1790700" y="64160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1" name="楕円 80"/>
        <xdr:cNvSpPr/>
      </xdr:nvSpPr>
      <xdr:spPr>
        <a:xfrm>
          <a:off x="96520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45720</xdr:rowOff>
    </xdr:to>
    <xdr:cxnSp macro="">
      <xdr:nvCxnSpPr>
        <xdr:cNvPr id="82" name="直線コネクタ 81"/>
        <xdr:cNvCxnSpPr/>
      </xdr:nvCxnSpPr>
      <xdr:spPr>
        <a:xfrm>
          <a:off x="1008380" y="63779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7" name="n_1mainValue【道路】&#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xdr:cNvSpPr txBox="1"/>
      </xdr:nvSpPr>
      <xdr:spPr>
        <a:xfrm>
          <a:off x="23857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xdr:cNvSpPr txBox="1"/>
      </xdr:nvSpPr>
      <xdr:spPr>
        <a:xfrm>
          <a:off x="161100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0" name="n_4mainValue【道路】&#10;有形固定資産減価償却率"/>
        <xdr:cNvSpPr txBox="1"/>
      </xdr:nvSpPr>
      <xdr:spPr>
        <a:xfrm>
          <a:off x="8363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9258300" y="6559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77246</xdr:rowOff>
    </xdr:from>
    <xdr:to>
      <xdr:col>55</xdr:col>
      <xdr:colOff>50800</xdr:colOff>
      <xdr:row>41</xdr:row>
      <xdr:rowOff>7396</xdr:rowOff>
    </xdr:to>
    <xdr:sp macro="" textlink="">
      <xdr:nvSpPr>
        <xdr:cNvPr id="128" name="楕円 127"/>
        <xdr:cNvSpPr/>
      </xdr:nvSpPr>
      <xdr:spPr>
        <a:xfrm>
          <a:off x="9192260" y="678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55673</xdr:rowOff>
    </xdr:from>
    <xdr:ext cx="534377" cy="259045"/>
    <xdr:sp macro="" textlink="">
      <xdr:nvSpPr>
        <xdr:cNvPr id="129" name="【道路】&#10;一人当たり延長該当値テキスト"/>
        <xdr:cNvSpPr txBox="1"/>
      </xdr:nvSpPr>
      <xdr:spPr>
        <a:xfrm>
          <a:off x="9258300" y="676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79240</xdr:rowOff>
    </xdr:from>
    <xdr:to>
      <xdr:col>50</xdr:col>
      <xdr:colOff>165100</xdr:colOff>
      <xdr:row>41</xdr:row>
      <xdr:rowOff>9390</xdr:rowOff>
    </xdr:to>
    <xdr:sp macro="" textlink="">
      <xdr:nvSpPr>
        <xdr:cNvPr id="130" name="楕円 129"/>
        <xdr:cNvSpPr/>
      </xdr:nvSpPr>
      <xdr:spPr>
        <a:xfrm>
          <a:off x="8445500" y="678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128046</xdr:rowOff>
    </xdr:from>
    <xdr:to>
      <xdr:col>55</xdr:col>
      <xdr:colOff>0</xdr:colOff>
      <xdr:row>40</xdr:row>
      <xdr:rowOff>130040</xdr:rowOff>
    </xdr:to>
    <xdr:cxnSp macro="">
      <xdr:nvCxnSpPr>
        <xdr:cNvPr id="131" name="直線コネクタ 130"/>
        <xdr:cNvCxnSpPr/>
      </xdr:nvCxnSpPr>
      <xdr:spPr>
        <a:xfrm flipV="1">
          <a:off x="8496300" y="6833646"/>
          <a:ext cx="7239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81407</xdr:rowOff>
    </xdr:from>
    <xdr:to>
      <xdr:col>46</xdr:col>
      <xdr:colOff>38100</xdr:colOff>
      <xdr:row>41</xdr:row>
      <xdr:rowOff>11557</xdr:rowOff>
    </xdr:to>
    <xdr:sp macro="" textlink="">
      <xdr:nvSpPr>
        <xdr:cNvPr id="132" name="楕円 131"/>
        <xdr:cNvSpPr/>
      </xdr:nvSpPr>
      <xdr:spPr>
        <a:xfrm>
          <a:off x="7670800" y="6787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130040</xdr:rowOff>
    </xdr:from>
    <xdr:to>
      <xdr:col>50</xdr:col>
      <xdr:colOff>114300</xdr:colOff>
      <xdr:row>40</xdr:row>
      <xdr:rowOff>132207</xdr:rowOff>
    </xdr:to>
    <xdr:cxnSp macro="">
      <xdr:nvCxnSpPr>
        <xdr:cNvPr id="133" name="直線コネクタ 132"/>
        <xdr:cNvCxnSpPr/>
      </xdr:nvCxnSpPr>
      <xdr:spPr>
        <a:xfrm flipV="1">
          <a:off x="7713980" y="6835640"/>
          <a:ext cx="78232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83345</xdr:rowOff>
    </xdr:from>
    <xdr:to>
      <xdr:col>41</xdr:col>
      <xdr:colOff>101600</xdr:colOff>
      <xdr:row>41</xdr:row>
      <xdr:rowOff>13495</xdr:rowOff>
    </xdr:to>
    <xdr:sp macro="" textlink="">
      <xdr:nvSpPr>
        <xdr:cNvPr id="134" name="楕円 133"/>
        <xdr:cNvSpPr/>
      </xdr:nvSpPr>
      <xdr:spPr>
        <a:xfrm>
          <a:off x="6873240" y="678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132207</xdr:rowOff>
    </xdr:from>
    <xdr:to>
      <xdr:col>45</xdr:col>
      <xdr:colOff>177800</xdr:colOff>
      <xdr:row>40</xdr:row>
      <xdr:rowOff>134145</xdr:rowOff>
    </xdr:to>
    <xdr:cxnSp macro="">
      <xdr:nvCxnSpPr>
        <xdr:cNvPr id="135" name="直線コネクタ 134"/>
        <xdr:cNvCxnSpPr/>
      </xdr:nvCxnSpPr>
      <xdr:spPr>
        <a:xfrm flipV="1">
          <a:off x="6924040" y="6837807"/>
          <a:ext cx="78994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84233</xdr:rowOff>
    </xdr:from>
    <xdr:to>
      <xdr:col>36</xdr:col>
      <xdr:colOff>165100</xdr:colOff>
      <xdr:row>41</xdr:row>
      <xdr:rowOff>14383</xdr:rowOff>
    </xdr:to>
    <xdr:sp macro="" textlink="">
      <xdr:nvSpPr>
        <xdr:cNvPr id="136" name="楕円 135"/>
        <xdr:cNvSpPr/>
      </xdr:nvSpPr>
      <xdr:spPr>
        <a:xfrm>
          <a:off x="6098540" y="6789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134145</xdr:rowOff>
    </xdr:from>
    <xdr:to>
      <xdr:col>41</xdr:col>
      <xdr:colOff>50800</xdr:colOff>
      <xdr:row>40</xdr:row>
      <xdr:rowOff>135033</xdr:rowOff>
    </xdr:to>
    <xdr:cxnSp macro="">
      <xdr:nvCxnSpPr>
        <xdr:cNvPr id="137" name="直線コネクタ 136"/>
        <xdr:cNvCxnSpPr/>
      </xdr:nvCxnSpPr>
      <xdr:spPr>
        <a:xfrm flipV="1">
          <a:off x="6149340" y="6839745"/>
          <a:ext cx="7747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8239271" y="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7477271" y="6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6702571" y="6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5905011" y="65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517</xdr:rowOff>
    </xdr:from>
    <xdr:ext cx="534377" cy="259045"/>
    <xdr:sp macro="" textlink="">
      <xdr:nvSpPr>
        <xdr:cNvPr id="142" name="n_1mainValue【道路】&#10;一人当たり延長"/>
        <xdr:cNvSpPr txBox="1"/>
      </xdr:nvSpPr>
      <xdr:spPr>
        <a:xfrm>
          <a:off x="8239271" y="68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2684</xdr:rowOff>
    </xdr:from>
    <xdr:ext cx="534377" cy="259045"/>
    <xdr:sp macro="" textlink="">
      <xdr:nvSpPr>
        <xdr:cNvPr id="143" name="n_2mainValue【道路】&#10;一人当たり延長"/>
        <xdr:cNvSpPr txBox="1"/>
      </xdr:nvSpPr>
      <xdr:spPr>
        <a:xfrm>
          <a:off x="7477271" y="68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4622</xdr:rowOff>
    </xdr:from>
    <xdr:ext cx="534377" cy="259045"/>
    <xdr:sp macro="" textlink="">
      <xdr:nvSpPr>
        <xdr:cNvPr id="144" name="n_3mainValue【道路】&#10;一人当たり延長"/>
        <xdr:cNvSpPr txBox="1"/>
      </xdr:nvSpPr>
      <xdr:spPr>
        <a:xfrm>
          <a:off x="6702571" y="68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5510</xdr:rowOff>
    </xdr:from>
    <xdr:ext cx="534377" cy="259045"/>
    <xdr:sp macro="" textlink="">
      <xdr:nvSpPr>
        <xdr:cNvPr id="145" name="n_4mainValue【道路】&#10;一人当たり延長"/>
        <xdr:cNvSpPr txBox="1"/>
      </xdr:nvSpPr>
      <xdr:spPr>
        <a:xfrm>
          <a:off x="5905011" y="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87" name="楕円 186"/>
        <xdr:cNvSpPr/>
      </xdr:nvSpPr>
      <xdr:spPr>
        <a:xfrm>
          <a:off x="4036060" y="1001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88" name="【橋りょう・トンネル】&#10;有形固定資産減価償却率該当値テキスト"/>
        <xdr:cNvSpPr txBox="1"/>
      </xdr:nvSpPr>
      <xdr:spPr>
        <a:xfrm>
          <a:off x="4124960" y="98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89" name="楕円 188"/>
        <xdr:cNvSpPr/>
      </xdr:nvSpPr>
      <xdr:spPr>
        <a:xfrm>
          <a:off x="3312160" y="99901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8165</xdr:rowOff>
    </xdr:to>
    <xdr:cxnSp macro="">
      <xdr:nvCxnSpPr>
        <xdr:cNvPr id="190" name="直線コネクタ 189"/>
        <xdr:cNvCxnSpPr/>
      </xdr:nvCxnSpPr>
      <xdr:spPr>
        <a:xfrm>
          <a:off x="3355340" y="10040983"/>
          <a:ext cx="7315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91" name="楕円 190"/>
        <xdr:cNvSpPr/>
      </xdr:nvSpPr>
      <xdr:spPr>
        <a:xfrm>
          <a:off x="2514600" y="996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150223</xdr:rowOff>
    </xdr:to>
    <xdr:cxnSp macro="">
      <xdr:nvCxnSpPr>
        <xdr:cNvPr id="192" name="直線コネクタ 191"/>
        <xdr:cNvCxnSpPr/>
      </xdr:nvCxnSpPr>
      <xdr:spPr>
        <a:xfrm>
          <a:off x="2565400" y="1001159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3" name="楕円 192"/>
        <xdr:cNvSpPr/>
      </xdr:nvSpPr>
      <xdr:spPr>
        <a:xfrm>
          <a:off x="17399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120831</xdr:rowOff>
    </xdr:to>
    <xdr:cxnSp macro="">
      <xdr:nvCxnSpPr>
        <xdr:cNvPr id="194" name="直線コネクタ 193"/>
        <xdr:cNvCxnSpPr/>
      </xdr:nvCxnSpPr>
      <xdr:spPr>
        <a:xfrm>
          <a:off x="1790700" y="9982200"/>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9616</xdr:rowOff>
    </xdr:from>
    <xdr:to>
      <xdr:col>6</xdr:col>
      <xdr:colOff>38100</xdr:colOff>
      <xdr:row>59</xdr:row>
      <xdr:rowOff>111216</xdr:rowOff>
    </xdr:to>
    <xdr:sp macro="" textlink="">
      <xdr:nvSpPr>
        <xdr:cNvPr id="195" name="楕円 194"/>
        <xdr:cNvSpPr/>
      </xdr:nvSpPr>
      <xdr:spPr>
        <a:xfrm>
          <a:off x="965200" y="9900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60416</xdr:rowOff>
    </xdr:from>
    <xdr:to>
      <xdr:col>10</xdr:col>
      <xdr:colOff>114300</xdr:colOff>
      <xdr:row>59</xdr:row>
      <xdr:rowOff>91440</xdr:rowOff>
    </xdr:to>
    <xdr:cxnSp macro="">
      <xdr:nvCxnSpPr>
        <xdr:cNvPr id="196" name="直線コネクタ 195"/>
        <xdr:cNvCxnSpPr/>
      </xdr:nvCxnSpPr>
      <xdr:spPr>
        <a:xfrm>
          <a:off x="1008380" y="995117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1" name="n_1mainValue【橋りょう・トンネル】&#10;有形固定資産減価償却率"/>
        <xdr:cNvSpPr txBox="1"/>
      </xdr:nvSpPr>
      <xdr:spPr>
        <a:xfrm>
          <a:off x="317056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202" name="n_2mainValue【橋りょう・トンネル】&#10;有形固定資産減価償却率"/>
        <xdr:cNvSpPr txBox="1"/>
      </xdr:nvSpPr>
      <xdr:spPr>
        <a:xfrm>
          <a:off x="238570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3" name="n_3mainValue【橋りょう・トンネル】&#10;有形固定資産減価償却率"/>
        <xdr:cNvSpPr txBox="1"/>
      </xdr:nvSpPr>
      <xdr:spPr>
        <a:xfrm>
          <a:off x="16110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127743</xdr:rowOff>
    </xdr:from>
    <xdr:ext cx="405111" cy="259045"/>
    <xdr:sp macro="" textlink="">
      <xdr:nvSpPr>
        <xdr:cNvPr id="204" name="n_4mainValue【橋りょう・トンネル】&#10;有形固定資産減価償却率"/>
        <xdr:cNvSpPr txBox="1"/>
      </xdr:nvSpPr>
      <xdr:spPr>
        <a:xfrm>
          <a:off x="83630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9258300" y="10327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119489</xdr:rowOff>
    </xdr:from>
    <xdr:to>
      <xdr:col>55</xdr:col>
      <xdr:colOff>50800</xdr:colOff>
      <xdr:row>63</xdr:row>
      <xdr:rowOff>49639</xdr:rowOff>
    </xdr:to>
    <xdr:sp macro="" textlink="">
      <xdr:nvSpPr>
        <xdr:cNvPr id="244" name="楕円 243"/>
        <xdr:cNvSpPr/>
      </xdr:nvSpPr>
      <xdr:spPr>
        <a:xfrm>
          <a:off x="9192260" y="10513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97916</xdr:rowOff>
    </xdr:from>
    <xdr:ext cx="599010" cy="259045"/>
    <xdr:sp macro="" textlink="">
      <xdr:nvSpPr>
        <xdr:cNvPr id="245" name="【橋りょう・トンネル】&#10;一人当たり有形固定資産（償却資産）額該当値テキスト"/>
        <xdr:cNvSpPr txBox="1"/>
      </xdr:nvSpPr>
      <xdr:spPr>
        <a:xfrm>
          <a:off x="9258300" y="1049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122285</xdr:rowOff>
    </xdr:from>
    <xdr:to>
      <xdr:col>50</xdr:col>
      <xdr:colOff>165100</xdr:colOff>
      <xdr:row>63</xdr:row>
      <xdr:rowOff>52435</xdr:rowOff>
    </xdr:to>
    <xdr:sp macro="" textlink="">
      <xdr:nvSpPr>
        <xdr:cNvPr id="246" name="楕円 245"/>
        <xdr:cNvSpPr/>
      </xdr:nvSpPr>
      <xdr:spPr>
        <a:xfrm>
          <a:off x="8445500" y="10515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170289</xdr:rowOff>
    </xdr:from>
    <xdr:to>
      <xdr:col>55</xdr:col>
      <xdr:colOff>0</xdr:colOff>
      <xdr:row>63</xdr:row>
      <xdr:rowOff>1635</xdr:rowOff>
    </xdr:to>
    <xdr:cxnSp macro="">
      <xdr:nvCxnSpPr>
        <xdr:cNvPr id="247" name="直線コネクタ 246"/>
        <xdr:cNvCxnSpPr/>
      </xdr:nvCxnSpPr>
      <xdr:spPr>
        <a:xfrm flipV="1">
          <a:off x="8496300" y="1056396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125333</xdr:rowOff>
    </xdr:from>
    <xdr:to>
      <xdr:col>46</xdr:col>
      <xdr:colOff>38100</xdr:colOff>
      <xdr:row>63</xdr:row>
      <xdr:rowOff>55483</xdr:rowOff>
    </xdr:to>
    <xdr:sp macro="" textlink="">
      <xdr:nvSpPr>
        <xdr:cNvPr id="248" name="楕円 247"/>
        <xdr:cNvSpPr/>
      </xdr:nvSpPr>
      <xdr:spPr>
        <a:xfrm>
          <a:off x="7670800" y="10519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1635</xdr:rowOff>
    </xdr:from>
    <xdr:to>
      <xdr:col>50</xdr:col>
      <xdr:colOff>114300</xdr:colOff>
      <xdr:row>63</xdr:row>
      <xdr:rowOff>4683</xdr:rowOff>
    </xdr:to>
    <xdr:cxnSp macro="">
      <xdr:nvCxnSpPr>
        <xdr:cNvPr id="249" name="直線コネクタ 248"/>
        <xdr:cNvCxnSpPr/>
      </xdr:nvCxnSpPr>
      <xdr:spPr>
        <a:xfrm flipV="1">
          <a:off x="7713980" y="10562955"/>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128074</xdr:rowOff>
    </xdr:from>
    <xdr:to>
      <xdr:col>41</xdr:col>
      <xdr:colOff>101600</xdr:colOff>
      <xdr:row>63</xdr:row>
      <xdr:rowOff>58224</xdr:rowOff>
    </xdr:to>
    <xdr:sp macro="" textlink="">
      <xdr:nvSpPr>
        <xdr:cNvPr id="250" name="楕円 249"/>
        <xdr:cNvSpPr/>
      </xdr:nvSpPr>
      <xdr:spPr>
        <a:xfrm>
          <a:off x="6873240" y="10521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4683</xdr:rowOff>
    </xdr:from>
    <xdr:to>
      <xdr:col>45</xdr:col>
      <xdr:colOff>177800</xdr:colOff>
      <xdr:row>63</xdr:row>
      <xdr:rowOff>7424</xdr:rowOff>
    </xdr:to>
    <xdr:cxnSp macro="">
      <xdr:nvCxnSpPr>
        <xdr:cNvPr id="251" name="直線コネクタ 250"/>
        <xdr:cNvCxnSpPr/>
      </xdr:nvCxnSpPr>
      <xdr:spPr>
        <a:xfrm flipV="1">
          <a:off x="6924040" y="10566003"/>
          <a:ext cx="78994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129321</xdr:rowOff>
    </xdr:from>
    <xdr:to>
      <xdr:col>36</xdr:col>
      <xdr:colOff>165100</xdr:colOff>
      <xdr:row>63</xdr:row>
      <xdr:rowOff>59471</xdr:rowOff>
    </xdr:to>
    <xdr:sp macro="" textlink="">
      <xdr:nvSpPr>
        <xdr:cNvPr id="252" name="楕円 251"/>
        <xdr:cNvSpPr/>
      </xdr:nvSpPr>
      <xdr:spPr>
        <a:xfrm>
          <a:off x="6098540" y="10523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7424</xdr:rowOff>
    </xdr:from>
    <xdr:to>
      <xdr:col>41</xdr:col>
      <xdr:colOff>50800</xdr:colOff>
      <xdr:row>63</xdr:row>
      <xdr:rowOff>8671</xdr:rowOff>
    </xdr:to>
    <xdr:cxnSp macro="">
      <xdr:nvCxnSpPr>
        <xdr:cNvPr id="253" name="直線コネクタ 252"/>
        <xdr:cNvCxnSpPr/>
      </xdr:nvCxnSpPr>
      <xdr:spPr>
        <a:xfrm flipV="1">
          <a:off x="6149340" y="10568744"/>
          <a:ext cx="7747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8214575" y="10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744495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66702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587269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43562</xdr:rowOff>
    </xdr:from>
    <xdr:ext cx="599010" cy="259045"/>
    <xdr:sp macro="" textlink="">
      <xdr:nvSpPr>
        <xdr:cNvPr id="258" name="n_1mainValue【橋りょう・トンネル】&#10;一人当たり有形固定資産（償却資産）額"/>
        <xdr:cNvSpPr txBox="1"/>
      </xdr:nvSpPr>
      <xdr:spPr>
        <a:xfrm>
          <a:off x="8214575" y="106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46610</xdr:rowOff>
    </xdr:from>
    <xdr:ext cx="599010" cy="259045"/>
    <xdr:sp macro="" textlink="">
      <xdr:nvSpPr>
        <xdr:cNvPr id="259" name="n_2mainValue【橋りょう・トンネル】&#10;一人当たり有形固定資産（償却資産）額"/>
        <xdr:cNvSpPr txBox="1"/>
      </xdr:nvSpPr>
      <xdr:spPr>
        <a:xfrm>
          <a:off x="7444955" y="1060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49351</xdr:rowOff>
    </xdr:from>
    <xdr:ext cx="599010" cy="259045"/>
    <xdr:sp macro="" textlink="">
      <xdr:nvSpPr>
        <xdr:cNvPr id="260" name="n_3mainValue【橋りょう・トンネル】&#10;一人当たり有形固定資産（償却資産）額"/>
        <xdr:cNvSpPr txBox="1"/>
      </xdr:nvSpPr>
      <xdr:spPr>
        <a:xfrm>
          <a:off x="6670255" y="1061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50598</xdr:rowOff>
    </xdr:from>
    <xdr:ext cx="599010" cy="259045"/>
    <xdr:sp macro="" textlink="">
      <xdr:nvSpPr>
        <xdr:cNvPr id="261" name="n_4mainValue【橋りょう・トンネル】&#10;一人当たり有形固定資産（償却資産）額"/>
        <xdr:cNvSpPr txBox="1"/>
      </xdr:nvSpPr>
      <xdr:spPr>
        <a:xfrm>
          <a:off x="5872695" y="106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8" name="テキスト ボックス 297"/>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1" name="直線コネクタ 300"/>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2" name="【港湾・漁港】&#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3" name="直線コネクタ 302"/>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4" name="【港湾・漁港】&#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5" name="直線コネクタ 304"/>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306" name="【港湾・漁港】&#10;有形固定資産減価償却率平均値テキスト"/>
        <xdr:cNvSpPr txBox="1"/>
      </xdr:nvSpPr>
      <xdr:spPr>
        <a:xfrm>
          <a:off x="4124960" y="173304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07" name="フローチャート: 判断 306"/>
        <xdr:cNvSpPr/>
      </xdr:nvSpPr>
      <xdr:spPr>
        <a:xfrm>
          <a:off x="4036060" y="17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308" name="フローチャート: 判断 307"/>
        <xdr:cNvSpPr/>
      </xdr:nvSpPr>
      <xdr:spPr>
        <a:xfrm>
          <a:off x="331216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309" name="フローチャート: 判断 308"/>
        <xdr:cNvSpPr/>
      </xdr:nvSpPr>
      <xdr:spPr>
        <a:xfrm>
          <a:off x="2514600" y="17411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310" name="フローチャート: 判断 309"/>
        <xdr:cNvSpPr/>
      </xdr:nvSpPr>
      <xdr:spPr>
        <a:xfrm>
          <a:off x="173990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311" name="フローチャート: 判断 310"/>
        <xdr:cNvSpPr/>
      </xdr:nvSpPr>
      <xdr:spPr>
        <a:xfrm>
          <a:off x="965200" y="17393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153670</xdr:rowOff>
    </xdr:from>
    <xdr:to>
      <xdr:col>24</xdr:col>
      <xdr:colOff>114300</xdr:colOff>
      <xdr:row>106</xdr:row>
      <xdr:rowOff>83820</xdr:rowOff>
    </xdr:to>
    <xdr:sp macro="" textlink="">
      <xdr:nvSpPr>
        <xdr:cNvPr id="317" name="楕円 316"/>
        <xdr:cNvSpPr/>
      </xdr:nvSpPr>
      <xdr:spPr>
        <a:xfrm>
          <a:off x="4036060" y="17755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132097</xdr:rowOff>
    </xdr:from>
    <xdr:ext cx="405111" cy="259045"/>
    <xdr:sp macro="" textlink="">
      <xdr:nvSpPr>
        <xdr:cNvPr id="318" name="【港湾・漁港】&#10;有形固定資産減価償却率該当値テキスト"/>
        <xdr:cNvSpPr txBox="1"/>
      </xdr:nvSpPr>
      <xdr:spPr>
        <a:xfrm>
          <a:off x="412496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130811</xdr:rowOff>
    </xdr:from>
    <xdr:to>
      <xdr:col>20</xdr:col>
      <xdr:colOff>38100</xdr:colOff>
      <xdr:row>106</xdr:row>
      <xdr:rowOff>60961</xdr:rowOff>
    </xdr:to>
    <xdr:sp macro="" textlink="">
      <xdr:nvSpPr>
        <xdr:cNvPr id="319" name="楕円 318"/>
        <xdr:cNvSpPr/>
      </xdr:nvSpPr>
      <xdr:spPr>
        <a:xfrm>
          <a:off x="3312160" y="177330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10161</xdr:rowOff>
    </xdr:from>
    <xdr:to>
      <xdr:col>24</xdr:col>
      <xdr:colOff>63500</xdr:colOff>
      <xdr:row>106</xdr:row>
      <xdr:rowOff>33020</xdr:rowOff>
    </xdr:to>
    <xdr:cxnSp macro="">
      <xdr:nvCxnSpPr>
        <xdr:cNvPr id="320" name="直線コネクタ 319"/>
        <xdr:cNvCxnSpPr/>
      </xdr:nvCxnSpPr>
      <xdr:spPr>
        <a:xfrm>
          <a:off x="3355340" y="17780001"/>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107950</xdr:rowOff>
    </xdr:from>
    <xdr:to>
      <xdr:col>15</xdr:col>
      <xdr:colOff>101600</xdr:colOff>
      <xdr:row>106</xdr:row>
      <xdr:rowOff>38100</xdr:rowOff>
    </xdr:to>
    <xdr:sp macro="" textlink="">
      <xdr:nvSpPr>
        <xdr:cNvPr id="321" name="楕円 320"/>
        <xdr:cNvSpPr/>
      </xdr:nvSpPr>
      <xdr:spPr>
        <a:xfrm>
          <a:off x="2514600" y="17710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158750</xdr:rowOff>
    </xdr:from>
    <xdr:to>
      <xdr:col>19</xdr:col>
      <xdr:colOff>177800</xdr:colOff>
      <xdr:row>106</xdr:row>
      <xdr:rowOff>10161</xdr:rowOff>
    </xdr:to>
    <xdr:cxnSp macro="">
      <xdr:nvCxnSpPr>
        <xdr:cNvPr id="322" name="直線コネクタ 321"/>
        <xdr:cNvCxnSpPr/>
      </xdr:nvCxnSpPr>
      <xdr:spPr>
        <a:xfrm>
          <a:off x="2565400" y="17760950"/>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83820</xdr:rowOff>
    </xdr:from>
    <xdr:to>
      <xdr:col>10</xdr:col>
      <xdr:colOff>165100</xdr:colOff>
      <xdr:row>106</xdr:row>
      <xdr:rowOff>13970</xdr:rowOff>
    </xdr:to>
    <xdr:sp macro="" textlink="">
      <xdr:nvSpPr>
        <xdr:cNvPr id="323" name="楕円 322"/>
        <xdr:cNvSpPr/>
      </xdr:nvSpPr>
      <xdr:spPr>
        <a:xfrm>
          <a:off x="1739900" y="17686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134620</xdr:rowOff>
    </xdr:from>
    <xdr:to>
      <xdr:col>15</xdr:col>
      <xdr:colOff>50800</xdr:colOff>
      <xdr:row>105</xdr:row>
      <xdr:rowOff>158750</xdr:rowOff>
    </xdr:to>
    <xdr:cxnSp macro="">
      <xdr:nvCxnSpPr>
        <xdr:cNvPr id="324" name="直線コネクタ 323"/>
        <xdr:cNvCxnSpPr/>
      </xdr:nvCxnSpPr>
      <xdr:spPr>
        <a:xfrm>
          <a:off x="1790700" y="1773682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60961</xdr:rowOff>
    </xdr:from>
    <xdr:to>
      <xdr:col>6</xdr:col>
      <xdr:colOff>38100</xdr:colOff>
      <xdr:row>105</xdr:row>
      <xdr:rowOff>162561</xdr:rowOff>
    </xdr:to>
    <xdr:sp macro="" textlink="">
      <xdr:nvSpPr>
        <xdr:cNvPr id="325" name="楕円 324"/>
        <xdr:cNvSpPr/>
      </xdr:nvSpPr>
      <xdr:spPr>
        <a:xfrm>
          <a:off x="965200" y="17663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111761</xdr:rowOff>
    </xdr:from>
    <xdr:to>
      <xdr:col>10</xdr:col>
      <xdr:colOff>114300</xdr:colOff>
      <xdr:row>105</xdr:row>
      <xdr:rowOff>134620</xdr:rowOff>
    </xdr:to>
    <xdr:cxnSp macro="">
      <xdr:nvCxnSpPr>
        <xdr:cNvPr id="326" name="直線コネクタ 325"/>
        <xdr:cNvCxnSpPr/>
      </xdr:nvCxnSpPr>
      <xdr:spPr>
        <a:xfrm>
          <a:off x="1008380" y="1771396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327" name="n_1aveValue【港湾・漁港】&#10;有形固定資産減価償却率"/>
        <xdr:cNvSpPr txBox="1"/>
      </xdr:nvSpPr>
      <xdr:spPr>
        <a:xfrm>
          <a:off x="317056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328" name="n_2aveValue【港湾・漁港】&#10;有形固定資産減価償却率"/>
        <xdr:cNvSpPr txBox="1"/>
      </xdr:nvSpPr>
      <xdr:spPr>
        <a:xfrm>
          <a:off x="2385704" y="1719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329" name="n_3aveValue【港湾・漁港】&#10;有形固定資産減価償却率"/>
        <xdr:cNvSpPr txBox="1"/>
      </xdr:nvSpPr>
      <xdr:spPr>
        <a:xfrm>
          <a:off x="161100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330" name="n_4aveValue【港湾・漁港】&#10;有形固定資産減価償却率"/>
        <xdr:cNvSpPr txBox="1"/>
      </xdr:nvSpPr>
      <xdr:spPr>
        <a:xfrm>
          <a:off x="836304" y="1717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52088</xdr:rowOff>
    </xdr:from>
    <xdr:ext cx="405111" cy="259045"/>
    <xdr:sp macro="" textlink="">
      <xdr:nvSpPr>
        <xdr:cNvPr id="331" name="n_1mainValue【港湾・漁港】&#10;有形固定資産減価償却率"/>
        <xdr:cNvSpPr txBox="1"/>
      </xdr:nvSpPr>
      <xdr:spPr>
        <a:xfrm>
          <a:off x="3170564" y="17821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29227</xdr:rowOff>
    </xdr:from>
    <xdr:ext cx="405111" cy="259045"/>
    <xdr:sp macro="" textlink="">
      <xdr:nvSpPr>
        <xdr:cNvPr id="332" name="n_2mainValue【港湾・漁港】&#10;有形固定資産減価償却率"/>
        <xdr:cNvSpPr txBox="1"/>
      </xdr:nvSpPr>
      <xdr:spPr>
        <a:xfrm>
          <a:off x="2385704" y="1779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5097</xdr:rowOff>
    </xdr:from>
    <xdr:ext cx="405111" cy="259045"/>
    <xdr:sp macro="" textlink="">
      <xdr:nvSpPr>
        <xdr:cNvPr id="333" name="n_3mainValue【港湾・漁港】&#10;有形固定資産減価償却率"/>
        <xdr:cNvSpPr txBox="1"/>
      </xdr:nvSpPr>
      <xdr:spPr>
        <a:xfrm>
          <a:off x="1611004" y="1777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153688</xdr:rowOff>
    </xdr:from>
    <xdr:ext cx="405111" cy="259045"/>
    <xdr:sp macro="" textlink="">
      <xdr:nvSpPr>
        <xdr:cNvPr id="334" name="n_4mainValue【港湾・漁港】&#10;有形固定資産減価償却率"/>
        <xdr:cNvSpPr txBox="1"/>
      </xdr:nvSpPr>
      <xdr:spPr>
        <a:xfrm>
          <a:off x="836304" y="1775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6" name="テキスト ボックス 345"/>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8" name="テキスト ボックス 347"/>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0" name="テキスト ボックス 349"/>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2" name="テキスト ボックス 351"/>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4" name="テキスト ボックス 353"/>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356" name="直線コネクタ 355"/>
        <xdr:cNvCxnSpPr/>
      </xdr:nvCxnSpPr>
      <xdr:spPr>
        <a:xfrm flipV="1">
          <a:off x="9219565" y="16833926"/>
          <a:ext cx="0" cy="134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57" name="【港湾・漁港】&#10;一人当たり有形固定資産（償却資産）額最小値テキスト"/>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58" name="直線コネクタ 357"/>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359" name="【港湾・漁港】&#10;一人当たり有形固定資産（償却資産）額最大値テキスト"/>
        <xdr:cNvSpPr txBox="1"/>
      </xdr:nvSpPr>
      <xdr:spPr>
        <a:xfrm>
          <a:off x="9258300" y="16612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360" name="直線コネクタ 359"/>
        <xdr:cNvCxnSpPr/>
      </xdr:nvCxnSpPr>
      <xdr:spPr>
        <a:xfrm>
          <a:off x="9154160" y="16833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361" name="【港湾・漁港】&#10;一人当たり有形固定資産（償却資産）額平均値テキスト"/>
        <xdr:cNvSpPr txBox="1"/>
      </xdr:nvSpPr>
      <xdr:spPr>
        <a:xfrm>
          <a:off x="9258300" y="17799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362" name="フローチャート: 判断 361"/>
        <xdr:cNvSpPr/>
      </xdr:nvSpPr>
      <xdr:spPr>
        <a:xfrm>
          <a:off x="9192260" y="17943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363" name="フローチャート: 判断 362"/>
        <xdr:cNvSpPr/>
      </xdr:nvSpPr>
      <xdr:spPr>
        <a:xfrm>
          <a:off x="8445500" y="1797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364" name="フローチャート: 判断 363"/>
        <xdr:cNvSpPr/>
      </xdr:nvSpPr>
      <xdr:spPr>
        <a:xfrm>
          <a:off x="7670800" y="179852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365" name="フローチャート: 判断 364"/>
        <xdr:cNvSpPr/>
      </xdr:nvSpPr>
      <xdr:spPr>
        <a:xfrm>
          <a:off x="6873240" y="1797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366" name="フローチャート: 判断 365"/>
        <xdr:cNvSpPr/>
      </xdr:nvSpPr>
      <xdr:spPr>
        <a:xfrm>
          <a:off x="6098540" y="1798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22023</xdr:rowOff>
    </xdr:from>
    <xdr:to>
      <xdr:col>55</xdr:col>
      <xdr:colOff>50800</xdr:colOff>
      <xdr:row>108</xdr:row>
      <xdr:rowOff>123623</xdr:rowOff>
    </xdr:to>
    <xdr:sp macro="" textlink="">
      <xdr:nvSpPr>
        <xdr:cNvPr id="372" name="楕円 371"/>
        <xdr:cNvSpPr/>
      </xdr:nvSpPr>
      <xdr:spPr>
        <a:xfrm>
          <a:off x="9192260" y="181271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108400</xdr:rowOff>
    </xdr:from>
    <xdr:ext cx="469744" cy="259045"/>
    <xdr:sp macro="" textlink="">
      <xdr:nvSpPr>
        <xdr:cNvPr id="373" name="【港湾・漁港】&#10;一人当たり有形固定資産（償却資産）額該当値テキスト"/>
        <xdr:cNvSpPr txBox="1"/>
      </xdr:nvSpPr>
      <xdr:spPr>
        <a:xfrm>
          <a:off x="9258300" y="1804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22062</xdr:rowOff>
    </xdr:from>
    <xdr:to>
      <xdr:col>50</xdr:col>
      <xdr:colOff>165100</xdr:colOff>
      <xdr:row>108</xdr:row>
      <xdr:rowOff>123662</xdr:rowOff>
    </xdr:to>
    <xdr:sp macro="" textlink="">
      <xdr:nvSpPr>
        <xdr:cNvPr id="374" name="楕円 373"/>
        <xdr:cNvSpPr/>
      </xdr:nvSpPr>
      <xdr:spPr>
        <a:xfrm>
          <a:off x="8445500" y="181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72823</xdr:rowOff>
    </xdr:from>
    <xdr:to>
      <xdr:col>55</xdr:col>
      <xdr:colOff>0</xdr:colOff>
      <xdr:row>108</xdr:row>
      <xdr:rowOff>72862</xdr:rowOff>
    </xdr:to>
    <xdr:cxnSp macro="">
      <xdr:nvCxnSpPr>
        <xdr:cNvPr id="375" name="直線コネクタ 374"/>
        <xdr:cNvCxnSpPr/>
      </xdr:nvCxnSpPr>
      <xdr:spPr>
        <a:xfrm flipV="1">
          <a:off x="8496300" y="18177943"/>
          <a:ext cx="7239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22103</xdr:rowOff>
    </xdr:from>
    <xdr:to>
      <xdr:col>46</xdr:col>
      <xdr:colOff>38100</xdr:colOff>
      <xdr:row>108</xdr:row>
      <xdr:rowOff>123703</xdr:rowOff>
    </xdr:to>
    <xdr:sp macro="" textlink="">
      <xdr:nvSpPr>
        <xdr:cNvPr id="376" name="楕円 375"/>
        <xdr:cNvSpPr/>
      </xdr:nvSpPr>
      <xdr:spPr>
        <a:xfrm>
          <a:off x="7670800" y="181272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72862</xdr:rowOff>
    </xdr:from>
    <xdr:to>
      <xdr:col>50</xdr:col>
      <xdr:colOff>114300</xdr:colOff>
      <xdr:row>108</xdr:row>
      <xdr:rowOff>72903</xdr:rowOff>
    </xdr:to>
    <xdr:cxnSp macro="">
      <xdr:nvCxnSpPr>
        <xdr:cNvPr id="377" name="直線コネクタ 376"/>
        <xdr:cNvCxnSpPr/>
      </xdr:nvCxnSpPr>
      <xdr:spPr>
        <a:xfrm flipV="1">
          <a:off x="7713980" y="18177982"/>
          <a:ext cx="78232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22140</xdr:rowOff>
    </xdr:from>
    <xdr:to>
      <xdr:col>41</xdr:col>
      <xdr:colOff>101600</xdr:colOff>
      <xdr:row>108</xdr:row>
      <xdr:rowOff>123740</xdr:rowOff>
    </xdr:to>
    <xdr:sp macro="" textlink="">
      <xdr:nvSpPr>
        <xdr:cNvPr id="378" name="楕円 377"/>
        <xdr:cNvSpPr/>
      </xdr:nvSpPr>
      <xdr:spPr>
        <a:xfrm>
          <a:off x="6873240" y="181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72903</xdr:rowOff>
    </xdr:from>
    <xdr:to>
      <xdr:col>45</xdr:col>
      <xdr:colOff>177800</xdr:colOff>
      <xdr:row>108</xdr:row>
      <xdr:rowOff>72940</xdr:rowOff>
    </xdr:to>
    <xdr:cxnSp macro="">
      <xdr:nvCxnSpPr>
        <xdr:cNvPr id="379" name="直線コネクタ 378"/>
        <xdr:cNvCxnSpPr/>
      </xdr:nvCxnSpPr>
      <xdr:spPr>
        <a:xfrm flipV="1">
          <a:off x="6924040" y="18178023"/>
          <a:ext cx="78994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22157</xdr:rowOff>
    </xdr:from>
    <xdr:to>
      <xdr:col>36</xdr:col>
      <xdr:colOff>165100</xdr:colOff>
      <xdr:row>108</xdr:row>
      <xdr:rowOff>123757</xdr:rowOff>
    </xdr:to>
    <xdr:sp macro="" textlink="">
      <xdr:nvSpPr>
        <xdr:cNvPr id="380" name="楕円 379"/>
        <xdr:cNvSpPr/>
      </xdr:nvSpPr>
      <xdr:spPr>
        <a:xfrm>
          <a:off x="6098540" y="181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72940</xdr:rowOff>
    </xdr:from>
    <xdr:to>
      <xdr:col>41</xdr:col>
      <xdr:colOff>50800</xdr:colOff>
      <xdr:row>108</xdr:row>
      <xdr:rowOff>72957</xdr:rowOff>
    </xdr:to>
    <xdr:cxnSp macro="">
      <xdr:nvCxnSpPr>
        <xdr:cNvPr id="381" name="直線コネクタ 380"/>
        <xdr:cNvCxnSpPr/>
      </xdr:nvCxnSpPr>
      <xdr:spPr>
        <a:xfrm flipV="1">
          <a:off x="6149340" y="18178060"/>
          <a:ext cx="7747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382" name="n_1aveValue【港湾・漁港】&#10;一人当たり有形固定資産（償却資産）額"/>
        <xdr:cNvSpPr txBox="1"/>
      </xdr:nvSpPr>
      <xdr:spPr>
        <a:xfrm>
          <a:off x="8214575" y="1776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383" name="n_2aveValue【港湾・漁港】&#10;一人当たり有形固定資産（償却資産）額"/>
        <xdr:cNvSpPr txBox="1"/>
      </xdr:nvSpPr>
      <xdr:spPr>
        <a:xfrm>
          <a:off x="7444955" y="1776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384" name="n_3aveValue【港湾・漁港】&#10;一人当たり有形固定資産（償却資産）額"/>
        <xdr:cNvSpPr txBox="1"/>
      </xdr:nvSpPr>
      <xdr:spPr>
        <a:xfrm>
          <a:off x="6670255" y="177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385" name="n_4aveValue【港湾・漁港】&#10;一人当たり有形固定資産（償却資産）額"/>
        <xdr:cNvSpPr txBox="1"/>
      </xdr:nvSpPr>
      <xdr:spPr>
        <a:xfrm>
          <a:off x="587269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114789</xdr:rowOff>
    </xdr:from>
    <xdr:ext cx="469744" cy="259045"/>
    <xdr:sp macro="" textlink="">
      <xdr:nvSpPr>
        <xdr:cNvPr id="386" name="n_1mainValue【港湾・漁港】&#10;一人当たり有形固定資産（償却資産）額"/>
        <xdr:cNvSpPr txBox="1"/>
      </xdr:nvSpPr>
      <xdr:spPr>
        <a:xfrm>
          <a:off x="8271588" y="1821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114830</xdr:rowOff>
    </xdr:from>
    <xdr:ext cx="469744" cy="259045"/>
    <xdr:sp macro="" textlink="">
      <xdr:nvSpPr>
        <xdr:cNvPr id="387" name="n_2mainValue【港湾・漁港】&#10;一人当たり有形固定資産（償却資産）額"/>
        <xdr:cNvSpPr txBox="1"/>
      </xdr:nvSpPr>
      <xdr:spPr>
        <a:xfrm>
          <a:off x="7509588" y="1821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114867</xdr:rowOff>
    </xdr:from>
    <xdr:ext cx="469744" cy="259045"/>
    <xdr:sp macro="" textlink="">
      <xdr:nvSpPr>
        <xdr:cNvPr id="388" name="n_3mainValue【港湾・漁港】&#10;一人当たり有形固定資産（償却資産）額"/>
        <xdr:cNvSpPr txBox="1"/>
      </xdr:nvSpPr>
      <xdr:spPr>
        <a:xfrm>
          <a:off x="6712028" y="182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114884</xdr:rowOff>
    </xdr:from>
    <xdr:ext cx="469744" cy="259045"/>
    <xdr:sp macro="" textlink="">
      <xdr:nvSpPr>
        <xdr:cNvPr id="389" name="n_4mainValue【港湾・漁港】&#10;一人当たり有形固定資産（償却資産）額"/>
        <xdr:cNvSpPr txBox="1"/>
      </xdr:nvSpPr>
      <xdr:spPr>
        <a:xfrm>
          <a:off x="5937328" y="1822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0" name="テキスト ボックス 409"/>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3" name="直線コネクタ 412"/>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4"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5" name="直線コネクタ 414"/>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6"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7" name="直線コネクタ 416"/>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8" name="【認定こども園・幼稚園・保育所】&#10;有形固定資産減価償却率平均値テキスト"/>
        <xdr:cNvSpPr txBox="1"/>
      </xdr:nvSpPr>
      <xdr:spPr>
        <a:xfrm>
          <a:off x="144145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19" name="フローチャート: 判断 418"/>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0" name="フローチャート: 判断 419"/>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1" name="フローチャート: 判断 420"/>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2" name="フローチャート: 判断 421"/>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3" name="フローチャート: 判断 422"/>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138430</xdr:rowOff>
    </xdr:from>
    <xdr:to>
      <xdr:col>85</xdr:col>
      <xdr:colOff>177800</xdr:colOff>
      <xdr:row>38</xdr:row>
      <xdr:rowOff>68580</xdr:rowOff>
    </xdr:to>
    <xdr:sp macro="" textlink="">
      <xdr:nvSpPr>
        <xdr:cNvPr id="429" name="楕円 428"/>
        <xdr:cNvSpPr/>
      </xdr:nvSpPr>
      <xdr:spPr>
        <a:xfrm>
          <a:off x="14325600" y="6341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430" name="【認定こども園・幼稚園・保育所】&#10;有形固定資産減価償却率該当値テキスト"/>
        <xdr:cNvSpPr txBox="1"/>
      </xdr:nvSpPr>
      <xdr:spPr>
        <a:xfrm>
          <a:off x="144145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102870</xdr:rowOff>
    </xdr:from>
    <xdr:to>
      <xdr:col>81</xdr:col>
      <xdr:colOff>101600</xdr:colOff>
      <xdr:row>38</xdr:row>
      <xdr:rowOff>33020</xdr:rowOff>
    </xdr:to>
    <xdr:sp macro="" textlink="">
      <xdr:nvSpPr>
        <xdr:cNvPr id="431" name="楕円 430"/>
        <xdr:cNvSpPr/>
      </xdr:nvSpPr>
      <xdr:spPr>
        <a:xfrm>
          <a:off x="13578840" y="6305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153670</xdr:rowOff>
    </xdr:from>
    <xdr:to>
      <xdr:col>85</xdr:col>
      <xdr:colOff>127000</xdr:colOff>
      <xdr:row>38</xdr:row>
      <xdr:rowOff>17780</xdr:rowOff>
    </xdr:to>
    <xdr:cxnSp macro="">
      <xdr:nvCxnSpPr>
        <xdr:cNvPr id="432" name="直線コネクタ 431"/>
        <xdr:cNvCxnSpPr/>
      </xdr:nvCxnSpPr>
      <xdr:spPr>
        <a:xfrm>
          <a:off x="13629640" y="6356350"/>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73660</xdr:rowOff>
    </xdr:from>
    <xdr:to>
      <xdr:col>76</xdr:col>
      <xdr:colOff>165100</xdr:colOff>
      <xdr:row>38</xdr:row>
      <xdr:rowOff>3810</xdr:rowOff>
    </xdr:to>
    <xdr:sp macro="" textlink="">
      <xdr:nvSpPr>
        <xdr:cNvPr id="433" name="楕円 432"/>
        <xdr:cNvSpPr/>
      </xdr:nvSpPr>
      <xdr:spPr>
        <a:xfrm>
          <a:off x="12804140" y="627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124460</xdr:rowOff>
    </xdr:from>
    <xdr:to>
      <xdr:col>81</xdr:col>
      <xdr:colOff>50800</xdr:colOff>
      <xdr:row>37</xdr:row>
      <xdr:rowOff>153670</xdr:rowOff>
    </xdr:to>
    <xdr:cxnSp macro="">
      <xdr:nvCxnSpPr>
        <xdr:cNvPr id="434" name="直線コネクタ 433"/>
        <xdr:cNvCxnSpPr/>
      </xdr:nvCxnSpPr>
      <xdr:spPr>
        <a:xfrm>
          <a:off x="12854940" y="6327140"/>
          <a:ext cx="7747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44450</xdr:rowOff>
    </xdr:from>
    <xdr:to>
      <xdr:col>72</xdr:col>
      <xdr:colOff>38100</xdr:colOff>
      <xdr:row>37</xdr:row>
      <xdr:rowOff>146050</xdr:rowOff>
    </xdr:to>
    <xdr:sp macro="" textlink="">
      <xdr:nvSpPr>
        <xdr:cNvPr id="435" name="楕円 434"/>
        <xdr:cNvSpPr/>
      </xdr:nvSpPr>
      <xdr:spPr>
        <a:xfrm>
          <a:off x="1202944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95250</xdr:rowOff>
    </xdr:from>
    <xdr:to>
      <xdr:col>76</xdr:col>
      <xdr:colOff>114300</xdr:colOff>
      <xdr:row>37</xdr:row>
      <xdr:rowOff>124460</xdr:rowOff>
    </xdr:to>
    <xdr:cxnSp macro="">
      <xdr:nvCxnSpPr>
        <xdr:cNvPr id="436" name="直線コネクタ 435"/>
        <xdr:cNvCxnSpPr/>
      </xdr:nvCxnSpPr>
      <xdr:spPr>
        <a:xfrm>
          <a:off x="12072620" y="6297930"/>
          <a:ext cx="78232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437" name="楕円 436"/>
        <xdr:cNvSpPr/>
      </xdr:nvSpPr>
      <xdr:spPr>
        <a:xfrm>
          <a:off x="1123188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95250</xdr:rowOff>
    </xdr:to>
    <xdr:cxnSp macro="">
      <xdr:nvCxnSpPr>
        <xdr:cNvPr id="438" name="直線コネクタ 437"/>
        <xdr:cNvCxnSpPr/>
      </xdr:nvCxnSpPr>
      <xdr:spPr>
        <a:xfrm>
          <a:off x="11282680" y="6297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39" name="n_1aveValue【認定こども園・幼稚園・保育所】&#10;有形固定資産減価償却率"/>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0" name="n_2aveValue【認定こども園・幼稚園・保育所】&#10;有形固定資産減価償却率"/>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1" name="n_3aveValue【認定こども園・幼稚園・保育所】&#10;有形固定資産減価償却率"/>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2" name="n_4aveValue【認定こども園・幼稚園・保育所】&#10;有形固定資産減価償却率"/>
        <xdr:cNvSpPr txBox="1"/>
      </xdr:nvSpPr>
      <xdr:spPr>
        <a:xfrm>
          <a:off x="1110298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24147</xdr:rowOff>
    </xdr:from>
    <xdr:ext cx="405111" cy="259045"/>
    <xdr:sp macro="" textlink="">
      <xdr:nvSpPr>
        <xdr:cNvPr id="443" name="n_1mainValue【認定こども園・幼稚園・保育所】&#10;有形固定資産減価償却率"/>
        <xdr:cNvSpPr txBox="1"/>
      </xdr:nvSpPr>
      <xdr:spPr>
        <a:xfrm>
          <a:off x="134372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166387</xdr:rowOff>
    </xdr:from>
    <xdr:ext cx="405111" cy="259045"/>
    <xdr:sp macro="" textlink="">
      <xdr:nvSpPr>
        <xdr:cNvPr id="444" name="n_2mainValue【認定こども園・幼稚園・保育所】&#10;有形固定資産減価償却率"/>
        <xdr:cNvSpPr txBox="1"/>
      </xdr:nvSpPr>
      <xdr:spPr>
        <a:xfrm>
          <a:off x="126752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137177</xdr:rowOff>
    </xdr:from>
    <xdr:ext cx="405111" cy="259045"/>
    <xdr:sp macro="" textlink="">
      <xdr:nvSpPr>
        <xdr:cNvPr id="445" name="n_3mainValue【認定こども園・幼稚園・保育所】&#10;有形固定資産減価償却率"/>
        <xdr:cNvSpPr txBox="1"/>
      </xdr:nvSpPr>
      <xdr:spPr>
        <a:xfrm>
          <a:off x="119005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162577</xdr:rowOff>
    </xdr:from>
    <xdr:ext cx="405111" cy="259045"/>
    <xdr:sp macro="" textlink="">
      <xdr:nvSpPr>
        <xdr:cNvPr id="446" name="n_4mainValue【認定こども園・幼稚園・保育所】&#10;有形固定資産減価償却率"/>
        <xdr:cNvSpPr txBox="1"/>
      </xdr:nvSpPr>
      <xdr:spPr>
        <a:xfrm>
          <a:off x="1110298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8" name="直線コネクタ 467"/>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69"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0" name="直線コネクタ 469"/>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1" name="【認定こども園・幼稚園・保育所】&#10;一人当たり面積最大値テキスト"/>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2" name="直線コネクタ 471"/>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3" name="【認定こども園・幼稚園・保育所】&#10;一人当たり面積平均値テキスト"/>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4" name="フローチャート: 判断 473"/>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5" name="フローチャート: 判断 474"/>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6" name="フローチャート: 判断 475"/>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7" name="フローチャート: 判断 476"/>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8" name="フローチャート: 判断 477"/>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84" name="楕円 483"/>
        <xdr:cNvSpPr/>
      </xdr:nvSpPr>
      <xdr:spPr>
        <a:xfrm>
          <a:off x="194589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85" name="【認定こども園・幼稚園・保育所】&#10;一人当たり面積該当値テキスト"/>
        <xdr:cNvSpPr txBox="1"/>
      </xdr:nvSpPr>
      <xdr:spPr>
        <a:xfrm>
          <a:off x="1954784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486" name="楕円 485"/>
        <xdr:cNvSpPr/>
      </xdr:nvSpPr>
      <xdr:spPr>
        <a:xfrm>
          <a:off x="18735040" y="6733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78486</xdr:rowOff>
    </xdr:to>
    <xdr:cxnSp macro="">
      <xdr:nvCxnSpPr>
        <xdr:cNvPr id="487" name="直線コネクタ 486"/>
        <xdr:cNvCxnSpPr/>
      </xdr:nvCxnSpPr>
      <xdr:spPr>
        <a:xfrm flipV="1">
          <a:off x="18778220" y="67818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88" name="楕円 487"/>
        <xdr:cNvSpPr/>
      </xdr:nvSpPr>
      <xdr:spPr>
        <a:xfrm>
          <a:off x="17937480" y="6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78486</xdr:rowOff>
    </xdr:from>
    <xdr:to>
      <xdr:col>111</xdr:col>
      <xdr:colOff>177800</xdr:colOff>
      <xdr:row>40</xdr:row>
      <xdr:rowOff>80772</xdr:rowOff>
    </xdr:to>
    <xdr:cxnSp macro="">
      <xdr:nvCxnSpPr>
        <xdr:cNvPr id="489" name="直線コネクタ 488"/>
        <xdr:cNvCxnSpPr/>
      </xdr:nvCxnSpPr>
      <xdr:spPr>
        <a:xfrm flipV="1">
          <a:off x="17988280" y="678408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32258</xdr:rowOff>
    </xdr:from>
    <xdr:to>
      <xdr:col>102</xdr:col>
      <xdr:colOff>165100</xdr:colOff>
      <xdr:row>40</xdr:row>
      <xdr:rowOff>133858</xdr:rowOff>
    </xdr:to>
    <xdr:sp macro="" textlink="">
      <xdr:nvSpPr>
        <xdr:cNvPr id="490" name="楕円 489"/>
        <xdr:cNvSpPr/>
      </xdr:nvSpPr>
      <xdr:spPr>
        <a:xfrm>
          <a:off x="17162780" y="67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83058</xdr:rowOff>
    </xdr:to>
    <xdr:cxnSp macro="">
      <xdr:nvCxnSpPr>
        <xdr:cNvPr id="491" name="直線コネクタ 490"/>
        <xdr:cNvCxnSpPr/>
      </xdr:nvCxnSpPr>
      <xdr:spPr>
        <a:xfrm flipV="1">
          <a:off x="17213580" y="678637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92" name="楕円 491"/>
        <xdr:cNvSpPr/>
      </xdr:nvSpPr>
      <xdr:spPr>
        <a:xfrm>
          <a:off x="16388080" y="666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xdr:rowOff>
    </xdr:from>
    <xdr:to>
      <xdr:col>102</xdr:col>
      <xdr:colOff>114300</xdr:colOff>
      <xdr:row>40</xdr:row>
      <xdr:rowOff>83058</xdr:rowOff>
    </xdr:to>
    <xdr:cxnSp macro="">
      <xdr:nvCxnSpPr>
        <xdr:cNvPr id="493" name="直線コネクタ 492"/>
        <xdr:cNvCxnSpPr/>
      </xdr:nvCxnSpPr>
      <xdr:spPr>
        <a:xfrm>
          <a:off x="16431260" y="6715506"/>
          <a:ext cx="7823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4" name="n_1aveValue【認定こども園・幼稚園・保育所】&#10;一人当たり面積"/>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5" name="n_2aveValue【認定こども園・幼稚園・保育所】&#10;一人当たり面積"/>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6" name="n_3ave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7"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120413</xdr:rowOff>
    </xdr:from>
    <xdr:ext cx="469744" cy="259045"/>
    <xdr:sp macro="" textlink="">
      <xdr:nvSpPr>
        <xdr:cNvPr id="498" name="n_1mainValue【認定こども園・幼稚園・保育所】&#10;一人当たり面積"/>
        <xdr:cNvSpPr txBox="1"/>
      </xdr:nvSpPr>
      <xdr:spPr>
        <a:xfrm>
          <a:off x="18561127" y="68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99" name="n_2mainValue【認定こども園・幼稚園・保育所】&#10;一人当たり面積"/>
        <xdr:cNvSpPr txBox="1"/>
      </xdr:nvSpPr>
      <xdr:spPr>
        <a:xfrm>
          <a:off x="17776267" y="68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124985</xdr:rowOff>
    </xdr:from>
    <xdr:ext cx="469744" cy="259045"/>
    <xdr:sp macro="" textlink="">
      <xdr:nvSpPr>
        <xdr:cNvPr id="500" name="n_3mainValue【認定こども園・幼稚園・保育所】&#10;一人当たり面積"/>
        <xdr:cNvSpPr txBox="1"/>
      </xdr:nvSpPr>
      <xdr:spPr>
        <a:xfrm>
          <a:off x="17001567" y="68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1" name="n_4mainValue【認定こども園・幼稚園・保育所】&#10;一人当たり面積"/>
        <xdr:cNvSpPr txBox="1"/>
      </xdr:nvSpPr>
      <xdr:spPr>
        <a:xfrm>
          <a:off x="1622686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4" name="直線コネクタ 523"/>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5" name="【学校施設】&#10;有形固定資産減価償却率最小値テキスト"/>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6" name="直線コネクタ 525"/>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7"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8" name="直線コネクタ 527"/>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29" name="【学校施設】&#10;有形固定資産減価償却率平均値テキスト"/>
        <xdr:cNvSpPr txBox="1"/>
      </xdr:nvSpPr>
      <xdr:spPr>
        <a:xfrm>
          <a:off x="14414500" y="981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0" name="フローチャート: 判断 529"/>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1" name="フローチャート: 判断 530"/>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2" name="フローチャート: 判断 531"/>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3" name="フローチャート: 判断 532"/>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4" name="フローチャート: 判断 533"/>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93218</xdr:rowOff>
    </xdr:from>
    <xdr:to>
      <xdr:col>85</xdr:col>
      <xdr:colOff>177800</xdr:colOff>
      <xdr:row>58</xdr:row>
      <xdr:rowOff>23368</xdr:rowOff>
    </xdr:to>
    <xdr:sp macro="" textlink="">
      <xdr:nvSpPr>
        <xdr:cNvPr id="540" name="楕円 539"/>
        <xdr:cNvSpPr/>
      </xdr:nvSpPr>
      <xdr:spPr>
        <a:xfrm>
          <a:off x="14325600" y="96486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116095</xdr:rowOff>
    </xdr:from>
    <xdr:ext cx="405111" cy="259045"/>
    <xdr:sp macro="" textlink="">
      <xdr:nvSpPr>
        <xdr:cNvPr id="541" name="【学校施設】&#10;有形固定資産減価償却率該当値テキスト"/>
        <xdr:cNvSpPr txBox="1"/>
      </xdr:nvSpPr>
      <xdr:spPr>
        <a:xfrm>
          <a:off x="14414500"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134366</xdr:rowOff>
    </xdr:from>
    <xdr:to>
      <xdr:col>81</xdr:col>
      <xdr:colOff>101600</xdr:colOff>
      <xdr:row>58</xdr:row>
      <xdr:rowOff>64516</xdr:rowOff>
    </xdr:to>
    <xdr:sp macro="" textlink="">
      <xdr:nvSpPr>
        <xdr:cNvPr id="542" name="楕円 541"/>
        <xdr:cNvSpPr/>
      </xdr:nvSpPr>
      <xdr:spPr>
        <a:xfrm>
          <a:off x="13578840" y="9689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144018</xdr:rowOff>
    </xdr:from>
    <xdr:to>
      <xdr:col>85</xdr:col>
      <xdr:colOff>127000</xdr:colOff>
      <xdr:row>58</xdr:row>
      <xdr:rowOff>13716</xdr:rowOff>
    </xdr:to>
    <xdr:cxnSp macro="">
      <xdr:nvCxnSpPr>
        <xdr:cNvPr id="543" name="直線コネクタ 542"/>
        <xdr:cNvCxnSpPr/>
      </xdr:nvCxnSpPr>
      <xdr:spPr>
        <a:xfrm flipV="1">
          <a:off x="13629640" y="9699498"/>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164084</xdr:rowOff>
    </xdr:from>
    <xdr:to>
      <xdr:col>76</xdr:col>
      <xdr:colOff>165100</xdr:colOff>
      <xdr:row>58</xdr:row>
      <xdr:rowOff>94234</xdr:rowOff>
    </xdr:to>
    <xdr:sp macro="" textlink="">
      <xdr:nvSpPr>
        <xdr:cNvPr id="544" name="楕円 543"/>
        <xdr:cNvSpPr/>
      </xdr:nvSpPr>
      <xdr:spPr>
        <a:xfrm>
          <a:off x="12804140" y="9719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43434</xdr:rowOff>
    </xdr:to>
    <xdr:cxnSp macro="">
      <xdr:nvCxnSpPr>
        <xdr:cNvPr id="545" name="直線コネクタ 544"/>
        <xdr:cNvCxnSpPr/>
      </xdr:nvCxnSpPr>
      <xdr:spPr>
        <a:xfrm flipV="1">
          <a:off x="12854940" y="9736836"/>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129794</xdr:rowOff>
    </xdr:from>
    <xdr:to>
      <xdr:col>72</xdr:col>
      <xdr:colOff>38100</xdr:colOff>
      <xdr:row>58</xdr:row>
      <xdr:rowOff>59944</xdr:rowOff>
    </xdr:to>
    <xdr:sp macro="" textlink="">
      <xdr:nvSpPr>
        <xdr:cNvPr id="546" name="楕円 545"/>
        <xdr:cNvSpPr/>
      </xdr:nvSpPr>
      <xdr:spPr>
        <a:xfrm>
          <a:off x="12029440" y="9685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xdr:rowOff>
    </xdr:from>
    <xdr:to>
      <xdr:col>76</xdr:col>
      <xdr:colOff>114300</xdr:colOff>
      <xdr:row>58</xdr:row>
      <xdr:rowOff>43434</xdr:rowOff>
    </xdr:to>
    <xdr:cxnSp macro="">
      <xdr:nvCxnSpPr>
        <xdr:cNvPr id="547" name="直線コネクタ 546"/>
        <xdr:cNvCxnSpPr/>
      </xdr:nvCxnSpPr>
      <xdr:spPr>
        <a:xfrm>
          <a:off x="12072620" y="973226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548" name="楕円 547"/>
        <xdr:cNvSpPr/>
      </xdr:nvSpPr>
      <xdr:spPr>
        <a:xfrm>
          <a:off x="11231880" y="9692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xdr:rowOff>
    </xdr:from>
    <xdr:to>
      <xdr:col>71</xdr:col>
      <xdr:colOff>177800</xdr:colOff>
      <xdr:row>58</xdr:row>
      <xdr:rowOff>16002</xdr:rowOff>
    </xdr:to>
    <xdr:cxnSp macro="">
      <xdr:nvCxnSpPr>
        <xdr:cNvPr id="549" name="直線コネクタ 548"/>
        <xdr:cNvCxnSpPr/>
      </xdr:nvCxnSpPr>
      <xdr:spPr>
        <a:xfrm flipV="1">
          <a:off x="11282680" y="9732264"/>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0" name="n_1aveValue【学校施設】&#10;有形固定資産減価償却率"/>
        <xdr:cNvSpPr txBox="1"/>
      </xdr:nvSpPr>
      <xdr:spPr>
        <a:xfrm>
          <a:off x="134372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1" name="n_2aveValue【学校施設】&#10;有形固定資産減価償却率"/>
        <xdr:cNvSpPr txBox="1"/>
      </xdr:nvSpPr>
      <xdr:spPr>
        <a:xfrm>
          <a:off x="1267524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2" name="n_3aveValue【学校施設】&#10;有形固定資産減価償却率"/>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3" name="n_4aveValue【学校施設】&#10;有形固定資産減価償却率"/>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81043</xdr:rowOff>
    </xdr:from>
    <xdr:ext cx="405111" cy="259045"/>
    <xdr:sp macro="" textlink="">
      <xdr:nvSpPr>
        <xdr:cNvPr id="554" name="n_1mainValue【学校施設】&#10;有形固定資産減価償却率"/>
        <xdr:cNvSpPr txBox="1"/>
      </xdr:nvSpPr>
      <xdr:spPr>
        <a:xfrm>
          <a:off x="13437244" y="94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110761</xdr:rowOff>
    </xdr:from>
    <xdr:ext cx="405111" cy="259045"/>
    <xdr:sp macro="" textlink="">
      <xdr:nvSpPr>
        <xdr:cNvPr id="555" name="n_2mainValue【学校施設】&#10;有形固定資産減価償却率"/>
        <xdr:cNvSpPr txBox="1"/>
      </xdr:nvSpPr>
      <xdr:spPr>
        <a:xfrm>
          <a:off x="12675244" y="94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76471</xdr:rowOff>
    </xdr:from>
    <xdr:ext cx="405111" cy="259045"/>
    <xdr:sp macro="" textlink="">
      <xdr:nvSpPr>
        <xdr:cNvPr id="556" name="n_3mainValue【学校施設】&#10;有形固定資産減価償却率"/>
        <xdr:cNvSpPr txBox="1"/>
      </xdr:nvSpPr>
      <xdr:spPr>
        <a:xfrm>
          <a:off x="11900544" y="94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557" name="n_4mainValue【学校施設】&#10;有形固定資産減価償却率"/>
        <xdr:cNvSpPr txBox="1"/>
      </xdr:nvSpPr>
      <xdr:spPr>
        <a:xfrm>
          <a:off x="11102984" y="947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9" name="テキスト ボックス 578"/>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3" name="直線コネクタ 582"/>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4" name="【学校施設】&#10;一人当たり面積最小値テキスト"/>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5" name="直線コネクタ 584"/>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6" name="【学校施設】&#10;一人当たり面積最大値テキスト"/>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7" name="直線コネクタ 586"/>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8" name="【学校施設】&#10;一人当たり面積平均値テキスト"/>
        <xdr:cNvSpPr txBox="1"/>
      </xdr:nvSpPr>
      <xdr:spPr>
        <a:xfrm>
          <a:off x="19547840" y="10403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89" name="フローチャート: 判断 588"/>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0" name="フローチャート: 判断 589"/>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1" name="フローチャート: 判断 590"/>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2" name="フローチャート: 判断 591"/>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3" name="フローチャート: 判断 592"/>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14841</xdr:rowOff>
    </xdr:from>
    <xdr:to>
      <xdr:col>116</xdr:col>
      <xdr:colOff>114300</xdr:colOff>
      <xdr:row>62</xdr:row>
      <xdr:rowOff>116441</xdr:rowOff>
    </xdr:to>
    <xdr:sp macro="" textlink="">
      <xdr:nvSpPr>
        <xdr:cNvPr id="599" name="楕円 598"/>
        <xdr:cNvSpPr/>
      </xdr:nvSpPr>
      <xdr:spPr>
        <a:xfrm>
          <a:off x="19458940" y="104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37718</xdr:rowOff>
    </xdr:from>
    <xdr:ext cx="469744" cy="259045"/>
    <xdr:sp macro="" textlink="">
      <xdr:nvSpPr>
        <xdr:cNvPr id="600" name="【学校施設】&#10;一人当たり面積該当値テキスト"/>
        <xdr:cNvSpPr txBox="1"/>
      </xdr:nvSpPr>
      <xdr:spPr>
        <a:xfrm>
          <a:off x="19547840" y="102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70521</xdr:rowOff>
    </xdr:from>
    <xdr:to>
      <xdr:col>112</xdr:col>
      <xdr:colOff>38100</xdr:colOff>
      <xdr:row>63</xdr:row>
      <xdr:rowOff>671</xdr:rowOff>
    </xdr:to>
    <xdr:sp macro="" textlink="">
      <xdr:nvSpPr>
        <xdr:cNvPr id="601" name="楕円 600"/>
        <xdr:cNvSpPr/>
      </xdr:nvSpPr>
      <xdr:spPr>
        <a:xfrm>
          <a:off x="18735040" y="10464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65641</xdr:rowOff>
    </xdr:from>
    <xdr:to>
      <xdr:col>116</xdr:col>
      <xdr:colOff>63500</xdr:colOff>
      <xdr:row>62</xdr:row>
      <xdr:rowOff>121321</xdr:rowOff>
    </xdr:to>
    <xdr:cxnSp macro="">
      <xdr:nvCxnSpPr>
        <xdr:cNvPr id="602" name="直線コネクタ 601"/>
        <xdr:cNvCxnSpPr/>
      </xdr:nvCxnSpPr>
      <xdr:spPr>
        <a:xfrm flipV="1">
          <a:off x="18778220" y="10459321"/>
          <a:ext cx="73152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73951</xdr:rowOff>
    </xdr:from>
    <xdr:to>
      <xdr:col>107</xdr:col>
      <xdr:colOff>101600</xdr:colOff>
      <xdr:row>63</xdr:row>
      <xdr:rowOff>4101</xdr:rowOff>
    </xdr:to>
    <xdr:sp macro="" textlink="">
      <xdr:nvSpPr>
        <xdr:cNvPr id="603" name="楕円 602"/>
        <xdr:cNvSpPr/>
      </xdr:nvSpPr>
      <xdr:spPr>
        <a:xfrm>
          <a:off x="17937480" y="1046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121321</xdr:rowOff>
    </xdr:from>
    <xdr:to>
      <xdr:col>111</xdr:col>
      <xdr:colOff>177800</xdr:colOff>
      <xdr:row>62</xdr:row>
      <xdr:rowOff>124751</xdr:rowOff>
    </xdr:to>
    <xdr:cxnSp macro="">
      <xdr:nvCxnSpPr>
        <xdr:cNvPr id="604" name="直線コネクタ 603"/>
        <xdr:cNvCxnSpPr/>
      </xdr:nvCxnSpPr>
      <xdr:spPr>
        <a:xfrm flipV="1">
          <a:off x="17988280" y="10515001"/>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77869</xdr:rowOff>
    </xdr:from>
    <xdr:to>
      <xdr:col>102</xdr:col>
      <xdr:colOff>165100</xdr:colOff>
      <xdr:row>63</xdr:row>
      <xdr:rowOff>8019</xdr:rowOff>
    </xdr:to>
    <xdr:sp macro="" textlink="">
      <xdr:nvSpPr>
        <xdr:cNvPr id="605" name="楕円 604"/>
        <xdr:cNvSpPr/>
      </xdr:nvSpPr>
      <xdr:spPr>
        <a:xfrm>
          <a:off x="17162780" y="1047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124751</xdr:rowOff>
    </xdr:from>
    <xdr:to>
      <xdr:col>107</xdr:col>
      <xdr:colOff>50800</xdr:colOff>
      <xdr:row>62</xdr:row>
      <xdr:rowOff>128669</xdr:rowOff>
    </xdr:to>
    <xdr:cxnSp macro="">
      <xdr:nvCxnSpPr>
        <xdr:cNvPr id="606" name="直線コネクタ 605"/>
        <xdr:cNvCxnSpPr/>
      </xdr:nvCxnSpPr>
      <xdr:spPr>
        <a:xfrm flipV="1">
          <a:off x="17213580" y="10518431"/>
          <a:ext cx="7747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53539</xdr:rowOff>
    </xdr:from>
    <xdr:to>
      <xdr:col>98</xdr:col>
      <xdr:colOff>38100</xdr:colOff>
      <xdr:row>62</xdr:row>
      <xdr:rowOff>155139</xdr:rowOff>
    </xdr:to>
    <xdr:sp macro="" textlink="">
      <xdr:nvSpPr>
        <xdr:cNvPr id="607" name="楕円 606"/>
        <xdr:cNvSpPr/>
      </xdr:nvSpPr>
      <xdr:spPr>
        <a:xfrm>
          <a:off x="16388080" y="104472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104339</xdr:rowOff>
    </xdr:from>
    <xdr:to>
      <xdr:col>102</xdr:col>
      <xdr:colOff>114300</xdr:colOff>
      <xdr:row>62</xdr:row>
      <xdr:rowOff>128669</xdr:rowOff>
    </xdr:to>
    <xdr:cxnSp macro="">
      <xdr:nvCxnSpPr>
        <xdr:cNvPr id="608" name="直線コネクタ 607"/>
        <xdr:cNvCxnSpPr/>
      </xdr:nvCxnSpPr>
      <xdr:spPr>
        <a:xfrm>
          <a:off x="16431260" y="10498019"/>
          <a:ext cx="78232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09" name="n_1aveValue【学校施設】&#10;一人当たり面積"/>
        <xdr:cNvSpPr txBox="1"/>
      </xdr:nvSpPr>
      <xdr:spPr>
        <a:xfrm>
          <a:off x="18561127"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0" name="n_2aveValue【学校施設】&#10;一人当たり面積"/>
        <xdr:cNvSpPr txBox="1"/>
      </xdr:nvSpPr>
      <xdr:spPr>
        <a:xfrm>
          <a:off x="1777626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1" name="n_3aveValue【学校施設】&#10;一人当たり面積"/>
        <xdr:cNvSpPr txBox="1"/>
      </xdr:nvSpPr>
      <xdr:spPr>
        <a:xfrm>
          <a:off x="17001567" y="102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2" name="n_4aveValue【学校施設】&#10;一人当たり面積"/>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163248</xdr:rowOff>
    </xdr:from>
    <xdr:ext cx="469744" cy="259045"/>
    <xdr:sp macro="" textlink="">
      <xdr:nvSpPr>
        <xdr:cNvPr id="613" name="n_1mainValue【学校施設】&#10;一人当たり面積"/>
        <xdr:cNvSpPr txBox="1"/>
      </xdr:nvSpPr>
      <xdr:spPr>
        <a:xfrm>
          <a:off x="18561127" y="1055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166678</xdr:rowOff>
    </xdr:from>
    <xdr:ext cx="469744" cy="259045"/>
    <xdr:sp macro="" textlink="">
      <xdr:nvSpPr>
        <xdr:cNvPr id="614" name="n_2mainValue【学校施設】&#10;一人当たり面積"/>
        <xdr:cNvSpPr txBox="1"/>
      </xdr:nvSpPr>
      <xdr:spPr>
        <a:xfrm>
          <a:off x="17776267" y="105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170596</xdr:rowOff>
    </xdr:from>
    <xdr:ext cx="469744" cy="259045"/>
    <xdr:sp macro="" textlink="">
      <xdr:nvSpPr>
        <xdr:cNvPr id="615" name="n_3mainValue【学校施設】&#10;一人当たり面積"/>
        <xdr:cNvSpPr txBox="1"/>
      </xdr:nvSpPr>
      <xdr:spPr>
        <a:xfrm>
          <a:off x="17001567" y="1056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146266</xdr:rowOff>
    </xdr:from>
    <xdr:ext cx="469744" cy="259045"/>
    <xdr:sp macro="" textlink="">
      <xdr:nvSpPr>
        <xdr:cNvPr id="616" name="n_4mainValue【学校施設】&#10;一人当たり面積"/>
        <xdr:cNvSpPr txBox="1"/>
      </xdr:nvSpPr>
      <xdr:spPr>
        <a:xfrm>
          <a:off x="16226867" y="10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2" name="直線コネクタ 641"/>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5"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6" name="直線コネクタ 645"/>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7" name="【児童館】&#10;有形固定資産減価償却率平均値テキスト"/>
        <xdr:cNvSpPr txBox="1"/>
      </xdr:nvSpPr>
      <xdr:spPr>
        <a:xfrm>
          <a:off x="14414500" y="13731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8" name="フローチャート: 判断 647"/>
        <xdr:cNvSpPr/>
      </xdr:nvSpPr>
      <xdr:spPr>
        <a:xfrm>
          <a:off x="14325600" y="138758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49" name="フローチャート: 判断 648"/>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0" name="フローチャート: 判断 649"/>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1" name="フローチャート: 判断 650"/>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2" name="フローチャート: 判断 651"/>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8" name="楕円 657"/>
        <xdr:cNvSpPr/>
      </xdr:nvSpPr>
      <xdr:spPr>
        <a:xfrm>
          <a:off x="14325600" y="138889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120848</xdr:rowOff>
    </xdr:from>
    <xdr:ext cx="405111" cy="259045"/>
    <xdr:sp macro="" textlink="">
      <xdr:nvSpPr>
        <xdr:cNvPr id="659" name="【児童館】&#10;有形固定資産減価償却率該当値テキスト"/>
        <xdr:cNvSpPr txBox="1"/>
      </xdr:nvSpPr>
      <xdr:spPr>
        <a:xfrm>
          <a:off x="14414500" y="13867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660" name="楕円 659"/>
        <xdr:cNvSpPr/>
      </xdr:nvSpPr>
      <xdr:spPr>
        <a:xfrm>
          <a:off x="13578840" y="1386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21771</xdr:rowOff>
    </xdr:to>
    <xdr:cxnSp macro="">
      <xdr:nvCxnSpPr>
        <xdr:cNvPr id="661" name="直線コネクタ 660"/>
        <xdr:cNvCxnSpPr/>
      </xdr:nvCxnSpPr>
      <xdr:spPr>
        <a:xfrm>
          <a:off x="13629640" y="13916842"/>
          <a:ext cx="7467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62" name="楕円 661"/>
        <xdr:cNvSpPr/>
      </xdr:nvSpPr>
      <xdr:spPr>
        <a:xfrm>
          <a:off x="1280414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170362</xdr:rowOff>
    </xdr:to>
    <xdr:cxnSp macro="">
      <xdr:nvCxnSpPr>
        <xdr:cNvPr id="663" name="直線コネクタ 662"/>
        <xdr:cNvCxnSpPr/>
      </xdr:nvCxnSpPr>
      <xdr:spPr>
        <a:xfrm>
          <a:off x="12854940" y="13818869"/>
          <a:ext cx="7747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664" name="楕円 663"/>
        <xdr:cNvSpPr/>
      </xdr:nvSpPr>
      <xdr:spPr>
        <a:xfrm>
          <a:off x="12029440" y="13734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82</xdr:row>
      <xdr:rowOff>72389</xdr:rowOff>
    </xdr:to>
    <xdr:cxnSp macro="">
      <xdr:nvCxnSpPr>
        <xdr:cNvPr id="665" name="直線コネクタ 664"/>
        <xdr:cNvCxnSpPr/>
      </xdr:nvCxnSpPr>
      <xdr:spPr>
        <a:xfrm>
          <a:off x="12072620" y="13781314"/>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117929</xdr:rowOff>
    </xdr:from>
    <xdr:to>
      <xdr:col>67</xdr:col>
      <xdr:colOff>101600</xdr:colOff>
      <xdr:row>82</xdr:row>
      <xdr:rowOff>48079</xdr:rowOff>
    </xdr:to>
    <xdr:sp macro="" textlink="">
      <xdr:nvSpPr>
        <xdr:cNvPr id="666" name="楕円 665"/>
        <xdr:cNvSpPr/>
      </xdr:nvSpPr>
      <xdr:spPr>
        <a:xfrm>
          <a:off x="11231880" y="13696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168729</xdr:rowOff>
    </xdr:from>
    <xdr:to>
      <xdr:col>71</xdr:col>
      <xdr:colOff>177800</xdr:colOff>
      <xdr:row>82</xdr:row>
      <xdr:rowOff>34834</xdr:rowOff>
    </xdr:to>
    <xdr:cxnSp macro="">
      <xdr:nvCxnSpPr>
        <xdr:cNvPr id="667" name="直線コネクタ 666"/>
        <xdr:cNvCxnSpPr/>
      </xdr:nvCxnSpPr>
      <xdr:spPr>
        <a:xfrm>
          <a:off x="11282680" y="13747569"/>
          <a:ext cx="78994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8" name="n_1aveValue【児童館】&#10;有形固定資産減価償却率"/>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69" name="n_2aveValue【児童館】&#10;有形固定資産減価償却率"/>
        <xdr:cNvSpPr txBox="1"/>
      </xdr:nvSpPr>
      <xdr:spPr>
        <a:xfrm>
          <a:off x="12675244" y="138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0" name="n_3aveValue【児童館】&#10;有形固定資産減価償却率"/>
        <xdr:cNvSpPr txBox="1"/>
      </xdr:nvSpPr>
      <xdr:spPr>
        <a:xfrm>
          <a:off x="119005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1" name="n_4aveValue【児童館】&#10;有形固定資産減価償却率"/>
        <xdr:cNvSpPr txBox="1"/>
      </xdr:nvSpPr>
      <xdr:spPr>
        <a:xfrm>
          <a:off x="1110298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40839</xdr:rowOff>
    </xdr:from>
    <xdr:ext cx="405111" cy="259045"/>
    <xdr:sp macro="" textlink="">
      <xdr:nvSpPr>
        <xdr:cNvPr id="672" name="n_1mainValue【児童館】&#10;有形固定資産減価償却率"/>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3" name="n_2mainValue【児童館】&#10;有形固定資産減価償却率"/>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674" name="n_3mainValue【児童館】&#10;有形固定資産減価償却率"/>
        <xdr:cNvSpPr txBox="1"/>
      </xdr:nvSpPr>
      <xdr:spPr>
        <a:xfrm>
          <a:off x="11900544" y="1351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64606</xdr:rowOff>
    </xdr:from>
    <xdr:ext cx="405111" cy="259045"/>
    <xdr:sp macro="" textlink="">
      <xdr:nvSpPr>
        <xdr:cNvPr id="675" name="n_4mainValue【児童館】&#10;有形固定資産減価償却率"/>
        <xdr:cNvSpPr txBox="1"/>
      </xdr:nvSpPr>
      <xdr:spPr>
        <a:xfrm>
          <a:off x="11102984" y="1347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1" name="直線コネクタ 700"/>
        <xdr:cNvCxnSpPr/>
      </xdr:nvCxnSpPr>
      <xdr:spPr>
        <a:xfrm flipV="1">
          <a:off x="19509104" y="1317933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2" name="【児童館】&#10;一人当たり面積最小値テキスト"/>
        <xdr:cNvSpPr txBox="1"/>
      </xdr:nvSpPr>
      <xdr:spPr>
        <a:xfrm>
          <a:off x="1954784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3" name="直線コネクタ 702"/>
        <xdr:cNvCxnSpPr/>
      </xdr:nvCxnSpPr>
      <xdr:spPr>
        <a:xfrm>
          <a:off x="1944370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4" name="【児童館】&#10;一人当たり面積最大値テキスト"/>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5" name="直線コネクタ 704"/>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6" name="【児童館】&#10;一人当たり面積平均値テキスト"/>
        <xdr:cNvSpPr txBox="1"/>
      </xdr:nvSpPr>
      <xdr:spPr>
        <a:xfrm>
          <a:off x="19547840" y="14089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7" name="フローチャート: 判断 706"/>
        <xdr:cNvSpPr/>
      </xdr:nvSpPr>
      <xdr:spPr>
        <a:xfrm>
          <a:off x="19458940" y="14237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8" name="フローチャート: 判断 707"/>
        <xdr:cNvSpPr/>
      </xdr:nvSpPr>
      <xdr:spPr>
        <a:xfrm>
          <a:off x="18735040" y="1420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09" name="フローチャート: 判断 708"/>
        <xdr:cNvSpPr/>
      </xdr:nvSpPr>
      <xdr:spPr>
        <a:xfrm>
          <a:off x="17937480" y="1420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0" name="フローチャート: 判断 709"/>
        <xdr:cNvSpPr/>
      </xdr:nvSpPr>
      <xdr:spPr>
        <a:xfrm>
          <a:off x="17162780" y="1421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1" name="フローチャート: 判断 710"/>
        <xdr:cNvSpPr/>
      </xdr:nvSpPr>
      <xdr:spPr>
        <a:xfrm>
          <a:off x="16388080" y="14216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17" name="楕円 716"/>
        <xdr:cNvSpPr/>
      </xdr:nvSpPr>
      <xdr:spPr>
        <a:xfrm>
          <a:off x="19458940" y="1423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134456</xdr:rowOff>
    </xdr:from>
    <xdr:ext cx="469744" cy="259045"/>
    <xdr:sp macro="" textlink="">
      <xdr:nvSpPr>
        <xdr:cNvPr id="718" name="【児童館】&#10;一人当たり面積該当値テキスト"/>
        <xdr:cNvSpPr txBox="1"/>
      </xdr:nvSpPr>
      <xdr:spPr>
        <a:xfrm>
          <a:off x="19547840" y="142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58057</xdr:rowOff>
    </xdr:from>
    <xdr:to>
      <xdr:col>112</xdr:col>
      <xdr:colOff>38100</xdr:colOff>
      <xdr:row>84</xdr:row>
      <xdr:rowOff>159657</xdr:rowOff>
    </xdr:to>
    <xdr:sp macro="" textlink="">
      <xdr:nvSpPr>
        <xdr:cNvPr id="719" name="楕円 718"/>
        <xdr:cNvSpPr/>
      </xdr:nvSpPr>
      <xdr:spPr>
        <a:xfrm>
          <a:off x="18735040" y="1413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108857</xdr:rowOff>
    </xdr:from>
    <xdr:to>
      <xdr:col>116</xdr:col>
      <xdr:colOff>63500</xdr:colOff>
      <xdr:row>85</xdr:row>
      <xdr:rowOff>35379</xdr:rowOff>
    </xdr:to>
    <xdr:cxnSp macro="">
      <xdr:nvCxnSpPr>
        <xdr:cNvPr id="720" name="直線コネクタ 719"/>
        <xdr:cNvCxnSpPr/>
      </xdr:nvCxnSpPr>
      <xdr:spPr>
        <a:xfrm>
          <a:off x="18778220" y="14190617"/>
          <a:ext cx="73152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1" name="楕円 720"/>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108857</xdr:rowOff>
    </xdr:from>
    <xdr:to>
      <xdr:col>111</xdr:col>
      <xdr:colOff>177800</xdr:colOff>
      <xdr:row>85</xdr:row>
      <xdr:rowOff>46264</xdr:rowOff>
    </xdr:to>
    <xdr:cxnSp macro="">
      <xdr:nvCxnSpPr>
        <xdr:cNvPr id="722" name="直線コネクタ 721"/>
        <xdr:cNvCxnSpPr/>
      </xdr:nvCxnSpPr>
      <xdr:spPr>
        <a:xfrm flipV="1">
          <a:off x="17988280" y="14190617"/>
          <a:ext cx="789940" cy="1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3" name="楕円 722"/>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4" name="直線コネクタ 723"/>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5" name="楕円 724"/>
        <xdr:cNvSpPr/>
      </xdr:nvSpPr>
      <xdr:spPr>
        <a:xfrm>
          <a:off x="1638808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26" name="直線コネクタ 725"/>
        <xdr:cNvCxnSpPr/>
      </xdr:nvCxnSpPr>
      <xdr:spPr>
        <a:xfrm>
          <a:off x="16431260" y="142956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7" name="n_1aveValue【児童館】&#10;一人当たり面積"/>
        <xdr:cNvSpPr txBox="1"/>
      </xdr:nvSpPr>
      <xdr:spPr>
        <a:xfrm>
          <a:off x="1856112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8" name="n_2aveValue【児童館】&#10;一人当たり面積"/>
        <xdr:cNvSpPr txBox="1"/>
      </xdr:nvSpPr>
      <xdr:spPr>
        <a:xfrm>
          <a:off x="17776267" y="139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29" name="n_3aveValue【児童館】&#10;一人当たり面積"/>
        <xdr:cNvSpPr txBox="1"/>
      </xdr:nvSpPr>
      <xdr:spPr>
        <a:xfrm>
          <a:off x="17001567" y="139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0" name="n_4aveValue【児童館】&#10;一人当たり面積"/>
        <xdr:cNvSpPr txBox="1"/>
      </xdr:nvSpPr>
      <xdr:spPr>
        <a:xfrm>
          <a:off x="16226867" y="139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4734</xdr:rowOff>
    </xdr:from>
    <xdr:ext cx="469744" cy="259045"/>
    <xdr:sp macro="" textlink="">
      <xdr:nvSpPr>
        <xdr:cNvPr id="731" name="n_1mainValue【児童館】&#10;一人当たり面積"/>
        <xdr:cNvSpPr txBox="1"/>
      </xdr:nvSpPr>
      <xdr:spPr>
        <a:xfrm>
          <a:off x="18561127" y="1391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2" name="n_2mainValue【児童館】&#10;一人当たり面積"/>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3" name="n_3mainValue【児童館】&#10;一人当たり面積"/>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4" name="n_4mainValue【児童館】&#10;一人当たり面積"/>
        <xdr:cNvSpPr txBox="1"/>
      </xdr:nvSpPr>
      <xdr:spPr>
        <a:xfrm>
          <a:off x="162268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9" name="直線コネクタ 758"/>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2" name="【公民館】&#10;有形固定資産減価償却率最大値テキスト"/>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3" name="直線コネクタ 762"/>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4" name="【公民館】&#10;有形固定資産減価償却率平均値テキスト"/>
        <xdr:cNvSpPr txBox="1"/>
      </xdr:nvSpPr>
      <xdr:spPr>
        <a:xfrm>
          <a:off x="14414500" y="17387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5" name="フローチャート: 判断 764"/>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6" name="フローチャート: 判断 765"/>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7" name="フローチャート: 判断 766"/>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8" name="フローチャート: 判断 767"/>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9" name="フローチャート: 判断 768"/>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775" name="楕円 774"/>
        <xdr:cNvSpPr/>
      </xdr:nvSpPr>
      <xdr:spPr>
        <a:xfrm>
          <a:off x="14325600" y="177971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5732</xdr:rowOff>
    </xdr:from>
    <xdr:ext cx="405111" cy="259045"/>
    <xdr:sp macro="" textlink="">
      <xdr:nvSpPr>
        <xdr:cNvPr id="776" name="【公民館】&#10;有形固定資産減価償却率該当値テキスト"/>
        <xdr:cNvSpPr txBox="1"/>
      </xdr:nvSpPr>
      <xdr:spPr>
        <a:xfrm>
          <a:off x="144145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777" name="楕円 776"/>
        <xdr:cNvSpPr/>
      </xdr:nvSpPr>
      <xdr:spPr>
        <a:xfrm>
          <a:off x="13578840" y="1769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78105</xdr:rowOff>
    </xdr:to>
    <xdr:cxnSp macro="">
      <xdr:nvCxnSpPr>
        <xdr:cNvPr id="778" name="直線コネクタ 777"/>
        <xdr:cNvCxnSpPr/>
      </xdr:nvCxnSpPr>
      <xdr:spPr>
        <a:xfrm>
          <a:off x="13629640" y="17745075"/>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79" name="楕円 778"/>
        <xdr:cNvSpPr/>
      </xdr:nvSpPr>
      <xdr:spPr>
        <a:xfrm>
          <a:off x="128041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142875</xdr:rowOff>
    </xdr:to>
    <xdr:cxnSp macro="">
      <xdr:nvCxnSpPr>
        <xdr:cNvPr id="780" name="直線コネクタ 779"/>
        <xdr:cNvCxnSpPr/>
      </xdr:nvCxnSpPr>
      <xdr:spPr>
        <a:xfrm>
          <a:off x="12854940" y="1773555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781" name="楕円 780"/>
        <xdr:cNvSpPr/>
      </xdr:nvSpPr>
      <xdr:spPr>
        <a:xfrm>
          <a:off x="12029440" y="17654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133350</xdr:rowOff>
    </xdr:to>
    <xdr:cxnSp macro="">
      <xdr:nvCxnSpPr>
        <xdr:cNvPr id="782" name="直線コネクタ 781"/>
        <xdr:cNvCxnSpPr/>
      </xdr:nvCxnSpPr>
      <xdr:spPr>
        <a:xfrm>
          <a:off x="12072620" y="1770507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783" name="楕円 782"/>
        <xdr:cNvSpPr/>
      </xdr:nvSpPr>
      <xdr:spPr>
        <a:xfrm>
          <a:off x="1123188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102870</xdr:rowOff>
    </xdr:to>
    <xdr:cxnSp macro="">
      <xdr:nvCxnSpPr>
        <xdr:cNvPr id="784" name="直線コネクタ 783"/>
        <xdr:cNvCxnSpPr/>
      </xdr:nvCxnSpPr>
      <xdr:spPr>
        <a:xfrm>
          <a:off x="11282680" y="17674589"/>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5" name="n_1aveValue【公民館】&#10;有形固定資産減価償却率"/>
        <xdr:cNvSpPr txBox="1"/>
      </xdr:nvSpPr>
      <xdr:spPr>
        <a:xfrm>
          <a:off x="1343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6" name="n_2aveValue【公民館】&#10;有形固定資産減価償却率"/>
        <xdr:cNvSpPr txBox="1"/>
      </xdr:nvSpPr>
      <xdr:spPr>
        <a:xfrm>
          <a:off x="12675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7" name="n_3aveValue【公民館】&#10;有形固定資産減価償却率"/>
        <xdr:cNvSpPr txBox="1"/>
      </xdr:nvSpPr>
      <xdr:spPr>
        <a:xfrm>
          <a:off x="119005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8" name="n_4aveValue【公民館】&#10;有形固定資産減価償却率"/>
        <xdr:cNvSpPr txBox="1"/>
      </xdr:nvSpPr>
      <xdr:spPr>
        <a:xfrm>
          <a:off x="1110298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789" name="n_1mainValue【公民館】&#10;有形固定資産減価償却率"/>
        <xdr:cNvSpPr txBox="1"/>
      </xdr:nvSpPr>
      <xdr:spPr>
        <a:xfrm>
          <a:off x="13437244" y="1778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0" name="n_2mainValue【公民館】&#10;有形固定資産減価償却率"/>
        <xdr:cNvSpPr txBox="1"/>
      </xdr:nvSpPr>
      <xdr:spPr>
        <a:xfrm>
          <a:off x="126752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791" name="n_3mainValue【公民館】&#10;有形固定資産減価償却率"/>
        <xdr:cNvSpPr txBox="1"/>
      </xdr:nvSpPr>
      <xdr:spPr>
        <a:xfrm>
          <a:off x="119005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792" name="n_4mainValue【公民館】&#10;有形固定資産減価償却率"/>
        <xdr:cNvSpPr txBox="1"/>
      </xdr:nvSpPr>
      <xdr:spPr>
        <a:xfrm>
          <a:off x="1110298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8" name="直線コネクタ 817"/>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1" name="【公民館】&#10;一人当たり面積最大値テキスト"/>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2" name="直線コネクタ 821"/>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3" name="【公民館】&#10;一人当たり面積平均値テキスト"/>
        <xdr:cNvSpPr txBox="1"/>
      </xdr:nvSpPr>
      <xdr:spPr>
        <a:xfrm>
          <a:off x="19547840" y="178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4" name="フローチャート: 判断 823"/>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5" name="フローチャート: 判断 824"/>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6" name="フローチャート: 判断 825"/>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7" name="フローチャート: 判断 826"/>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8" name="フローチャート: 判断 827"/>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834" name="楕円 833"/>
        <xdr:cNvSpPr/>
      </xdr:nvSpPr>
      <xdr:spPr>
        <a:xfrm>
          <a:off x="19458940" y="1809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835" name="【公民館】&#10;一人当たり面積該当値テキスト"/>
        <xdr:cNvSpPr txBox="1"/>
      </xdr:nvSpPr>
      <xdr:spPr>
        <a:xfrm>
          <a:off x="19547840"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836" name="楕円 835"/>
        <xdr:cNvSpPr/>
      </xdr:nvSpPr>
      <xdr:spPr>
        <a:xfrm>
          <a:off x="18735040" y="1813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83820</xdr:rowOff>
    </xdr:to>
    <xdr:cxnSp macro="">
      <xdr:nvCxnSpPr>
        <xdr:cNvPr id="837" name="直線コネクタ 836"/>
        <xdr:cNvCxnSpPr/>
      </xdr:nvCxnSpPr>
      <xdr:spPr>
        <a:xfrm flipV="1">
          <a:off x="18778220" y="18142132"/>
          <a:ext cx="73152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26488</xdr:rowOff>
    </xdr:from>
    <xdr:to>
      <xdr:col>107</xdr:col>
      <xdr:colOff>101600</xdr:colOff>
      <xdr:row>108</xdr:row>
      <xdr:rowOff>128088</xdr:rowOff>
    </xdr:to>
    <xdr:sp macro="" textlink="">
      <xdr:nvSpPr>
        <xdr:cNvPr id="838" name="楕円 837"/>
        <xdr:cNvSpPr/>
      </xdr:nvSpPr>
      <xdr:spPr>
        <a:xfrm>
          <a:off x="1793748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77288</xdr:rowOff>
    </xdr:from>
    <xdr:to>
      <xdr:col>111</xdr:col>
      <xdr:colOff>177800</xdr:colOff>
      <xdr:row>108</xdr:row>
      <xdr:rowOff>83820</xdr:rowOff>
    </xdr:to>
    <xdr:cxnSp macro="">
      <xdr:nvCxnSpPr>
        <xdr:cNvPr id="839" name="直線コネクタ 838"/>
        <xdr:cNvCxnSpPr/>
      </xdr:nvCxnSpPr>
      <xdr:spPr>
        <a:xfrm>
          <a:off x="17988280" y="18182408"/>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27577</xdr:rowOff>
    </xdr:from>
    <xdr:to>
      <xdr:col>102</xdr:col>
      <xdr:colOff>165100</xdr:colOff>
      <xdr:row>108</xdr:row>
      <xdr:rowOff>129177</xdr:rowOff>
    </xdr:to>
    <xdr:sp macro="" textlink="">
      <xdr:nvSpPr>
        <xdr:cNvPr id="840" name="楕円 839"/>
        <xdr:cNvSpPr/>
      </xdr:nvSpPr>
      <xdr:spPr>
        <a:xfrm>
          <a:off x="17162780" y="181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77288</xdr:rowOff>
    </xdr:from>
    <xdr:to>
      <xdr:col>107</xdr:col>
      <xdr:colOff>50800</xdr:colOff>
      <xdr:row>108</xdr:row>
      <xdr:rowOff>78377</xdr:rowOff>
    </xdr:to>
    <xdr:cxnSp macro="">
      <xdr:nvCxnSpPr>
        <xdr:cNvPr id="841" name="直線コネクタ 840"/>
        <xdr:cNvCxnSpPr/>
      </xdr:nvCxnSpPr>
      <xdr:spPr>
        <a:xfrm flipV="1">
          <a:off x="17213580" y="18182408"/>
          <a:ext cx="7747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42" name="楕円 841"/>
        <xdr:cNvSpPr/>
      </xdr:nvSpPr>
      <xdr:spPr>
        <a:xfrm>
          <a:off x="16388080" y="1813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78377</xdr:rowOff>
    </xdr:from>
    <xdr:to>
      <xdr:col>102</xdr:col>
      <xdr:colOff>114300</xdr:colOff>
      <xdr:row>108</xdr:row>
      <xdr:rowOff>79466</xdr:rowOff>
    </xdr:to>
    <xdr:cxnSp macro="">
      <xdr:nvCxnSpPr>
        <xdr:cNvPr id="843" name="直線コネクタ 842"/>
        <xdr:cNvCxnSpPr/>
      </xdr:nvCxnSpPr>
      <xdr:spPr>
        <a:xfrm flipV="1">
          <a:off x="16431260" y="18183497"/>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4" name="n_1aveValue【公民館】&#10;一人当たり面積"/>
        <xdr:cNvSpPr txBox="1"/>
      </xdr:nvSpPr>
      <xdr:spPr>
        <a:xfrm>
          <a:off x="1856112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5" name="n_2aveValue【公民館】&#10;一人当たり面積"/>
        <xdr:cNvSpPr txBox="1"/>
      </xdr:nvSpPr>
      <xdr:spPr>
        <a:xfrm>
          <a:off x="17776267" y="178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6" name="n_3aveValue【公民館】&#10;一人当たり面積"/>
        <xdr:cNvSpPr txBox="1"/>
      </xdr:nvSpPr>
      <xdr:spPr>
        <a:xfrm>
          <a:off x="1700156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7" name="n_4aveValue【公民館】&#10;一人当たり面積"/>
        <xdr:cNvSpPr txBox="1"/>
      </xdr:nvSpPr>
      <xdr:spPr>
        <a:xfrm>
          <a:off x="16226867" y="178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848" name="n_1mainValue【公民館】&#10;一人当たり面積"/>
        <xdr:cNvSpPr txBox="1"/>
      </xdr:nvSpPr>
      <xdr:spPr>
        <a:xfrm>
          <a:off x="18561127"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119215</xdr:rowOff>
    </xdr:from>
    <xdr:ext cx="469744" cy="259045"/>
    <xdr:sp macro="" textlink="">
      <xdr:nvSpPr>
        <xdr:cNvPr id="849" name="n_2mainValue【公民館】&#10;一人当たり面積"/>
        <xdr:cNvSpPr txBox="1"/>
      </xdr:nvSpPr>
      <xdr:spPr>
        <a:xfrm>
          <a:off x="17776267"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120304</xdr:rowOff>
    </xdr:from>
    <xdr:ext cx="469744" cy="259045"/>
    <xdr:sp macro="" textlink="">
      <xdr:nvSpPr>
        <xdr:cNvPr id="850" name="n_3mainValue【公民館】&#10;一人当たり面積"/>
        <xdr:cNvSpPr txBox="1"/>
      </xdr:nvSpPr>
      <xdr:spPr>
        <a:xfrm>
          <a:off x="17001567" y="1822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51" name="n_4mainValue【公民館】&#10;一人当たり面積"/>
        <xdr:cNvSpPr txBox="1"/>
      </xdr:nvSpPr>
      <xdr:spPr>
        <a:xfrm>
          <a:off x="1622686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有形固定資産減価償却率は、類似団体平均を大きく上回るのは、港湾・漁港である。これは、昭和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年代に取得し、約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年経過し、大規模修繕等も実施していないことにより減価償却が進んでいるためである。その他の施設では概ね類似団体平均と同水準もしくは下回っているものの、年々老朽化は進んでいる。令和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既存の施設の集約化にかかる事業等を進めており、旧小学校を活用した公共施設の運用開始、旧千代田地区小学校の統廃合による新規学校施設の建設にも着手している。今後、廃校の活用や除却、既存施設の長寿命化により、学校施設の有形固定資産減価償却率の減少を見込んでいる。また、公民館においても、旧小学校の活用や老朽化した施設の除却により、維持管理に係る経費の減少を進めていく。</a:t>
          </a:r>
        </a:p>
        <a:p>
          <a:r>
            <a:rPr kumimoji="1" lang="ja-JP" altLang="en-US" sz="1300">
              <a:latin typeface="ＭＳ Ｐゴシック" panose="020B0600070205080204" pitchFamily="50" charset="-128"/>
              <a:ea typeface="ＭＳ Ｐゴシック" panose="020B0600070205080204" pitchFamily="50" charset="-128"/>
            </a:rPr>
            <a:t>　一人当たりの面積は、大半の施設で類似団体平均を下回っている。旧小学校の活用も含め検討していく必要がある。</a:t>
          </a:r>
        </a:p>
        <a:p>
          <a:r>
            <a:rPr kumimoji="1" lang="ja-JP" altLang="en-US" sz="1300">
              <a:latin typeface="ＭＳ Ｐゴシック" panose="020B0600070205080204" pitchFamily="50" charset="-128"/>
              <a:ea typeface="ＭＳ Ｐゴシック" panose="020B0600070205080204" pitchFamily="50" charset="-128"/>
            </a:rPr>
            <a:t>　今後、さらに公共施設等マネジメント計画をもとに老朽化した施設の長寿命化及び除却等を積極的に取り組んでいく。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124960" y="605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xdr:cNvSpPr/>
      </xdr:nvSpPr>
      <xdr:spPr>
        <a:xfrm>
          <a:off x="4036060" y="62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5" name="【図書館】&#10;有形固定資産減価償却率該当値テキスト"/>
        <xdr:cNvSpPr txBox="1"/>
      </xdr:nvSpPr>
      <xdr:spPr>
        <a:xfrm>
          <a:off x="4124960" y="622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5806</xdr:rowOff>
    </xdr:from>
    <xdr:to>
      <xdr:col>20</xdr:col>
      <xdr:colOff>38100</xdr:colOff>
      <xdr:row>37</xdr:row>
      <xdr:rowOff>107406</xdr:rowOff>
    </xdr:to>
    <xdr:sp macro="" textlink="">
      <xdr:nvSpPr>
        <xdr:cNvPr id="76" name="楕円 75"/>
        <xdr:cNvSpPr/>
      </xdr:nvSpPr>
      <xdr:spPr>
        <a:xfrm>
          <a:off x="3312160" y="62084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90896</xdr:rowOff>
    </xdr:to>
    <xdr:cxnSp macro="">
      <xdr:nvCxnSpPr>
        <xdr:cNvPr id="77" name="直線コネクタ 76"/>
        <xdr:cNvCxnSpPr/>
      </xdr:nvCxnSpPr>
      <xdr:spPr>
        <a:xfrm>
          <a:off x="3355340" y="625928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51460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56606</xdr:rowOff>
    </xdr:from>
    <xdr:to>
      <xdr:col>19</xdr:col>
      <xdr:colOff>177800</xdr:colOff>
      <xdr:row>37</xdr:row>
      <xdr:rowOff>68036</xdr:rowOff>
    </xdr:to>
    <xdr:cxnSp macro="">
      <xdr:nvCxnSpPr>
        <xdr:cNvPr id="79" name="直線コネクタ 78"/>
        <xdr:cNvCxnSpPr/>
      </xdr:nvCxnSpPr>
      <xdr:spPr>
        <a:xfrm flipV="1">
          <a:off x="2565400" y="625928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739900" y="6191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1790700" y="6238058"/>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965200" y="6158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008380" y="620540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98533</xdr:rowOff>
    </xdr:from>
    <xdr:ext cx="405111" cy="259045"/>
    <xdr:sp macro="" textlink="">
      <xdr:nvSpPr>
        <xdr:cNvPr id="88" name="n_1mainValue【図書館】&#10;有形固定資産減価償却率"/>
        <xdr:cNvSpPr txBox="1"/>
      </xdr:nvSpPr>
      <xdr:spPr>
        <a:xfrm>
          <a:off x="3170564" y="630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3857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611004" y="627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836304" y="62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2583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31" name="楕円 130"/>
        <xdr:cNvSpPr/>
      </xdr:nvSpPr>
      <xdr:spPr>
        <a:xfrm>
          <a:off x="919226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144797</xdr:rowOff>
    </xdr:from>
    <xdr:ext cx="469744" cy="259045"/>
    <xdr:sp macro="" textlink="">
      <xdr:nvSpPr>
        <xdr:cNvPr id="132" name="【図書館】&#10;一人当たり面積該当値テキスト"/>
        <xdr:cNvSpPr txBox="1"/>
      </xdr:nvSpPr>
      <xdr:spPr>
        <a:xfrm>
          <a:off x="92583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33" name="楕円 132"/>
        <xdr:cNvSpPr/>
      </xdr:nvSpPr>
      <xdr:spPr>
        <a:xfrm>
          <a:off x="844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106680</xdr:rowOff>
    </xdr:to>
    <xdr:cxnSp macro="">
      <xdr:nvCxnSpPr>
        <xdr:cNvPr id="134" name="直線コネクタ 133"/>
        <xdr:cNvCxnSpPr/>
      </xdr:nvCxnSpPr>
      <xdr:spPr>
        <a:xfrm flipV="1">
          <a:off x="8496300" y="6918960"/>
          <a:ext cx="7239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5" name="楕円 134"/>
        <xdr:cNvSpPr/>
      </xdr:nvSpPr>
      <xdr:spPr>
        <a:xfrm>
          <a:off x="7670800" y="6929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106680</xdr:rowOff>
    </xdr:to>
    <xdr:cxnSp macro="">
      <xdr:nvCxnSpPr>
        <xdr:cNvPr id="136" name="直線コネクタ 135"/>
        <xdr:cNvCxnSpPr/>
      </xdr:nvCxnSpPr>
      <xdr:spPr>
        <a:xfrm>
          <a:off x="7713980" y="69799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37" name="楕円 136"/>
        <xdr:cNvSpPr/>
      </xdr:nvSpPr>
      <xdr:spPr>
        <a:xfrm>
          <a:off x="687324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110490</xdr:rowOff>
    </xdr:to>
    <xdr:cxnSp macro="">
      <xdr:nvCxnSpPr>
        <xdr:cNvPr id="138" name="直線コネクタ 137"/>
        <xdr:cNvCxnSpPr/>
      </xdr:nvCxnSpPr>
      <xdr:spPr>
        <a:xfrm flipV="1">
          <a:off x="6924040" y="69799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59690</xdr:rowOff>
    </xdr:from>
    <xdr:to>
      <xdr:col>36</xdr:col>
      <xdr:colOff>165100</xdr:colOff>
      <xdr:row>41</xdr:row>
      <xdr:rowOff>161290</xdr:rowOff>
    </xdr:to>
    <xdr:sp macro="" textlink="">
      <xdr:nvSpPr>
        <xdr:cNvPr id="139" name="楕円 138"/>
        <xdr:cNvSpPr/>
      </xdr:nvSpPr>
      <xdr:spPr>
        <a:xfrm>
          <a:off x="609854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110490</xdr:rowOff>
    </xdr:from>
    <xdr:to>
      <xdr:col>41</xdr:col>
      <xdr:colOff>50800</xdr:colOff>
      <xdr:row>41</xdr:row>
      <xdr:rowOff>110490</xdr:rowOff>
    </xdr:to>
    <xdr:cxnSp macro="">
      <xdr:nvCxnSpPr>
        <xdr:cNvPr id="140" name="直線コネクタ 139"/>
        <xdr:cNvCxnSpPr/>
      </xdr:nvCxnSpPr>
      <xdr:spPr>
        <a:xfrm>
          <a:off x="6149340" y="6983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67120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45" name="n_1mainValue【図書館】&#10;一人当たり面積"/>
        <xdr:cNvSpPr txBox="1"/>
      </xdr:nvSpPr>
      <xdr:spPr>
        <a:xfrm>
          <a:off x="827158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6" name="n_2mainValue【図書館】&#10;一人当たり面積"/>
        <xdr:cNvSpPr txBox="1"/>
      </xdr:nvSpPr>
      <xdr:spPr>
        <a:xfrm>
          <a:off x="750958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47" name="n_3mainValue【図書館】&#10;一人当たり面積"/>
        <xdr:cNvSpPr txBox="1"/>
      </xdr:nvSpPr>
      <xdr:spPr>
        <a:xfrm>
          <a:off x="67120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152417</xdr:rowOff>
    </xdr:from>
    <xdr:ext cx="469744" cy="259045"/>
    <xdr:sp macro="" textlink="">
      <xdr:nvSpPr>
        <xdr:cNvPr id="148" name="n_4mainValue【図書館】&#10;一人当たり面積"/>
        <xdr:cNvSpPr txBox="1"/>
      </xdr:nvSpPr>
      <xdr:spPr>
        <a:xfrm>
          <a:off x="59373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xdr:cNvSpPr/>
      </xdr:nvSpPr>
      <xdr:spPr>
        <a:xfrm>
          <a:off x="403606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xdr:cNvSpPr txBox="1"/>
      </xdr:nvSpPr>
      <xdr:spPr>
        <a:xfrm>
          <a:off x="4124960" y="107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xdr:cNvSpPr/>
      </xdr:nvSpPr>
      <xdr:spPr>
        <a:xfrm>
          <a:off x="3312160" y="1080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xdr:cNvCxnSpPr/>
      </xdr:nvCxnSpPr>
      <xdr:spPr>
        <a:xfrm>
          <a:off x="3355340" y="1085958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73297</xdr:rowOff>
    </xdr:from>
    <xdr:to>
      <xdr:col>15</xdr:col>
      <xdr:colOff>101600</xdr:colOff>
      <xdr:row>65</xdr:row>
      <xdr:rowOff>3447</xdr:rowOff>
    </xdr:to>
    <xdr:sp macro="" textlink="">
      <xdr:nvSpPr>
        <xdr:cNvPr id="194" name="楕円 193"/>
        <xdr:cNvSpPr/>
      </xdr:nvSpPr>
      <xdr:spPr>
        <a:xfrm>
          <a:off x="2514600" y="1080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124097</xdr:rowOff>
    </xdr:from>
    <xdr:to>
      <xdr:col>19</xdr:col>
      <xdr:colOff>177800</xdr:colOff>
      <xdr:row>64</xdr:row>
      <xdr:rowOff>130628</xdr:rowOff>
    </xdr:to>
    <xdr:cxnSp macro="">
      <xdr:nvCxnSpPr>
        <xdr:cNvPr id="195" name="直線コネクタ 194"/>
        <xdr:cNvCxnSpPr/>
      </xdr:nvCxnSpPr>
      <xdr:spPr>
        <a:xfrm>
          <a:off x="2565400" y="10853057"/>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55335</xdr:rowOff>
    </xdr:from>
    <xdr:to>
      <xdr:col>10</xdr:col>
      <xdr:colOff>165100</xdr:colOff>
      <xdr:row>64</xdr:row>
      <xdr:rowOff>156935</xdr:rowOff>
    </xdr:to>
    <xdr:sp macro="" textlink="">
      <xdr:nvSpPr>
        <xdr:cNvPr id="196" name="楕円 195"/>
        <xdr:cNvSpPr/>
      </xdr:nvSpPr>
      <xdr:spPr>
        <a:xfrm>
          <a:off x="1739900" y="107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106135</xdr:rowOff>
    </xdr:from>
    <xdr:to>
      <xdr:col>15</xdr:col>
      <xdr:colOff>50800</xdr:colOff>
      <xdr:row>64</xdr:row>
      <xdr:rowOff>124097</xdr:rowOff>
    </xdr:to>
    <xdr:cxnSp macro="">
      <xdr:nvCxnSpPr>
        <xdr:cNvPr id="197" name="直線コネクタ 196"/>
        <xdr:cNvCxnSpPr/>
      </xdr:nvCxnSpPr>
      <xdr:spPr>
        <a:xfrm>
          <a:off x="1790700" y="10835095"/>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30843</xdr:rowOff>
    </xdr:from>
    <xdr:to>
      <xdr:col>6</xdr:col>
      <xdr:colOff>38100</xdr:colOff>
      <xdr:row>64</xdr:row>
      <xdr:rowOff>132443</xdr:rowOff>
    </xdr:to>
    <xdr:sp macro="" textlink="">
      <xdr:nvSpPr>
        <xdr:cNvPr id="198" name="楕円 197"/>
        <xdr:cNvSpPr/>
      </xdr:nvSpPr>
      <xdr:spPr>
        <a:xfrm>
          <a:off x="965200" y="10759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81643</xdr:rowOff>
    </xdr:from>
    <xdr:to>
      <xdr:col>10</xdr:col>
      <xdr:colOff>114300</xdr:colOff>
      <xdr:row>64</xdr:row>
      <xdr:rowOff>106135</xdr:rowOff>
    </xdr:to>
    <xdr:cxnSp macro="">
      <xdr:nvCxnSpPr>
        <xdr:cNvPr id="199" name="直線コネクタ 198"/>
        <xdr:cNvCxnSpPr/>
      </xdr:nvCxnSpPr>
      <xdr:spPr>
        <a:xfrm>
          <a:off x="1008380" y="10810603"/>
          <a:ext cx="7823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3857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611004" y="997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8363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xdr:cNvSpPr txBox="1"/>
      </xdr:nvSpPr>
      <xdr:spPr>
        <a:xfrm>
          <a:off x="313824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166024</xdr:rowOff>
    </xdr:from>
    <xdr:ext cx="405111" cy="259045"/>
    <xdr:sp macro="" textlink="">
      <xdr:nvSpPr>
        <xdr:cNvPr id="205" name="n_2mainValue【体育館・プール】&#10;有形固定資産減価償却率"/>
        <xdr:cNvSpPr txBox="1"/>
      </xdr:nvSpPr>
      <xdr:spPr>
        <a:xfrm>
          <a:off x="2385704"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148062</xdr:rowOff>
    </xdr:from>
    <xdr:ext cx="405111" cy="259045"/>
    <xdr:sp macro="" textlink="">
      <xdr:nvSpPr>
        <xdr:cNvPr id="206" name="n_3mainValue【体育館・プール】&#10;有形固定資産減価償却率"/>
        <xdr:cNvSpPr txBox="1"/>
      </xdr:nvSpPr>
      <xdr:spPr>
        <a:xfrm>
          <a:off x="1611004" y="1087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123570</xdr:rowOff>
    </xdr:from>
    <xdr:ext cx="405111" cy="259045"/>
    <xdr:sp macro="" textlink="">
      <xdr:nvSpPr>
        <xdr:cNvPr id="207" name="n_4mainValue【体育館・プール】&#10;有形固定資産減価償却率"/>
        <xdr:cNvSpPr txBox="1"/>
      </xdr:nvSpPr>
      <xdr:spPr>
        <a:xfrm>
          <a:off x="836304" y="1085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9258300" y="1045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149606</xdr:rowOff>
    </xdr:from>
    <xdr:to>
      <xdr:col>55</xdr:col>
      <xdr:colOff>50800</xdr:colOff>
      <xdr:row>64</xdr:row>
      <xdr:rowOff>79756</xdr:rowOff>
    </xdr:to>
    <xdr:sp macro="" textlink="">
      <xdr:nvSpPr>
        <xdr:cNvPr id="247" name="楕円 246"/>
        <xdr:cNvSpPr/>
      </xdr:nvSpPr>
      <xdr:spPr>
        <a:xfrm>
          <a:off x="9192260" y="10710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64533</xdr:rowOff>
    </xdr:from>
    <xdr:ext cx="469744" cy="259045"/>
    <xdr:sp macro="" textlink="">
      <xdr:nvSpPr>
        <xdr:cNvPr id="248" name="【体育館・プール】&#10;一人当たり面積該当値テキスト"/>
        <xdr:cNvSpPr txBox="1"/>
      </xdr:nvSpPr>
      <xdr:spPr>
        <a:xfrm>
          <a:off x="9258300" y="106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151511</xdr:rowOff>
    </xdr:from>
    <xdr:to>
      <xdr:col>50</xdr:col>
      <xdr:colOff>165100</xdr:colOff>
      <xdr:row>64</xdr:row>
      <xdr:rowOff>81661</xdr:rowOff>
    </xdr:to>
    <xdr:sp macro="" textlink="">
      <xdr:nvSpPr>
        <xdr:cNvPr id="249" name="楕円 248"/>
        <xdr:cNvSpPr/>
      </xdr:nvSpPr>
      <xdr:spPr>
        <a:xfrm>
          <a:off x="8445500" y="10712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28956</xdr:rowOff>
    </xdr:from>
    <xdr:to>
      <xdr:col>55</xdr:col>
      <xdr:colOff>0</xdr:colOff>
      <xdr:row>64</xdr:row>
      <xdr:rowOff>30861</xdr:rowOff>
    </xdr:to>
    <xdr:cxnSp macro="">
      <xdr:nvCxnSpPr>
        <xdr:cNvPr id="250" name="直線コネクタ 249"/>
        <xdr:cNvCxnSpPr/>
      </xdr:nvCxnSpPr>
      <xdr:spPr>
        <a:xfrm flipV="1">
          <a:off x="8496300" y="10757916"/>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151892</xdr:rowOff>
    </xdr:from>
    <xdr:to>
      <xdr:col>46</xdr:col>
      <xdr:colOff>38100</xdr:colOff>
      <xdr:row>64</xdr:row>
      <xdr:rowOff>82042</xdr:rowOff>
    </xdr:to>
    <xdr:sp macro="" textlink="">
      <xdr:nvSpPr>
        <xdr:cNvPr id="251" name="楕円 250"/>
        <xdr:cNvSpPr/>
      </xdr:nvSpPr>
      <xdr:spPr>
        <a:xfrm>
          <a:off x="7670800" y="10713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30861</xdr:rowOff>
    </xdr:from>
    <xdr:to>
      <xdr:col>50</xdr:col>
      <xdr:colOff>114300</xdr:colOff>
      <xdr:row>64</xdr:row>
      <xdr:rowOff>31242</xdr:rowOff>
    </xdr:to>
    <xdr:cxnSp macro="">
      <xdr:nvCxnSpPr>
        <xdr:cNvPr id="252" name="直線コネクタ 251"/>
        <xdr:cNvCxnSpPr/>
      </xdr:nvCxnSpPr>
      <xdr:spPr>
        <a:xfrm flipV="1">
          <a:off x="7713980" y="10759821"/>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152654</xdr:rowOff>
    </xdr:from>
    <xdr:to>
      <xdr:col>41</xdr:col>
      <xdr:colOff>101600</xdr:colOff>
      <xdr:row>64</xdr:row>
      <xdr:rowOff>82804</xdr:rowOff>
    </xdr:to>
    <xdr:sp macro="" textlink="">
      <xdr:nvSpPr>
        <xdr:cNvPr id="253" name="楕円 252"/>
        <xdr:cNvSpPr/>
      </xdr:nvSpPr>
      <xdr:spPr>
        <a:xfrm>
          <a:off x="6873240" y="10713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31242</xdr:rowOff>
    </xdr:from>
    <xdr:to>
      <xdr:col>45</xdr:col>
      <xdr:colOff>177800</xdr:colOff>
      <xdr:row>64</xdr:row>
      <xdr:rowOff>32004</xdr:rowOff>
    </xdr:to>
    <xdr:cxnSp macro="">
      <xdr:nvCxnSpPr>
        <xdr:cNvPr id="254" name="直線コネクタ 253"/>
        <xdr:cNvCxnSpPr/>
      </xdr:nvCxnSpPr>
      <xdr:spPr>
        <a:xfrm flipV="1">
          <a:off x="6924040" y="1076020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152654</xdr:rowOff>
    </xdr:from>
    <xdr:to>
      <xdr:col>36</xdr:col>
      <xdr:colOff>165100</xdr:colOff>
      <xdr:row>64</xdr:row>
      <xdr:rowOff>82804</xdr:rowOff>
    </xdr:to>
    <xdr:sp macro="" textlink="">
      <xdr:nvSpPr>
        <xdr:cNvPr id="255" name="楕円 254"/>
        <xdr:cNvSpPr/>
      </xdr:nvSpPr>
      <xdr:spPr>
        <a:xfrm>
          <a:off x="6098540" y="10713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32004</xdr:rowOff>
    </xdr:from>
    <xdr:to>
      <xdr:col>41</xdr:col>
      <xdr:colOff>50800</xdr:colOff>
      <xdr:row>64</xdr:row>
      <xdr:rowOff>32004</xdr:rowOff>
    </xdr:to>
    <xdr:cxnSp macro="">
      <xdr:nvCxnSpPr>
        <xdr:cNvPr id="256" name="直線コネクタ 255"/>
        <xdr:cNvCxnSpPr/>
      </xdr:nvCxnSpPr>
      <xdr:spPr>
        <a:xfrm>
          <a:off x="6149340" y="107609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7509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67120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72788</xdr:rowOff>
    </xdr:from>
    <xdr:ext cx="469744" cy="259045"/>
    <xdr:sp macro="" textlink="">
      <xdr:nvSpPr>
        <xdr:cNvPr id="261" name="n_1mainValue【体育館・プール】&#10;一人当たり面積"/>
        <xdr:cNvSpPr txBox="1"/>
      </xdr:nvSpPr>
      <xdr:spPr>
        <a:xfrm>
          <a:off x="8271587" y="108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73169</xdr:rowOff>
    </xdr:from>
    <xdr:ext cx="469744" cy="259045"/>
    <xdr:sp macro="" textlink="">
      <xdr:nvSpPr>
        <xdr:cNvPr id="262" name="n_2mainValue【体育館・プール】&#10;一人当たり面積"/>
        <xdr:cNvSpPr txBox="1"/>
      </xdr:nvSpPr>
      <xdr:spPr>
        <a:xfrm>
          <a:off x="750958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73931</xdr:rowOff>
    </xdr:from>
    <xdr:ext cx="469744" cy="259045"/>
    <xdr:sp macro="" textlink="">
      <xdr:nvSpPr>
        <xdr:cNvPr id="263" name="n_3mainValue【体育館・プール】&#10;一人当たり面積"/>
        <xdr:cNvSpPr txBox="1"/>
      </xdr:nvSpPr>
      <xdr:spPr>
        <a:xfrm>
          <a:off x="671202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73931</xdr:rowOff>
    </xdr:from>
    <xdr:ext cx="469744" cy="259045"/>
    <xdr:sp macro="" textlink="">
      <xdr:nvSpPr>
        <xdr:cNvPr id="264" name="n_4mainValue【体育館・プール】&#10;一人当たり面積"/>
        <xdr:cNvSpPr txBox="1"/>
      </xdr:nvSpPr>
      <xdr:spPr>
        <a:xfrm>
          <a:off x="593732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306" name="楕円 305"/>
        <xdr:cNvSpPr/>
      </xdr:nvSpPr>
      <xdr:spPr>
        <a:xfrm>
          <a:off x="403606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307" name="【福祉施設】&#10;有形固定資産減価償却率該当値テキスト"/>
        <xdr:cNvSpPr txBox="1"/>
      </xdr:nvSpPr>
      <xdr:spPr>
        <a:xfrm>
          <a:off x="412496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8" name="楕円 307"/>
        <xdr:cNvSpPr/>
      </xdr:nvSpPr>
      <xdr:spPr>
        <a:xfrm>
          <a:off x="3312160" y="13613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118111</xdr:rowOff>
    </xdr:to>
    <xdr:cxnSp macro="">
      <xdr:nvCxnSpPr>
        <xdr:cNvPr id="309" name="直線コネクタ 308"/>
        <xdr:cNvCxnSpPr/>
      </xdr:nvCxnSpPr>
      <xdr:spPr>
        <a:xfrm>
          <a:off x="3355340" y="13664292"/>
          <a:ext cx="7315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36286</xdr:rowOff>
    </xdr:from>
    <xdr:to>
      <xdr:col>15</xdr:col>
      <xdr:colOff>101600</xdr:colOff>
      <xdr:row>81</xdr:row>
      <xdr:rowOff>137886</xdr:rowOff>
    </xdr:to>
    <xdr:sp macro="" textlink="">
      <xdr:nvSpPr>
        <xdr:cNvPr id="310" name="楕円 309"/>
        <xdr:cNvSpPr/>
      </xdr:nvSpPr>
      <xdr:spPr>
        <a:xfrm>
          <a:off x="25146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85452</xdr:rowOff>
    </xdr:from>
    <xdr:to>
      <xdr:col>19</xdr:col>
      <xdr:colOff>177800</xdr:colOff>
      <xdr:row>81</xdr:row>
      <xdr:rowOff>87086</xdr:rowOff>
    </xdr:to>
    <xdr:cxnSp macro="">
      <xdr:nvCxnSpPr>
        <xdr:cNvPr id="311" name="直線コネクタ 310"/>
        <xdr:cNvCxnSpPr/>
      </xdr:nvCxnSpPr>
      <xdr:spPr>
        <a:xfrm flipV="1">
          <a:off x="2565400" y="13664292"/>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3629</xdr:rowOff>
    </xdr:from>
    <xdr:to>
      <xdr:col>10</xdr:col>
      <xdr:colOff>165100</xdr:colOff>
      <xdr:row>81</xdr:row>
      <xdr:rowOff>105229</xdr:rowOff>
    </xdr:to>
    <xdr:sp macro="" textlink="">
      <xdr:nvSpPr>
        <xdr:cNvPr id="312" name="楕円 311"/>
        <xdr:cNvSpPr/>
      </xdr:nvSpPr>
      <xdr:spPr>
        <a:xfrm>
          <a:off x="17399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54429</xdr:rowOff>
    </xdr:from>
    <xdr:to>
      <xdr:col>15</xdr:col>
      <xdr:colOff>50800</xdr:colOff>
      <xdr:row>81</xdr:row>
      <xdr:rowOff>87086</xdr:rowOff>
    </xdr:to>
    <xdr:cxnSp macro="">
      <xdr:nvCxnSpPr>
        <xdr:cNvPr id="313" name="直線コネクタ 312"/>
        <xdr:cNvCxnSpPr/>
      </xdr:nvCxnSpPr>
      <xdr:spPr>
        <a:xfrm>
          <a:off x="1790700" y="1363326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140788</xdr:rowOff>
    </xdr:from>
    <xdr:to>
      <xdr:col>6</xdr:col>
      <xdr:colOff>38100</xdr:colOff>
      <xdr:row>81</xdr:row>
      <xdr:rowOff>70938</xdr:rowOff>
    </xdr:to>
    <xdr:sp macro="" textlink="">
      <xdr:nvSpPr>
        <xdr:cNvPr id="314" name="楕円 313"/>
        <xdr:cNvSpPr/>
      </xdr:nvSpPr>
      <xdr:spPr>
        <a:xfrm>
          <a:off x="965200" y="13551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20138</xdr:rowOff>
    </xdr:from>
    <xdr:to>
      <xdr:col>10</xdr:col>
      <xdr:colOff>114300</xdr:colOff>
      <xdr:row>81</xdr:row>
      <xdr:rowOff>54429</xdr:rowOff>
    </xdr:to>
    <xdr:cxnSp macro="">
      <xdr:nvCxnSpPr>
        <xdr:cNvPr id="315" name="直線コネクタ 314"/>
        <xdr:cNvCxnSpPr/>
      </xdr:nvCxnSpPr>
      <xdr:spPr>
        <a:xfrm>
          <a:off x="1008380" y="1359897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170564" y="1391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385704"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61100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8363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152779</xdr:rowOff>
    </xdr:from>
    <xdr:ext cx="405111" cy="259045"/>
    <xdr:sp macro="" textlink="">
      <xdr:nvSpPr>
        <xdr:cNvPr id="320" name="n_1mainValue【福祉施設】&#10;有形固定資産減価償却率"/>
        <xdr:cNvSpPr txBox="1"/>
      </xdr:nvSpPr>
      <xdr:spPr>
        <a:xfrm>
          <a:off x="317056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154413</xdr:rowOff>
    </xdr:from>
    <xdr:ext cx="405111" cy="259045"/>
    <xdr:sp macro="" textlink="">
      <xdr:nvSpPr>
        <xdr:cNvPr id="321" name="n_2mainValue【福祉施設】&#10;有形固定資産減価償却率"/>
        <xdr:cNvSpPr txBox="1"/>
      </xdr:nvSpPr>
      <xdr:spPr>
        <a:xfrm>
          <a:off x="2385704" y="133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322" name="n_3mainValue【福祉施設】&#10;有形固定資産減価償却率"/>
        <xdr:cNvSpPr txBox="1"/>
      </xdr:nvSpPr>
      <xdr:spPr>
        <a:xfrm>
          <a:off x="161100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87465</xdr:rowOff>
    </xdr:from>
    <xdr:ext cx="405111" cy="259045"/>
    <xdr:sp macro="" textlink="">
      <xdr:nvSpPr>
        <xdr:cNvPr id="323" name="n_4mainValue【福祉施設】&#10;有形固定資産減価償却率"/>
        <xdr:cNvSpPr txBox="1"/>
      </xdr:nvSpPr>
      <xdr:spPr>
        <a:xfrm>
          <a:off x="836304" y="133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61" name="楕円 360"/>
        <xdr:cNvSpPr/>
      </xdr:nvSpPr>
      <xdr:spPr>
        <a:xfrm>
          <a:off x="91922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62" name="【福祉施設】&#10;一人当たり面積該当値テキスト"/>
        <xdr:cNvSpPr txBox="1"/>
      </xdr:nvSpPr>
      <xdr:spPr>
        <a:xfrm>
          <a:off x="9258300"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xdr:rowOff>
    </xdr:from>
    <xdr:to>
      <xdr:col>50</xdr:col>
      <xdr:colOff>165100</xdr:colOff>
      <xdr:row>85</xdr:row>
      <xdr:rowOff>116332</xdr:rowOff>
    </xdr:to>
    <xdr:sp macro="" textlink="">
      <xdr:nvSpPr>
        <xdr:cNvPr id="363" name="楕円 362"/>
        <xdr:cNvSpPr/>
      </xdr:nvSpPr>
      <xdr:spPr>
        <a:xfrm>
          <a:off x="84455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65532</xdr:rowOff>
    </xdr:to>
    <xdr:cxnSp macro="">
      <xdr:nvCxnSpPr>
        <xdr:cNvPr id="364" name="直線コネクタ 363"/>
        <xdr:cNvCxnSpPr/>
      </xdr:nvCxnSpPr>
      <xdr:spPr>
        <a:xfrm flipV="1">
          <a:off x="8496300" y="14303502"/>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5" name="楕円 364"/>
        <xdr:cNvSpPr/>
      </xdr:nvSpPr>
      <xdr:spPr>
        <a:xfrm>
          <a:off x="767080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65532</xdr:rowOff>
    </xdr:to>
    <xdr:cxnSp macro="">
      <xdr:nvCxnSpPr>
        <xdr:cNvPr id="366" name="直線コネクタ 365"/>
        <xdr:cNvCxnSpPr/>
      </xdr:nvCxnSpPr>
      <xdr:spPr>
        <a:xfrm>
          <a:off x="7713980" y="14298930"/>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7" name="楕円 366"/>
        <xdr:cNvSpPr/>
      </xdr:nvSpPr>
      <xdr:spPr>
        <a:xfrm>
          <a:off x="68732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68" name="直線コネクタ 367"/>
        <xdr:cNvCxnSpPr/>
      </xdr:nvCxnSpPr>
      <xdr:spPr>
        <a:xfrm>
          <a:off x="6924040" y="1429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1015</xdr:rowOff>
    </xdr:from>
    <xdr:to>
      <xdr:col>36</xdr:col>
      <xdr:colOff>165100</xdr:colOff>
      <xdr:row>85</xdr:row>
      <xdr:rowOff>102615</xdr:rowOff>
    </xdr:to>
    <xdr:sp macro="" textlink="">
      <xdr:nvSpPr>
        <xdr:cNvPr id="369" name="楕円 368"/>
        <xdr:cNvSpPr/>
      </xdr:nvSpPr>
      <xdr:spPr>
        <a:xfrm>
          <a:off x="609854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51815</xdr:rowOff>
    </xdr:to>
    <xdr:cxnSp macro="">
      <xdr:nvCxnSpPr>
        <xdr:cNvPr id="370" name="直線コネクタ 369"/>
        <xdr:cNvCxnSpPr/>
      </xdr:nvCxnSpPr>
      <xdr:spPr>
        <a:xfrm flipV="1">
          <a:off x="6149340" y="14298930"/>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107459</xdr:rowOff>
    </xdr:from>
    <xdr:ext cx="469744" cy="259045"/>
    <xdr:sp macro="" textlink="">
      <xdr:nvSpPr>
        <xdr:cNvPr id="375" name="n_1mainValue【福祉施設】&#10;一人当たり面積"/>
        <xdr:cNvSpPr txBox="1"/>
      </xdr:nvSpPr>
      <xdr:spPr>
        <a:xfrm>
          <a:off x="8271587" y="1435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6" name="n_2mainValue【福祉施設】&#10;一人当たり面積"/>
        <xdr:cNvSpPr txBox="1"/>
      </xdr:nvSpPr>
      <xdr:spPr>
        <a:xfrm>
          <a:off x="750958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7" name="n_3mainValue【福祉施設】&#10;一人当たり面積"/>
        <xdr:cNvSpPr txBox="1"/>
      </xdr:nvSpPr>
      <xdr:spPr>
        <a:xfrm>
          <a:off x="671202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93742</xdr:rowOff>
    </xdr:from>
    <xdr:ext cx="469744" cy="259045"/>
    <xdr:sp macro="" textlink="">
      <xdr:nvSpPr>
        <xdr:cNvPr id="378" name="n_4mainValue【福祉施設】&#10;一人当たり面積"/>
        <xdr:cNvSpPr txBox="1"/>
      </xdr:nvSpPr>
      <xdr:spPr>
        <a:xfrm>
          <a:off x="59373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124960" y="17339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147864</xdr:rowOff>
    </xdr:from>
    <xdr:to>
      <xdr:col>24</xdr:col>
      <xdr:colOff>114300</xdr:colOff>
      <xdr:row>109</xdr:row>
      <xdr:rowOff>78014</xdr:rowOff>
    </xdr:to>
    <xdr:sp macro="" textlink="">
      <xdr:nvSpPr>
        <xdr:cNvPr id="420" name="楕円 419"/>
        <xdr:cNvSpPr/>
      </xdr:nvSpPr>
      <xdr:spPr>
        <a:xfrm>
          <a:off x="4036060" y="18252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62791</xdr:rowOff>
    </xdr:from>
    <xdr:ext cx="405111" cy="259045"/>
    <xdr:sp macro="" textlink="">
      <xdr:nvSpPr>
        <xdr:cNvPr id="421" name="【市民会館】&#10;有形固定資産減価償却率該当値テキスト"/>
        <xdr:cNvSpPr txBox="1"/>
      </xdr:nvSpPr>
      <xdr:spPr>
        <a:xfrm>
          <a:off x="4124960" y="18167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147864</xdr:rowOff>
    </xdr:from>
    <xdr:to>
      <xdr:col>20</xdr:col>
      <xdr:colOff>38100</xdr:colOff>
      <xdr:row>109</xdr:row>
      <xdr:rowOff>78014</xdr:rowOff>
    </xdr:to>
    <xdr:sp macro="" textlink="">
      <xdr:nvSpPr>
        <xdr:cNvPr id="422" name="楕円 421"/>
        <xdr:cNvSpPr/>
      </xdr:nvSpPr>
      <xdr:spPr>
        <a:xfrm>
          <a:off x="3312160" y="18252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27214</xdr:rowOff>
    </xdr:from>
    <xdr:to>
      <xdr:col>24</xdr:col>
      <xdr:colOff>63500</xdr:colOff>
      <xdr:row>109</xdr:row>
      <xdr:rowOff>27214</xdr:rowOff>
    </xdr:to>
    <xdr:cxnSp macro="">
      <xdr:nvCxnSpPr>
        <xdr:cNvPr id="423" name="直線コネクタ 422"/>
        <xdr:cNvCxnSpPr/>
      </xdr:nvCxnSpPr>
      <xdr:spPr>
        <a:xfrm>
          <a:off x="3355340" y="1829997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xdr:cNvSpPr/>
      </xdr:nvSpPr>
      <xdr:spPr>
        <a:xfrm>
          <a:off x="25146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35379</xdr:rowOff>
    </xdr:to>
    <xdr:cxnSp macro="">
      <xdr:nvCxnSpPr>
        <xdr:cNvPr id="425" name="直線コネクタ 424"/>
        <xdr:cNvCxnSpPr/>
      </xdr:nvCxnSpPr>
      <xdr:spPr>
        <a:xfrm flipV="1">
          <a:off x="2565400" y="18299974"/>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139700</xdr:rowOff>
    </xdr:from>
    <xdr:to>
      <xdr:col>10</xdr:col>
      <xdr:colOff>165100</xdr:colOff>
      <xdr:row>109</xdr:row>
      <xdr:rowOff>69850</xdr:rowOff>
    </xdr:to>
    <xdr:sp macro="" textlink="">
      <xdr:nvSpPr>
        <xdr:cNvPr id="426" name="楕円 425"/>
        <xdr:cNvSpPr/>
      </xdr:nvSpPr>
      <xdr:spPr>
        <a:xfrm>
          <a:off x="1739900" y="1824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19050</xdr:rowOff>
    </xdr:from>
    <xdr:to>
      <xdr:col>15</xdr:col>
      <xdr:colOff>50800</xdr:colOff>
      <xdr:row>109</xdr:row>
      <xdr:rowOff>35379</xdr:rowOff>
    </xdr:to>
    <xdr:cxnSp macro="">
      <xdr:nvCxnSpPr>
        <xdr:cNvPr id="427" name="直線コネクタ 426"/>
        <xdr:cNvCxnSpPr/>
      </xdr:nvCxnSpPr>
      <xdr:spPr>
        <a:xfrm>
          <a:off x="1790700" y="1829181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90714</xdr:rowOff>
    </xdr:from>
    <xdr:to>
      <xdr:col>6</xdr:col>
      <xdr:colOff>38100</xdr:colOff>
      <xdr:row>109</xdr:row>
      <xdr:rowOff>20864</xdr:rowOff>
    </xdr:to>
    <xdr:sp macro="" textlink="">
      <xdr:nvSpPr>
        <xdr:cNvPr id="428" name="楕円 427"/>
        <xdr:cNvSpPr/>
      </xdr:nvSpPr>
      <xdr:spPr>
        <a:xfrm>
          <a:off x="965200" y="1819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141514</xdr:rowOff>
    </xdr:from>
    <xdr:to>
      <xdr:col>10</xdr:col>
      <xdr:colOff>114300</xdr:colOff>
      <xdr:row>109</xdr:row>
      <xdr:rowOff>19050</xdr:rowOff>
    </xdr:to>
    <xdr:cxnSp macro="">
      <xdr:nvCxnSpPr>
        <xdr:cNvPr id="429" name="直線コネクタ 428"/>
        <xdr:cNvCxnSpPr/>
      </xdr:nvCxnSpPr>
      <xdr:spPr>
        <a:xfrm>
          <a:off x="1008380" y="18246634"/>
          <a:ext cx="78232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69141</xdr:rowOff>
    </xdr:from>
    <xdr:ext cx="405111" cy="259045"/>
    <xdr:sp macro="" textlink="">
      <xdr:nvSpPr>
        <xdr:cNvPr id="434" name="n_1mainValue【市民会館】&#10;有形固定資産減価償却率"/>
        <xdr:cNvSpPr txBox="1"/>
      </xdr:nvSpPr>
      <xdr:spPr>
        <a:xfrm>
          <a:off x="3170564" y="183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xdr:cNvSpPr txBox="1"/>
      </xdr:nvSpPr>
      <xdr:spPr>
        <a:xfrm>
          <a:off x="23533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60977</xdr:rowOff>
    </xdr:from>
    <xdr:ext cx="405111" cy="259045"/>
    <xdr:sp macro="" textlink="">
      <xdr:nvSpPr>
        <xdr:cNvPr id="436" name="n_3mainValue【市民会館】&#10;有形固定資産減価償却率"/>
        <xdr:cNvSpPr txBox="1"/>
      </xdr:nvSpPr>
      <xdr:spPr>
        <a:xfrm>
          <a:off x="1611004" y="183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11991</xdr:rowOff>
    </xdr:from>
    <xdr:ext cx="405111" cy="259045"/>
    <xdr:sp macro="" textlink="">
      <xdr:nvSpPr>
        <xdr:cNvPr id="437" name="n_4mainValue【市民会館】&#10;有形固定資産減価償却率"/>
        <xdr:cNvSpPr txBox="1"/>
      </xdr:nvSpPr>
      <xdr:spPr>
        <a:xfrm>
          <a:off x="836304" y="1828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9258300" y="17694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52070</xdr:rowOff>
    </xdr:from>
    <xdr:to>
      <xdr:col>55</xdr:col>
      <xdr:colOff>50800</xdr:colOff>
      <xdr:row>108</xdr:row>
      <xdr:rowOff>153670</xdr:rowOff>
    </xdr:to>
    <xdr:sp macro="" textlink="">
      <xdr:nvSpPr>
        <xdr:cNvPr id="477" name="楕円 476"/>
        <xdr:cNvSpPr/>
      </xdr:nvSpPr>
      <xdr:spPr>
        <a:xfrm>
          <a:off x="9192260" y="1815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138447</xdr:rowOff>
    </xdr:from>
    <xdr:ext cx="469744" cy="259045"/>
    <xdr:sp macro="" textlink="">
      <xdr:nvSpPr>
        <xdr:cNvPr id="478" name="【市民会館】&#10;一人当たり面積該当値テキスト"/>
        <xdr:cNvSpPr txBox="1"/>
      </xdr:nvSpPr>
      <xdr:spPr>
        <a:xfrm>
          <a:off x="9258300"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79" name="楕円 478"/>
        <xdr:cNvSpPr/>
      </xdr:nvSpPr>
      <xdr:spPr>
        <a:xfrm>
          <a:off x="8445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102870</xdr:rowOff>
    </xdr:from>
    <xdr:to>
      <xdr:col>55</xdr:col>
      <xdr:colOff>0</xdr:colOff>
      <xdr:row>108</xdr:row>
      <xdr:rowOff>102870</xdr:rowOff>
    </xdr:to>
    <xdr:cxnSp macro="">
      <xdr:nvCxnSpPr>
        <xdr:cNvPr id="480" name="直線コネクタ 479"/>
        <xdr:cNvCxnSpPr/>
      </xdr:nvCxnSpPr>
      <xdr:spPr>
        <a:xfrm>
          <a:off x="8496300" y="182079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81" name="楕円 480"/>
        <xdr:cNvSpPr/>
      </xdr:nvSpPr>
      <xdr:spPr>
        <a:xfrm>
          <a:off x="7670800" y="18159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104775</xdr:rowOff>
    </xdr:to>
    <xdr:cxnSp macro="">
      <xdr:nvCxnSpPr>
        <xdr:cNvPr id="482" name="直線コネクタ 481"/>
        <xdr:cNvCxnSpPr/>
      </xdr:nvCxnSpPr>
      <xdr:spPr>
        <a:xfrm flipV="1">
          <a:off x="7713980" y="1820799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83" name="楕円 482"/>
        <xdr:cNvSpPr/>
      </xdr:nvSpPr>
      <xdr:spPr>
        <a:xfrm>
          <a:off x="68732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104775</xdr:rowOff>
    </xdr:to>
    <xdr:cxnSp macro="">
      <xdr:nvCxnSpPr>
        <xdr:cNvPr id="484" name="直線コネクタ 483"/>
        <xdr:cNvCxnSpPr/>
      </xdr:nvCxnSpPr>
      <xdr:spPr>
        <a:xfrm>
          <a:off x="6924040" y="182098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85" name="楕円 484"/>
        <xdr:cNvSpPr/>
      </xdr:nvSpPr>
      <xdr:spPr>
        <a:xfrm>
          <a:off x="60985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86" name="直線コネクタ 485"/>
        <xdr:cNvCxnSpPr/>
      </xdr:nvCxnSpPr>
      <xdr:spPr>
        <a:xfrm>
          <a:off x="6149340" y="182098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827158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67120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59373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144797</xdr:rowOff>
    </xdr:from>
    <xdr:ext cx="469744" cy="259045"/>
    <xdr:sp macro="" textlink="">
      <xdr:nvSpPr>
        <xdr:cNvPr id="491" name="n_1mainValue【市民会館】&#10;一人当たり面積"/>
        <xdr:cNvSpPr txBox="1"/>
      </xdr:nvSpPr>
      <xdr:spPr>
        <a:xfrm>
          <a:off x="8271587"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146702</xdr:rowOff>
    </xdr:from>
    <xdr:ext cx="469744" cy="259045"/>
    <xdr:sp macro="" textlink="">
      <xdr:nvSpPr>
        <xdr:cNvPr id="492" name="n_2mainValue【市民会館】&#10;一人当たり面積"/>
        <xdr:cNvSpPr txBox="1"/>
      </xdr:nvSpPr>
      <xdr:spPr>
        <a:xfrm>
          <a:off x="750958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146702</xdr:rowOff>
    </xdr:from>
    <xdr:ext cx="469744" cy="259045"/>
    <xdr:sp macro="" textlink="">
      <xdr:nvSpPr>
        <xdr:cNvPr id="493" name="n_3mainValue【市民会館】&#10;一人当たり面積"/>
        <xdr:cNvSpPr txBox="1"/>
      </xdr:nvSpPr>
      <xdr:spPr>
        <a:xfrm>
          <a:off x="67120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146702</xdr:rowOff>
    </xdr:from>
    <xdr:ext cx="469744" cy="259045"/>
    <xdr:sp macro="" textlink="">
      <xdr:nvSpPr>
        <xdr:cNvPr id="494" name="n_4mainValue【市民会館】&#10;一人当たり面積"/>
        <xdr:cNvSpPr txBox="1"/>
      </xdr:nvSpPr>
      <xdr:spPr>
        <a:xfrm>
          <a:off x="59373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52" name="楕円 551"/>
        <xdr:cNvSpPr/>
      </xdr:nvSpPr>
      <xdr:spPr>
        <a:xfrm>
          <a:off x="14325600" y="9942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53" name="【保健センター・保健所】&#10;有形固定資産減価償却率該当値テキスト"/>
        <xdr:cNvSpPr txBox="1"/>
      </xdr:nvSpPr>
      <xdr:spPr>
        <a:xfrm>
          <a:off x="144145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554" name="楕円 553"/>
        <xdr:cNvSpPr/>
      </xdr:nvSpPr>
      <xdr:spPr>
        <a:xfrm>
          <a:off x="13578840" y="9990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150223</xdr:rowOff>
    </xdr:to>
    <xdr:cxnSp macro="">
      <xdr:nvCxnSpPr>
        <xdr:cNvPr id="555" name="直線コネクタ 554"/>
        <xdr:cNvCxnSpPr/>
      </xdr:nvCxnSpPr>
      <xdr:spPr>
        <a:xfrm flipV="1">
          <a:off x="13629640" y="9993630"/>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6" name="楕円 555"/>
        <xdr:cNvSpPr/>
      </xdr:nvSpPr>
      <xdr:spPr>
        <a:xfrm>
          <a:off x="1280414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62</xdr:row>
      <xdr:rowOff>57150</xdr:rowOff>
    </xdr:to>
    <xdr:cxnSp macro="">
      <xdr:nvCxnSpPr>
        <xdr:cNvPr id="557" name="直線コネクタ 556"/>
        <xdr:cNvCxnSpPr/>
      </xdr:nvCxnSpPr>
      <xdr:spPr>
        <a:xfrm flipV="1">
          <a:off x="12854940" y="10040983"/>
          <a:ext cx="7747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558" name="楕円 557"/>
        <xdr:cNvSpPr/>
      </xdr:nvSpPr>
      <xdr:spPr>
        <a:xfrm>
          <a:off x="12029440" y="10372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57150</xdr:rowOff>
    </xdr:to>
    <xdr:cxnSp macro="">
      <xdr:nvCxnSpPr>
        <xdr:cNvPr id="559" name="直線コネクタ 558"/>
        <xdr:cNvCxnSpPr/>
      </xdr:nvCxnSpPr>
      <xdr:spPr>
        <a:xfrm>
          <a:off x="12072620" y="1041980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112485</xdr:rowOff>
    </xdr:from>
    <xdr:to>
      <xdr:col>67</xdr:col>
      <xdr:colOff>101600</xdr:colOff>
      <xdr:row>62</xdr:row>
      <xdr:rowOff>42635</xdr:rowOff>
    </xdr:to>
    <xdr:sp macro="" textlink="">
      <xdr:nvSpPr>
        <xdr:cNvPr id="560" name="楕円 559"/>
        <xdr:cNvSpPr/>
      </xdr:nvSpPr>
      <xdr:spPr>
        <a:xfrm>
          <a:off x="11231880" y="1033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163285</xdr:rowOff>
    </xdr:from>
    <xdr:to>
      <xdr:col>71</xdr:col>
      <xdr:colOff>177800</xdr:colOff>
      <xdr:row>62</xdr:row>
      <xdr:rowOff>26126</xdr:rowOff>
    </xdr:to>
    <xdr:cxnSp macro="">
      <xdr:nvCxnSpPr>
        <xdr:cNvPr id="561" name="直線コネクタ 560"/>
        <xdr:cNvCxnSpPr/>
      </xdr:nvCxnSpPr>
      <xdr:spPr>
        <a:xfrm>
          <a:off x="11282680" y="1038932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3" name="n_2aveValue【保健センター・保健所】&#10;有形固定資産減価償却率"/>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46100</xdr:rowOff>
    </xdr:from>
    <xdr:ext cx="405111" cy="259045"/>
    <xdr:sp macro="" textlink="">
      <xdr:nvSpPr>
        <xdr:cNvPr id="566" name="n_1mainValue【保健センター・保健所】&#10;有形固定資産減価償却率"/>
        <xdr:cNvSpPr txBox="1"/>
      </xdr:nvSpPr>
      <xdr:spPr>
        <a:xfrm>
          <a:off x="1343724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67" name="n_2mainValue【保健センター・保健所】&#10;有形固定資産減価償却率"/>
        <xdr:cNvSpPr txBox="1"/>
      </xdr:nvSpPr>
      <xdr:spPr>
        <a:xfrm>
          <a:off x="126752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568" name="n_3mainValue【保健センター・保健所】&#10;有形固定資産減価償却率"/>
        <xdr:cNvSpPr txBox="1"/>
      </xdr:nvSpPr>
      <xdr:spPr>
        <a:xfrm>
          <a:off x="1190054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33762</xdr:rowOff>
    </xdr:from>
    <xdr:ext cx="405111" cy="259045"/>
    <xdr:sp macro="" textlink="">
      <xdr:nvSpPr>
        <xdr:cNvPr id="569" name="n_4mainValue【保健センター・保健所】&#10;有形固定資産減価償却率"/>
        <xdr:cNvSpPr txBox="1"/>
      </xdr:nvSpPr>
      <xdr:spPr>
        <a:xfrm>
          <a:off x="11102984" y="104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xdr:cNvSpPr txBox="1"/>
      </xdr:nvSpPr>
      <xdr:spPr>
        <a:xfrm>
          <a:off x="1954784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09" name="楕円 608"/>
        <xdr:cNvSpPr/>
      </xdr:nvSpPr>
      <xdr:spPr>
        <a:xfrm>
          <a:off x="1945894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124477</xdr:rowOff>
    </xdr:from>
    <xdr:ext cx="469744" cy="259045"/>
    <xdr:sp macro="" textlink="">
      <xdr:nvSpPr>
        <xdr:cNvPr id="610" name="【保健センター・保健所】&#10;一人当たり面積該当値テキスト"/>
        <xdr:cNvSpPr txBox="1"/>
      </xdr:nvSpPr>
      <xdr:spPr>
        <a:xfrm>
          <a:off x="1954784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1" name="楕円 610"/>
        <xdr:cNvSpPr/>
      </xdr:nvSpPr>
      <xdr:spPr>
        <a:xfrm>
          <a:off x="1873504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62</xdr:row>
      <xdr:rowOff>0</xdr:rowOff>
    </xdr:to>
    <xdr:cxnSp macro="">
      <xdr:nvCxnSpPr>
        <xdr:cNvPr id="612" name="直線コネクタ 611"/>
        <xdr:cNvCxnSpPr/>
      </xdr:nvCxnSpPr>
      <xdr:spPr>
        <a:xfrm flipV="1">
          <a:off x="18778220" y="1037844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13" name="楕円 612"/>
        <xdr:cNvSpPr/>
      </xdr:nvSpPr>
      <xdr:spPr>
        <a:xfrm>
          <a:off x="1793748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63</xdr:row>
      <xdr:rowOff>118110</xdr:rowOff>
    </xdr:to>
    <xdr:cxnSp macro="">
      <xdr:nvCxnSpPr>
        <xdr:cNvPr id="614" name="直線コネクタ 613"/>
        <xdr:cNvCxnSpPr/>
      </xdr:nvCxnSpPr>
      <xdr:spPr>
        <a:xfrm flipV="1">
          <a:off x="17988280" y="10393680"/>
          <a:ext cx="78994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5" name="楕円 614"/>
        <xdr:cNvSpPr/>
      </xdr:nvSpPr>
      <xdr:spPr>
        <a:xfrm>
          <a:off x="1716278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616" name="直線コネクタ 615"/>
        <xdr:cNvCxnSpPr/>
      </xdr:nvCxnSpPr>
      <xdr:spPr>
        <a:xfrm>
          <a:off x="17213580" y="106794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617" name="楕円 616"/>
        <xdr:cNvSpPr/>
      </xdr:nvSpPr>
      <xdr:spPr>
        <a:xfrm>
          <a:off x="16388080" y="10628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618" name="直線コネクタ 617"/>
        <xdr:cNvCxnSpPr/>
      </xdr:nvCxnSpPr>
      <xdr:spPr>
        <a:xfrm>
          <a:off x="16431260" y="10679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xdr:cNvSpPr txBox="1"/>
      </xdr:nvSpPr>
      <xdr:spPr>
        <a:xfrm>
          <a:off x="185611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0" name="n_2aveValue【保健センター・保健所】&#10;一人当たり面積"/>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1"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2"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623" name="n_1mainValue【保健センター・保健所】&#10;一人当たり面積"/>
        <xdr:cNvSpPr txBox="1"/>
      </xdr:nvSpPr>
      <xdr:spPr>
        <a:xfrm>
          <a:off x="185611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24" name="n_2mainValue【保健センター・保健所】&#10;一人当たり面積"/>
        <xdr:cNvSpPr txBox="1"/>
      </xdr:nvSpPr>
      <xdr:spPr>
        <a:xfrm>
          <a:off x="1777626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5" name="n_3mainValue【保健センター・保健所】&#10;一人当たり面積"/>
        <xdr:cNvSpPr txBox="1"/>
      </xdr:nvSpPr>
      <xdr:spPr>
        <a:xfrm>
          <a:off x="1700156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626" name="n_4mainValue【保健センター・保健所】&#10;一人当たり面積"/>
        <xdr:cNvSpPr txBox="1"/>
      </xdr:nvSpPr>
      <xdr:spPr>
        <a:xfrm>
          <a:off x="1622686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7620</xdr:rowOff>
    </xdr:from>
    <xdr:to>
      <xdr:col>85</xdr:col>
      <xdr:colOff>177800</xdr:colOff>
      <xdr:row>84</xdr:row>
      <xdr:rowOff>109220</xdr:rowOff>
    </xdr:to>
    <xdr:sp macro="" textlink="">
      <xdr:nvSpPr>
        <xdr:cNvPr id="666" name="楕円 665"/>
        <xdr:cNvSpPr/>
      </xdr:nvSpPr>
      <xdr:spPr>
        <a:xfrm>
          <a:off x="14325600" y="140893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157497</xdr:rowOff>
    </xdr:from>
    <xdr:ext cx="405111" cy="259045"/>
    <xdr:sp macro="" textlink="">
      <xdr:nvSpPr>
        <xdr:cNvPr id="667" name="【消防施設】&#10;有形固定資産減価償却率該当値テキスト"/>
        <xdr:cNvSpPr txBox="1"/>
      </xdr:nvSpPr>
      <xdr:spPr>
        <a:xfrm>
          <a:off x="14414500" y="1407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1270</xdr:rowOff>
    </xdr:from>
    <xdr:to>
      <xdr:col>81</xdr:col>
      <xdr:colOff>101600</xdr:colOff>
      <xdr:row>84</xdr:row>
      <xdr:rowOff>102870</xdr:rowOff>
    </xdr:to>
    <xdr:sp macro="" textlink="">
      <xdr:nvSpPr>
        <xdr:cNvPr id="668" name="楕円 667"/>
        <xdr:cNvSpPr/>
      </xdr:nvSpPr>
      <xdr:spPr>
        <a:xfrm>
          <a:off x="1357884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52070</xdr:rowOff>
    </xdr:from>
    <xdr:to>
      <xdr:col>85</xdr:col>
      <xdr:colOff>127000</xdr:colOff>
      <xdr:row>84</xdr:row>
      <xdr:rowOff>58420</xdr:rowOff>
    </xdr:to>
    <xdr:cxnSp macro="">
      <xdr:nvCxnSpPr>
        <xdr:cNvPr id="669" name="直線コネクタ 668"/>
        <xdr:cNvCxnSpPr/>
      </xdr:nvCxnSpPr>
      <xdr:spPr>
        <a:xfrm>
          <a:off x="13629640" y="14133830"/>
          <a:ext cx="74676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163830</xdr:rowOff>
    </xdr:from>
    <xdr:to>
      <xdr:col>76</xdr:col>
      <xdr:colOff>165100</xdr:colOff>
      <xdr:row>84</xdr:row>
      <xdr:rowOff>93980</xdr:rowOff>
    </xdr:to>
    <xdr:sp macro="" textlink="">
      <xdr:nvSpPr>
        <xdr:cNvPr id="670" name="楕円 669"/>
        <xdr:cNvSpPr/>
      </xdr:nvSpPr>
      <xdr:spPr>
        <a:xfrm>
          <a:off x="12804140" y="14077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43180</xdr:rowOff>
    </xdr:from>
    <xdr:to>
      <xdr:col>81</xdr:col>
      <xdr:colOff>50800</xdr:colOff>
      <xdr:row>84</xdr:row>
      <xdr:rowOff>52070</xdr:rowOff>
    </xdr:to>
    <xdr:cxnSp macro="">
      <xdr:nvCxnSpPr>
        <xdr:cNvPr id="671" name="直線コネクタ 670"/>
        <xdr:cNvCxnSpPr/>
      </xdr:nvCxnSpPr>
      <xdr:spPr>
        <a:xfrm>
          <a:off x="12854940" y="1412494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148589</xdr:rowOff>
    </xdr:from>
    <xdr:to>
      <xdr:col>72</xdr:col>
      <xdr:colOff>38100</xdr:colOff>
      <xdr:row>84</xdr:row>
      <xdr:rowOff>78739</xdr:rowOff>
    </xdr:to>
    <xdr:sp macro="" textlink="">
      <xdr:nvSpPr>
        <xdr:cNvPr id="672" name="楕円 671"/>
        <xdr:cNvSpPr/>
      </xdr:nvSpPr>
      <xdr:spPr>
        <a:xfrm>
          <a:off x="12029440" y="14062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27939</xdr:rowOff>
    </xdr:from>
    <xdr:to>
      <xdr:col>76</xdr:col>
      <xdr:colOff>114300</xdr:colOff>
      <xdr:row>84</xdr:row>
      <xdr:rowOff>43180</xdr:rowOff>
    </xdr:to>
    <xdr:cxnSp macro="">
      <xdr:nvCxnSpPr>
        <xdr:cNvPr id="673" name="直線コネクタ 672"/>
        <xdr:cNvCxnSpPr/>
      </xdr:nvCxnSpPr>
      <xdr:spPr>
        <a:xfrm>
          <a:off x="12072620" y="14109699"/>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144780</xdr:rowOff>
    </xdr:from>
    <xdr:to>
      <xdr:col>67</xdr:col>
      <xdr:colOff>101600</xdr:colOff>
      <xdr:row>84</xdr:row>
      <xdr:rowOff>74930</xdr:rowOff>
    </xdr:to>
    <xdr:sp macro="" textlink="">
      <xdr:nvSpPr>
        <xdr:cNvPr id="674" name="楕円 673"/>
        <xdr:cNvSpPr/>
      </xdr:nvSpPr>
      <xdr:spPr>
        <a:xfrm>
          <a:off x="11231880" y="1405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24130</xdr:rowOff>
    </xdr:from>
    <xdr:to>
      <xdr:col>71</xdr:col>
      <xdr:colOff>177800</xdr:colOff>
      <xdr:row>84</xdr:row>
      <xdr:rowOff>27939</xdr:rowOff>
    </xdr:to>
    <xdr:cxnSp macro="">
      <xdr:nvCxnSpPr>
        <xdr:cNvPr id="675" name="直線コネクタ 674"/>
        <xdr:cNvCxnSpPr/>
      </xdr:nvCxnSpPr>
      <xdr:spPr>
        <a:xfrm>
          <a:off x="11282680" y="1410589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xdr:cNvSpPr txBox="1"/>
      </xdr:nvSpPr>
      <xdr:spPr>
        <a:xfrm>
          <a:off x="134372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xdr:cNvSpPr txBox="1"/>
      </xdr:nvSpPr>
      <xdr:spPr>
        <a:xfrm>
          <a:off x="12675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xdr:cNvSpPr txBox="1"/>
      </xdr:nvSpPr>
      <xdr:spPr>
        <a:xfrm>
          <a:off x="119005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xdr:cNvSpPr txBox="1"/>
      </xdr:nvSpPr>
      <xdr:spPr>
        <a:xfrm>
          <a:off x="1110298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93997</xdr:rowOff>
    </xdr:from>
    <xdr:ext cx="405111" cy="259045"/>
    <xdr:sp macro="" textlink="">
      <xdr:nvSpPr>
        <xdr:cNvPr id="680" name="n_1mainValue【消防施設】&#10;有形固定資産減価償却率"/>
        <xdr:cNvSpPr txBox="1"/>
      </xdr:nvSpPr>
      <xdr:spPr>
        <a:xfrm>
          <a:off x="134372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85107</xdr:rowOff>
    </xdr:from>
    <xdr:ext cx="405111" cy="259045"/>
    <xdr:sp macro="" textlink="">
      <xdr:nvSpPr>
        <xdr:cNvPr id="681" name="n_2mainValue【消防施設】&#10;有形固定資産減価償却率"/>
        <xdr:cNvSpPr txBox="1"/>
      </xdr:nvSpPr>
      <xdr:spPr>
        <a:xfrm>
          <a:off x="12675244" y="1416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69866</xdr:rowOff>
    </xdr:from>
    <xdr:ext cx="405111" cy="259045"/>
    <xdr:sp macro="" textlink="">
      <xdr:nvSpPr>
        <xdr:cNvPr id="682" name="n_3mainValue【消防施設】&#10;有形固定資産減価償却率"/>
        <xdr:cNvSpPr txBox="1"/>
      </xdr:nvSpPr>
      <xdr:spPr>
        <a:xfrm>
          <a:off x="11900544" y="14151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66057</xdr:rowOff>
    </xdr:from>
    <xdr:ext cx="405111" cy="259045"/>
    <xdr:sp macro="" textlink="">
      <xdr:nvSpPr>
        <xdr:cNvPr id="683" name="n_4mainValue【消防施設】&#10;有形固定資産減価償却率"/>
        <xdr:cNvSpPr txBox="1"/>
      </xdr:nvSpPr>
      <xdr:spPr>
        <a:xfrm>
          <a:off x="11102984" y="1414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xdr:cNvSpPr txBox="1"/>
      </xdr:nvSpPr>
      <xdr:spPr>
        <a:xfrm>
          <a:off x="19547840" y="1432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63207</xdr:rowOff>
    </xdr:from>
    <xdr:to>
      <xdr:col>116</xdr:col>
      <xdr:colOff>114300</xdr:colOff>
      <xdr:row>86</xdr:row>
      <xdr:rowOff>164807</xdr:rowOff>
    </xdr:to>
    <xdr:sp macro="" textlink="">
      <xdr:nvSpPr>
        <xdr:cNvPr id="723" name="楕円 722"/>
        <xdr:cNvSpPr/>
      </xdr:nvSpPr>
      <xdr:spPr>
        <a:xfrm>
          <a:off x="19458940" y="144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xdr:cNvSpPr txBox="1"/>
      </xdr:nvSpPr>
      <xdr:spPr>
        <a:xfrm>
          <a:off x="19547840" y="144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63181</xdr:rowOff>
    </xdr:from>
    <xdr:to>
      <xdr:col>112</xdr:col>
      <xdr:colOff>38100</xdr:colOff>
      <xdr:row>86</xdr:row>
      <xdr:rowOff>164781</xdr:rowOff>
    </xdr:to>
    <xdr:sp macro="" textlink="">
      <xdr:nvSpPr>
        <xdr:cNvPr id="725" name="楕円 724"/>
        <xdr:cNvSpPr/>
      </xdr:nvSpPr>
      <xdr:spPr>
        <a:xfrm>
          <a:off x="18735040" y="144802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113981</xdr:rowOff>
    </xdr:from>
    <xdr:to>
      <xdr:col>116</xdr:col>
      <xdr:colOff>63500</xdr:colOff>
      <xdr:row>86</xdr:row>
      <xdr:rowOff>114007</xdr:rowOff>
    </xdr:to>
    <xdr:cxnSp macro="">
      <xdr:nvCxnSpPr>
        <xdr:cNvPr id="726" name="直線コネクタ 725"/>
        <xdr:cNvCxnSpPr/>
      </xdr:nvCxnSpPr>
      <xdr:spPr>
        <a:xfrm>
          <a:off x="18778220" y="14531021"/>
          <a:ext cx="73152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63184</xdr:rowOff>
    </xdr:from>
    <xdr:to>
      <xdr:col>107</xdr:col>
      <xdr:colOff>101600</xdr:colOff>
      <xdr:row>86</xdr:row>
      <xdr:rowOff>164784</xdr:rowOff>
    </xdr:to>
    <xdr:sp macro="" textlink="">
      <xdr:nvSpPr>
        <xdr:cNvPr id="727" name="楕円 726"/>
        <xdr:cNvSpPr/>
      </xdr:nvSpPr>
      <xdr:spPr>
        <a:xfrm>
          <a:off x="17937480" y="144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113981</xdr:rowOff>
    </xdr:from>
    <xdr:to>
      <xdr:col>111</xdr:col>
      <xdr:colOff>177800</xdr:colOff>
      <xdr:row>86</xdr:row>
      <xdr:rowOff>113984</xdr:rowOff>
    </xdr:to>
    <xdr:cxnSp macro="">
      <xdr:nvCxnSpPr>
        <xdr:cNvPr id="728" name="直線コネクタ 727"/>
        <xdr:cNvCxnSpPr/>
      </xdr:nvCxnSpPr>
      <xdr:spPr>
        <a:xfrm flipV="1">
          <a:off x="17988280" y="14531021"/>
          <a:ext cx="78994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63187</xdr:rowOff>
    </xdr:from>
    <xdr:to>
      <xdr:col>102</xdr:col>
      <xdr:colOff>165100</xdr:colOff>
      <xdr:row>86</xdr:row>
      <xdr:rowOff>164787</xdr:rowOff>
    </xdr:to>
    <xdr:sp macro="" textlink="">
      <xdr:nvSpPr>
        <xdr:cNvPr id="729" name="楕円 728"/>
        <xdr:cNvSpPr/>
      </xdr:nvSpPr>
      <xdr:spPr>
        <a:xfrm>
          <a:off x="17162780" y="14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113984</xdr:rowOff>
    </xdr:from>
    <xdr:to>
      <xdr:col>107</xdr:col>
      <xdr:colOff>50800</xdr:colOff>
      <xdr:row>86</xdr:row>
      <xdr:rowOff>113987</xdr:rowOff>
    </xdr:to>
    <xdr:cxnSp macro="">
      <xdr:nvCxnSpPr>
        <xdr:cNvPr id="730" name="直線コネクタ 729"/>
        <xdr:cNvCxnSpPr/>
      </xdr:nvCxnSpPr>
      <xdr:spPr>
        <a:xfrm flipV="1">
          <a:off x="17213580" y="14531024"/>
          <a:ext cx="7747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63199</xdr:rowOff>
    </xdr:from>
    <xdr:to>
      <xdr:col>98</xdr:col>
      <xdr:colOff>38100</xdr:colOff>
      <xdr:row>86</xdr:row>
      <xdr:rowOff>164799</xdr:rowOff>
    </xdr:to>
    <xdr:sp macro="" textlink="">
      <xdr:nvSpPr>
        <xdr:cNvPr id="731" name="楕円 730"/>
        <xdr:cNvSpPr/>
      </xdr:nvSpPr>
      <xdr:spPr>
        <a:xfrm>
          <a:off x="16388080" y="14480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113987</xdr:rowOff>
    </xdr:from>
    <xdr:to>
      <xdr:col>102</xdr:col>
      <xdr:colOff>114300</xdr:colOff>
      <xdr:row>86</xdr:row>
      <xdr:rowOff>113999</xdr:rowOff>
    </xdr:to>
    <xdr:cxnSp macro="">
      <xdr:nvCxnSpPr>
        <xdr:cNvPr id="732" name="直線コネクタ 731"/>
        <xdr:cNvCxnSpPr/>
      </xdr:nvCxnSpPr>
      <xdr:spPr>
        <a:xfrm flipV="1">
          <a:off x="16431260" y="14531027"/>
          <a:ext cx="78232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4" name="n_2aveValue【消防施設】&#10;一人当たり面積"/>
        <xdr:cNvSpPr txBox="1"/>
      </xdr:nvSpPr>
      <xdr:spPr>
        <a:xfrm>
          <a:off x="1777626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xdr:cNvSpPr txBox="1"/>
      </xdr:nvSpPr>
      <xdr:spPr>
        <a:xfrm>
          <a:off x="170015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xdr:cNvSpPr txBox="1"/>
      </xdr:nvSpPr>
      <xdr:spPr>
        <a:xfrm>
          <a:off x="162268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155908</xdr:rowOff>
    </xdr:from>
    <xdr:ext cx="469744" cy="259045"/>
    <xdr:sp macro="" textlink="">
      <xdr:nvSpPr>
        <xdr:cNvPr id="737" name="n_1mainValue【消防施設】&#10;一人当たり面積"/>
        <xdr:cNvSpPr txBox="1"/>
      </xdr:nvSpPr>
      <xdr:spPr>
        <a:xfrm>
          <a:off x="18561127" y="1457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155911</xdr:rowOff>
    </xdr:from>
    <xdr:ext cx="469744" cy="259045"/>
    <xdr:sp macro="" textlink="">
      <xdr:nvSpPr>
        <xdr:cNvPr id="738" name="n_2mainValue【消防施設】&#10;一人当たり面積"/>
        <xdr:cNvSpPr txBox="1"/>
      </xdr:nvSpPr>
      <xdr:spPr>
        <a:xfrm>
          <a:off x="17776267" y="1457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155914</xdr:rowOff>
    </xdr:from>
    <xdr:ext cx="469744" cy="259045"/>
    <xdr:sp macro="" textlink="">
      <xdr:nvSpPr>
        <xdr:cNvPr id="739" name="n_3mainValue【消防施設】&#10;一人当たり面積"/>
        <xdr:cNvSpPr txBox="1"/>
      </xdr:nvSpPr>
      <xdr:spPr>
        <a:xfrm>
          <a:off x="17001567" y="1457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155926</xdr:rowOff>
    </xdr:from>
    <xdr:ext cx="469744" cy="259045"/>
    <xdr:sp macro="" textlink="">
      <xdr:nvSpPr>
        <xdr:cNvPr id="740" name="n_4mainValue【消防施設】&#10;一人当たり面積"/>
        <xdr:cNvSpPr txBox="1"/>
      </xdr:nvSpPr>
      <xdr:spPr>
        <a:xfrm>
          <a:off x="16226867" y="145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xdr:cNvSpPr txBox="1"/>
      </xdr:nvSpPr>
      <xdr:spPr>
        <a:xfrm>
          <a:off x="1441450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782" name="楕円 781"/>
        <xdr:cNvSpPr/>
      </xdr:nvSpPr>
      <xdr:spPr>
        <a:xfrm>
          <a:off x="14325600" y="177206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783" name="【庁舎】&#10;有形固定資産減価償却率該当値テキスト"/>
        <xdr:cNvSpPr txBox="1"/>
      </xdr:nvSpPr>
      <xdr:spPr>
        <a:xfrm>
          <a:off x="14414500"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784" name="楕円 783"/>
        <xdr:cNvSpPr/>
      </xdr:nvSpPr>
      <xdr:spPr>
        <a:xfrm>
          <a:off x="13578840" y="17694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143148</xdr:rowOff>
    </xdr:from>
    <xdr:to>
      <xdr:col>85</xdr:col>
      <xdr:colOff>127000</xdr:colOff>
      <xdr:row>105</xdr:row>
      <xdr:rowOff>169273</xdr:rowOff>
    </xdr:to>
    <xdr:cxnSp macro="">
      <xdr:nvCxnSpPr>
        <xdr:cNvPr id="785" name="直線コネクタ 784"/>
        <xdr:cNvCxnSpPr/>
      </xdr:nvCxnSpPr>
      <xdr:spPr>
        <a:xfrm>
          <a:off x="13629640" y="17745348"/>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86" name="楕円 785"/>
        <xdr:cNvSpPr/>
      </xdr:nvSpPr>
      <xdr:spPr>
        <a:xfrm>
          <a:off x="1280414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143148</xdr:rowOff>
    </xdr:to>
    <xdr:cxnSp macro="">
      <xdr:nvCxnSpPr>
        <xdr:cNvPr id="787" name="直線コネクタ 786"/>
        <xdr:cNvCxnSpPr/>
      </xdr:nvCxnSpPr>
      <xdr:spPr>
        <a:xfrm>
          <a:off x="12854940" y="17670236"/>
          <a:ext cx="7747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788" name="楕円 787"/>
        <xdr:cNvSpPr/>
      </xdr:nvSpPr>
      <xdr:spPr>
        <a:xfrm>
          <a:off x="12029440" y="17602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105</xdr:row>
      <xdr:rowOff>68036</xdr:rowOff>
    </xdr:to>
    <xdr:cxnSp macro="">
      <xdr:nvCxnSpPr>
        <xdr:cNvPr id="789" name="直線コネクタ 788"/>
        <xdr:cNvCxnSpPr/>
      </xdr:nvCxnSpPr>
      <xdr:spPr>
        <a:xfrm>
          <a:off x="12072620" y="17649008"/>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790" name="楕円 789"/>
        <xdr:cNvSpPr/>
      </xdr:nvSpPr>
      <xdr:spPr>
        <a:xfrm>
          <a:off x="1123188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46808</xdr:rowOff>
    </xdr:to>
    <xdr:cxnSp macro="">
      <xdr:nvCxnSpPr>
        <xdr:cNvPr id="791" name="直線コネクタ 790"/>
        <xdr:cNvCxnSpPr/>
      </xdr:nvCxnSpPr>
      <xdr:spPr>
        <a:xfrm>
          <a:off x="11282680" y="17602199"/>
          <a:ext cx="78994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796" name="n_1mainValue【庁舎】&#10;有形固定資産減価償却率"/>
        <xdr:cNvSpPr txBox="1"/>
      </xdr:nvSpPr>
      <xdr:spPr>
        <a:xfrm>
          <a:off x="1343724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797" name="n_2mainValue【庁舎】&#10;有形固定資産減価償却率"/>
        <xdr:cNvSpPr txBox="1"/>
      </xdr:nvSpPr>
      <xdr:spPr>
        <a:xfrm>
          <a:off x="12675244"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798" name="n_3mainValue【庁舎】&#10;有形固定資産減価償却率"/>
        <xdr:cNvSpPr txBox="1"/>
      </xdr:nvSpPr>
      <xdr:spPr>
        <a:xfrm>
          <a:off x="119005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99" name="n_4mainValue【庁舎】&#10;有形固定資産減価償却率"/>
        <xdr:cNvSpPr txBox="1"/>
      </xdr:nvSpPr>
      <xdr:spPr>
        <a:xfrm>
          <a:off x="1110298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xdr:cNvSpPr txBox="1"/>
      </xdr:nvSpPr>
      <xdr:spPr>
        <a:xfrm>
          <a:off x="19547840" y="1750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41" name="楕円 840"/>
        <xdr:cNvSpPr/>
      </xdr:nvSpPr>
      <xdr:spPr>
        <a:xfrm>
          <a:off x="19458940" y="1792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42" name="【庁舎】&#10;一人当たり面積該当値テキスト"/>
        <xdr:cNvSpPr txBox="1"/>
      </xdr:nvSpPr>
      <xdr:spPr>
        <a:xfrm>
          <a:off x="19547840" y="179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43" name="楕円 842"/>
        <xdr:cNvSpPr/>
      </xdr:nvSpPr>
      <xdr:spPr>
        <a:xfrm>
          <a:off x="1873504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41911</xdr:rowOff>
    </xdr:to>
    <xdr:cxnSp macro="">
      <xdr:nvCxnSpPr>
        <xdr:cNvPr id="844" name="直線コネクタ 843"/>
        <xdr:cNvCxnSpPr/>
      </xdr:nvCxnSpPr>
      <xdr:spPr>
        <a:xfrm flipV="1">
          <a:off x="18778220" y="17976124"/>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845" name="楕円 844"/>
        <xdr:cNvSpPr/>
      </xdr:nvSpPr>
      <xdr:spPr>
        <a:xfrm>
          <a:off x="17937480" y="1793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46808</xdr:rowOff>
    </xdr:to>
    <xdr:cxnSp macro="">
      <xdr:nvCxnSpPr>
        <xdr:cNvPr id="846" name="直線コネクタ 845"/>
        <xdr:cNvCxnSpPr/>
      </xdr:nvCxnSpPr>
      <xdr:spPr>
        <a:xfrm flipV="1">
          <a:off x="17988280" y="17979391"/>
          <a:ext cx="78994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170724</xdr:rowOff>
    </xdr:from>
    <xdr:to>
      <xdr:col>102</xdr:col>
      <xdr:colOff>165100</xdr:colOff>
      <xdr:row>107</xdr:row>
      <xdr:rowOff>100874</xdr:rowOff>
    </xdr:to>
    <xdr:sp macro="" textlink="">
      <xdr:nvSpPr>
        <xdr:cNvPr id="847" name="楕円 846"/>
        <xdr:cNvSpPr/>
      </xdr:nvSpPr>
      <xdr:spPr>
        <a:xfrm>
          <a:off x="17162780" y="1794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50074</xdr:rowOff>
    </xdr:to>
    <xdr:cxnSp macro="">
      <xdr:nvCxnSpPr>
        <xdr:cNvPr id="848" name="直線コネクタ 847"/>
        <xdr:cNvCxnSpPr/>
      </xdr:nvCxnSpPr>
      <xdr:spPr>
        <a:xfrm flipV="1">
          <a:off x="17213580" y="17984288"/>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49" name="楕円 848"/>
        <xdr:cNvSpPr/>
      </xdr:nvSpPr>
      <xdr:spPr>
        <a:xfrm>
          <a:off x="16388080" y="17938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50074</xdr:rowOff>
    </xdr:from>
    <xdr:to>
      <xdr:col>102</xdr:col>
      <xdr:colOff>114300</xdr:colOff>
      <xdr:row>107</xdr:row>
      <xdr:rowOff>51707</xdr:rowOff>
    </xdr:to>
    <xdr:cxnSp macro="">
      <xdr:nvCxnSpPr>
        <xdr:cNvPr id="850" name="直線コネクタ 849"/>
        <xdr:cNvCxnSpPr/>
      </xdr:nvCxnSpPr>
      <xdr:spPr>
        <a:xfrm flipV="1">
          <a:off x="16431260" y="17987554"/>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xdr:cNvSpPr txBox="1"/>
      </xdr:nvSpPr>
      <xdr:spPr>
        <a:xfrm>
          <a:off x="170015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xdr:cNvSpPr txBox="1"/>
      </xdr:nvSpPr>
      <xdr:spPr>
        <a:xfrm>
          <a:off x="162268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55" name="n_1mainValue【庁舎】&#10;一人当たり面積"/>
        <xdr:cNvSpPr txBox="1"/>
      </xdr:nvSpPr>
      <xdr:spPr>
        <a:xfrm>
          <a:off x="1856112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856" name="n_2mainValue【庁舎】&#10;一人当たり面積"/>
        <xdr:cNvSpPr txBox="1"/>
      </xdr:nvSpPr>
      <xdr:spPr>
        <a:xfrm>
          <a:off x="17776267" y="180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92001</xdr:rowOff>
    </xdr:from>
    <xdr:ext cx="469744" cy="259045"/>
    <xdr:sp macro="" textlink="">
      <xdr:nvSpPr>
        <xdr:cNvPr id="857" name="n_3mainValue【庁舎】&#10;一人当たり面積"/>
        <xdr:cNvSpPr txBox="1"/>
      </xdr:nvSpPr>
      <xdr:spPr>
        <a:xfrm>
          <a:off x="17001567" y="180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858" name="n_4mainValue【庁舎】&#10;一人当たり面積"/>
        <xdr:cNvSpPr txBox="1"/>
      </xdr:nvSpPr>
      <xdr:spPr>
        <a:xfrm>
          <a:off x="16226867" y="180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類型において類似団体平均を上回っている。図書館、体育館、市民会館といった市民が利用する施設の老朽化が顕著となっている。なお、保健センターについては、廃校を活用したウエルネスプラザの運用が開始となっ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類似団体平均より低く推移している。また、今後は公共施設等マネジメント計画をもとに図書館を始めとした各施設の長寿命化を進めていくことを検討しているため、他の施設においても有形固定資産減価償却率の減少が進むと考えられる。</a:t>
          </a:r>
        </a:p>
        <a:p>
          <a:r>
            <a:rPr kumimoji="1" lang="ja-JP" altLang="en-US" sz="1300">
              <a:latin typeface="ＭＳ Ｐゴシック" panose="020B0600070205080204" pitchFamily="50" charset="-128"/>
              <a:ea typeface="ＭＳ Ｐゴシック" panose="020B0600070205080204" pitchFamily="50" charset="-128"/>
            </a:rPr>
            <a:t>　その一方で庁舎については、施設の老朽化が進んでいくことが明らかである中で、類似団体と比較し</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ポイント上回っている。庁舎及び消防施設については、今後の計画が未定であることから、方向性を検討していく必要がある。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の面積は、保健センター・保健所を除いた施設で類似団体平均を下回っている。特に市民会館が類似団体の最小値と同水準であり、集約し運用開始となった保健センター以外についても今後のあり方を検討していく必要がある。</a:t>
          </a:r>
        </a:p>
        <a:p>
          <a:r>
            <a:rPr kumimoji="1" lang="ja-JP" altLang="en-US" sz="1300">
              <a:latin typeface="ＭＳ Ｐゴシック" panose="020B0600070205080204" pitchFamily="50" charset="-128"/>
              <a:ea typeface="ＭＳ Ｐゴシック" panose="020B0600070205080204" pitchFamily="50" charset="-128"/>
            </a:rPr>
            <a:t>　今後、さらに公共施設等マネジメント計画をもとに老朽化した施設の長寿命化及び除却等を積極的に取り組んでいく。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ポイント上回り、当市の状況で言うと昨年度と</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ポイント減となって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昨年度と比較すると、個人</a:t>
          </a:r>
          <a:r>
            <a:rPr kumimoji="1" lang="ja-JP" altLang="en-US" sz="1100">
              <a:solidFill>
                <a:schemeClr val="dk1"/>
              </a:solidFill>
              <a:effectLst/>
              <a:latin typeface="+mn-lt"/>
              <a:ea typeface="+mn-ea"/>
              <a:cs typeface="+mn-cs"/>
            </a:rPr>
            <a:t>住民税</a:t>
          </a:r>
          <a:r>
            <a:rPr kumimoji="1" lang="ja-JP" altLang="ja-JP" sz="1100">
              <a:solidFill>
                <a:schemeClr val="dk1"/>
              </a:solidFill>
              <a:effectLst/>
              <a:latin typeface="+mn-lt"/>
              <a:ea typeface="+mn-ea"/>
              <a:cs typeface="+mn-cs"/>
            </a:rPr>
            <a:t>の増収などが要因となり同水準を保つことができたと考えられる。今後の景気動向に左右されることなく、安定した財政基盤を確保するために、事業のスクラップアンドビルドを進めていく中で、歳出の徹底的な見直し及び削減に努める。老朽化が進む公共施設の見直し時期にあり、公共施設等マネジメント計画をもとに進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33020</xdr:rowOff>
    </xdr:from>
    <xdr:to>
      <xdr:col>23</xdr:col>
      <xdr:colOff>133350</xdr:colOff>
      <xdr:row>39</xdr:row>
      <xdr:rowOff>81280</xdr:rowOff>
    </xdr:to>
    <xdr:cxnSp macro="">
      <xdr:nvCxnSpPr>
        <xdr:cNvPr id="67" name="直線コネクタ 66"/>
        <xdr:cNvCxnSpPr/>
      </xdr:nvCxnSpPr>
      <xdr:spPr>
        <a:xfrm>
          <a:off x="4114800" y="671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33020</xdr:rowOff>
    </xdr:from>
    <xdr:to>
      <xdr:col>19</xdr:col>
      <xdr:colOff>133350</xdr:colOff>
      <xdr:row>39</xdr:row>
      <xdr:rowOff>33020</xdr:rowOff>
    </xdr:to>
    <xdr:cxnSp macro="">
      <xdr:nvCxnSpPr>
        <xdr:cNvPr id="70" name="直線コネクタ 69"/>
        <xdr:cNvCxnSpPr/>
      </xdr:nvCxnSpPr>
      <xdr:spPr>
        <a:xfrm>
          <a:off x="3225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33020</xdr:rowOff>
    </xdr:from>
    <xdr:to>
      <xdr:col>15</xdr:col>
      <xdr:colOff>82550</xdr:colOff>
      <xdr:row>39</xdr:row>
      <xdr:rowOff>33020</xdr:rowOff>
    </xdr:to>
    <xdr:cxnSp macro="">
      <xdr:nvCxnSpPr>
        <xdr:cNvPr id="73" name="直線コネクタ 72"/>
        <xdr:cNvCxnSpPr/>
      </xdr:nvCxnSpPr>
      <xdr:spPr>
        <a:xfrm>
          <a:off x="2336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33020</xdr:rowOff>
    </xdr:from>
    <xdr:to>
      <xdr:col>11</xdr:col>
      <xdr:colOff>31750</xdr:colOff>
      <xdr:row>39</xdr:row>
      <xdr:rowOff>33020</xdr:rowOff>
    </xdr:to>
    <xdr:cxnSp macro="">
      <xdr:nvCxnSpPr>
        <xdr:cNvPr id="76" name="直線コネクタ 75"/>
        <xdr:cNvCxnSpPr/>
      </xdr:nvCxnSpPr>
      <xdr:spPr>
        <a:xfrm>
          <a:off x="1447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153670</xdr:rowOff>
    </xdr:from>
    <xdr:to>
      <xdr:col>19</xdr:col>
      <xdr:colOff>184150</xdr:colOff>
      <xdr:row>39</xdr:row>
      <xdr:rowOff>83820</xdr:rowOff>
    </xdr:to>
    <xdr:sp macro="" textlink="">
      <xdr:nvSpPr>
        <xdr:cNvPr id="88" name="楕円 87"/>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93997</xdr:rowOff>
    </xdr:from>
    <xdr:ext cx="736600" cy="259045"/>
    <xdr:sp macro="" textlink="">
      <xdr:nvSpPr>
        <xdr:cNvPr id="89" name="テキスト ボックス 88"/>
        <xdr:cNvSpPr txBox="1"/>
      </xdr:nvSpPr>
      <xdr:spPr>
        <a:xfrm>
          <a:off x="3733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153670</xdr:rowOff>
    </xdr:from>
    <xdr:to>
      <xdr:col>15</xdr:col>
      <xdr:colOff>133350</xdr:colOff>
      <xdr:row>39</xdr:row>
      <xdr:rowOff>83820</xdr:rowOff>
    </xdr:to>
    <xdr:sp macro="" textlink="">
      <xdr:nvSpPr>
        <xdr:cNvPr id="90" name="楕円 89"/>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93997</xdr:rowOff>
    </xdr:from>
    <xdr:ext cx="762000" cy="259045"/>
    <xdr:sp macro="" textlink="">
      <xdr:nvSpPr>
        <xdr:cNvPr id="91" name="テキスト ボックス 90"/>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153670</xdr:rowOff>
    </xdr:from>
    <xdr:to>
      <xdr:col>11</xdr:col>
      <xdr:colOff>82550</xdr:colOff>
      <xdr:row>39</xdr:row>
      <xdr:rowOff>83820</xdr:rowOff>
    </xdr:to>
    <xdr:sp macro="" textlink="">
      <xdr:nvSpPr>
        <xdr:cNvPr id="92" name="楕円 91"/>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93997</xdr:rowOff>
    </xdr:from>
    <xdr:ext cx="762000" cy="259045"/>
    <xdr:sp macro="" textlink="">
      <xdr:nvSpPr>
        <xdr:cNvPr id="93" name="テキスト ボックス 92"/>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153670</xdr:rowOff>
    </xdr:from>
    <xdr:to>
      <xdr:col>7</xdr:col>
      <xdr:colOff>31750</xdr:colOff>
      <xdr:row>39</xdr:row>
      <xdr:rowOff>83820</xdr:rowOff>
    </xdr:to>
    <xdr:sp macro="" textlink="">
      <xdr:nvSpPr>
        <xdr:cNvPr id="94" name="楕円 93"/>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93997</xdr:rowOff>
    </xdr:from>
    <xdr:ext cx="762000" cy="259045"/>
    <xdr:sp macro="" textlink="">
      <xdr:nvSpPr>
        <xdr:cNvPr id="95" name="テキスト ボックス 94"/>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ja-JP" sz="1100" baseline="0">
              <a:solidFill>
                <a:schemeClr val="dk1"/>
              </a:solidFill>
              <a:effectLst/>
              <a:latin typeface="+mn-lt"/>
              <a:ea typeface="+mn-ea"/>
              <a:cs typeface="+mn-cs"/>
            </a:rPr>
            <a:t>低い値となっている。</a:t>
          </a:r>
          <a:endParaRPr lang="ja-JP" altLang="ja-JP" sz="1400">
            <a:effectLst/>
          </a:endParaRPr>
        </a:p>
        <a:p>
          <a:r>
            <a:rPr kumimoji="1" lang="ja-JP" altLang="ja-JP" sz="1100">
              <a:solidFill>
                <a:schemeClr val="dk1"/>
              </a:solidFill>
              <a:effectLst/>
              <a:latin typeface="+mn-lt"/>
              <a:ea typeface="+mn-ea"/>
              <a:cs typeface="+mn-cs"/>
            </a:rPr>
            <a:t>　歳出面において、学校統合事業や継続的に進められている神立駅周辺整備事業、また新広域ごみ処理施設の建設に伴う既存施設の解体等の大型事業における償還が進み、今後の公債費の増大が懸念される。また、少子高齢化や人口減少の影響を受け、社会保障費が増加する一方で、地方税</a:t>
          </a:r>
          <a:r>
            <a:rPr kumimoji="1" lang="ja-JP" altLang="ja-JP" sz="110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減少が見込まれる深刻な現状の中で、安定的な市民サービスを継続していくことができるように確実な財源の確保や事業の平準化に努めていかなければならない。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15875</xdr:rowOff>
    </xdr:from>
    <xdr:to>
      <xdr:col>23</xdr:col>
      <xdr:colOff>133350</xdr:colOff>
      <xdr:row>60</xdr:row>
      <xdr:rowOff>73660</xdr:rowOff>
    </xdr:to>
    <xdr:cxnSp macro="">
      <xdr:nvCxnSpPr>
        <xdr:cNvPr id="130" name="直線コネクタ 129"/>
        <xdr:cNvCxnSpPr/>
      </xdr:nvCxnSpPr>
      <xdr:spPr>
        <a:xfrm flipV="1">
          <a:off x="4114800" y="1013142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73660</xdr:rowOff>
    </xdr:to>
    <xdr:cxnSp macro="">
      <xdr:nvCxnSpPr>
        <xdr:cNvPr id="133" name="直線コネクタ 132"/>
        <xdr:cNvCxnSpPr/>
      </xdr:nvCxnSpPr>
      <xdr:spPr>
        <a:xfrm>
          <a:off x="3225800" y="1031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25400</xdr:rowOff>
    </xdr:to>
    <xdr:cxnSp macro="">
      <xdr:nvCxnSpPr>
        <xdr:cNvPr id="136" name="直線コネクタ 135"/>
        <xdr:cNvCxnSpPr/>
      </xdr:nvCxnSpPr>
      <xdr:spPr>
        <a:xfrm>
          <a:off x="2336800" y="102802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59</xdr:row>
      <xdr:rowOff>168698</xdr:rowOff>
    </xdr:to>
    <xdr:cxnSp macro="">
      <xdr:nvCxnSpPr>
        <xdr:cNvPr id="139" name="直線コネクタ 138"/>
        <xdr:cNvCxnSpPr/>
      </xdr:nvCxnSpPr>
      <xdr:spPr>
        <a:xfrm flipV="1">
          <a:off x="1447800" y="102802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136525</xdr:rowOff>
    </xdr:from>
    <xdr:to>
      <xdr:col>23</xdr:col>
      <xdr:colOff>184150</xdr:colOff>
      <xdr:row>59</xdr:row>
      <xdr:rowOff>66675</xdr:rowOff>
    </xdr:to>
    <xdr:sp macro="" textlink="">
      <xdr:nvSpPr>
        <xdr:cNvPr id="149" name="楕円 148"/>
        <xdr:cNvSpPr/>
      </xdr:nvSpPr>
      <xdr:spPr>
        <a:xfrm>
          <a:off x="4902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153052</xdr:rowOff>
    </xdr:from>
    <xdr:ext cx="762000" cy="259045"/>
    <xdr:sp macro="" textlink="">
      <xdr:nvSpPr>
        <xdr:cNvPr id="150" name="財政構造の弾力性該当値テキスト"/>
        <xdr:cNvSpPr txBox="1"/>
      </xdr:nvSpPr>
      <xdr:spPr>
        <a:xfrm>
          <a:off x="5041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1" name="楕円 150"/>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2" name="テキスト ボックス 151"/>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5" name="楕円 154"/>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6" name="テキスト ボックス 155"/>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117898</xdr:rowOff>
    </xdr:from>
    <xdr:to>
      <xdr:col>7</xdr:col>
      <xdr:colOff>31750</xdr:colOff>
      <xdr:row>60</xdr:row>
      <xdr:rowOff>48048</xdr:rowOff>
    </xdr:to>
    <xdr:sp macro="" textlink="">
      <xdr:nvSpPr>
        <xdr:cNvPr id="157" name="楕円 156"/>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58225</xdr:rowOff>
    </xdr:from>
    <xdr:ext cx="762000" cy="259045"/>
    <xdr:sp macro="" textlink="">
      <xdr:nvSpPr>
        <xdr:cNvPr id="158" name="テキスト ボックス 157"/>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60,627</a:t>
          </a:r>
          <a:r>
            <a:rPr kumimoji="1" lang="ja-JP" altLang="ja-JP" sz="1100">
              <a:solidFill>
                <a:schemeClr val="dk1"/>
              </a:solidFill>
              <a:effectLst/>
              <a:latin typeface="+mn-lt"/>
              <a:ea typeface="+mn-ea"/>
              <a:cs typeface="+mn-cs"/>
            </a:rPr>
            <a:t>円下回っているが、前年度決算額と比較すると</a:t>
          </a:r>
          <a:r>
            <a:rPr kumimoji="1" lang="en-US" altLang="ja-JP" sz="1100">
              <a:solidFill>
                <a:schemeClr val="dk1"/>
              </a:solidFill>
              <a:effectLst/>
              <a:latin typeface="+mn-lt"/>
              <a:ea typeface="+mn-ea"/>
              <a:cs typeface="+mn-cs"/>
            </a:rPr>
            <a:t>3,046</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　物件費の増加要因として、事業の調査委託や計画策定委託等を実施したことが要因となっている。また、今後民間委託等を予定している事業もあることから今後の物件費の増が予想されているため、継続的な物件費の増にならないよう、注視し改善する必要がある。引き続き業務内容等について徹底した業務改善を推進しさらに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29404</xdr:rowOff>
    </xdr:from>
    <xdr:to>
      <xdr:col>23</xdr:col>
      <xdr:colOff>133350</xdr:colOff>
      <xdr:row>82</xdr:row>
      <xdr:rowOff>35530</xdr:rowOff>
    </xdr:to>
    <xdr:cxnSp macro="">
      <xdr:nvCxnSpPr>
        <xdr:cNvPr id="192" name="直線コネクタ 191"/>
        <xdr:cNvCxnSpPr/>
      </xdr:nvCxnSpPr>
      <xdr:spPr>
        <a:xfrm>
          <a:off x="4114800" y="14088304"/>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168656</xdr:rowOff>
    </xdr:from>
    <xdr:to>
      <xdr:col>19</xdr:col>
      <xdr:colOff>133350</xdr:colOff>
      <xdr:row>82</xdr:row>
      <xdr:rowOff>29404</xdr:rowOff>
    </xdr:to>
    <xdr:cxnSp macro="">
      <xdr:nvCxnSpPr>
        <xdr:cNvPr id="195" name="直線コネクタ 194"/>
        <xdr:cNvCxnSpPr/>
      </xdr:nvCxnSpPr>
      <xdr:spPr>
        <a:xfrm>
          <a:off x="3225800" y="14056106"/>
          <a:ext cx="889000" cy="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163244</xdr:rowOff>
    </xdr:from>
    <xdr:to>
      <xdr:col>15</xdr:col>
      <xdr:colOff>82550</xdr:colOff>
      <xdr:row>81</xdr:row>
      <xdr:rowOff>168656</xdr:rowOff>
    </xdr:to>
    <xdr:cxnSp macro="">
      <xdr:nvCxnSpPr>
        <xdr:cNvPr id="198" name="直線コネクタ 197"/>
        <xdr:cNvCxnSpPr/>
      </xdr:nvCxnSpPr>
      <xdr:spPr>
        <a:xfrm>
          <a:off x="2336800" y="14050694"/>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163185</xdr:rowOff>
    </xdr:from>
    <xdr:to>
      <xdr:col>11</xdr:col>
      <xdr:colOff>31750</xdr:colOff>
      <xdr:row>81</xdr:row>
      <xdr:rowOff>163244</xdr:rowOff>
    </xdr:to>
    <xdr:cxnSp macro="">
      <xdr:nvCxnSpPr>
        <xdr:cNvPr id="201" name="直線コネクタ 200"/>
        <xdr:cNvCxnSpPr/>
      </xdr:nvCxnSpPr>
      <xdr:spPr>
        <a:xfrm>
          <a:off x="1447800" y="14050635"/>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156180</xdr:rowOff>
    </xdr:from>
    <xdr:to>
      <xdr:col>23</xdr:col>
      <xdr:colOff>184150</xdr:colOff>
      <xdr:row>82</xdr:row>
      <xdr:rowOff>86330</xdr:rowOff>
    </xdr:to>
    <xdr:sp macro="" textlink="">
      <xdr:nvSpPr>
        <xdr:cNvPr id="211" name="楕円 210"/>
        <xdr:cNvSpPr/>
      </xdr:nvSpPr>
      <xdr:spPr>
        <a:xfrm>
          <a:off x="4902200" y="14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77457</xdr:rowOff>
    </xdr:from>
    <xdr:ext cx="762000" cy="259045"/>
    <xdr:sp macro="" textlink="">
      <xdr:nvSpPr>
        <xdr:cNvPr id="212" name="人件費・物件費等の状況該当値テキスト"/>
        <xdr:cNvSpPr txBox="1"/>
      </xdr:nvSpPr>
      <xdr:spPr>
        <a:xfrm>
          <a:off x="5041900" y="1396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150054</xdr:rowOff>
    </xdr:from>
    <xdr:to>
      <xdr:col>19</xdr:col>
      <xdr:colOff>184150</xdr:colOff>
      <xdr:row>82</xdr:row>
      <xdr:rowOff>80204</xdr:rowOff>
    </xdr:to>
    <xdr:sp macro="" textlink="">
      <xdr:nvSpPr>
        <xdr:cNvPr id="213" name="楕円 212"/>
        <xdr:cNvSpPr/>
      </xdr:nvSpPr>
      <xdr:spPr>
        <a:xfrm>
          <a:off x="4064000" y="140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90381</xdr:rowOff>
    </xdr:from>
    <xdr:ext cx="736600" cy="259045"/>
    <xdr:sp macro="" textlink="">
      <xdr:nvSpPr>
        <xdr:cNvPr id="214" name="テキスト ボックス 213"/>
        <xdr:cNvSpPr txBox="1"/>
      </xdr:nvSpPr>
      <xdr:spPr>
        <a:xfrm>
          <a:off x="3733800" y="138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117856</xdr:rowOff>
    </xdr:from>
    <xdr:to>
      <xdr:col>15</xdr:col>
      <xdr:colOff>133350</xdr:colOff>
      <xdr:row>82</xdr:row>
      <xdr:rowOff>48006</xdr:rowOff>
    </xdr:to>
    <xdr:sp macro="" textlink="">
      <xdr:nvSpPr>
        <xdr:cNvPr id="215" name="楕円 214"/>
        <xdr:cNvSpPr/>
      </xdr:nvSpPr>
      <xdr:spPr>
        <a:xfrm>
          <a:off x="3175000" y="14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58183</xdr:rowOff>
    </xdr:from>
    <xdr:ext cx="762000" cy="259045"/>
    <xdr:sp macro="" textlink="">
      <xdr:nvSpPr>
        <xdr:cNvPr id="216" name="テキスト ボックス 215"/>
        <xdr:cNvSpPr txBox="1"/>
      </xdr:nvSpPr>
      <xdr:spPr>
        <a:xfrm>
          <a:off x="2844800" y="1377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112444</xdr:rowOff>
    </xdr:from>
    <xdr:to>
      <xdr:col>11</xdr:col>
      <xdr:colOff>82550</xdr:colOff>
      <xdr:row>82</xdr:row>
      <xdr:rowOff>42594</xdr:rowOff>
    </xdr:to>
    <xdr:sp macro="" textlink="">
      <xdr:nvSpPr>
        <xdr:cNvPr id="217" name="楕円 216"/>
        <xdr:cNvSpPr/>
      </xdr:nvSpPr>
      <xdr:spPr>
        <a:xfrm>
          <a:off x="2286000" y="139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52771</xdr:rowOff>
    </xdr:from>
    <xdr:ext cx="762000" cy="259045"/>
    <xdr:sp macro="" textlink="">
      <xdr:nvSpPr>
        <xdr:cNvPr id="218" name="テキスト ボックス 217"/>
        <xdr:cNvSpPr txBox="1"/>
      </xdr:nvSpPr>
      <xdr:spPr>
        <a:xfrm>
          <a:off x="1955800" y="137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112385</xdr:rowOff>
    </xdr:from>
    <xdr:to>
      <xdr:col>7</xdr:col>
      <xdr:colOff>31750</xdr:colOff>
      <xdr:row>82</xdr:row>
      <xdr:rowOff>42535</xdr:rowOff>
    </xdr:to>
    <xdr:sp macro="" textlink="">
      <xdr:nvSpPr>
        <xdr:cNvPr id="219" name="楕円 218"/>
        <xdr:cNvSpPr/>
      </xdr:nvSpPr>
      <xdr:spPr>
        <a:xfrm>
          <a:off x="1397000" y="139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52712</xdr:rowOff>
    </xdr:from>
    <xdr:ext cx="762000" cy="259045"/>
    <xdr:sp macro="" textlink="">
      <xdr:nvSpPr>
        <xdr:cNvPr id="220" name="テキスト ボックス 219"/>
        <xdr:cNvSpPr txBox="1"/>
      </xdr:nvSpPr>
      <xdr:spPr>
        <a:xfrm>
          <a:off x="1066800" y="137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職員階層や職員構成の変動</a:t>
          </a:r>
          <a:r>
            <a:rPr kumimoji="1" lang="ja-JP" altLang="en-US" sz="1100">
              <a:solidFill>
                <a:schemeClr val="dk1"/>
              </a:solidFill>
              <a:effectLst/>
              <a:latin typeface="+mn-lt"/>
              <a:ea typeface="+mn-ea"/>
              <a:cs typeface="+mn-cs"/>
            </a:rPr>
            <a:t>はあったものの、前年度と同水準となっ</a:t>
          </a:r>
          <a:r>
            <a:rPr kumimoji="1" lang="ja-JP" altLang="ja-JP" sz="1100">
              <a:solidFill>
                <a:schemeClr val="dk1"/>
              </a:solidFill>
              <a:effectLst/>
              <a:latin typeface="+mn-lt"/>
              <a:ea typeface="+mn-ea"/>
              <a:cs typeface="+mn-cs"/>
            </a:rPr>
            <a:t>ている。</a:t>
          </a:r>
          <a:endParaRPr lang="ja-JP" altLang="ja-JP">
            <a:effectLst/>
          </a:endParaRPr>
        </a:p>
        <a:p>
          <a:r>
            <a:rPr kumimoji="1" lang="ja-JP" altLang="ja-JP" sz="1100">
              <a:solidFill>
                <a:schemeClr val="dk1"/>
              </a:solidFill>
              <a:effectLst/>
              <a:latin typeface="+mn-lt"/>
              <a:ea typeface="+mn-ea"/>
              <a:cs typeface="+mn-cs"/>
            </a:rPr>
            <a:t>　引き続き、勤務成績の昇給への反映やポスト管理に取り組み、類似団体との均衡が図れるよう努めていく。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4" name="直線コネクタ 253"/>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141816</xdr:rowOff>
    </xdr:to>
    <xdr:cxnSp macro="">
      <xdr:nvCxnSpPr>
        <xdr:cNvPr id="257" name="直線コネクタ 256"/>
        <xdr:cNvCxnSpPr/>
      </xdr:nvCxnSpPr>
      <xdr:spPr>
        <a:xfrm>
          <a:off x="15290800" y="147926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155222</xdr:rowOff>
    </xdr:to>
    <xdr:cxnSp macro="">
      <xdr:nvCxnSpPr>
        <xdr:cNvPr id="260" name="直線コネクタ 259"/>
        <xdr:cNvCxnSpPr/>
      </xdr:nvCxnSpPr>
      <xdr:spPr>
        <a:xfrm flipV="1">
          <a:off x="14401800" y="147926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3" name="直線コネクタ 262"/>
        <xdr:cNvCxnSpPr/>
      </xdr:nvCxnSpPr>
      <xdr:spPr>
        <a:xfrm flipV="1">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3" name="楕円 272"/>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4"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5" name="楕円 274"/>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6" name="テキスト ボックス 275"/>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7" name="楕円 276"/>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78" name="テキスト ボックス 277"/>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79" name="楕円 278"/>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0" name="テキスト ボックス 279"/>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1" name="楕円 280"/>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2" name="テキスト ボックス 281"/>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基礎となる職員数は前年同様であるが、本市の人口減少の影響により前年度より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人増加した。</a:t>
          </a:r>
          <a:endParaRPr lang="ja-JP" altLang="ja-JP">
            <a:effectLst/>
          </a:endParaRPr>
        </a:p>
        <a:p>
          <a:r>
            <a:rPr kumimoji="1" lang="ja-JP" altLang="ja-JP" sz="1100">
              <a:solidFill>
                <a:schemeClr val="dk1"/>
              </a:solidFill>
              <a:effectLst/>
              <a:latin typeface="+mn-lt"/>
              <a:ea typeface="+mn-ea"/>
              <a:cs typeface="+mn-cs"/>
            </a:rPr>
            <a:t>　引き続き行政需要に応じた適正な職員数を維持するよう取り組んでいく。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5866</xdr:rowOff>
    </xdr:from>
    <xdr:to>
      <xdr:col>81</xdr:col>
      <xdr:colOff>44450</xdr:colOff>
      <xdr:row>60</xdr:row>
      <xdr:rowOff>17356</xdr:rowOff>
    </xdr:to>
    <xdr:cxnSp macro="">
      <xdr:nvCxnSpPr>
        <xdr:cNvPr id="319" name="直線コネクタ 318"/>
        <xdr:cNvCxnSpPr/>
      </xdr:nvCxnSpPr>
      <xdr:spPr>
        <a:xfrm>
          <a:off x="16179800" y="1029286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163528</xdr:rowOff>
    </xdr:from>
    <xdr:to>
      <xdr:col>77</xdr:col>
      <xdr:colOff>44450</xdr:colOff>
      <xdr:row>60</xdr:row>
      <xdr:rowOff>5866</xdr:rowOff>
    </xdr:to>
    <xdr:cxnSp macro="">
      <xdr:nvCxnSpPr>
        <xdr:cNvPr id="322" name="直線コネクタ 321"/>
        <xdr:cNvCxnSpPr/>
      </xdr:nvCxnSpPr>
      <xdr:spPr>
        <a:xfrm>
          <a:off x="15290800" y="1027907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59</xdr:row>
      <xdr:rowOff>163528</xdr:rowOff>
    </xdr:to>
    <xdr:cxnSp macro="">
      <xdr:nvCxnSpPr>
        <xdr:cNvPr id="325" name="直線コネクタ 324"/>
        <xdr:cNvCxnSpPr/>
      </xdr:nvCxnSpPr>
      <xdr:spPr>
        <a:xfrm>
          <a:off x="14401800" y="1025379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138249</xdr:rowOff>
    </xdr:to>
    <xdr:cxnSp macro="">
      <xdr:nvCxnSpPr>
        <xdr:cNvPr id="328" name="直線コネクタ 327"/>
        <xdr:cNvCxnSpPr/>
      </xdr:nvCxnSpPr>
      <xdr:spPr>
        <a:xfrm>
          <a:off x="13512800" y="10253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8" name="楕円 337"/>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39"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126516</xdr:rowOff>
    </xdr:from>
    <xdr:to>
      <xdr:col>77</xdr:col>
      <xdr:colOff>95250</xdr:colOff>
      <xdr:row>60</xdr:row>
      <xdr:rowOff>56666</xdr:rowOff>
    </xdr:to>
    <xdr:sp macro="" textlink="">
      <xdr:nvSpPr>
        <xdr:cNvPr id="340" name="楕円 339"/>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66843</xdr:rowOff>
    </xdr:from>
    <xdr:ext cx="736600" cy="259045"/>
    <xdr:sp macro="" textlink="">
      <xdr:nvSpPr>
        <xdr:cNvPr id="341" name="テキスト ボックス 340"/>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112728</xdr:rowOff>
    </xdr:from>
    <xdr:to>
      <xdr:col>73</xdr:col>
      <xdr:colOff>44450</xdr:colOff>
      <xdr:row>60</xdr:row>
      <xdr:rowOff>42878</xdr:rowOff>
    </xdr:to>
    <xdr:sp macro="" textlink="">
      <xdr:nvSpPr>
        <xdr:cNvPr id="342" name="楕円 341"/>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53055</xdr:rowOff>
    </xdr:from>
    <xdr:ext cx="762000" cy="259045"/>
    <xdr:sp macro="" textlink="">
      <xdr:nvSpPr>
        <xdr:cNvPr id="343" name="テキスト ボックス 342"/>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macro="" textlink="">
      <xdr:nvSpPr>
        <xdr:cNvPr id="344" name="楕円 343"/>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macro="" textlink="">
      <xdr:nvSpPr>
        <xdr:cNvPr id="345" name="テキスト ボックス 344"/>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46" name="楕円 345"/>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47" name="テキスト ボックス 346"/>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ポイント上回っ</a:t>
          </a:r>
          <a:r>
            <a:rPr kumimoji="1" lang="ja-JP" altLang="ja-JP" sz="1100">
              <a:solidFill>
                <a:schemeClr val="dk1"/>
              </a:solidFill>
              <a:effectLst/>
              <a:latin typeface="+mn-lt"/>
              <a:ea typeface="+mn-ea"/>
              <a:cs typeface="+mn-cs"/>
            </a:rPr>
            <a:t>ている。また、県平均と比較しても</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ポイント高くなっている。今後、学校統廃合に関係した施設整備及び既存ごみ処理施設の解体等大型事業</a:t>
          </a:r>
          <a:r>
            <a:rPr kumimoji="1" lang="ja-JP" altLang="en-US" sz="1100">
              <a:solidFill>
                <a:schemeClr val="dk1"/>
              </a:solidFill>
              <a:effectLst/>
              <a:latin typeface="+mn-lt"/>
              <a:ea typeface="+mn-ea"/>
              <a:cs typeface="+mn-cs"/>
            </a:rPr>
            <a:t>に伴う借入が済んでいる</a:t>
          </a:r>
          <a:r>
            <a:rPr kumimoji="1" lang="ja-JP" altLang="ja-JP" sz="1100">
              <a:solidFill>
                <a:schemeClr val="dk1"/>
              </a:solidFill>
              <a:effectLst/>
              <a:latin typeface="+mn-lt"/>
              <a:ea typeface="+mn-ea"/>
              <a:cs typeface="+mn-cs"/>
            </a:rPr>
            <a:t>ため、上昇傾向になる懸念がある。そのため、現在ある基金等を活用し、起債に頼ることない財政運営を行っていく中で、事業の年度間の平準化による世代間の負担の公平化を図り、今後は県平均へ向けた実質公債費比率の低下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32067</xdr:rowOff>
    </xdr:to>
    <xdr:cxnSp macro="">
      <xdr:nvCxnSpPr>
        <xdr:cNvPr id="381" name="直線コネクタ 380"/>
        <xdr:cNvCxnSpPr/>
      </xdr:nvCxnSpPr>
      <xdr:spPr>
        <a:xfrm>
          <a:off x="16179800" y="636767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28046</xdr:rowOff>
    </xdr:to>
    <xdr:cxnSp macro="">
      <xdr:nvCxnSpPr>
        <xdr:cNvPr id="384" name="直線コネクタ 383"/>
        <xdr:cNvCxnSpPr/>
      </xdr:nvCxnSpPr>
      <xdr:spPr>
        <a:xfrm flipV="1">
          <a:off x="15290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36089</xdr:rowOff>
    </xdr:to>
    <xdr:cxnSp macro="">
      <xdr:nvCxnSpPr>
        <xdr:cNvPr id="387" name="直線コネクタ 386"/>
        <xdr:cNvCxnSpPr/>
      </xdr:nvCxnSpPr>
      <xdr:spPr>
        <a:xfrm flipV="1">
          <a:off x="14401800" y="6371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54187</xdr:rowOff>
    </xdr:to>
    <xdr:cxnSp macro="">
      <xdr:nvCxnSpPr>
        <xdr:cNvPr id="390" name="直線コネクタ 389"/>
        <xdr:cNvCxnSpPr/>
      </xdr:nvCxnSpPr>
      <xdr:spPr>
        <a:xfrm flipV="1">
          <a:off x="13512800" y="637973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0" name="楕円 399"/>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1"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2" name="楕円 401"/>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3" name="テキスト ボックス 402"/>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4" name="楕円 403"/>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405" name="テキスト ボックス 404"/>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06" name="楕円 405"/>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07" name="テキスト ボックス 406"/>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8" name="楕円 407"/>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09" name="テキスト ボックス 408"/>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前年度数値と比較すると</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し、類似団体平均値と比較すると</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ポイント、県平均と比較しても</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ポイント高い状況となっている。地方債現在高について、交付税措置が少ない地方債が減少していく一方で、</a:t>
          </a:r>
          <a:r>
            <a:rPr kumimoji="1" lang="ja-JP" altLang="en-US" sz="1100">
              <a:solidFill>
                <a:schemeClr val="dk1"/>
              </a:solidFill>
              <a:effectLst/>
              <a:latin typeface="+mn-lt"/>
              <a:ea typeface="+mn-ea"/>
              <a:cs typeface="+mn-cs"/>
            </a:rPr>
            <a:t>小学校の統廃合に伴う借入により</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が増加したと考えられる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今後、事業計画による事業実施長期計画を検討し、地方債の残高を踏まえ事業の平準化による比率の急増を抑制していく。また、併せて充当可能基金を効果的に活用し、地方債残高の圧縮も図っていきたい。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99416</xdr:rowOff>
    </xdr:from>
    <xdr:to>
      <xdr:col>81</xdr:col>
      <xdr:colOff>44450</xdr:colOff>
      <xdr:row>15</xdr:row>
      <xdr:rowOff>127889</xdr:rowOff>
    </xdr:to>
    <xdr:cxnSp macro="">
      <xdr:nvCxnSpPr>
        <xdr:cNvPr id="441" name="直線コネクタ 440"/>
        <xdr:cNvCxnSpPr/>
      </xdr:nvCxnSpPr>
      <xdr:spPr>
        <a:xfrm>
          <a:off x="16179800" y="2671166"/>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99416</xdr:rowOff>
    </xdr:from>
    <xdr:to>
      <xdr:col>77</xdr:col>
      <xdr:colOff>44450</xdr:colOff>
      <xdr:row>15</xdr:row>
      <xdr:rowOff>157810</xdr:rowOff>
    </xdr:to>
    <xdr:cxnSp macro="">
      <xdr:nvCxnSpPr>
        <xdr:cNvPr id="444" name="直線コネクタ 443"/>
        <xdr:cNvCxnSpPr/>
      </xdr:nvCxnSpPr>
      <xdr:spPr>
        <a:xfrm flipV="1">
          <a:off x="15290800" y="2671166"/>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149123</xdr:rowOff>
    </xdr:from>
    <xdr:to>
      <xdr:col>72</xdr:col>
      <xdr:colOff>203200</xdr:colOff>
      <xdr:row>15</xdr:row>
      <xdr:rowOff>157810</xdr:rowOff>
    </xdr:to>
    <xdr:cxnSp macro="">
      <xdr:nvCxnSpPr>
        <xdr:cNvPr id="447" name="直線コネクタ 446"/>
        <xdr:cNvCxnSpPr/>
      </xdr:nvCxnSpPr>
      <xdr:spPr>
        <a:xfrm>
          <a:off x="14401800" y="272087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149123</xdr:rowOff>
    </xdr:from>
    <xdr:to>
      <xdr:col>68</xdr:col>
      <xdr:colOff>152400</xdr:colOff>
      <xdr:row>15</xdr:row>
      <xdr:rowOff>161188</xdr:rowOff>
    </xdr:to>
    <xdr:cxnSp macro="">
      <xdr:nvCxnSpPr>
        <xdr:cNvPr id="450" name="直線コネクタ 449"/>
        <xdr:cNvCxnSpPr/>
      </xdr:nvCxnSpPr>
      <xdr:spPr>
        <a:xfrm flipV="1">
          <a:off x="13512800" y="27208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77089</xdr:rowOff>
    </xdr:from>
    <xdr:to>
      <xdr:col>81</xdr:col>
      <xdr:colOff>95250</xdr:colOff>
      <xdr:row>16</xdr:row>
      <xdr:rowOff>7239</xdr:rowOff>
    </xdr:to>
    <xdr:sp macro="" textlink="">
      <xdr:nvSpPr>
        <xdr:cNvPr id="460" name="楕円 459"/>
        <xdr:cNvSpPr/>
      </xdr:nvSpPr>
      <xdr:spPr>
        <a:xfrm>
          <a:off x="169672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49166</xdr:rowOff>
    </xdr:from>
    <xdr:ext cx="762000" cy="259045"/>
    <xdr:sp macro="" textlink="">
      <xdr:nvSpPr>
        <xdr:cNvPr id="461" name="将来負担の状況該当値テキスト"/>
        <xdr:cNvSpPr txBox="1"/>
      </xdr:nvSpPr>
      <xdr:spPr>
        <a:xfrm>
          <a:off x="17106900" y="26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48616</xdr:rowOff>
    </xdr:from>
    <xdr:to>
      <xdr:col>77</xdr:col>
      <xdr:colOff>95250</xdr:colOff>
      <xdr:row>15</xdr:row>
      <xdr:rowOff>150216</xdr:rowOff>
    </xdr:to>
    <xdr:sp macro="" textlink="">
      <xdr:nvSpPr>
        <xdr:cNvPr id="462" name="楕円 461"/>
        <xdr:cNvSpPr/>
      </xdr:nvSpPr>
      <xdr:spPr>
        <a:xfrm>
          <a:off x="16129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134993</xdr:rowOff>
    </xdr:from>
    <xdr:ext cx="736600" cy="259045"/>
    <xdr:sp macro="" textlink="">
      <xdr:nvSpPr>
        <xdr:cNvPr id="463" name="テキスト ボックス 462"/>
        <xdr:cNvSpPr txBox="1"/>
      </xdr:nvSpPr>
      <xdr:spPr>
        <a:xfrm>
          <a:off x="15798800" y="270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107010</xdr:rowOff>
    </xdr:from>
    <xdr:to>
      <xdr:col>73</xdr:col>
      <xdr:colOff>44450</xdr:colOff>
      <xdr:row>16</xdr:row>
      <xdr:rowOff>37160</xdr:rowOff>
    </xdr:to>
    <xdr:sp macro="" textlink="">
      <xdr:nvSpPr>
        <xdr:cNvPr id="464" name="楕円 463"/>
        <xdr:cNvSpPr/>
      </xdr:nvSpPr>
      <xdr:spPr>
        <a:xfrm>
          <a:off x="15240000" y="26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21937</xdr:rowOff>
    </xdr:from>
    <xdr:ext cx="762000" cy="259045"/>
    <xdr:sp macro="" textlink="">
      <xdr:nvSpPr>
        <xdr:cNvPr id="465" name="テキスト ボックス 464"/>
        <xdr:cNvSpPr txBox="1"/>
      </xdr:nvSpPr>
      <xdr:spPr>
        <a:xfrm>
          <a:off x="14909800" y="276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98323</xdr:rowOff>
    </xdr:from>
    <xdr:to>
      <xdr:col>68</xdr:col>
      <xdr:colOff>203200</xdr:colOff>
      <xdr:row>16</xdr:row>
      <xdr:rowOff>28473</xdr:rowOff>
    </xdr:to>
    <xdr:sp macro="" textlink="">
      <xdr:nvSpPr>
        <xdr:cNvPr id="466" name="楕円 465"/>
        <xdr:cNvSpPr/>
      </xdr:nvSpPr>
      <xdr:spPr>
        <a:xfrm>
          <a:off x="14351000" y="2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13250</xdr:rowOff>
    </xdr:from>
    <xdr:ext cx="762000" cy="259045"/>
    <xdr:sp macro="" textlink="">
      <xdr:nvSpPr>
        <xdr:cNvPr id="467" name="テキスト ボックス 466"/>
        <xdr:cNvSpPr txBox="1"/>
      </xdr:nvSpPr>
      <xdr:spPr>
        <a:xfrm>
          <a:off x="14020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110388</xdr:rowOff>
    </xdr:from>
    <xdr:to>
      <xdr:col>64</xdr:col>
      <xdr:colOff>152400</xdr:colOff>
      <xdr:row>16</xdr:row>
      <xdr:rowOff>40538</xdr:rowOff>
    </xdr:to>
    <xdr:sp macro="" textlink="">
      <xdr:nvSpPr>
        <xdr:cNvPr id="468" name="楕円 467"/>
        <xdr:cNvSpPr/>
      </xdr:nvSpPr>
      <xdr:spPr>
        <a:xfrm>
          <a:off x="13462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25315</xdr:rowOff>
    </xdr:from>
    <xdr:ext cx="762000" cy="259045"/>
    <xdr:sp macro="" textlink="">
      <xdr:nvSpPr>
        <xdr:cNvPr id="469" name="テキスト ボックス 468"/>
        <xdr:cNvSpPr txBox="1"/>
      </xdr:nvSpPr>
      <xdr:spPr>
        <a:xfrm>
          <a:off x="13131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人事院勧告等の対応</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し、茨城県平均より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ポイント高い状況となっている。</a:t>
          </a:r>
          <a:endParaRPr lang="ja-JP" altLang="ja-JP" sz="1400">
            <a:effectLst/>
          </a:endParaRPr>
        </a:p>
        <a:p>
          <a:r>
            <a:rPr kumimoji="1" lang="ja-JP" altLang="ja-JP" sz="1100">
              <a:solidFill>
                <a:schemeClr val="dk1"/>
              </a:solidFill>
              <a:effectLst/>
              <a:latin typeface="+mn-lt"/>
              <a:ea typeface="+mn-ea"/>
              <a:cs typeface="+mn-cs"/>
            </a:rPr>
            <a:t>　引き続き、適正な定員管理を行うとともに、組織運営の効率化を図り、人件費の削減に努めていく。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27940</xdr:rowOff>
    </xdr:to>
    <xdr:cxnSp macro="">
      <xdr:nvCxnSpPr>
        <xdr:cNvPr id="66" name="直線コネクタ 65"/>
        <xdr:cNvCxnSpPr/>
      </xdr:nvCxnSpPr>
      <xdr:spPr>
        <a:xfrm flipV="1">
          <a:off x="3987800" y="63982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27940</xdr:rowOff>
    </xdr:to>
    <xdr:cxnSp macro="">
      <xdr:nvCxnSpPr>
        <xdr:cNvPr id="69" name="直線コネクタ 68"/>
        <xdr:cNvCxnSpPr/>
      </xdr:nvCxnSpPr>
      <xdr:spPr>
        <a:xfrm>
          <a:off x="3098800" y="6413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2" name="直線コネクタ 71"/>
        <xdr:cNvCxnSpPr/>
      </xdr:nvCxnSpPr>
      <xdr:spPr>
        <a:xfrm flipV="1">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123190</xdr:rowOff>
    </xdr:to>
    <xdr:cxnSp macro="">
      <xdr:nvCxnSpPr>
        <xdr:cNvPr id="75" name="直線コネクタ 74"/>
        <xdr:cNvCxnSpPr/>
      </xdr:nvCxnSpPr>
      <xdr:spPr>
        <a:xfrm flipV="1">
          <a:off x="1320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毎年予算編成時において、シーリングにより経常的物件費については抑制しているものの、民間委託などにより、物件費が上昇した。経常的物件費については合理的業務改善を進めることで、無駄の排除を意識つつ業務改善及び事業の精査を推進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25400</xdr:rowOff>
    </xdr:to>
    <xdr:cxnSp macro="">
      <xdr:nvCxnSpPr>
        <xdr:cNvPr id="127" name="直線コネクタ 126"/>
        <xdr:cNvCxnSpPr/>
      </xdr:nvCxnSpPr>
      <xdr:spPr>
        <a:xfrm>
          <a:off x="15671800" y="306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146050</xdr:rowOff>
    </xdr:to>
    <xdr:cxnSp macro="">
      <xdr:nvCxnSpPr>
        <xdr:cNvPr id="130" name="直線コネクタ 129"/>
        <xdr:cNvCxnSpPr/>
      </xdr:nvCxnSpPr>
      <xdr:spPr>
        <a:xfrm>
          <a:off x="14782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95250</xdr:rowOff>
    </xdr:to>
    <xdr:cxnSp macro="">
      <xdr:nvCxnSpPr>
        <xdr:cNvPr id="133" name="直線コネクタ 132"/>
        <xdr:cNvCxnSpPr/>
      </xdr:nvCxnSpPr>
      <xdr:spPr>
        <a:xfrm flipV="1">
          <a:off x="13893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107950</xdr:rowOff>
    </xdr:to>
    <xdr:cxnSp macro="">
      <xdr:nvCxnSpPr>
        <xdr:cNvPr id="136" name="直線コネクタ 135"/>
        <xdr:cNvCxnSpPr/>
      </xdr:nvCxnSpPr>
      <xdr:spPr>
        <a:xfrm flipV="1">
          <a:off x="13004800" y="300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118127</xdr:rowOff>
    </xdr:from>
    <xdr:ext cx="762000" cy="259045"/>
    <xdr:sp macro="" textlink="">
      <xdr:nvSpPr>
        <xdr:cNvPr id="151" name="テキスト ボックス 150"/>
        <xdr:cNvSpPr txBox="1"/>
      </xdr:nvSpPr>
      <xdr:spPr>
        <a:xfrm>
          <a:off x="14401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ポイント高い状況であるものの、前年度と比較すると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しかし、少子高齢化が進む中で、今後も扶助費の増加が懸念されるが、福祉サービスの充実を確保し続けるため、対象者の公平性の確保、より慎重な資格審査や給付の適正化に努める。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88" name="直線コネクタ 187"/>
        <xdr:cNvCxnSpPr/>
      </xdr:nvCxnSpPr>
      <xdr:spPr>
        <a:xfrm flipV="1">
          <a:off x="3987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50800</xdr:rowOff>
    </xdr:to>
    <xdr:cxnSp macro="">
      <xdr:nvCxnSpPr>
        <xdr:cNvPr id="191" name="直線コネクタ 190"/>
        <xdr:cNvCxnSpPr/>
      </xdr:nvCxnSpPr>
      <xdr:spPr>
        <a:xfrm flipV="1">
          <a:off x="3098800" y="9829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50800</xdr:rowOff>
    </xdr:to>
    <xdr:cxnSp macro="">
      <xdr:nvCxnSpPr>
        <xdr:cNvPr id="194" name="直線コネクタ 193"/>
        <xdr:cNvCxnSpPr/>
      </xdr:nvCxnSpPr>
      <xdr:spPr>
        <a:xfrm>
          <a:off x="2209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95250</xdr:rowOff>
    </xdr:to>
    <xdr:cxnSp macro="">
      <xdr:nvCxnSpPr>
        <xdr:cNvPr id="197" name="直線コネクタ 196"/>
        <xdr:cNvCxnSpPr/>
      </xdr:nvCxnSpPr>
      <xdr:spPr>
        <a:xfrm>
          <a:off x="1320800" y="9690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0" name="テキスト ボックス 209"/>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、類似団体比較では</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下回っている。これは、前々年に下水道事業が公営企業会計に移行したためである。各特別会計においては、税収等による財源確保を検討し、普通会計の負担減をするよう努めていかなければならない。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14333</xdr:rowOff>
    </xdr:to>
    <xdr:cxnSp macro="">
      <xdr:nvCxnSpPr>
        <xdr:cNvPr id="251" name="直線コネクタ 250"/>
        <xdr:cNvCxnSpPr/>
      </xdr:nvCxnSpPr>
      <xdr:spPr>
        <a:xfrm flipV="1">
          <a:off x="15671800" y="94048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55</xdr:row>
      <xdr:rowOff>14333</xdr:rowOff>
    </xdr:to>
    <xdr:cxnSp macro="">
      <xdr:nvCxnSpPr>
        <xdr:cNvPr id="254" name="直線コネクタ 253"/>
        <xdr:cNvCxnSpPr/>
      </xdr:nvCxnSpPr>
      <xdr:spPr>
        <a:xfrm>
          <a:off x="14782800" y="9411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153126</xdr:rowOff>
    </xdr:from>
    <xdr:to>
      <xdr:col>73</xdr:col>
      <xdr:colOff>180975</xdr:colOff>
      <xdr:row>57</xdr:row>
      <xdr:rowOff>102507</xdr:rowOff>
    </xdr:to>
    <xdr:cxnSp macro="">
      <xdr:nvCxnSpPr>
        <xdr:cNvPr id="257" name="直線コネクタ 256"/>
        <xdr:cNvCxnSpPr/>
      </xdr:nvCxnSpPr>
      <xdr:spPr>
        <a:xfrm flipV="1">
          <a:off x="13893800" y="9411426"/>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102507</xdr:rowOff>
    </xdr:to>
    <xdr:cxnSp macro="">
      <xdr:nvCxnSpPr>
        <xdr:cNvPr id="260" name="直線コネクタ 259"/>
        <xdr:cNvCxnSpPr/>
      </xdr:nvCxnSpPr>
      <xdr:spPr>
        <a:xfrm>
          <a:off x="13004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2" name="楕円 271"/>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3" name="テキスト ボックス 272"/>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102326</xdr:rowOff>
    </xdr:from>
    <xdr:to>
      <xdr:col>74</xdr:col>
      <xdr:colOff>31750</xdr:colOff>
      <xdr:row>55</xdr:row>
      <xdr:rowOff>32476</xdr:rowOff>
    </xdr:to>
    <xdr:sp macro="" textlink="">
      <xdr:nvSpPr>
        <xdr:cNvPr id="274" name="楕円 273"/>
        <xdr:cNvSpPr/>
      </xdr:nvSpPr>
      <xdr:spPr>
        <a:xfrm>
          <a:off x="14732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42653</xdr:rowOff>
    </xdr:from>
    <xdr:ext cx="762000" cy="259045"/>
    <xdr:sp macro="" textlink="">
      <xdr:nvSpPr>
        <xdr:cNvPr id="275" name="テキスト ボックス 274"/>
        <xdr:cNvSpPr txBox="1"/>
      </xdr:nvSpPr>
      <xdr:spPr>
        <a:xfrm>
          <a:off x="14401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6" name="楕円 275"/>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7" name="テキスト ボックス 276"/>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ポイント減となっているものの、昨年同様高い水準となっている。ただ、類似団体との比較においては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ポイント下回っている。要因としては、新広域ごみ処理施設建設の本体建設工事が</a:t>
          </a:r>
          <a:r>
            <a:rPr kumimoji="1" lang="ja-JP" altLang="en-US" sz="1100">
              <a:solidFill>
                <a:schemeClr val="dk1"/>
              </a:solidFill>
              <a:effectLst/>
              <a:latin typeface="+mn-lt"/>
              <a:ea typeface="+mn-ea"/>
              <a:cs typeface="+mn-cs"/>
            </a:rPr>
            <a:t>完了したことにより減少</a:t>
          </a:r>
          <a:r>
            <a:rPr kumimoji="1" lang="ja-JP" altLang="ja-JP" sz="1100">
              <a:solidFill>
                <a:schemeClr val="dk1"/>
              </a:solidFill>
              <a:effectLst/>
              <a:latin typeface="+mn-lt"/>
              <a:ea typeface="+mn-ea"/>
              <a:cs typeface="+mn-cs"/>
            </a:rPr>
            <a:t>したものである。</a:t>
          </a:r>
          <a:endParaRPr lang="ja-JP" altLang="ja-JP" sz="1400">
            <a:effectLst/>
          </a:endParaRPr>
        </a:p>
        <a:p>
          <a:r>
            <a:rPr kumimoji="1" lang="ja-JP" altLang="ja-JP" sz="1100">
              <a:solidFill>
                <a:schemeClr val="dk1"/>
              </a:solidFill>
              <a:effectLst/>
              <a:latin typeface="+mn-lt"/>
              <a:ea typeface="+mn-ea"/>
              <a:cs typeface="+mn-cs"/>
            </a:rPr>
            <a:t>　各種補助金については、補助内容の見直しを進める中において、スクラップアンドビルドによる整理統合を働きかけ補助金の合理化を進め経常経費の削減に努める。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104140</xdr:rowOff>
    </xdr:to>
    <xdr:cxnSp macro="">
      <xdr:nvCxnSpPr>
        <xdr:cNvPr id="309" name="直線コネクタ 308"/>
        <xdr:cNvCxnSpPr/>
      </xdr:nvCxnSpPr>
      <xdr:spPr>
        <a:xfrm flipV="1">
          <a:off x="15671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159004</xdr:rowOff>
    </xdr:to>
    <xdr:cxnSp macro="">
      <xdr:nvCxnSpPr>
        <xdr:cNvPr id="312" name="直線コネクタ 311"/>
        <xdr:cNvCxnSpPr/>
      </xdr:nvCxnSpPr>
      <xdr:spPr>
        <a:xfrm flipV="1">
          <a:off x="14782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36</xdr:row>
      <xdr:rowOff>159004</xdr:rowOff>
    </xdr:to>
    <xdr:cxnSp macro="">
      <xdr:nvCxnSpPr>
        <xdr:cNvPr id="315" name="直線コネクタ 314"/>
        <xdr:cNvCxnSpPr/>
      </xdr:nvCxnSpPr>
      <xdr:spPr>
        <a:xfrm>
          <a:off x="13893800" y="60340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83566</xdr:rowOff>
    </xdr:to>
    <xdr:cxnSp macro="">
      <xdr:nvCxnSpPr>
        <xdr:cNvPr id="318" name="直線コネクタ 317"/>
        <xdr:cNvCxnSpPr/>
      </xdr:nvCxnSpPr>
      <xdr:spPr>
        <a:xfrm flipV="1">
          <a:off x="13004800" y="60340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3" name="テキスト ボックス 33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4" name="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6" name="楕円 33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7" name="テキスト ボックス 33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となっている。合併後の学校統合を始めとした、各種合併特例債事業の償還が始まり、今後も市債の発行</a:t>
          </a:r>
          <a:r>
            <a:rPr kumimoji="1" lang="ja-JP" altLang="ja-JP"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伴う事業が続くことになり、更なる増加が見込まれることから、将来負担を見据え起債事業全体の見直しを図り、起債の平準化・抑制に努めていく。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129286</xdr:rowOff>
    </xdr:to>
    <xdr:cxnSp macro="">
      <xdr:nvCxnSpPr>
        <xdr:cNvPr id="367" name="直線コネクタ 366"/>
        <xdr:cNvCxnSpPr/>
      </xdr:nvCxnSpPr>
      <xdr:spPr>
        <a:xfrm flipV="1">
          <a:off x="3987800" y="12951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129286</xdr:rowOff>
    </xdr:to>
    <xdr:cxnSp macro="">
      <xdr:nvCxnSpPr>
        <xdr:cNvPr id="370" name="直線コネクタ 369"/>
        <xdr:cNvCxnSpPr/>
      </xdr:nvCxnSpPr>
      <xdr:spPr>
        <a:xfrm>
          <a:off x="3098800" y="12969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110998</xdr:rowOff>
    </xdr:to>
    <xdr:cxnSp macro="">
      <xdr:nvCxnSpPr>
        <xdr:cNvPr id="373" name="直線コネクタ 372"/>
        <xdr:cNvCxnSpPr/>
      </xdr:nvCxnSpPr>
      <xdr:spPr>
        <a:xfrm>
          <a:off x="2209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97282</xdr:rowOff>
    </xdr:to>
    <xdr:cxnSp macro="">
      <xdr:nvCxnSpPr>
        <xdr:cNvPr id="376" name="直線コネクタ 375"/>
        <xdr:cNvCxnSpPr/>
      </xdr:nvCxnSpPr>
      <xdr:spPr>
        <a:xfrm flipV="1">
          <a:off x="1320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6" name="楕円 385"/>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121937</xdr:rowOff>
    </xdr:from>
    <xdr:ext cx="762000" cy="259045"/>
    <xdr:sp macro="" textlink="">
      <xdr:nvSpPr>
        <xdr:cNvPr id="387" name="公債費該当値テキスト"/>
        <xdr:cNvSpPr txBox="1"/>
      </xdr:nvSpPr>
      <xdr:spPr>
        <a:xfrm>
          <a:off x="4914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8" name="楕円 387"/>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9" name="テキスト ボックス 388"/>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90" name="楕円 389"/>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91" name="テキスト ボックス 390"/>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92" name="楕円 391"/>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93" name="テキスト ボックス 392"/>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4" name="楕円 393"/>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5" name="テキスト ボックス 394"/>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・その他は下回っており、</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・扶助費は</a:t>
          </a:r>
          <a:r>
            <a:rPr kumimoji="1" lang="ja-JP" altLang="ja-JP" sz="1100">
              <a:solidFill>
                <a:schemeClr val="dk1"/>
              </a:solidFill>
              <a:effectLst/>
              <a:latin typeface="+mn-lt"/>
              <a:ea typeface="+mn-ea"/>
              <a:cs typeface="+mn-cs"/>
            </a:rPr>
            <a:t>上回っている。この結果、前年度比較で</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し、類似団体比較においては、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扶助費の増については懸案事項といえ、増加していくことは明白となっている。人件費については、民間委託・指定管理者制度の導入を進め、定員適正化計画等に基づき人件費等義務的経費の抑制、削減に努める。また全体的な業務改善を進め、より改善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28702</xdr:rowOff>
    </xdr:to>
    <xdr:cxnSp macro="">
      <xdr:nvCxnSpPr>
        <xdr:cNvPr id="426" name="直線コネクタ 425"/>
        <xdr:cNvCxnSpPr/>
      </xdr:nvCxnSpPr>
      <xdr:spPr>
        <a:xfrm flipV="1">
          <a:off x="15671800" y="1338580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28702</xdr:rowOff>
    </xdr:to>
    <xdr:cxnSp macro="">
      <xdr:nvCxnSpPr>
        <xdr:cNvPr id="429" name="直線コネクタ 428"/>
        <xdr:cNvCxnSpPr/>
      </xdr:nvCxnSpPr>
      <xdr:spPr>
        <a:xfrm>
          <a:off x="14782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32" name="直線コネクタ 431"/>
        <xdr:cNvCxnSpPr/>
      </xdr:nvCxnSpPr>
      <xdr:spPr>
        <a:xfrm flipV="1">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28702</xdr:rowOff>
    </xdr:to>
    <xdr:cxnSp macro="">
      <xdr:nvCxnSpPr>
        <xdr:cNvPr id="435" name="直線コネクタ 434"/>
        <xdr:cNvCxnSpPr/>
      </xdr:nvCxnSpPr>
      <xdr:spPr>
        <a:xfrm>
          <a:off x="13004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6"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47" name="楕円 446"/>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89679</xdr:rowOff>
    </xdr:from>
    <xdr:ext cx="736600" cy="259045"/>
    <xdr:sp macro="" textlink="">
      <xdr:nvSpPr>
        <xdr:cNvPr id="448" name="テキスト ボックス 447"/>
        <xdr:cNvSpPr txBox="1"/>
      </xdr:nvSpPr>
      <xdr:spPr>
        <a:xfrm>
          <a:off x="15290800" y="1329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9" name="楕円 448"/>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71390</xdr:rowOff>
    </xdr:from>
    <xdr:ext cx="762000" cy="259045"/>
    <xdr:sp macro="" textlink="">
      <xdr:nvSpPr>
        <xdr:cNvPr id="450" name="テキスト ボックス 449"/>
        <xdr:cNvSpPr txBox="1"/>
      </xdr:nvSpPr>
      <xdr:spPr>
        <a:xfrm>
          <a:off x="14401800" y="132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1" name="楕円 450"/>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89679</xdr:rowOff>
    </xdr:from>
    <xdr:ext cx="762000" cy="259045"/>
    <xdr:sp macro="" textlink="">
      <xdr:nvSpPr>
        <xdr:cNvPr id="452" name="テキスト ボックス 451"/>
        <xdr:cNvSpPr txBox="1"/>
      </xdr:nvSpPr>
      <xdr:spPr>
        <a:xfrm>
          <a:off x="13512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3" name="楕円 452"/>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66819</xdr:rowOff>
    </xdr:from>
    <xdr:ext cx="762000" cy="259045"/>
    <xdr:sp macro="" textlink="">
      <xdr:nvSpPr>
        <xdr:cNvPr id="454" name="テキスト ボックス 453"/>
        <xdr:cNvSpPr txBox="1"/>
      </xdr:nvSpPr>
      <xdr:spPr>
        <a:xfrm>
          <a:off x="12623800" y="1326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93866</xdr:rowOff>
    </xdr:from>
    <xdr:to>
      <xdr:col>29</xdr:col>
      <xdr:colOff>127000</xdr:colOff>
      <xdr:row>18</xdr:row>
      <xdr:rowOff>117704</xdr:rowOff>
    </xdr:to>
    <xdr:cxnSp macro="">
      <xdr:nvCxnSpPr>
        <xdr:cNvPr id="50" name="直線コネクタ 49"/>
        <xdr:cNvCxnSpPr/>
      </xdr:nvCxnSpPr>
      <xdr:spPr bwMode="auto">
        <a:xfrm>
          <a:off x="5003800" y="3227591"/>
          <a:ext cx="647700" cy="2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93866</xdr:rowOff>
    </xdr:from>
    <xdr:to>
      <xdr:col>26</xdr:col>
      <xdr:colOff>50800</xdr:colOff>
      <xdr:row>18</xdr:row>
      <xdr:rowOff>103429</xdr:rowOff>
    </xdr:to>
    <xdr:cxnSp macro="">
      <xdr:nvCxnSpPr>
        <xdr:cNvPr id="53" name="直線コネクタ 52"/>
        <xdr:cNvCxnSpPr/>
      </xdr:nvCxnSpPr>
      <xdr:spPr bwMode="auto">
        <a:xfrm flipV="1">
          <a:off x="4305300" y="3227591"/>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103429</xdr:rowOff>
    </xdr:from>
    <xdr:to>
      <xdr:col>22</xdr:col>
      <xdr:colOff>114300</xdr:colOff>
      <xdr:row>18</xdr:row>
      <xdr:rowOff>121653</xdr:rowOff>
    </xdr:to>
    <xdr:cxnSp macro="">
      <xdr:nvCxnSpPr>
        <xdr:cNvPr id="56" name="直線コネクタ 55"/>
        <xdr:cNvCxnSpPr/>
      </xdr:nvCxnSpPr>
      <xdr:spPr bwMode="auto">
        <a:xfrm flipV="1">
          <a:off x="3606800" y="3237154"/>
          <a:ext cx="698500" cy="1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103518</xdr:rowOff>
    </xdr:from>
    <xdr:to>
      <xdr:col>18</xdr:col>
      <xdr:colOff>177800</xdr:colOff>
      <xdr:row>18</xdr:row>
      <xdr:rowOff>121653</xdr:rowOff>
    </xdr:to>
    <xdr:cxnSp macro="">
      <xdr:nvCxnSpPr>
        <xdr:cNvPr id="59" name="直線コネクタ 58"/>
        <xdr:cNvCxnSpPr/>
      </xdr:nvCxnSpPr>
      <xdr:spPr bwMode="auto">
        <a:xfrm>
          <a:off x="2908300" y="3237243"/>
          <a:ext cx="6985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66904</xdr:rowOff>
    </xdr:from>
    <xdr:to>
      <xdr:col>29</xdr:col>
      <xdr:colOff>177800</xdr:colOff>
      <xdr:row>18</xdr:row>
      <xdr:rowOff>168504</xdr:rowOff>
    </xdr:to>
    <xdr:sp macro="" textlink="">
      <xdr:nvSpPr>
        <xdr:cNvPr id="69" name="楕円 68"/>
        <xdr:cNvSpPr/>
      </xdr:nvSpPr>
      <xdr:spPr bwMode="auto">
        <a:xfrm>
          <a:off x="5600700" y="320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38981</xdr:rowOff>
    </xdr:from>
    <xdr:ext cx="762000" cy="259045"/>
    <xdr:sp macro="" textlink="">
      <xdr:nvSpPr>
        <xdr:cNvPr id="70" name="人口1人当たり決算額の推移該当値テキスト130"/>
        <xdr:cNvSpPr txBox="1"/>
      </xdr:nvSpPr>
      <xdr:spPr>
        <a:xfrm>
          <a:off x="5740400" y="31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43066</xdr:rowOff>
    </xdr:from>
    <xdr:to>
      <xdr:col>26</xdr:col>
      <xdr:colOff>101600</xdr:colOff>
      <xdr:row>18</xdr:row>
      <xdr:rowOff>144666</xdr:rowOff>
    </xdr:to>
    <xdr:sp macro="" textlink="">
      <xdr:nvSpPr>
        <xdr:cNvPr id="71" name="楕円 70"/>
        <xdr:cNvSpPr/>
      </xdr:nvSpPr>
      <xdr:spPr bwMode="auto">
        <a:xfrm>
          <a:off x="4953000" y="317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129443</xdr:rowOff>
    </xdr:from>
    <xdr:ext cx="736600" cy="259045"/>
    <xdr:sp macro="" textlink="">
      <xdr:nvSpPr>
        <xdr:cNvPr id="72" name="テキスト ボックス 71"/>
        <xdr:cNvSpPr txBox="1"/>
      </xdr:nvSpPr>
      <xdr:spPr>
        <a:xfrm>
          <a:off x="4622800" y="326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52629</xdr:rowOff>
    </xdr:from>
    <xdr:to>
      <xdr:col>22</xdr:col>
      <xdr:colOff>165100</xdr:colOff>
      <xdr:row>18</xdr:row>
      <xdr:rowOff>154229</xdr:rowOff>
    </xdr:to>
    <xdr:sp macro="" textlink="">
      <xdr:nvSpPr>
        <xdr:cNvPr id="73" name="楕円 72"/>
        <xdr:cNvSpPr/>
      </xdr:nvSpPr>
      <xdr:spPr bwMode="auto">
        <a:xfrm>
          <a:off x="4254500" y="318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139006</xdr:rowOff>
    </xdr:from>
    <xdr:ext cx="762000" cy="259045"/>
    <xdr:sp macro="" textlink="">
      <xdr:nvSpPr>
        <xdr:cNvPr id="74" name="テキスト ボックス 73"/>
        <xdr:cNvSpPr txBox="1"/>
      </xdr:nvSpPr>
      <xdr:spPr>
        <a:xfrm>
          <a:off x="3924300" y="32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70853</xdr:rowOff>
    </xdr:from>
    <xdr:to>
      <xdr:col>19</xdr:col>
      <xdr:colOff>38100</xdr:colOff>
      <xdr:row>19</xdr:row>
      <xdr:rowOff>1003</xdr:rowOff>
    </xdr:to>
    <xdr:sp macro="" textlink="">
      <xdr:nvSpPr>
        <xdr:cNvPr id="75" name="楕円 74"/>
        <xdr:cNvSpPr/>
      </xdr:nvSpPr>
      <xdr:spPr bwMode="auto">
        <a:xfrm>
          <a:off x="3556000" y="32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157230</xdr:rowOff>
    </xdr:from>
    <xdr:ext cx="762000" cy="259045"/>
    <xdr:sp macro="" textlink="">
      <xdr:nvSpPr>
        <xdr:cNvPr id="76" name="テキスト ボックス 75"/>
        <xdr:cNvSpPr txBox="1"/>
      </xdr:nvSpPr>
      <xdr:spPr>
        <a:xfrm>
          <a:off x="3225800" y="32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52718</xdr:rowOff>
    </xdr:from>
    <xdr:to>
      <xdr:col>15</xdr:col>
      <xdr:colOff>101600</xdr:colOff>
      <xdr:row>18</xdr:row>
      <xdr:rowOff>154318</xdr:rowOff>
    </xdr:to>
    <xdr:sp macro="" textlink="">
      <xdr:nvSpPr>
        <xdr:cNvPr id="77" name="楕円 76"/>
        <xdr:cNvSpPr/>
      </xdr:nvSpPr>
      <xdr:spPr bwMode="auto">
        <a:xfrm>
          <a:off x="2857500" y="31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139095</xdr:rowOff>
    </xdr:from>
    <xdr:ext cx="762000" cy="259045"/>
    <xdr:sp macro="" textlink="">
      <xdr:nvSpPr>
        <xdr:cNvPr id="78" name="テキスト ボックス 77"/>
        <xdr:cNvSpPr txBox="1"/>
      </xdr:nvSpPr>
      <xdr:spPr>
        <a:xfrm>
          <a:off x="2527300" y="32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1484</xdr:rowOff>
    </xdr:from>
    <xdr:to>
      <xdr:col>29</xdr:col>
      <xdr:colOff>127000</xdr:colOff>
      <xdr:row>38</xdr:row>
      <xdr:rowOff>1491</xdr:rowOff>
    </xdr:to>
    <xdr:cxnSp macro="">
      <xdr:nvCxnSpPr>
        <xdr:cNvPr id="112" name="直線コネクタ 111"/>
        <xdr:cNvCxnSpPr/>
      </xdr:nvCxnSpPr>
      <xdr:spPr bwMode="auto">
        <a:xfrm>
          <a:off x="5003800" y="7469084"/>
          <a:ext cx="647700" cy="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1484</xdr:rowOff>
    </xdr:from>
    <xdr:to>
      <xdr:col>26</xdr:col>
      <xdr:colOff>50800</xdr:colOff>
      <xdr:row>38</xdr:row>
      <xdr:rowOff>9404</xdr:rowOff>
    </xdr:to>
    <xdr:cxnSp macro="">
      <xdr:nvCxnSpPr>
        <xdr:cNvPr id="115" name="直線コネクタ 114"/>
        <xdr:cNvCxnSpPr/>
      </xdr:nvCxnSpPr>
      <xdr:spPr bwMode="auto">
        <a:xfrm flipV="1">
          <a:off x="4305300" y="7469084"/>
          <a:ext cx="698500" cy="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9404</xdr:rowOff>
    </xdr:from>
    <xdr:to>
      <xdr:col>22</xdr:col>
      <xdr:colOff>114300</xdr:colOff>
      <xdr:row>38</xdr:row>
      <xdr:rowOff>20713</xdr:rowOff>
    </xdr:to>
    <xdr:cxnSp macro="">
      <xdr:nvCxnSpPr>
        <xdr:cNvPr id="118" name="直線コネクタ 117"/>
        <xdr:cNvCxnSpPr/>
      </xdr:nvCxnSpPr>
      <xdr:spPr bwMode="auto">
        <a:xfrm flipV="1">
          <a:off x="3606800" y="7477004"/>
          <a:ext cx="698500" cy="11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2924</xdr:rowOff>
    </xdr:from>
    <xdr:to>
      <xdr:col>18</xdr:col>
      <xdr:colOff>177800</xdr:colOff>
      <xdr:row>38</xdr:row>
      <xdr:rowOff>20713</xdr:rowOff>
    </xdr:to>
    <xdr:cxnSp macro="">
      <xdr:nvCxnSpPr>
        <xdr:cNvPr id="121" name="直線コネクタ 120"/>
        <xdr:cNvCxnSpPr/>
      </xdr:nvCxnSpPr>
      <xdr:spPr bwMode="auto">
        <a:xfrm>
          <a:off x="2908300" y="7470524"/>
          <a:ext cx="698500" cy="1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293591</xdr:rowOff>
    </xdr:from>
    <xdr:to>
      <xdr:col>29</xdr:col>
      <xdr:colOff>177800</xdr:colOff>
      <xdr:row>38</xdr:row>
      <xdr:rowOff>52291</xdr:rowOff>
    </xdr:to>
    <xdr:sp macro="" textlink="">
      <xdr:nvSpPr>
        <xdr:cNvPr id="131" name="楕円 130"/>
        <xdr:cNvSpPr/>
      </xdr:nvSpPr>
      <xdr:spPr bwMode="auto">
        <a:xfrm>
          <a:off x="5600700" y="741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265668</xdr:rowOff>
    </xdr:from>
    <xdr:ext cx="762000" cy="259045"/>
    <xdr:sp macro="" textlink="">
      <xdr:nvSpPr>
        <xdr:cNvPr id="132" name="人口1人当たり決算額の推移該当値テキスト445"/>
        <xdr:cNvSpPr txBox="1"/>
      </xdr:nvSpPr>
      <xdr:spPr>
        <a:xfrm>
          <a:off x="5740400" y="73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293584</xdr:rowOff>
    </xdr:from>
    <xdr:to>
      <xdr:col>26</xdr:col>
      <xdr:colOff>101600</xdr:colOff>
      <xdr:row>38</xdr:row>
      <xdr:rowOff>52284</xdr:rowOff>
    </xdr:to>
    <xdr:sp macro="" textlink="">
      <xdr:nvSpPr>
        <xdr:cNvPr id="133" name="楕円 132"/>
        <xdr:cNvSpPr/>
      </xdr:nvSpPr>
      <xdr:spPr bwMode="auto">
        <a:xfrm>
          <a:off x="4953000" y="741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37061</xdr:rowOff>
    </xdr:from>
    <xdr:ext cx="736600" cy="259045"/>
    <xdr:sp macro="" textlink="">
      <xdr:nvSpPr>
        <xdr:cNvPr id="134" name="テキスト ボックス 133"/>
        <xdr:cNvSpPr txBox="1"/>
      </xdr:nvSpPr>
      <xdr:spPr>
        <a:xfrm>
          <a:off x="4622800" y="750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301504</xdr:rowOff>
    </xdr:from>
    <xdr:to>
      <xdr:col>22</xdr:col>
      <xdr:colOff>165100</xdr:colOff>
      <xdr:row>38</xdr:row>
      <xdr:rowOff>60204</xdr:rowOff>
    </xdr:to>
    <xdr:sp macro="" textlink="">
      <xdr:nvSpPr>
        <xdr:cNvPr id="135" name="楕円 134"/>
        <xdr:cNvSpPr/>
      </xdr:nvSpPr>
      <xdr:spPr bwMode="auto">
        <a:xfrm>
          <a:off x="4254500" y="742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44981</xdr:rowOff>
    </xdr:from>
    <xdr:ext cx="762000" cy="259045"/>
    <xdr:sp macro="" textlink="">
      <xdr:nvSpPr>
        <xdr:cNvPr id="136" name="テキスト ボックス 135"/>
        <xdr:cNvSpPr txBox="1"/>
      </xdr:nvSpPr>
      <xdr:spPr>
        <a:xfrm>
          <a:off x="3924300" y="75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312813</xdr:rowOff>
    </xdr:from>
    <xdr:to>
      <xdr:col>19</xdr:col>
      <xdr:colOff>38100</xdr:colOff>
      <xdr:row>38</xdr:row>
      <xdr:rowOff>71513</xdr:rowOff>
    </xdr:to>
    <xdr:sp macro="" textlink="">
      <xdr:nvSpPr>
        <xdr:cNvPr id="137" name="楕円 136"/>
        <xdr:cNvSpPr/>
      </xdr:nvSpPr>
      <xdr:spPr bwMode="auto">
        <a:xfrm>
          <a:off x="3556000" y="743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56290</xdr:rowOff>
    </xdr:from>
    <xdr:ext cx="762000" cy="259045"/>
    <xdr:sp macro="" textlink="">
      <xdr:nvSpPr>
        <xdr:cNvPr id="138" name="テキスト ボックス 137"/>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295024</xdr:rowOff>
    </xdr:from>
    <xdr:to>
      <xdr:col>15</xdr:col>
      <xdr:colOff>101600</xdr:colOff>
      <xdr:row>38</xdr:row>
      <xdr:rowOff>53724</xdr:rowOff>
    </xdr:to>
    <xdr:sp macro="" textlink="">
      <xdr:nvSpPr>
        <xdr:cNvPr id="139" name="楕円 138"/>
        <xdr:cNvSpPr/>
      </xdr:nvSpPr>
      <xdr:spPr bwMode="auto">
        <a:xfrm>
          <a:off x="2857500" y="74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38501</xdr:rowOff>
    </xdr:from>
    <xdr:ext cx="762000" cy="259045"/>
    <xdr:sp macro="" textlink="">
      <xdr:nvSpPr>
        <xdr:cNvPr id="140" name="テキスト ボックス 139"/>
        <xdr:cNvSpPr txBox="1"/>
      </xdr:nvSpPr>
      <xdr:spPr>
        <a:xfrm>
          <a:off x="2527300" y="75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132588</xdr:rowOff>
    </xdr:from>
    <xdr:to>
      <xdr:col>24</xdr:col>
      <xdr:colOff>63500</xdr:colOff>
      <xdr:row>37</xdr:row>
      <xdr:rowOff>133998</xdr:rowOff>
    </xdr:to>
    <xdr:cxnSp macro="">
      <xdr:nvCxnSpPr>
        <xdr:cNvPr id="61" name="直線コネクタ 60"/>
        <xdr:cNvCxnSpPr/>
      </xdr:nvCxnSpPr>
      <xdr:spPr>
        <a:xfrm flipV="1">
          <a:off x="3797300" y="6476238"/>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133998</xdr:rowOff>
    </xdr:from>
    <xdr:to>
      <xdr:col>19</xdr:col>
      <xdr:colOff>177800</xdr:colOff>
      <xdr:row>38</xdr:row>
      <xdr:rowOff>41516</xdr:rowOff>
    </xdr:to>
    <xdr:cxnSp macro="">
      <xdr:nvCxnSpPr>
        <xdr:cNvPr id="64" name="直線コネクタ 63"/>
        <xdr:cNvCxnSpPr/>
      </xdr:nvCxnSpPr>
      <xdr:spPr>
        <a:xfrm flipV="1">
          <a:off x="2908300" y="6477648"/>
          <a:ext cx="889000" cy="7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40640</xdr:rowOff>
    </xdr:from>
    <xdr:to>
      <xdr:col>15</xdr:col>
      <xdr:colOff>50800</xdr:colOff>
      <xdr:row>38</xdr:row>
      <xdr:rowOff>41516</xdr:rowOff>
    </xdr:to>
    <xdr:cxnSp macro="">
      <xdr:nvCxnSpPr>
        <xdr:cNvPr id="67" name="直線コネクタ 66"/>
        <xdr:cNvCxnSpPr/>
      </xdr:nvCxnSpPr>
      <xdr:spPr>
        <a:xfrm>
          <a:off x="2019300" y="65557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40183</xdr:rowOff>
    </xdr:from>
    <xdr:to>
      <xdr:col>10</xdr:col>
      <xdr:colOff>114300</xdr:colOff>
      <xdr:row>38</xdr:row>
      <xdr:rowOff>40640</xdr:rowOff>
    </xdr:to>
    <xdr:cxnSp macro="">
      <xdr:nvCxnSpPr>
        <xdr:cNvPr id="70" name="直線コネクタ 69"/>
        <xdr:cNvCxnSpPr/>
      </xdr:nvCxnSpPr>
      <xdr:spPr>
        <a:xfrm>
          <a:off x="1130300" y="655528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81788</xdr:rowOff>
    </xdr:from>
    <xdr:to>
      <xdr:col>24</xdr:col>
      <xdr:colOff>114300</xdr:colOff>
      <xdr:row>38</xdr:row>
      <xdr:rowOff>11938</xdr:rowOff>
    </xdr:to>
    <xdr:sp macro="" textlink="">
      <xdr:nvSpPr>
        <xdr:cNvPr id="80" name="楕円 79"/>
        <xdr:cNvSpPr/>
      </xdr:nvSpPr>
      <xdr:spPr>
        <a:xfrm>
          <a:off x="458470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60215</xdr:rowOff>
    </xdr:from>
    <xdr:ext cx="534377" cy="259045"/>
    <xdr:sp macro="" textlink="">
      <xdr:nvSpPr>
        <xdr:cNvPr id="81" name="人件費該当値テキスト"/>
        <xdr:cNvSpPr txBox="1"/>
      </xdr:nvSpPr>
      <xdr:spPr>
        <a:xfrm>
          <a:off x="4686300" y="64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83198</xdr:rowOff>
    </xdr:from>
    <xdr:to>
      <xdr:col>20</xdr:col>
      <xdr:colOff>38100</xdr:colOff>
      <xdr:row>38</xdr:row>
      <xdr:rowOff>13348</xdr:rowOff>
    </xdr:to>
    <xdr:sp macro="" textlink="">
      <xdr:nvSpPr>
        <xdr:cNvPr id="82" name="楕円 81"/>
        <xdr:cNvSpPr/>
      </xdr:nvSpPr>
      <xdr:spPr>
        <a:xfrm>
          <a:off x="3746500" y="64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4475</xdr:rowOff>
    </xdr:from>
    <xdr:ext cx="534377" cy="259045"/>
    <xdr:sp macro="" textlink="">
      <xdr:nvSpPr>
        <xdr:cNvPr id="83" name="テキスト ボックス 82"/>
        <xdr:cNvSpPr txBox="1"/>
      </xdr:nvSpPr>
      <xdr:spPr>
        <a:xfrm>
          <a:off x="3530111" y="65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162166</xdr:rowOff>
    </xdr:from>
    <xdr:to>
      <xdr:col>15</xdr:col>
      <xdr:colOff>101600</xdr:colOff>
      <xdr:row>38</xdr:row>
      <xdr:rowOff>92316</xdr:rowOff>
    </xdr:to>
    <xdr:sp macro="" textlink="">
      <xdr:nvSpPr>
        <xdr:cNvPr id="84" name="楕円 83"/>
        <xdr:cNvSpPr/>
      </xdr:nvSpPr>
      <xdr:spPr>
        <a:xfrm>
          <a:off x="2857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83443</xdr:rowOff>
    </xdr:from>
    <xdr:ext cx="534377" cy="259045"/>
    <xdr:sp macro="" textlink="">
      <xdr:nvSpPr>
        <xdr:cNvPr id="85" name="テキスト ボックス 84"/>
        <xdr:cNvSpPr txBox="1"/>
      </xdr:nvSpPr>
      <xdr:spPr>
        <a:xfrm>
          <a:off x="2641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161290</xdr:rowOff>
    </xdr:from>
    <xdr:to>
      <xdr:col>10</xdr:col>
      <xdr:colOff>165100</xdr:colOff>
      <xdr:row>38</xdr:row>
      <xdr:rowOff>91440</xdr:rowOff>
    </xdr:to>
    <xdr:sp macro="" textlink="">
      <xdr:nvSpPr>
        <xdr:cNvPr id="86" name="楕円 85"/>
        <xdr:cNvSpPr/>
      </xdr:nvSpPr>
      <xdr:spPr>
        <a:xfrm>
          <a:off x="196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82567</xdr:rowOff>
    </xdr:from>
    <xdr:ext cx="534377" cy="259045"/>
    <xdr:sp macro="" textlink="">
      <xdr:nvSpPr>
        <xdr:cNvPr id="87" name="テキスト ボックス 86"/>
        <xdr:cNvSpPr txBox="1"/>
      </xdr:nvSpPr>
      <xdr:spPr>
        <a:xfrm>
          <a:off x="1752111"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160833</xdr:rowOff>
    </xdr:from>
    <xdr:to>
      <xdr:col>6</xdr:col>
      <xdr:colOff>38100</xdr:colOff>
      <xdr:row>38</xdr:row>
      <xdr:rowOff>90983</xdr:rowOff>
    </xdr:to>
    <xdr:sp macro="" textlink="">
      <xdr:nvSpPr>
        <xdr:cNvPr id="88" name="楕円 87"/>
        <xdr:cNvSpPr/>
      </xdr:nvSpPr>
      <xdr:spPr>
        <a:xfrm>
          <a:off x="1079500" y="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82110</xdr:rowOff>
    </xdr:from>
    <xdr:ext cx="534377" cy="259045"/>
    <xdr:sp macro="" textlink="">
      <xdr:nvSpPr>
        <xdr:cNvPr id="89" name="テキスト ボックス 88"/>
        <xdr:cNvSpPr txBox="1"/>
      </xdr:nvSpPr>
      <xdr:spPr>
        <a:xfrm>
          <a:off x="863111" y="65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166924</xdr:rowOff>
    </xdr:from>
    <xdr:to>
      <xdr:col>24</xdr:col>
      <xdr:colOff>63500</xdr:colOff>
      <xdr:row>58</xdr:row>
      <xdr:rowOff>1815</xdr:rowOff>
    </xdr:to>
    <xdr:cxnSp macro="">
      <xdr:nvCxnSpPr>
        <xdr:cNvPr id="116" name="直線コネクタ 115"/>
        <xdr:cNvCxnSpPr/>
      </xdr:nvCxnSpPr>
      <xdr:spPr>
        <a:xfrm flipV="1">
          <a:off x="3797300" y="9939574"/>
          <a:ext cx="8382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1815</xdr:rowOff>
    </xdr:from>
    <xdr:to>
      <xdr:col>19</xdr:col>
      <xdr:colOff>177800</xdr:colOff>
      <xdr:row>58</xdr:row>
      <xdr:rowOff>22640</xdr:rowOff>
    </xdr:to>
    <xdr:cxnSp macro="">
      <xdr:nvCxnSpPr>
        <xdr:cNvPr id="119" name="直線コネクタ 118"/>
        <xdr:cNvCxnSpPr/>
      </xdr:nvCxnSpPr>
      <xdr:spPr>
        <a:xfrm flipV="1">
          <a:off x="2908300" y="9945915"/>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22640</xdr:rowOff>
    </xdr:from>
    <xdr:to>
      <xdr:col>15</xdr:col>
      <xdr:colOff>50800</xdr:colOff>
      <xdr:row>58</xdr:row>
      <xdr:rowOff>29282</xdr:rowOff>
    </xdr:to>
    <xdr:cxnSp macro="">
      <xdr:nvCxnSpPr>
        <xdr:cNvPr id="122" name="直線コネクタ 121"/>
        <xdr:cNvCxnSpPr/>
      </xdr:nvCxnSpPr>
      <xdr:spPr>
        <a:xfrm flipV="1">
          <a:off x="2019300" y="9966740"/>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28987</xdr:rowOff>
    </xdr:from>
    <xdr:to>
      <xdr:col>10</xdr:col>
      <xdr:colOff>114300</xdr:colOff>
      <xdr:row>58</xdr:row>
      <xdr:rowOff>29282</xdr:rowOff>
    </xdr:to>
    <xdr:cxnSp macro="">
      <xdr:nvCxnSpPr>
        <xdr:cNvPr id="125" name="直線コネクタ 124"/>
        <xdr:cNvCxnSpPr/>
      </xdr:nvCxnSpPr>
      <xdr:spPr>
        <a:xfrm>
          <a:off x="1130300" y="997308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116124</xdr:rowOff>
    </xdr:from>
    <xdr:to>
      <xdr:col>24</xdr:col>
      <xdr:colOff>114300</xdr:colOff>
      <xdr:row>58</xdr:row>
      <xdr:rowOff>46274</xdr:rowOff>
    </xdr:to>
    <xdr:sp macro="" textlink="">
      <xdr:nvSpPr>
        <xdr:cNvPr id="135" name="楕円 134"/>
        <xdr:cNvSpPr/>
      </xdr:nvSpPr>
      <xdr:spPr>
        <a:xfrm>
          <a:off x="4584700" y="9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31051</xdr:rowOff>
    </xdr:from>
    <xdr:ext cx="534377" cy="259045"/>
    <xdr:sp macro="" textlink="">
      <xdr:nvSpPr>
        <xdr:cNvPr id="136" name="物件費該当値テキスト"/>
        <xdr:cNvSpPr txBox="1"/>
      </xdr:nvSpPr>
      <xdr:spPr>
        <a:xfrm>
          <a:off x="4686300" y="98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122465</xdr:rowOff>
    </xdr:from>
    <xdr:to>
      <xdr:col>20</xdr:col>
      <xdr:colOff>38100</xdr:colOff>
      <xdr:row>58</xdr:row>
      <xdr:rowOff>52615</xdr:rowOff>
    </xdr:to>
    <xdr:sp macro="" textlink="">
      <xdr:nvSpPr>
        <xdr:cNvPr id="137" name="楕円 136"/>
        <xdr:cNvSpPr/>
      </xdr:nvSpPr>
      <xdr:spPr>
        <a:xfrm>
          <a:off x="3746500" y="98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43742</xdr:rowOff>
    </xdr:from>
    <xdr:ext cx="534377" cy="259045"/>
    <xdr:sp macro="" textlink="">
      <xdr:nvSpPr>
        <xdr:cNvPr id="138" name="テキスト ボックス 137"/>
        <xdr:cNvSpPr txBox="1"/>
      </xdr:nvSpPr>
      <xdr:spPr>
        <a:xfrm>
          <a:off x="3530111" y="998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143290</xdr:rowOff>
    </xdr:from>
    <xdr:to>
      <xdr:col>15</xdr:col>
      <xdr:colOff>101600</xdr:colOff>
      <xdr:row>58</xdr:row>
      <xdr:rowOff>73440</xdr:rowOff>
    </xdr:to>
    <xdr:sp macro="" textlink="">
      <xdr:nvSpPr>
        <xdr:cNvPr id="139" name="楕円 138"/>
        <xdr:cNvSpPr/>
      </xdr:nvSpPr>
      <xdr:spPr>
        <a:xfrm>
          <a:off x="2857500" y="9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64567</xdr:rowOff>
    </xdr:from>
    <xdr:ext cx="534377" cy="259045"/>
    <xdr:sp macro="" textlink="">
      <xdr:nvSpPr>
        <xdr:cNvPr id="140" name="テキスト ボックス 139"/>
        <xdr:cNvSpPr txBox="1"/>
      </xdr:nvSpPr>
      <xdr:spPr>
        <a:xfrm>
          <a:off x="2641111" y="10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149932</xdr:rowOff>
    </xdr:from>
    <xdr:to>
      <xdr:col>10</xdr:col>
      <xdr:colOff>165100</xdr:colOff>
      <xdr:row>58</xdr:row>
      <xdr:rowOff>80082</xdr:rowOff>
    </xdr:to>
    <xdr:sp macro="" textlink="">
      <xdr:nvSpPr>
        <xdr:cNvPr id="141" name="楕円 140"/>
        <xdr:cNvSpPr/>
      </xdr:nvSpPr>
      <xdr:spPr>
        <a:xfrm>
          <a:off x="1968500" y="9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71209</xdr:rowOff>
    </xdr:from>
    <xdr:ext cx="534377" cy="259045"/>
    <xdr:sp macro="" textlink="">
      <xdr:nvSpPr>
        <xdr:cNvPr id="142" name="テキスト ボックス 141"/>
        <xdr:cNvSpPr txBox="1"/>
      </xdr:nvSpPr>
      <xdr:spPr>
        <a:xfrm>
          <a:off x="1752111" y="100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149637</xdr:rowOff>
    </xdr:from>
    <xdr:to>
      <xdr:col>6</xdr:col>
      <xdr:colOff>38100</xdr:colOff>
      <xdr:row>58</xdr:row>
      <xdr:rowOff>79787</xdr:rowOff>
    </xdr:to>
    <xdr:sp macro="" textlink="">
      <xdr:nvSpPr>
        <xdr:cNvPr id="143" name="楕円 142"/>
        <xdr:cNvSpPr/>
      </xdr:nvSpPr>
      <xdr:spPr>
        <a:xfrm>
          <a:off x="1079500" y="99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70914</xdr:rowOff>
    </xdr:from>
    <xdr:ext cx="534377" cy="259045"/>
    <xdr:sp macro="" textlink="">
      <xdr:nvSpPr>
        <xdr:cNvPr id="144" name="テキスト ボックス 143"/>
        <xdr:cNvSpPr txBox="1"/>
      </xdr:nvSpPr>
      <xdr:spPr>
        <a:xfrm>
          <a:off x="863111" y="100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25138</xdr:rowOff>
    </xdr:from>
    <xdr:to>
      <xdr:col>24</xdr:col>
      <xdr:colOff>63500</xdr:colOff>
      <xdr:row>79</xdr:row>
      <xdr:rowOff>28797</xdr:rowOff>
    </xdr:to>
    <xdr:cxnSp macro="">
      <xdr:nvCxnSpPr>
        <xdr:cNvPr id="175" name="直線コネクタ 174"/>
        <xdr:cNvCxnSpPr/>
      </xdr:nvCxnSpPr>
      <xdr:spPr>
        <a:xfrm>
          <a:off x="3797300" y="13569688"/>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25138</xdr:rowOff>
    </xdr:from>
    <xdr:to>
      <xdr:col>19</xdr:col>
      <xdr:colOff>177800</xdr:colOff>
      <xdr:row>79</xdr:row>
      <xdr:rowOff>32372</xdr:rowOff>
    </xdr:to>
    <xdr:cxnSp macro="">
      <xdr:nvCxnSpPr>
        <xdr:cNvPr id="178" name="直線コネクタ 177"/>
        <xdr:cNvCxnSpPr/>
      </xdr:nvCxnSpPr>
      <xdr:spPr>
        <a:xfrm flipV="1">
          <a:off x="2908300" y="13569688"/>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25940</xdr:rowOff>
    </xdr:from>
    <xdr:to>
      <xdr:col>15</xdr:col>
      <xdr:colOff>50800</xdr:colOff>
      <xdr:row>79</xdr:row>
      <xdr:rowOff>32372</xdr:rowOff>
    </xdr:to>
    <xdr:cxnSp macro="">
      <xdr:nvCxnSpPr>
        <xdr:cNvPr id="181" name="直線コネクタ 180"/>
        <xdr:cNvCxnSpPr/>
      </xdr:nvCxnSpPr>
      <xdr:spPr>
        <a:xfrm>
          <a:off x="2019300" y="13570490"/>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25940</xdr:rowOff>
    </xdr:from>
    <xdr:to>
      <xdr:col>10</xdr:col>
      <xdr:colOff>114300</xdr:colOff>
      <xdr:row>79</xdr:row>
      <xdr:rowOff>35263</xdr:rowOff>
    </xdr:to>
    <xdr:cxnSp macro="">
      <xdr:nvCxnSpPr>
        <xdr:cNvPr id="184" name="直線コネクタ 183"/>
        <xdr:cNvCxnSpPr/>
      </xdr:nvCxnSpPr>
      <xdr:spPr>
        <a:xfrm flipV="1">
          <a:off x="1130300" y="1357049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149447</xdr:rowOff>
    </xdr:from>
    <xdr:to>
      <xdr:col>24</xdr:col>
      <xdr:colOff>114300</xdr:colOff>
      <xdr:row>79</xdr:row>
      <xdr:rowOff>79597</xdr:rowOff>
    </xdr:to>
    <xdr:sp macro="" textlink="">
      <xdr:nvSpPr>
        <xdr:cNvPr id="194" name="楕円 193"/>
        <xdr:cNvSpPr/>
      </xdr:nvSpPr>
      <xdr:spPr>
        <a:xfrm>
          <a:off x="4584700" y="13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64374</xdr:rowOff>
    </xdr:from>
    <xdr:ext cx="469744" cy="259045"/>
    <xdr:sp macro="" textlink="">
      <xdr:nvSpPr>
        <xdr:cNvPr id="195" name="維持補修費該当値テキスト"/>
        <xdr:cNvSpPr txBox="1"/>
      </xdr:nvSpPr>
      <xdr:spPr>
        <a:xfrm>
          <a:off x="4686300" y="1343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145788</xdr:rowOff>
    </xdr:from>
    <xdr:to>
      <xdr:col>20</xdr:col>
      <xdr:colOff>38100</xdr:colOff>
      <xdr:row>79</xdr:row>
      <xdr:rowOff>75938</xdr:rowOff>
    </xdr:to>
    <xdr:sp macro="" textlink="">
      <xdr:nvSpPr>
        <xdr:cNvPr id="196" name="楕円 195"/>
        <xdr:cNvSpPr/>
      </xdr:nvSpPr>
      <xdr:spPr>
        <a:xfrm>
          <a:off x="3746500" y="135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67065</xdr:rowOff>
    </xdr:from>
    <xdr:ext cx="469744" cy="259045"/>
    <xdr:sp macro="" textlink="">
      <xdr:nvSpPr>
        <xdr:cNvPr id="197" name="テキスト ボックス 196"/>
        <xdr:cNvSpPr txBox="1"/>
      </xdr:nvSpPr>
      <xdr:spPr>
        <a:xfrm>
          <a:off x="3562428" y="1361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153022</xdr:rowOff>
    </xdr:from>
    <xdr:to>
      <xdr:col>15</xdr:col>
      <xdr:colOff>101600</xdr:colOff>
      <xdr:row>79</xdr:row>
      <xdr:rowOff>83172</xdr:rowOff>
    </xdr:to>
    <xdr:sp macro="" textlink="">
      <xdr:nvSpPr>
        <xdr:cNvPr id="198" name="楕円 197"/>
        <xdr:cNvSpPr/>
      </xdr:nvSpPr>
      <xdr:spPr>
        <a:xfrm>
          <a:off x="2857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74299</xdr:rowOff>
    </xdr:from>
    <xdr:ext cx="469744" cy="259045"/>
    <xdr:sp macro="" textlink="">
      <xdr:nvSpPr>
        <xdr:cNvPr id="199" name="テキスト ボックス 198"/>
        <xdr:cNvSpPr txBox="1"/>
      </xdr:nvSpPr>
      <xdr:spPr>
        <a:xfrm>
          <a:off x="2673428" y="136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146590</xdr:rowOff>
    </xdr:from>
    <xdr:to>
      <xdr:col>10</xdr:col>
      <xdr:colOff>165100</xdr:colOff>
      <xdr:row>79</xdr:row>
      <xdr:rowOff>76740</xdr:rowOff>
    </xdr:to>
    <xdr:sp macro="" textlink="">
      <xdr:nvSpPr>
        <xdr:cNvPr id="200" name="楕円 199"/>
        <xdr:cNvSpPr/>
      </xdr:nvSpPr>
      <xdr:spPr>
        <a:xfrm>
          <a:off x="1968500" y="135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67867</xdr:rowOff>
    </xdr:from>
    <xdr:ext cx="469744" cy="259045"/>
    <xdr:sp macro="" textlink="">
      <xdr:nvSpPr>
        <xdr:cNvPr id="201" name="テキスト ボックス 200"/>
        <xdr:cNvSpPr txBox="1"/>
      </xdr:nvSpPr>
      <xdr:spPr>
        <a:xfrm>
          <a:off x="1784428" y="136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155913</xdr:rowOff>
    </xdr:from>
    <xdr:to>
      <xdr:col>6</xdr:col>
      <xdr:colOff>38100</xdr:colOff>
      <xdr:row>79</xdr:row>
      <xdr:rowOff>86063</xdr:rowOff>
    </xdr:to>
    <xdr:sp macro="" textlink="">
      <xdr:nvSpPr>
        <xdr:cNvPr id="202" name="楕円 201"/>
        <xdr:cNvSpPr/>
      </xdr:nvSpPr>
      <xdr:spPr>
        <a:xfrm>
          <a:off x="1079500" y="135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77190</xdr:rowOff>
    </xdr:from>
    <xdr:ext cx="469744" cy="259045"/>
    <xdr:sp macro="" textlink="">
      <xdr:nvSpPr>
        <xdr:cNvPr id="203" name="テキスト ボックス 202"/>
        <xdr:cNvSpPr txBox="1"/>
      </xdr:nvSpPr>
      <xdr:spPr>
        <a:xfrm>
          <a:off x="895428" y="1362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135440</xdr:rowOff>
    </xdr:from>
    <xdr:to>
      <xdr:col>24</xdr:col>
      <xdr:colOff>63500</xdr:colOff>
      <xdr:row>97</xdr:row>
      <xdr:rowOff>162385</xdr:rowOff>
    </xdr:to>
    <xdr:cxnSp macro="">
      <xdr:nvCxnSpPr>
        <xdr:cNvPr id="233" name="直線コネクタ 232"/>
        <xdr:cNvCxnSpPr/>
      </xdr:nvCxnSpPr>
      <xdr:spPr>
        <a:xfrm flipV="1">
          <a:off x="3797300" y="16594640"/>
          <a:ext cx="838200" cy="1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162385</xdr:rowOff>
    </xdr:from>
    <xdr:to>
      <xdr:col>19</xdr:col>
      <xdr:colOff>177800</xdr:colOff>
      <xdr:row>97</xdr:row>
      <xdr:rowOff>171033</xdr:rowOff>
    </xdr:to>
    <xdr:cxnSp macro="">
      <xdr:nvCxnSpPr>
        <xdr:cNvPr id="236" name="直線コネクタ 235"/>
        <xdr:cNvCxnSpPr/>
      </xdr:nvCxnSpPr>
      <xdr:spPr>
        <a:xfrm flipV="1">
          <a:off x="2908300" y="16793035"/>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171033</xdr:rowOff>
    </xdr:from>
    <xdr:to>
      <xdr:col>15</xdr:col>
      <xdr:colOff>50800</xdr:colOff>
      <xdr:row>98</xdr:row>
      <xdr:rowOff>25719</xdr:rowOff>
    </xdr:to>
    <xdr:cxnSp macro="">
      <xdr:nvCxnSpPr>
        <xdr:cNvPr id="239" name="直線コネクタ 238"/>
        <xdr:cNvCxnSpPr/>
      </xdr:nvCxnSpPr>
      <xdr:spPr>
        <a:xfrm flipV="1">
          <a:off x="2019300" y="16801683"/>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25719</xdr:rowOff>
    </xdr:from>
    <xdr:to>
      <xdr:col>10</xdr:col>
      <xdr:colOff>114300</xdr:colOff>
      <xdr:row>98</xdr:row>
      <xdr:rowOff>33341</xdr:rowOff>
    </xdr:to>
    <xdr:cxnSp macro="">
      <xdr:nvCxnSpPr>
        <xdr:cNvPr id="242" name="直線コネクタ 241"/>
        <xdr:cNvCxnSpPr/>
      </xdr:nvCxnSpPr>
      <xdr:spPr>
        <a:xfrm flipV="1">
          <a:off x="1130300" y="1682781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84640</xdr:rowOff>
    </xdr:from>
    <xdr:to>
      <xdr:col>24</xdr:col>
      <xdr:colOff>114300</xdr:colOff>
      <xdr:row>97</xdr:row>
      <xdr:rowOff>14790</xdr:rowOff>
    </xdr:to>
    <xdr:sp macro="" textlink="">
      <xdr:nvSpPr>
        <xdr:cNvPr id="252" name="楕円 251"/>
        <xdr:cNvSpPr/>
      </xdr:nvSpPr>
      <xdr:spPr>
        <a:xfrm>
          <a:off x="4584700" y="165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63067</xdr:rowOff>
    </xdr:from>
    <xdr:ext cx="599010" cy="259045"/>
    <xdr:sp macro="" textlink="">
      <xdr:nvSpPr>
        <xdr:cNvPr id="253" name="扶助費該当値テキスト"/>
        <xdr:cNvSpPr txBox="1"/>
      </xdr:nvSpPr>
      <xdr:spPr>
        <a:xfrm>
          <a:off x="4686300" y="1652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111585</xdr:rowOff>
    </xdr:from>
    <xdr:to>
      <xdr:col>20</xdr:col>
      <xdr:colOff>38100</xdr:colOff>
      <xdr:row>98</xdr:row>
      <xdr:rowOff>41735</xdr:rowOff>
    </xdr:to>
    <xdr:sp macro="" textlink="">
      <xdr:nvSpPr>
        <xdr:cNvPr id="254" name="楕円 253"/>
        <xdr:cNvSpPr/>
      </xdr:nvSpPr>
      <xdr:spPr>
        <a:xfrm>
          <a:off x="3746500" y="167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32862</xdr:rowOff>
    </xdr:from>
    <xdr:ext cx="534377" cy="259045"/>
    <xdr:sp macro="" textlink="">
      <xdr:nvSpPr>
        <xdr:cNvPr id="255" name="テキスト ボックス 254"/>
        <xdr:cNvSpPr txBox="1"/>
      </xdr:nvSpPr>
      <xdr:spPr>
        <a:xfrm>
          <a:off x="3530111" y="168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120233</xdr:rowOff>
    </xdr:from>
    <xdr:to>
      <xdr:col>15</xdr:col>
      <xdr:colOff>101600</xdr:colOff>
      <xdr:row>98</xdr:row>
      <xdr:rowOff>50383</xdr:rowOff>
    </xdr:to>
    <xdr:sp macro="" textlink="">
      <xdr:nvSpPr>
        <xdr:cNvPr id="256" name="楕円 255"/>
        <xdr:cNvSpPr/>
      </xdr:nvSpPr>
      <xdr:spPr>
        <a:xfrm>
          <a:off x="2857500" y="167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41510</xdr:rowOff>
    </xdr:from>
    <xdr:ext cx="534377" cy="259045"/>
    <xdr:sp macro="" textlink="">
      <xdr:nvSpPr>
        <xdr:cNvPr id="257" name="テキスト ボックス 256"/>
        <xdr:cNvSpPr txBox="1"/>
      </xdr:nvSpPr>
      <xdr:spPr>
        <a:xfrm>
          <a:off x="2641111" y="168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146369</xdr:rowOff>
    </xdr:from>
    <xdr:to>
      <xdr:col>10</xdr:col>
      <xdr:colOff>165100</xdr:colOff>
      <xdr:row>98</xdr:row>
      <xdr:rowOff>76519</xdr:rowOff>
    </xdr:to>
    <xdr:sp macro="" textlink="">
      <xdr:nvSpPr>
        <xdr:cNvPr id="258" name="楕円 257"/>
        <xdr:cNvSpPr/>
      </xdr:nvSpPr>
      <xdr:spPr>
        <a:xfrm>
          <a:off x="1968500" y="167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67646</xdr:rowOff>
    </xdr:from>
    <xdr:ext cx="534377" cy="259045"/>
    <xdr:sp macro="" textlink="">
      <xdr:nvSpPr>
        <xdr:cNvPr id="259" name="テキスト ボックス 258"/>
        <xdr:cNvSpPr txBox="1"/>
      </xdr:nvSpPr>
      <xdr:spPr>
        <a:xfrm>
          <a:off x="1752111" y="168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153991</xdr:rowOff>
    </xdr:from>
    <xdr:to>
      <xdr:col>6</xdr:col>
      <xdr:colOff>38100</xdr:colOff>
      <xdr:row>98</xdr:row>
      <xdr:rowOff>84141</xdr:rowOff>
    </xdr:to>
    <xdr:sp macro="" textlink="">
      <xdr:nvSpPr>
        <xdr:cNvPr id="260" name="楕円 259"/>
        <xdr:cNvSpPr/>
      </xdr:nvSpPr>
      <xdr:spPr>
        <a:xfrm>
          <a:off x="1079500" y="167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75268</xdr:rowOff>
    </xdr:from>
    <xdr:ext cx="534377" cy="259045"/>
    <xdr:sp macro="" textlink="">
      <xdr:nvSpPr>
        <xdr:cNvPr id="261" name="テキスト ボックス 260"/>
        <xdr:cNvSpPr txBox="1"/>
      </xdr:nvSpPr>
      <xdr:spPr>
        <a:xfrm>
          <a:off x="863111" y="168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74446</xdr:rowOff>
    </xdr:from>
    <xdr:to>
      <xdr:col>55</xdr:col>
      <xdr:colOff>0</xdr:colOff>
      <xdr:row>37</xdr:row>
      <xdr:rowOff>125317</xdr:rowOff>
    </xdr:to>
    <xdr:cxnSp macro="">
      <xdr:nvCxnSpPr>
        <xdr:cNvPr id="290" name="直線コネクタ 289"/>
        <xdr:cNvCxnSpPr/>
      </xdr:nvCxnSpPr>
      <xdr:spPr>
        <a:xfrm>
          <a:off x="9639300" y="5903746"/>
          <a:ext cx="838200" cy="56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74446</xdr:rowOff>
    </xdr:from>
    <xdr:to>
      <xdr:col>50</xdr:col>
      <xdr:colOff>114300</xdr:colOff>
      <xdr:row>37</xdr:row>
      <xdr:rowOff>50554</xdr:rowOff>
    </xdr:to>
    <xdr:cxnSp macro="">
      <xdr:nvCxnSpPr>
        <xdr:cNvPr id="293" name="直線コネクタ 292"/>
        <xdr:cNvCxnSpPr/>
      </xdr:nvCxnSpPr>
      <xdr:spPr>
        <a:xfrm flipV="1">
          <a:off x="8750300" y="5903746"/>
          <a:ext cx="889000" cy="49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50554</xdr:rowOff>
    </xdr:from>
    <xdr:to>
      <xdr:col>45</xdr:col>
      <xdr:colOff>177800</xdr:colOff>
      <xdr:row>38</xdr:row>
      <xdr:rowOff>65043</xdr:rowOff>
    </xdr:to>
    <xdr:cxnSp macro="">
      <xdr:nvCxnSpPr>
        <xdr:cNvPr id="296" name="直線コネクタ 295"/>
        <xdr:cNvCxnSpPr/>
      </xdr:nvCxnSpPr>
      <xdr:spPr>
        <a:xfrm flipV="1">
          <a:off x="7861300" y="6394204"/>
          <a:ext cx="889000" cy="1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55712</xdr:rowOff>
    </xdr:from>
    <xdr:to>
      <xdr:col>41</xdr:col>
      <xdr:colOff>50800</xdr:colOff>
      <xdr:row>38</xdr:row>
      <xdr:rowOff>65043</xdr:rowOff>
    </xdr:to>
    <xdr:cxnSp macro="">
      <xdr:nvCxnSpPr>
        <xdr:cNvPr id="299" name="直線コネクタ 298"/>
        <xdr:cNvCxnSpPr/>
      </xdr:nvCxnSpPr>
      <xdr:spPr>
        <a:xfrm>
          <a:off x="6972300" y="6570812"/>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74517</xdr:rowOff>
    </xdr:from>
    <xdr:to>
      <xdr:col>55</xdr:col>
      <xdr:colOff>50800</xdr:colOff>
      <xdr:row>38</xdr:row>
      <xdr:rowOff>4667</xdr:rowOff>
    </xdr:to>
    <xdr:sp macro="" textlink="">
      <xdr:nvSpPr>
        <xdr:cNvPr id="309" name="楕円 308"/>
        <xdr:cNvSpPr/>
      </xdr:nvSpPr>
      <xdr:spPr>
        <a:xfrm>
          <a:off x="10426700" y="64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160894</xdr:rowOff>
    </xdr:from>
    <xdr:ext cx="534377" cy="259045"/>
    <xdr:sp macro="" textlink="">
      <xdr:nvSpPr>
        <xdr:cNvPr id="310" name="補助費等該当値テキスト"/>
        <xdr:cNvSpPr txBox="1"/>
      </xdr:nvSpPr>
      <xdr:spPr>
        <a:xfrm>
          <a:off x="10528300" y="63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23646</xdr:rowOff>
    </xdr:from>
    <xdr:to>
      <xdr:col>50</xdr:col>
      <xdr:colOff>165100</xdr:colOff>
      <xdr:row>34</xdr:row>
      <xdr:rowOff>125246</xdr:rowOff>
    </xdr:to>
    <xdr:sp macro="" textlink="">
      <xdr:nvSpPr>
        <xdr:cNvPr id="311" name="楕円 310"/>
        <xdr:cNvSpPr/>
      </xdr:nvSpPr>
      <xdr:spPr>
        <a:xfrm>
          <a:off x="9588500" y="58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141773</xdr:rowOff>
    </xdr:from>
    <xdr:ext cx="599010" cy="259045"/>
    <xdr:sp macro="" textlink="">
      <xdr:nvSpPr>
        <xdr:cNvPr id="312" name="テキスト ボックス 311"/>
        <xdr:cNvSpPr txBox="1"/>
      </xdr:nvSpPr>
      <xdr:spPr>
        <a:xfrm>
          <a:off x="9339795" y="562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171204</xdr:rowOff>
    </xdr:from>
    <xdr:to>
      <xdr:col>46</xdr:col>
      <xdr:colOff>38100</xdr:colOff>
      <xdr:row>37</xdr:row>
      <xdr:rowOff>101354</xdr:rowOff>
    </xdr:to>
    <xdr:sp macro="" textlink="">
      <xdr:nvSpPr>
        <xdr:cNvPr id="313" name="楕円 312"/>
        <xdr:cNvSpPr/>
      </xdr:nvSpPr>
      <xdr:spPr>
        <a:xfrm>
          <a:off x="8699500" y="63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117881</xdr:rowOff>
    </xdr:from>
    <xdr:ext cx="534377" cy="259045"/>
    <xdr:sp macro="" textlink="">
      <xdr:nvSpPr>
        <xdr:cNvPr id="314" name="テキスト ボックス 313"/>
        <xdr:cNvSpPr txBox="1"/>
      </xdr:nvSpPr>
      <xdr:spPr>
        <a:xfrm>
          <a:off x="8483111" y="61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14243</xdr:rowOff>
    </xdr:from>
    <xdr:to>
      <xdr:col>41</xdr:col>
      <xdr:colOff>101600</xdr:colOff>
      <xdr:row>38</xdr:row>
      <xdr:rowOff>115843</xdr:rowOff>
    </xdr:to>
    <xdr:sp macro="" textlink="">
      <xdr:nvSpPr>
        <xdr:cNvPr id="315" name="楕円 314"/>
        <xdr:cNvSpPr/>
      </xdr:nvSpPr>
      <xdr:spPr>
        <a:xfrm>
          <a:off x="7810500" y="65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106970</xdr:rowOff>
    </xdr:from>
    <xdr:ext cx="534377" cy="259045"/>
    <xdr:sp macro="" textlink="">
      <xdr:nvSpPr>
        <xdr:cNvPr id="316" name="テキスト ボックス 315"/>
        <xdr:cNvSpPr txBox="1"/>
      </xdr:nvSpPr>
      <xdr:spPr>
        <a:xfrm>
          <a:off x="7594111" y="66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4912</xdr:rowOff>
    </xdr:from>
    <xdr:to>
      <xdr:col>36</xdr:col>
      <xdr:colOff>165100</xdr:colOff>
      <xdr:row>38</xdr:row>
      <xdr:rowOff>106512</xdr:rowOff>
    </xdr:to>
    <xdr:sp macro="" textlink="">
      <xdr:nvSpPr>
        <xdr:cNvPr id="317" name="楕円 316"/>
        <xdr:cNvSpPr/>
      </xdr:nvSpPr>
      <xdr:spPr>
        <a:xfrm>
          <a:off x="6921500" y="65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97639</xdr:rowOff>
    </xdr:from>
    <xdr:ext cx="534377" cy="259045"/>
    <xdr:sp macro="" textlink="">
      <xdr:nvSpPr>
        <xdr:cNvPr id="318" name="テキスト ボックス 317"/>
        <xdr:cNvSpPr txBox="1"/>
      </xdr:nvSpPr>
      <xdr:spPr>
        <a:xfrm>
          <a:off x="6705111" y="66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78691</xdr:rowOff>
    </xdr:from>
    <xdr:to>
      <xdr:col>55</xdr:col>
      <xdr:colOff>0</xdr:colOff>
      <xdr:row>57</xdr:row>
      <xdr:rowOff>72359</xdr:rowOff>
    </xdr:to>
    <xdr:cxnSp macro="">
      <xdr:nvCxnSpPr>
        <xdr:cNvPr id="345" name="直線コネクタ 344"/>
        <xdr:cNvCxnSpPr/>
      </xdr:nvCxnSpPr>
      <xdr:spPr>
        <a:xfrm flipV="1">
          <a:off x="9639300" y="9679891"/>
          <a:ext cx="838200" cy="1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72359</xdr:rowOff>
    </xdr:from>
    <xdr:to>
      <xdr:col>50</xdr:col>
      <xdr:colOff>114300</xdr:colOff>
      <xdr:row>57</xdr:row>
      <xdr:rowOff>73671</xdr:rowOff>
    </xdr:to>
    <xdr:cxnSp macro="">
      <xdr:nvCxnSpPr>
        <xdr:cNvPr id="348" name="直線コネクタ 347"/>
        <xdr:cNvCxnSpPr/>
      </xdr:nvCxnSpPr>
      <xdr:spPr>
        <a:xfrm flipV="1">
          <a:off x="8750300" y="9845009"/>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73671</xdr:rowOff>
    </xdr:from>
    <xdr:to>
      <xdr:col>45</xdr:col>
      <xdr:colOff>177800</xdr:colOff>
      <xdr:row>57</xdr:row>
      <xdr:rowOff>134881</xdr:rowOff>
    </xdr:to>
    <xdr:cxnSp macro="">
      <xdr:nvCxnSpPr>
        <xdr:cNvPr id="351" name="直線コネクタ 350"/>
        <xdr:cNvCxnSpPr/>
      </xdr:nvCxnSpPr>
      <xdr:spPr>
        <a:xfrm flipV="1">
          <a:off x="7861300" y="9846321"/>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114376</xdr:rowOff>
    </xdr:from>
    <xdr:to>
      <xdr:col>41</xdr:col>
      <xdr:colOff>50800</xdr:colOff>
      <xdr:row>57</xdr:row>
      <xdr:rowOff>134881</xdr:rowOff>
    </xdr:to>
    <xdr:cxnSp macro="">
      <xdr:nvCxnSpPr>
        <xdr:cNvPr id="354" name="直線コネクタ 353"/>
        <xdr:cNvCxnSpPr/>
      </xdr:nvCxnSpPr>
      <xdr:spPr>
        <a:xfrm>
          <a:off x="6972300" y="9887026"/>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27891</xdr:rowOff>
    </xdr:from>
    <xdr:to>
      <xdr:col>55</xdr:col>
      <xdr:colOff>50800</xdr:colOff>
      <xdr:row>56</xdr:row>
      <xdr:rowOff>129491</xdr:rowOff>
    </xdr:to>
    <xdr:sp macro="" textlink="">
      <xdr:nvSpPr>
        <xdr:cNvPr id="364" name="楕円 363"/>
        <xdr:cNvSpPr/>
      </xdr:nvSpPr>
      <xdr:spPr>
        <a:xfrm>
          <a:off x="10426700" y="96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6318</xdr:rowOff>
    </xdr:from>
    <xdr:ext cx="534377" cy="259045"/>
    <xdr:sp macro="" textlink="">
      <xdr:nvSpPr>
        <xdr:cNvPr id="365" name="普通建設事業費該当値テキスト"/>
        <xdr:cNvSpPr txBox="1"/>
      </xdr:nvSpPr>
      <xdr:spPr>
        <a:xfrm>
          <a:off x="10528300" y="96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21559</xdr:rowOff>
    </xdr:from>
    <xdr:to>
      <xdr:col>50</xdr:col>
      <xdr:colOff>165100</xdr:colOff>
      <xdr:row>57</xdr:row>
      <xdr:rowOff>123159</xdr:rowOff>
    </xdr:to>
    <xdr:sp macro="" textlink="">
      <xdr:nvSpPr>
        <xdr:cNvPr id="366" name="楕円 365"/>
        <xdr:cNvSpPr/>
      </xdr:nvSpPr>
      <xdr:spPr>
        <a:xfrm>
          <a:off x="9588500" y="9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114286</xdr:rowOff>
    </xdr:from>
    <xdr:ext cx="534377" cy="259045"/>
    <xdr:sp macro="" textlink="">
      <xdr:nvSpPr>
        <xdr:cNvPr id="367" name="テキスト ボックス 366"/>
        <xdr:cNvSpPr txBox="1"/>
      </xdr:nvSpPr>
      <xdr:spPr>
        <a:xfrm>
          <a:off x="9372111" y="9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22871</xdr:rowOff>
    </xdr:from>
    <xdr:to>
      <xdr:col>46</xdr:col>
      <xdr:colOff>38100</xdr:colOff>
      <xdr:row>57</xdr:row>
      <xdr:rowOff>124471</xdr:rowOff>
    </xdr:to>
    <xdr:sp macro="" textlink="">
      <xdr:nvSpPr>
        <xdr:cNvPr id="368" name="楕円 367"/>
        <xdr:cNvSpPr/>
      </xdr:nvSpPr>
      <xdr:spPr>
        <a:xfrm>
          <a:off x="8699500" y="9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115598</xdr:rowOff>
    </xdr:from>
    <xdr:ext cx="534377" cy="259045"/>
    <xdr:sp macro="" textlink="">
      <xdr:nvSpPr>
        <xdr:cNvPr id="369" name="テキスト ボックス 368"/>
        <xdr:cNvSpPr txBox="1"/>
      </xdr:nvSpPr>
      <xdr:spPr>
        <a:xfrm>
          <a:off x="8483111" y="98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84081</xdr:rowOff>
    </xdr:from>
    <xdr:to>
      <xdr:col>41</xdr:col>
      <xdr:colOff>101600</xdr:colOff>
      <xdr:row>58</xdr:row>
      <xdr:rowOff>14231</xdr:rowOff>
    </xdr:to>
    <xdr:sp macro="" textlink="">
      <xdr:nvSpPr>
        <xdr:cNvPr id="370" name="楕円 369"/>
        <xdr:cNvSpPr/>
      </xdr:nvSpPr>
      <xdr:spPr>
        <a:xfrm>
          <a:off x="7810500" y="98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5358</xdr:rowOff>
    </xdr:from>
    <xdr:ext cx="534377" cy="259045"/>
    <xdr:sp macro="" textlink="">
      <xdr:nvSpPr>
        <xdr:cNvPr id="371" name="テキスト ボックス 370"/>
        <xdr:cNvSpPr txBox="1"/>
      </xdr:nvSpPr>
      <xdr:spPr>
        <a:xfrm>
          <a:off x="7594111" y="99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63576</xdr:rowOff>
    </xdr:from>
    <xdr:to>
      <xdr:col>36</xdr:col>
      <xdr:colOff>165100</xdr:colOff>
      <xdr:row>57</xdr:row>
      <xdr:rowOff>165176</xdr:rowOff>
    </xdr:to>
    <xdr:sp macro="" textlink="">
      <xdr:nvSpPr>
        <xdr:cNvPr id="372" name="楕円 371"/>
        <xdr:cNvSpPr/>
      </xdr:nvSpPr>
      <xdr:spPr>
        <a:xfrm>
          <a:off x="6921500" y="98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156303</xdr:rowOff>
    </xdr:from>
    <xdr:ext cx="534377" cy="259045"/>
    <xdr:sp macro="" textlink="">
      <xdr:nvSpPr>
        <xdr:cNvPr id="373" name="テキスト ボックス 372"/>
        <xdr:cNvSpPr txBox="1"/>
      </xdr:nvSpPr>
      <xdr:spPr>
        <a:xfrm>
          <a:off x="6705111" y="99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115531</xdr:rowOff>
    </xdr:from>
    <xdr:to>
      <xdr:col>55</xdr:col>
      <xdr:colOff>0</xdr:colOff>
      <xdr:row>77</xdr:row>
      <xdr:rowOff>121617</xdr:rowOff>
    </xdr:to>
    <xdr:cxnSp macro="">
      <xdr:nvCxnSpPr>
        <xdr:cNvPr id="398" name="直線コネクタ 397"/>
        <xdr:cNvCxnSpPr/>
      </xdr:nvCxnSpPr>
      <xdr:spPr>
        <a:xfrm>
          <a:off x="9639300" y="13317181"/>
          <a:ext cx="8382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92345</xdr:rowOff>
    </xdr:from>
    <xdr:to>
      <xdr:col>50</xdr:col>
      <xdr:colOff>114300</xdr:colOff>
      <xdr:row>77</xdr:row>
      <xdr:rowOff>115531</xdr:rowOff>
    </xdr:to>
    <xdr:cxnSp macro="">
      <xdr:nvCxnSpPr>
        <xdr:cNvPr id="401" name="直線コネクタ 400"/>
        <xdr:cNvCxnSpPr/>
      </xdr:nvCxnSpPr>
      <xdr:spPr>
        <a:xfrm>
          <a:off x="8750300" y="13293995"/>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92345</xdr:rowOff>
    </xdr:from>
    <xdr:to>
      <xdr:col>45</xdr:col>
      <xdr:colOff>177800</xdr:colOff>
      <xdr:row>77</xdr:row>
      <xdr:rowOff>111799</xdr:rowOff>
    </xdr:to>
    <xdr:cxnSp macro="">
      <xdr:nvCxnSpPr>
        <xdr:cNvPr id="404" name="直線コネクタ 403"/>
        <xdr:cNvCxnSpPr/>
      </xdr:nvCxnSpPr>
      <xdr:spPr>
        <a:xfrm flipV="1">
          <a:off x="7861300" y="13293995"/>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111799</xdr:rowOff>
    </xdr:from>
    <xdr:to>
      <xdr:col>41</xdr:col>
      <xdr:colOff>50800</xdr:colOff>
      <xdr:row>77</xdr:row>
      <xdr:rowOff>153760</xdr:rowOff>
    </xdr:to>
    <xdr:cxnSp macro="">
      <xdr:nvCxnSpPr>
        <xdr:cNvPr id="407" name="直線コネクタ 406"/>
        <xdr:cNvCxnSpPr/>
      </xdr:nvCxnSpPr>
      <xdr:spPr>
        <a:xfrm flipV="1">
          <a:off x="6972300" y="13313449"/>
          <a:ext cx="889000" cy="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70817</xdr:rowOff>
    </xdr:from>
    <xdr:to>
      <xdr:col>55</xdr:col>
      <xdr:colOff>50800</xdr:colOff>
      <xdr:row>78</xdr:row>
      <xdr:rowOff>967</xdr:rowOff>
    </xdr:to>
    <xdr:sp macro="" textlink="">
      <xdr:nvSpPr>
        <xdr:cNvPr id="417" name="楕円 416"/>
        <xdr:cNvSpPr/>
      </xdr:nvSpPr>
      <xdr:spPr>
        <a:xfrm>
          <a:off x="10426700" y="132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157194</xdr:rowOff>
    </xdr:from>
    <xdr:ext cx="534377" cy="259045"/>
    <xdr:sp macro="" textlink="">
      <xdr:nvSpPr>
        <xdr:cNvPr id="418" name="普通建設事業費 （ うち新規整備　）該当値テキスト"/>
        <xdr:cNvSpPr txBox="1"/>
      </xdr:nvSpPr>
      <xdr:spPr>
        <a:xfrm>
          <a:off x="10528300" y="131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64731</xdr:rowOff>
    </xdr:from>
    <xdr:to>
      <xdr:col>50</xdr:col>
      <xdr:colOff>165100</xdr:colOff>
      <xdr:row>77</xdr:row>
      <xdr:rowOff>166331</xdr:rowOff>
    </xdr:to>
    <xdr:sp macro="" textlink="">
      <xdr:nvSpPr>
        <xdr:cNvPr id="419" name="楕円 418"/>
        <xdr:cNvSpPr/>
      </xdr:nvSpPr>
      <xdr:spPr>
        <a:xfrm>
          <a:off x="9588500" y="132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157458</xdr:rowOff>
    </xdr:from>
    <xdr:ext cx="534377" cy="259045"/>
    <xdr:sp macro="" textlink="">
      <xdr:nvSpPr>
        <xdr:cNvPr id="420" name="テキスト ボックス 419"/>
        <xdr:cNvSpPr txBox="1"/>
      </xdr:nvSpPr>
      <xdr:spPr>
        <a:xfrm>
          <a:off x="9372111" y="133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41545</xdr:rowOff>
    </xdr:from>
    <xdr:to>
      <xdr:col>46</xdr:col>
      <xdr:colOff>38100</xdr:colOff>
      <xdr:row>77</xdr:row>
      <xdr:rowOff>143145</xdr:rowOff>
    </xdr:to>
    <xdr:sp macro="" textlink="">
      <xdr:nvSpPr>
        <xdr:cNvPr id="421" name="楕円 420"/>
        <xdr:cNvSpPr/>
      </xdr:nvSpPr>
      <xdr:spPr>
        <a:xfrm>
          <a:off x="8699500" y="132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134272</xdr:rowOff>
    </xdr:from>
    <xdr:ext cx="534377" cy="259045"/>
    <xdr:sp macro="" textlink="">
      <xdr:nvSpPr>
        <xdr:cNvPr id="422" name="テキスト ボックス 421"/>
        <xdr:cNvSpPr txBox="1"/>
      </xdr:nvSpPr>
      <xdr:spPr>
        <a:xfrm>
          <a:off x="8483111" y="1333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60999</xdr:rowOff>
    </xdr:from>
    <xdr:to>
      <xdr:col>41</xdr:col>
      <xdr:colOff>101600</xdr:colOff>
      <xdr:row>77</xdr:row>
      <xdr:rowOff>162599</xdr:rowOff>
    </xdr:to>
    <xdr:sp macro="" textlink="">
      <xdr:nvSpPr>
        <xdr:cNvPr id="423" name="楕円 422"/>
        <xdr:cNvSpPr/>
      </xdr:nvSpPr>
      <xdr:spPr>
        <a:xfrm>
          <a:off x="7810500" y="132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153726</xdr:rowOff>
    </xdr:from>
    <xdr:ext cx="534377" cy="259045"/>
    <xdr:sp macro="" textlink="">
      <xdr:nvSpPr>
        <xdr:cNvPr id="424" name="テキスト ボックス 423"/>
        <xdr:cNvSpPr txBox="1"/>
      </xdr:nvSpPr>
      <xdr:spPr>
        <a:xfrm>
          <a:off x="7594111" y="133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102960</xdr:rowOff>
    </xdr:from>
    <xdr:to>
      <xdr:col>36</xdr:col>
      <xdr:colOff>165100</xdr:colOff>
      <xdr:row>78</xdr:row>
      <xdr:rowOff>33110</xdr:rowOff>
    </xdr:to>
    <xdr:sp macro="" textlink="">
      <xdr:nvSpPr>
        <xdr:cNvPr id="425" name="楕円 424"/>
        <xdr:cNvSpPr/>
      </xdr:nvSpPr>
      <xdr:spPr>
        <a:xfrm>
          <a:off x="6921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24237</xdr:rowOff>
    </xdr:from>
    <xdr:ext cx="469744" cy="259045"/>
    <xdr:sp macro="" textlink="">
      <xdr:nvSpPr>
        <xdr:cNvPr id="426" name="テキスト ボックス 425"/>
        <xdr:cNvSpPr txBox="1"/>
      </xdr:nvSpPr>
      <xdr:spPr>
        <a:xfrm>
          <a:off x="6737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149845</xdr:rowOff>
    </xdr:from>
    <xdr:to>
      <xdr:col>55</xdr:col>
      <xdr:colOff>0</xdr:colOff>
      <xdr:row>97</xdr:row>
      <xdr:rowOff>144574</xdr:rowOff>
    </xdr:to>
    <xdr:cxnSp macro="">
      <xdr:nvCxnSpPr>
        <xdr:cNvPr id="453" name="直線コネクタ 452"/>
        <xdr:cNvCxnSpPr/>
      </xdr:nvCxnSpPr>
      <xdr:spPr>
        <a:xfrm flipV="1">
          <a:off x="9639300" y="16609045"/>
          <a:ext cx="838200" cy="1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144574</xdr:rowOff>
    </xdr:from>
    <xdr:to>
      <xdr:col>50</xdr:col>
      <xdr:colOff>114300</xdr:colOff>
      <xdr:row>98</xdr:row>
      <xdr:rowOff>8635</xdr:rowOff>
    </xdr:to>
    <xdr:cxnSp macro="">
      <xdr:nvCxnSpPr>
        <xdr:cNvPr id="456" name="直線コネクタ 455"/>
        <xdr:cNvCxnSpPr/>
      </xdr:nvCxnSpPr>
      <xdr:spPr>
        <a:xfrm flipV="1">
          <a:off x="8750300" y="16775224"/>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8635</xdr:rowOff>
    </xdr:from>
    <xdr:to>
      <xdr:col>45</xdr:col>
      <xdr:colOff>177800</xdr:colOff>
      <xdr:row>98</xdr:row>
      <xdr:rowOff>80172</xdr:rowOff>
    </xdr:to>
    <xdr:cxnSp macro="">
      <xdr:nvCxnSpPr>
        <xdr:cNvPr id="459" name="直線コネクタ 458"/>
        <xdr:cNvCxnSpPr/>
      </xdr:nvCxnSpPr>
      <xdr:spPr>
        <a:xfrm flipV="1">
          <a:off x="7861300" y="16810735"/>
          <a:ext cx="8890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164083</xdr:rowOff>
    </xdr:from>
    <xdr:to>
      <xdr:col>41</xdr:col>
      <xdr:colOff>50800</xdr:colOff>
      <xdr:row>98</xdr:row>
      <xdr:rowOff>80172</xdr:rowOff>
    </xdr:to>
    <xdr:cxnSp macro="">
      <xdr:nvCxnSpPr>
        <xdr:cNvPr id="462" name="直線コネクタ 461"/>
        <xdr:cNvCxnSpPr/>
      </xdr:nvCxnSpPr>
      <xdr:spPr>
        <a:xfrm>
          <a:off x="6972300" y="16794733"/>
          <a:ext cx="889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99045</xdr:rowOff>
    </xdr:from>
    <xdr:to>
      <xdr:col>55</xdr:col>
      <xdr:colOff>50800</xdr:colOff>
      <xdr:row>97</xdr:row>
      <xdr:rowOff>29195</xdr:rowOff>
    </xdr:to>
    <xdr:sp macro="" textlink="">
      <xdr:nvSpPr>
        <xdr:cNvPr id="472" name="楕円 471"/>
        <xdr:cNvSpPr/>
      </xdr:nvSpPr>
      <xdr:spPr>
        <a:xfrm>
          <a:off x="10426700" y="165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121922</xdr:rowOff>
    </xdr:from>
    <xdr:ext cx="534377" cy="259045"/>
    <xdr:sp macro="" textlink="">
      <xdr:nvSpPr>
        <xdr:cNvPr id="473" name="普通建設事業費 （ うち更新整備　）該当値テキスト"/>
        <xdr:cNvSpPr txBox="1"/>
      </xdr:nvSpPr>
      <xdr:spPr>
        <a:xfrm>
          <a:off x="10528300" y="164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93774</xdr:rowOff>
    </xdr:from>
    <xdr:to>
      <xdr:col>50</xdr:col>
      <xdr:colOff>165100</xdr:colOff>
      <xdr:row>98</xdr:row>
      <xdr:rowOff>23924</xdr:rowOff>
    </xdr:to>
    <xdr:sp macro="" textlink="">
      <xdr:nvSpPr>
        <xdr:cNvPr id="474" name="楕円 473"/>
        <xdr:cNvSpPr/>
      </xdr:nvSpPr>
      <xdr:spPr>
        <a:xfrm>
          <a:off x="9588500" y="16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15051</xdr:rowOff>
    </xdr:from>
    <xdr:ext cx="534377" cy="259045"/>
    <xdr:sp macro="" textlink="">
      <xdr:nvSpPr>
        <xdr:cNvPr id="475" name="テキスト ボックス 474"/>
        <xdr:cNvSpPr txBox="1"/>
      </xdr:nvSpPr>
      <xdr:spPr>
        <a:xfrm>
          <a:off x="9372111" y="168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129285</xdr:rowOff>
    </xdr:from>
    <xdr:to>
      <xdr:col>46</xdr:col>
      <xdr:colOff>38100</xdr:colOff>
      <xdr:row>98</xdr:row>
      <xdr:rowOff>59435</xdr:rowOff>
    </xdr:to>
    <xdr:sp macro="" textlink="">
      <xdr:nvSpPr>
        <xdr:cNvPr id="476" name="楕円 475"/>
        <xdr:cNvSpPr/>
      </xdr:nvSpPr>
      <xdr:spPr>
        <a:xfrm>
          <a:off x="8699500" y="167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50562</xdr:rowOff>
    </xdr:from>
    <xdr:ext cx="534377" cy="259045"/>
    <xdr:sp macro="" textlink="">
      <xdr:nvSpPr>
        <xdr:cNvPr id="477" name="テキスト ボックス 476"/>
        <xdr:cNvSpPr txBox="1"/>
      </xdr:nvSpPr>
      <xdr:spPr>
        <a:xfrm>
          <a:off x="8483111" y="168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29372</xdr:rowOff>
    </xdr:from>
    <xdr:to>
      <xdr:col>41</xdr:col>
      <xdr:colOff>101600</xdr:colOff>
      <xdr:row>98</xdr:row>
      <xdr:rowOff>130972</xdr:rowOff>
    </xdr:to>
    <xdr:sp macro="" textlink="">
      <xdr:nvSpPr>
        <xdr:cNvPr id="478" name="楕円 477"/>
        <xdr:cNvSpPr/>
      </xdr:nvSpPr>
      <xdr:spPr>
        <a:xfrm>
          <a:off x="7810500" y="168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122099</xdr:rowOff>
    </xdr:from>
    <xdr:ext cx="534377" cy="259045"/>
    <xdr:sp macro="" textlink="">
      <xdr:nvSpPr>
        <xdr:cNvPr id="479" name="テキスト ボックス 478"/>
        <xdr:cNvSpPr txBox="1"/>
      </xdr:nvSpPr>
      <xdr:spPr>
        <a:xfrm>
          <a:off x="7594111" y="169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113283</xdr:rowOff>
    </xdr:from>
    <xdr:to>
      <xdr:col>36</xdr:col>
      <xdr:colOff>165100</xdr:colOff>
      <xdr:row>98</xdr:row>
      <xdr:rowOff>43433</xdr:rowOff>
    </xdr:to>
    <xdr:sp macro="" textlink="">
      <xdr:nvSpPr>
        <xdr:cNvPr id="480" name="楕円 479"/>
        <xdr:cNvSpPr/>
      </xdr:nvSpPr>
      <xdr:spPr>
        <a:xfrm>
          <a:off x="6921500" y="167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34560</xdr:rowOff>
    </xdr:from>
    <xdr:ext cx="534377" cy="259045"/>
    <xdr:sp macro="" textlink="">
      <xdr:nvSpPr>
        <xdr:cNvPr id="481" name="テキスト ボックス 480"/>
        <xdr:cNvSpPr txBox="1"/>
      </xdr:nvSpPr>
      <xdr:spPr>
        <a:xfrm>
          <a:off x="6705111" y="1683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23868</xdr:rowOff>
    </xdr:from>
    <xdr:to>
      <xdr:col>81</xdr:col>
      <xdr:colOff>50800</xdr:colOff>
      <xdr:row>38</xdr:row>
      <xdr:rowOff>25400</xdr:rowOff>
    </xdr:to>
    <xdr:cxnSp macro="">
      <xdr:nvCxnSpPr>
        <xdr:cNvPr id="509" name="直線コネクタ 508"/>
        <xdr:cNvCxnSpPr/>
      </xdr:nvCxnSpPr>
      <xdr:spPr>
        <a:xfrm>
          <a:off x="14592300" y="6538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23868</xdr:rowOff>
    </xdr:from>
    <xdr:to>
      <xdr:col>76</xdr:col>
      <xdr:colOff>114300</xdr:colOff>
      <xdr:row>38</xdr:row>
      <xdr:rowOff>25400</xdr:rowOff>
    </xdr:to>
    <xdr:cxnSp macro="">
      <xdr:nvCxnSpPr>
        <xdr:cNvPr id="512" name="直線コネクタ 511"/>
        <xdr:cNvCxnSpPr/>
      </xdr:nvCxnSpPr>
      <xdr:spPr>
        <a:xfrm flipV="1">
          <a:off x="13703300" y="6538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144518</xdr:rowOff>
    </xdr:from>
    <xdr:to>
      <xdr:col>76</xdr:col>
      <xdr:colOff>165100</xdr:colOff>
      <xdr:row>38</xdr:row>
      <xdr:rowOff>74668</xdr:rowOff>
    </xdr:to>
    <xdr:sp macro="" textlink="">
      <xdr:nvSpPr>
        <xdr:cNvPr id="529" name="楕円 528"/>
        <xdr:cNvSpPr/>
      </xdr:nvSpPr>
      <xdr:spPr>
        <a:xfrm>
          <a:off x="14541500" y="64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65795</xdr:rowOff>
    </xdr:from>
    <xdr:ext cx="378565" cy="259045"/>
    <xdr:sp macro="" textlink="">
      <xdr:nvSpPr>
        <xdr:cNvPr id="530" name="テキスト ボックス 529"/>
        <xdr:cNvSpPr txBox="1"/>
      </xdr:nvSpPr>
      <xdr:spPr>
        <a:xfrm>
          <a:off x="14403017" y="658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108238</xdr:rowOff>
    </xdr:from>
    <xdr:to>
      <xdr:col>85</xdr:col>
      <xdr:colOff>127000</xdr:colOff>
      <xdr:row>78</xdr:row>
      <xdr:rowOff>108519</xdr:rowOff>
    </xdr:to>
    <xdr:cxnSp macro="">
      <xdr:nvCxnSpPr>
        <xdr:cNvPr id="616" name="直線コネクタ 615"/>
        <xdr:cNvCxnSpPr/>
      </xdr:nvCxnSpPr>
      <xdr:spPr>
        <a:xfrm>
          <a:off x="15481300" y="13481338"/>
          <a:ext cx="8382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108238</xdr:rowOff>
    </xdr:from>
    <xdr:to>
      <xdr:col>81</xdr:col>
      <xdr:colOff>50800</xdr:colOff>
      <xdr:row>78</xdr:row>
      <xdr:rowOff>116080</xdr:rowOff>
    </xdr:to>
    <xdr:cxnSp macro="">
      <xdr:nvCxnSpPr>
        <xdr:cNvPr id="619" name="直線コネクタ 618"/>
        <xdr:cNvCxnSpPr/>
      </xdr:nvCxnSpPr>
      <xdr:spPr>
        <a:xfrm flipV="1">
          <a:off x="14592300" y="1348133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116080</xdr:rowOff>
    </xdr:from>
    <xdr:to>
      <xdr:col>76</xdr:col>
      <xdr:colOff>114300</xdr:colOff>
      <xdr:row>78</xdr:row>
      <xdr:rowOff>124906</xdr:rowOff>
    </xdr:to>
    <xdr:cxnSp macro="">
      <xdr:nvCxnSpPr>
        <xdr:cNvPr id="622" name="直線コネクタ 621"/>
        <xdr:cNvCxnSpPr/>
      </xdr:nvCxnSpPr>
      <xdr:spPr>
        <a:xfrm flipV="1">
          <a:off x="13703300" y="13489180"/>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122258</xdr:rowOff>
    </xdr:from>
    <xdr:to>
      <xdr:col>71</xdr:col>
      <xdr:colOff>177800</xdr:colOff>
      <xdr:row>78</xdr:row>
      <xdr:rowOff>124906</xdr:rowOff>
    </xdr:to>
    <xdr:cxnSp macro="">
      <xdr:nvCxnSpPr>
        <xdr:cNvPr id="625" name="直線コネクタ 624"/>
        <xdr:cNvCxnSpPr/>
      </xdr:nvCxnSpPr>
      <xdr:spPr>
        <a:xfrm>
          <a:off x="12814300" y="1349535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57719</xdr:rowOff>
    </xdr:from>
    <xdr:to>
      <xdr:col>85</xdr:col>
      <xdr:colOff>177800</xdr:colOff>
      <xdr:row>78</xdr:row>
      <xdr:rowOff>159319</xdr:rowOff>
    </xdr:to>
    <xdr:sp macro="" textlink="">
      <xdr:nvSpPr>
        <xdr:cNvPr id="635" name="楕円 634"/>
        <xdr:cNvSpPr/>
      </xdr:nvSpPr>
      <xdr:spPr>
        <a:xfrm>
          <a:off x="16268700" y="13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144096</xdr:rowOff>
    </xdr:from>
    <xdr:ext cx="534377" cy="259045"/>
    <xdr:sp macro="" textlink="">
      <xdr:nvSpPr>
        <xdr:cNvPr id="636" name="公債費該当値テキスト"/>
        <xdr:cNvSpPr txBox="1"/>
      </xdr:nvSpPr>
      <xdr:spPr>
        <a:xfrm>
          <a:off x="16370300" y="133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57438</xdr:rowOff>
    </xdr:from>
    <xdr:to>
      <xdr:col>81</xdr:col>
      <xdr:colOff>101600</xdr:colOff>
      <xdr:row>78</xdr:row>
      <xdr:rowOff>159038</xdr:rowOff>
    </xdr:to>
    <xdr:sp macro="" textlink="">
      <xdr:nvSpPr>
        <xdr:cNvPr id="637" name="楕円 636"/>
        <xdr:cNvSpPr/>
      </xdr:nvSpPr>
      <xdr:spPr>
        <a:xfrm>
          <a:off x="15430500" y="13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150165</xdr:rowOff>
    </xdr:from>
    <xdr:ext cx="534377" cy="259045"/>
    <xdr:sp macro="" textlink="">
      <xdr:nvSpPr>
        <xdr:cNvPr id="638" name="テキスト ボックス 637"/>
        <xdr:cNvSpPr txBox="1"/>
      </xdr:nvSpPr>
      <xdr:spPr>
        <a:xfrm>
          <a:off x="15214111" y="13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65280</xdr:rowOff>
    </xdr:from>
    <xdr:to>
      <xdr:col>76</xdr:col>
      <xdr:colOff>165100</xdr:colOff>
      <xdr:row>78</xdr:row>
      <xdr:rowOff>166880</xdr:rowOff>
    </xdr:to>
    <xdr:sp macro="" textlink="">
      <xdr:nvSpPr>
        <xdr:cNvPr id="639" name="楕円 638"/>
        <xdr:cNvSpPr/>
      </xdr:nvSpPr>
      <xdr:spPr>
        <a:xfrm>
          <a:off x="14541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158007</xdr:rowOff>
    </xdr:from>
    <xdr:ext cx="534377" cy="259045"/>
    <xdr:sp macro="" textlink="">
      <xdr:nvSpPr>
        <xdr:cNvPr id="640" name="テキスト ボックス 639"/>
        <xdr:cNvSpPr txBox="1"/>
      </xdr:nvSpPr>
      <xdr:spPr>
        <a:xfrm>
          <a:off x="14325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74106</xdr:rowOff>
    </xdr:from>
    <xdr:to>
      <xdr:col>72</xdr:col>
      <xdr:colOff>38100</xdr:colOff>
      <xdr:row>79</xdr:row>
      <xdr:rowOff>4256</xdr:rowOff>
    </xdr:to>
    <xdr:sp macro="" textlink="">
      <xdr:nvSpPr>
        <xdr:cNvPr id="641" name="楕円 640"/>
        <xdr:cNvSpPr/>
      </xdr:nvSpPr>
      <xdr:spPr>
        <a:xfrm>
          <a:off x="13652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166833</xdr:rowOff>
    </xdr:from>
    <xdr:ext cx="534377" cy="259045"/>
    <xdr:sp macro="" textlink="">
      <xdr:nvSpPr>
        <xdr:cNvPr id="642" name="テキスト ボックス 641"/>
        <xdr:cNvSpPr txBox="1"/>
      </xdr:nvSpPr>
      <xdr:spPr>
        <a:xfrm>
          <a:off x="13436111" y="135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71458</xdr:rowOff>
    </xdr:from>
    <xdr:to>
      <xdr:col>67</xdr:col>
      <xdr:colOff>101600</xdr:colOff>
      <xdr:row>79</xdr:row>
      <xdr:rowOff>1608</xdr:rowOff>
    </xdr:to>
    <xdr:sp macro="" textlink="">
      <xdr:nvSpPr>
        <xdr:cNvPr id="643" name="楕円 642"/>
        <xdr:cNvSpPr/>
      </xdr:nvSpPr>
      <xdr:spPr>
        <a:xfrm>
          <a:off x="12763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164185</xdr:rowOff>
    </xdr:from>
    <xdr:ext cx="534377" cy="259045"/>
    <xdr:sp macro="" textlink="">
      <xdr:nvSpPr>
        <xdr:cNvPr id="644" name="テキスト ボックス 643"/>
        <xdr:cNvSpPr txBox="1"/>
      </xdr:nvSpPr>
      <xdr:spPr>
        <a:xfrm>
          <a:off x="12547111" y="135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124258</xdr:rowOff>
    </xdr:from>
    <xdr:to>
      <xdr:col>85</xdr:col>
      <xdr:colOff>127000</xdr:colOff>
      <xdr:row>98</xdr:row>
      <xdr:rowOff>136291</xdr:rowOff>
    </xdr:to>
    <xdr:cxnSp macro="">
      <xdr:nvCxnSpPr>
        <xdr:cNvPr id="671" name="直線コネクタ 670"/>
        <xdr:cNvCxnSpPr/>
      </xdr:nvCxnSpPr>
      <xdr:spPr>
        <a:xfrm flipV="1">
          <a:off x="15481300" y="16926358"/>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110046</xdr:rowOff>
    </xdr:from>
    <xdr:to>
      <xdr:col>81</xdr:col>
      <xdr:colOff>50800</xdr:colOff>
      <xdr:row>98</xdr:row>
      <xdr:rowOff>136291</xdr:rowOff>
    </xdr:to>
    <xdr:cxnSp macro="">
      <xdr:nvCxnSpPr>
        <xdr:cNvPr id="674" name="直線コネクタ 673"/>
        <xdr:cNvCxnSpPr/>
      </xdr:nvCxnSpPr>
      <xdr:spPr>
        <a:xfrm>
          <a:off x="14592300" y="16912146"/>
          <a:ext cx="8890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109705</xdr:rowOff>
    </xdr:from>
    <xdr:to>
      <xdr:col>76</xdr:col>
      <xdr:colOff>114300</xdr:colOff>
      <xdr:row>98</xdr:row>
      <xdr:rowOff>110046</xdr:rowOff>
    </xdr:to>
    <xdr:cxnSp macro="">
      <xdr:nvCxnSpPr>
        <xdr:cNvPr id="677" name="直線コネクタ 676"/>
        <xdr:cNvCxnSpPr/>
      </xdr:nvCxnSpPr>
      <xdr:spPr>
        <a:xfrm>
          <a:off x="13703300" y="1691180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109705</xdr:rowOff>
    </xdr:from>
    <xdr:to>
      <xdr:col>71</xdr:col>
      <xdr:colOff>177800</xdr:colOff>
      <xdr:row>98</xdr:row>
      <xdr:rowOff>130484</xdr:rowOff>
    </xdr:to>
    <xdr:cxnSp macro="">
      <xdr:nvCxnSpPr>
        <xdr:cNvPr id="680" name="直線コネクタ 679"/>
        <xdr:cNvCxnSpPr/>
      </xdr:nvCxnSpPr>
      <xdr:spPr>
        <a:xfrm flipV="1">
          <a:off x="12814300" y="16911805"/>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73458</xdr:rowOff>
    </xdr:from>
    <xdr:to>
      <xdr:col>85</xdr:col>
      <xdr:colOff>177800</xdr:colOff>
      <xdr:row>99</xdr:row>
      <xdr:rowOff>3608</xdr:rowOff>
    </xdr:to>
    <xdr:sp macro="" textlink="">
      <xdr:nvSpPr>
        <xdr:cNvPr id="690" name="楕円 689"/>
        <xdr:cNvSpPr/>
      </xdr:nvSpPr>
      <xdr:spPr>
        <a:xfrm>
          <a:off x="16268700" y="16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159835</xdr:rowOff>
    </xdr:from>
    <xdr:ext cx="469744" cy="259045"/>
    <xdr:sp macro="" textlink="">
      <xdr:nvSpPr>
        <xdr:cNvPr id="691" name="積立金該当値テキスト"/>
        <xdr:cNvSpPr txBox="1"/>
      </xdr:nvSpPr>
      <xdr:spPr>
        <a:xfrm>
          <a:off x="16370300" y="1679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85491</xdr:rowOff>
    </xdr:from>
    <xdr:to>
      <xdr:col>81</xdr:col>
      <xdr:colOff>101600</xdr:colOff>
      <xdr:row>99</xdr:row>
      <xdr:rowOff>15641</xdr:rowOff>
    </xdr:to>
    <xdr:sp macro="" textlink="">
      <xdr:nvSpPr>
        <xdr:cNvPr id="692" name="楕円 691"/>
        <xdr:cNvSpPr/>
      </xdr:nvSpPr>
      <xdr:spPr>
        <a:xfrm>
          <a:off x="15430500" y="168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6768</xdr:rowOff>
    </xdr:from>
    <xdr:ext cx="469744" cy="259045"/>
    <xdr:sp macro="" textlink="">
      <xdr:nvSpPr>
        <xdr:cNvPr id="693" name="テキスト ボックス 692"/>
        <xdr:cNvSpPr txBox="1"/>
      </xdr:nvSpPr>
      <xdr:spPr>
        <a:xfrm>
          <a:off x="15246428" y="169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59246</xdr:rowOff>
    </xdr:from>
    <xdr:to>
      <xdr:col>76</xdr:col>
      <xdr:colOff>165100</xdr:colOff>
      <xdr:row>98</xdr:row>
      <xdr:rowOff>160846</xdr:rowOff>
    </xdr:to>
    <xdr:sp macro="" textlink="">
      <xdr:nvSpPr>
        <xdr:cNvPr id="694" name="楕円 693"/>
        <xdr:cNvSpPr/>
      </xdr:nvSpPr>
      <xdr:spPr>
        <a:xfrm>
          <a:off x="14541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151973</xdr:rowOff>
    </xdr:from>
    <xdr:ext cx="534377" cy="259045"/>
    <xdr:sp macro="" textlink="">
      <xdr:nvSpPr>
        <xdr:cNvPr id="695" name="テキスト ボックス 694"/>
        <xdr:cNvSpPr txBox="1"/>
      </xdr:nvSpPr>
      <xdr:spPr>
        <a:xfrm>
          <a:off x="14325111" y="169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58905</xdr:rowOff>
    </xdr:from>
    <xdr:to>
      <xdr:col>72</xdr:col>
      <xdr:colOff>38100</xdr:colOff>
      <xdr:row>98</xdr:row>
      <xdr:rowOff>160505</xdr:rowOff>
    </xdr:to>
    <xdr:sp macro="" textlink="">
      <xdr:nvSpPr>
        <xdr:cNvPr id="696" name="楕円 695"/>
        <xdr:cNvSpPr/>
      </xdr:nvSpPr>
      <xdr:spPr>
        <a:xfrm>
          <a:off x="13652500" y="168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151632</xdr:rowOff>
    </xdr:from>
    <xdr:ext cx="534377" cy="259045"/>
    <xdr:sp macro="" textlink="">
      <xdr:nvSpPr>
        <xdr:cNvPr id="697" name="テキスト ボックス 696"/>
        <xdr:cNvSpPr txBox="1"/>
      </xdr:nvSpPr>
      <xdr:spPr>
        <a:xfrm>
          <a:off x="13436111" y="1695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79684</xdr:rowOff>
    </xdr:from>
    <xdr:to>
      <xdr:col>67</xdr:col>
      <xdr:colOff>101600</xdr:colOff>
      <xdr:row>99</xdr:row>
      <xdr:rowOff>9834</xdr:rowOff>
    </xdr:to>
    <xdr:sp macro="" textlink="">
      <xdr:nvSpPr>
        <xdr:cNvPr id="698" name="楕円 697"/>
        <xdr:cNvSpPr/>
      </xdr:nvSpPr>
      <xdr:spPr>
        <a:xfrm>
          <a:off x="12763500" y="168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961</xdr:rowOff>
    </xdr:from>
    <xdr:ext cx="469744" cy="259045"/>
    <xdr:sp macro="" textlink="">
      <xdr:nvSpPr>
        <xdr:cNvPr id="699" name="テキスト ボックス 698"/>
        <xdr:cNvSpPr txBox="1"/>
      </xdr:nvSpPr>
      <xdr:spPr>
        <a:xfrm>
          <a:off x="12579428" y="169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43802</xdr:rowOff>
    </xdr:from>
    <xdr:to>
      <xdr:col>116</xdr:col>
      <xdr:colOff>63500</xdr:colOff>
      <xdr:row>39</xdr:row>
      <xdr:rowOff>44412</xdr:rowOff>
    </xdr:to>
    <xdr:cxnSp macro="">
      <xdr:nvCxnSpPr>
        <xdr:cNvPr id="728" name="直線コネクタ 727"/>
        <xdr:cNvCxnSpPr/>
      </xdr:nvCxnSpPr>
      <xdr:spPr>
        <a:xfrm>
          <a:off x="21323300" y="6730352"/>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43802</xdr:rowOff>
    </xdr:from>
    <xdr:to>
      <xdr:col>111</xdr:col>
      <xdr:colOff>177800</xdr:colOff>
      <xdr:row>39</xdr:row>
      <xdr:rowOff>43917</xdr:rowOff>
    </xdr:to>
    <xdr:cxnSp macro="">
      <xdr:nvCxnSpPr>
        <xdr:cNvPr id="731" name="直線コネクタ 730"/>
        <xdr:cNvCxnSpPr/>
      </xdr:nvCxnSpPr>
      <xdr:spPr>
        <a:xfrm flipV="1">
          <a:off x="20434300" y="67303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44450</xdr:rowOff>
    </xdr:to>
    <xdr:cxnSp macro="">
      <xdr:nvCxnSpPr>
        <xdr:cNvPr id="734" name="直線コネクタ 733"/>
        <xdr:cNvCxnSpPr/>
      </xdr:nvCxnSpPr>
      <xdr:spPr>
        <a:xfrm flipV="1">
          <a:off x="19545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165062</xdr:rowOff>
    </xdr:from>
    <xdr:to>
      <xdr:col>116</xdr:col>
      <xdr:colOff>114300</xdr:colOff>
      <xdr:row>39</xdr:row>
      <xdr:rowOff>95212</xdr:rowOff>
    </xdr:to>
    <xdr:sp macro="" textlink="">
      <xdr:nvSpPr>
        <xdr:cNvPr id="747" name="楕円 746"/>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79989</xdr:rowOff>
    </xdr:from>
    <xdr:ext cx="249299" cy="259045"/>
    <xdr:sp macro="" textlink="">
      <xdr:nvSpPr>
        <xdr:cNvPr id="748"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164452</xdr:rowOff>
    </xdr:from>
    <xdr:to>
      <xdr:col>112</xdr:col>
      <xdr:colOff>38100</xdr:colOff>
      <xdr:row>39</xdr:row>
      <xdr:rowOff>94602</xdr:rowOff>
    </xdr:to>
    <xdr:sp macro="" textlink="">
      <xdr:nvSpPr>
        <xdr:cNvPr id="749" name="楕円 748"/>
        <xdr:cNvSpPr/>
      </xdr:nvSpPr>
      <xdr:spPr>
        <a:xfrm>
          <a:off x="2127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85729</xdr:rowOff>
    </xdr:from>
    <xdr:ext cx="313932" cy="259045"/>
    <xdr:sp macro="" textlink="">
      <xdr:nvSpPr>
        <xdr:cNvPr id="750" name="テキスト ボックス 749"/>
        <xdr:cNvSpPr txBox="1"/>
      </xdr:nvSpPr>
      <xdr:spPr>
        <a:xfrm>
          <a:off x="21166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51" name="楕円 750"/>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52" name="テキスト ボックス 751"/>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38906</xdr:rowOff>
    </xdr:from>
    <xdr:to>
      <xdr:col>116</xdr:col>
      <xdr:colOff>63500</xdr:colOff>
      <xdr:row>59</xdr:row>
      <xdr:rowOff>39306</xdr:rowOff>
    </xdr:to>
    <xdr:cxnSp macro="">
      <xdr:nvCxnSpPr>
        <xdr:cNvPr id="785" name="直線コネクタ 784"/>
        <xdr:cNvCxnSpPr/>
      </xdr:nvCxnSpPr>
      <xdr:spPr>
        <a:xfrm>
          <a:off x="21323300" y="1015445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38906</xdr:rowOff>
    </xdr:from>
    <xdr:to>
      <xdr:col>111</xdr:col>
      <xdr:colOff>177800</xdr:colOff>
      <xdr:row>59</xdr:row>
      <xdr:rowOff>39421</xdr:rowOff>
    </xdr:to>
    <xdr:cxnSp macro="">
      <xdr:nvCxnSpPr>
        <xdr:cNvPr id="788" name="直線コネクタ 787"/>
        <xdr:cNvCxnSpPr/>
      </xdr:nvCxnSpPr>
      <xdr:spPr>
        <a:xfrm flipV="1">
          <a:off x="20434300" y="1015445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39421</xdr:rowOff>
    </xdr:from>
    <xdr:to>
      <xdr:col>107</xdr:col>
      <xdr:colOff>50800</xdr:colOff>
      <xdr:row>59</xdr:row>
      <xdr:rowOff>39478</xdr:rowOff>
    </xdr:to>
    <xdr:cxnSp macro="">
      <xdr:nvCxnSpPr>
        <xdr:cNvPr id="791" name="直線コネクタ 790"/>
        <xdr:cNvCxnSpPr/>
      </xdr:nvCxnSpPr>
      <xdr:spPr>
        <a:xfrm flipV="1">
          <a:off x="19545300" y="101549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38602</xdr:rowOff>
    </xdr:from>
    <xdr:to>
      <xdr:col>102</xdr:col>
      <xdr:colOff>114300</xdr:colOff>
      <xdr:row>59</xdr:row>
      <xdr:rowOff>39478</xdr:rowOff>
    </xdr:to>
    <xdr:cxnSp macro="">
      <xdr:nvCxnSpPr>
        <xdr:cNvPr id="794" name="直線コネクタ 793"/>
        <xdr:cNvCxnSpPr/>
      </xdr:nvCxnSpPr>
      <xdr:spPr>
        <a:xfrm>
          <a:off x="18656300" y="1015415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159956</xdr:rowOff>
    </xdr:from>
    <xdr:to>
      <xdr:col>116</xdr:col>
      <xdr:colOff>114300</xdr:colOff>
      <xdr:row>59</xdr:row>
      <xdr:rowOff>90106</xdr:rowOff>
    </xdr:to>
    <xdr:sp macro="" textlink="">
      <xdr:nvSpPr>
        <xdr:cNvPr id="804" name="楕円 803"/>
        <xdr:cNvSpPr/>
      </xdr:nvSpPr>
      <xdr:spPr>
        <a:xfrm>
          <a:off x="221107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74883</xdr:rowOff>
    </xdr:from>
    <xdr:ext cx="378565" cy="259045"/>
    <xdr:sp macro="" textlink="">
      <xdr:nvSpPr>
        <xdr:cNvPr id="805" name="貸付金該当値テキスト"/>
        <xdr:cNvSpPr txBox="1"/>
      </xdr:nvSpPr>
      <xdr:spPr>
        <a:xfrm>
          <a:off x="22212300" y="1001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159556</xdr:rowOff>
    </xdr:from>
    <xdr:to>
      <xdr:col>112</xdr:col>
      <xdr:colOff>38100</xdr:colOff>
      <xdr:row>59</xdr:row>
      <xdr:rowOff>89706</xdr:rowOff>
    </xdr:to>
    <xdr:sp macro="" textlink="">
      <xdr:nvSpPr>
        <xdr:cNvPr id="806" name="楕円 805"/>
        <xdr:cNvSpPr/>
      </xdr:nvSpPr>
      <xdr:spPr>
        <a:xfrm>
          <a:off x="21272500" y="10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80833</xdr:rowOff>
    </xdr:from>
    <xdr:ext cx="378565" cy="259045"/>
    <xdr:sp macro="" textlink="">
      <xdr:nvSpPr>
        <xdr:cNvPr id="807" name="テキスト ボックス 806"/>
        <xdr:cNvSpPr txBox="1"/>
      </xdr:nvSpPr>
      <xdr:spPr>
        <a:xfrm>
          <a:off x="21134017" y="1019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160071</xdr:rowOff>
    </xdr:from>
    <xdr:to>
      <xdr:col>107</xdr:col>
      <xdr:colOff>101600</xdr:colOff>
      <xdr:row>59</xdr:row>
      <xdr:rowOff>90221</xdr:rowOff>
    </xdr:to>
    <xdr:sp macro="" textlink="">
      <xdr:nvSpPr>
        <xdr:cNvPr id="808" name="楕円 807"/>
        <xdr:cNvSpPr/>
      </xdr:nvSpPr>
      <xdr:spPr>
        <a:xfrm>
          <a:off x="20383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81348</xdr:rowOff>
    </xdr:from>
    <xdr:ext cx="378565" cy="259045"/>
    <xdr:sp macro="" textlink="">
      <xdr:nvSpPr>
        <xdr:cNvPr id="809" name="テキスト ボックス 808"/>
        <xdr:cNvSpPr txBox="1"/>
      </xdr:nvSpPr>
      <xdr:spPr>
        <a:xfrm>
          <a:off x="20245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160128</xdr:rowOff>
    </xdr:from>
    <xdr:to>
      <xdr:col>102</xdr:col>
      <xdr:colOff>165100</xdr:colOff>
      <xdr:row>59</xdr:row>
      <xdr:rowOff>90278</xdr:rowOff>
    </xdr:to>
    <xdr:sp macro="" textlink="">
      <xdr:nvSpPr>
        <xdr:cNvPr id="810" name="楕円 809"/>
        <xdr:cNvSpPr/>
      </xdr:nvSpPr>
      <xdr:spPr>
        <a:xfrm>
          <a:off x="19494500" y="101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81405</xdr:rowOff>
    </xdr:from>
    <xdr:ext cx="378565" cy="259045"/>
    <xdr:sp macro="" textlink="">
      <xdr:nvSpPr>
        <xdr:cNvPr id="811" name="テキスト ボックス 810"/>
        <xdr:cNvSpPr txBox="1"/>
      </xdr:nvSpPr>
      <xdr:spPr>
        <a:xfrm>
          <a:off x="19356017" y="101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159252</xdr:rowOff>
    </xdr:from>
    <xdr:to>
      <xdr:col>98</xdr:col>
      <xdr:colOff>38100</xdr:colOff>
      <xdr:row>59</xdr:row>
      <xdr:rowOff>89402</xdr:rowOff>
    </xdr:to>
    <xdr:sp macro="" textlink="">
      <xdr:nvSpPr>
        <xdr:cNvPr id="812" name="楕円 811"/>
        <xdr:cNvSpPr/>
      </xdr:nvSpPr>
      <xdr:spPr>
        <a:xfrm>
          <a:off x="18605500" y="10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80529</xdr:rowOff>
    </xdr:from>
    <xdr:ext cx="378565" cy="259045"/>
    <xdr:sp macro="" textlink="">
      <xdr:nvSpPr>
        <xdr:cNvPr id="813" name="テキスト ボックス 812"/>
        <xdr:cNvSpPr txBox="1"/>
      </xdr:nvSpPr>
      <xdr:spPr>
        <a:xfrm>
          <a:off x="18467017" y="1019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20143</xdr:rowOff>
    </xdr:from>
    <xdr:to>
      <xdr:col>116</xdr:col>
      <xdr:colOff>63500</xdr:colOff>
      <xdr:row>78</xdr:row>
      <xdr:rowOff>47329</xdr:rowOff>
    </xdr:to>
    <xdr:cxnSp macro="">
      <xdr:nvCxnSpPr>
        <xdr:cNvPr id="845" name="直線コネクタ 844"/>
        <xdr:cNvCxnSpPr/>
      </xdr:nvCxnSpPr>
      <xdr:spPr>
        <a:xfrm flipV="1">
          <a:off x="21323300" y="13393243"/>
          <a:ext cx="8382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26037</xdr:rowOff>
    </xdr:from>
    <xdr:to>
      <xdr:col>111</xdr:col>
      <xdr:colOff>177800</xdr:colOff>
      <xdr:row>78</xdr:row>
      <xdr:rowOff>47329</xdr:rowOff>
    </xdr:to>
    <xdr:cxnSp macro="">
      <xdr:nvCxnSpPr>
        <xdr:cNvPr id="848" name="直線コネクタ 847"/>
        <xdr:cNvCxnSpPr/>
      </xdr:nvCxnSpPr>
      <xdr:spPr>
        <a:xfrm>
          <a:off x="20434300" y="13399137"/>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53632</xdr:rowOff>
    </xdr:from>
    <xdr:to>
      <xdr:col>107</xdr:col>
      <xdr:colOff>50800</xdr:colOff>
      <xdr:row>78</xdr:row>
      <xdr:rowOff>26037</xdr:rowOff>
    </xdr:to>
    <xdr:cxnSp macro="">
      <xdr:nvCxnSpPr>
        <xdr:cNvPr id="851" name="直線コネクタ 850"/>
        <xdr:cNvCxnSpPr/>
      </xdr:nvCxnSpPr>
      <xdr:spPr>
        <a:xfrm>
          <a:off x="19545300" y="13083832"/>
          <a:ext cx="889000" cy="3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53632</xdr:rowOff>
    </xdr:from>
    <xdr:to>
      <xdr:col>102</xdr:col>
      <xdr:colOff>114300</xdr:colOff>
      <xdr:row>76</xdr:row>
      <xdr:rowOff>119926</xdr:rowOff>
    </xdr:to>
    <xdr:cxnSp macro="">
      <xdr:nvCxnSpPr>
        <xdr:cNvPr id="854" name="直線コネクタ 853"/>
        <xdr:cNvCxnSpPr/>
      </xdr:nvCxnSpPr>
      <xdr:spPr>
        <a:xfrm flipV="1">
          <a:off x="18656300" y="130838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140793</xdr:rowOff>
    </xdr:from>
    <xdr:to>
      <xdr:col>116</xdr:col>
      <xdr:colOff>114300</xdr:colOff>
      <xdr:row>78</xdr:row>
      <xdr:rowOff>70943</xdr:rowOff>
    </xdr:to>
    <xdr:sp macro="" textlink="">
      <xdr:nvSpPr>
        <xdr:cNvPr id="864" name="楕円 863"/>
        <xdr:cNvSpPr/>
      </xdr:nvSpPr>
      <xdr:spPr>
        <a:xfrm>
          <a:off x="221107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55720</xdr:rowOff>
    </xdr:from>
    <xdr:ext cx="534377" cy="259045"/>
    <xdr:sp macro="" textlink="">
      <xdr:nvSpPr>
        <xdr:cNvPr id="865" name="繰出金該当値テキスト"/>
        <xdr:cNvSpPr txBox="1"/>
      </xdr:nvSpPr>
      <xdr:spPr>
        <a:xfrm>
          <a:off x="22212300" y="132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167979</xdr:rowOff>
    </xdr:from>
    <xdr:to>
      <xdr:col>112</xdr:col>
      <xdr:colOff>38100</xdr:colOff>
      <xdr:row>78</xdr:row>
      <xdr:rowOff>98129</xdr:rowOff>
    </xdr:to>
    <xdr:sp macro="" textlink="">
      <xdr:nvSpPr>
        <xdr:cNvPr id="866" name="楕円 865"/>
        <xdr:cNvSpPr/>
      </xdr:nvSpPr>
      <xdr:spPr>
        <a:xfrm>
          <a:off x="21272500" y="133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89256</xdr:rowOff>
    </xdr:from>
    <xdr:ext cx="534377" cy="259045"/>
    <xdr:sp macro="" textlink="">
      <xdr:nvSpPr>
        <xdr:cNvPr id="867" name="テキスト ボックス 866"/>
        <xdr:cNvSpPr txBox="1"/>
      </xdr:nvSpPr>
      <xdr:spPr>
        <a:xfrm>
          <a:off x="21056111" y="134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146687</xdr:rowOff>
    </xdr:from>
    <xdr:to>
      <xdr:col>107</xdr:col>
      <xdr:colOff>101600</xdr:colOff>
      <xdr:row>78</xdr:row>
      <xdr:rowOff>76837</xdr:rowOff>
    </xdr:to>
    <xdr:sp macro="" textlink="">
      <xdr:nvSpPr>
        <xdr:cNvPr id="868" name="楕円 867"/>
        <xdr:cNvSpPr/>
      </xdr:nvSpPr>
      <xdr:spPr>
        <a:xfrm>
          <a:off x="20383500" y="13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67964</xdr:rowOff>
    </xdr:from>
    <xdr:ext cx="534377" cy="259045"/>
    <xdr:sp macro="" textlink="">
      <xdr:nvSpPr>
        <xdr:cNvPr id="869" name="テキスト ボックス 868"/>
        <xdr:cNvSpPr txBox="1"/>
      </xdr:nvSpPr>
      <xdr:spPr>
        <a:xfrm>
          <a:off x="20167111" y="134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2832</xdr:rowOff>
    </xdr:from>
    <xdr:to>
      <xdr:col>102</xdr:col>
      <xdr:colOff>165100</xdr:colOff>
      <xdr:row>76</xdr:row>
      <xdr:rowOff>104432</xdr:rowOff>
    </xdr:to>
    <xdr:sp macro="" textlink="">
      <xdr:nvSpPr>
        <xdr:cNvPr id="870" name="楕円 869"/>
        <xdr:cNvSpPr/>
      </xdr:nvSpPr>
      <xdr:spPr>
        <a:xfrm>
          <a:off x="19494500" y="13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95559</xdr:rowOff>
    </xdr:from>
    <xdr:ext cx="534377" cy="259045"/>
    <xdr:sp macro="" textlink="">
      <xdr:nvSpPr>
        <xdr:cNvPr id="871" name="テキスト ボックス 870"/>
        <xdr:cNvSpPr txBox="1"/>
      </xdr:nvSpPr>
      <xdr:spPr>
        <a:xfrm>
          <a:off x="19278111" y="131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69126</xdr:rowOff>
    </xdr:from>
    <xdr:to>
      <xdr:col>98</xdr:col>
      <xdr:colOff>38100</xdr:colOff>
      <xdr:row>76</xdr:row>
      <xdr:rowOff>170726</xdr:rowOff>
    </xdr:to>
    <xdr:sp macro="" textlink="">
      <xdr:nvSpPr>
        <xdr:cNvPr id="872" name="楕円 871"/>
        <xdr:cNvSpPr/>
      </xdr:nvSpPr>
      <xdr:spPr>
        <a:xfrm>
          <a:off x="18605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161853</xdr:rowOff>
    </xdr:from>
    <xdr:ext cx="534377" cy="259045"/>
    <xdr:sp macro="" textlink="">
      <xdr:nvSpPr>
        <xdr:cNvPr id="873" name="テキスト ボックス 872"/>
        <xdr:cNvSpPr txBox="1"/>
      </xdr:nvSpPr>
      <xdr:spPr>
        <a:xfrm>
          <a:off x="18389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普通建設事業費（うち更新整備）</a:t>
          </a:r>
          <a:r>
            <a:rPr kumimoji="1" lang="ja-JP" altLang="ja-JP" sz="1100">
              <a:solidFill>
                <a:schemeClr val="dk1"/>
              </a:solidFill>
              <a:effectLst/>
              <a:latin typeface="+mn-lt"/>
              <a:ea typeface="+mn-ea"/>
              <a:cs typeface="+mn-cs"/>
            </a:rPr>
            <a:t>を除く、全ての項目で、住民一人当たりのコストは類似団体平均値と比較して低い値となっている。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en-US" altLang="ja-JP" sz="1100">
              <a:solidFill>
                <a:schemeClr val="dk1"/>
              </a:solidFill>
              <a:effectLst/>
              <a:latin typeface="+mn-lt"/>
              <a:ea typeface="+mn-ea"/>
              <a:cs typeface="+mn-cs"/>
            </a:rPr>
            <a:t>80,060</a:t>
          </a:r>
          <a:r>
            <a:rPr kumimoji="1" lang="ja-JP" altLang="ja-JP" sz="1100">
              <a:solidFill>
                <a:schemeClr val="dk1"/>
              </a:solidFill>
              <a:effectLst/>
              <a:latin typeface="+mn-lt"/>
              <a:ea typeface="+mn-ea"/>
              <a:cs typeface="+mn-cs"/>
            </a:rPr>
            <a:t>円であり、類似団体平均値と比較すると</a:t>
          </a:r>
          <a:r>
            <a:rPr kumimoji="1" lang="en-US" altLang="ja-JP" sz="1100">
              <a:solidFill>
                <a:schemeClr val="dk1"/>
              </a:solidFill>
              <a:effectLst/>
              <a:latin typeface="+mn-lt"/>
              <a:ea typeface="+mn-ea"/>
              <a:cs typeface="+mn-cs"/>
            </a:rPr>
            <a:t>24,565</a:t>
          </a:r>
          <a:r>
            <a:rPr kumimoji="1" lang="ja-JP" altLang="ja-JP" sz="1100">
              <a:solidFill>
                <a:schemeClr val="dk1"/>
              </a:solidFill>
              <a:effectLst/>
              <a:latin typeface="+mn-lt"/>
              <a:ea typeface="+mn-ea"/>
              <a:cs typeface="+mn-cs"/>
            </a:rPr>
            <a:t>円低く、前年度と比較すると</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円高くなっている。これは、定員管理等に取り組んできたためである。</a:t>
          </a:r>
          <a:endParaRPr lang="ja-JP" altLang="ja-JP" sz="1400">
            <a:effectLst/>
          </a:endParaRPr>
        </a:p>
        <a:p>
          <a:r>
            <a:rPr kumimoji="1" lang="ja-JP" altLang="ja-JP" sz="1100">
              <a:solidFill>
                <a:schemeClr val="dk1"/>
              </a:solidFill>
              <a:effectLst/>
              <a:latin typeface="+mn-lt"/>
              <a:ea typeface="+mn-ea"/>
              <a:cs typeface="+mn-cs"/>
            </a:rPr>
            <a:t>　また、扶助費についても、住民一人当たり</a:t>
          </a:r>
          <a:r>
            <a:rPr kumimoji="1" lang="en-US" altLang="ja-JP" sz="1100">
              <a:solidFill>
                <a:schemeClr val="dk1"/>
              </a:solidFill>
              <a:effectLst/>
              <a:latin typeface="+mn-lt"/>
              <a:ea typeface="+mn-ea"/>
              <a:cs typeface="+mn-cs"/>
            </a:rPr>
            <a:t>105,559</a:t>
          </a:r>
          <a:r>
            <a:rPr kumimoji="1" lang="ja-JP" altLang="ja-JP" sz="1100">
              <a:solidFill>
                <a:schemeClr val="dk1"/>
              </a:solidFill>
              <a:effectLst/>
              <a:latin typeface="+mn-lt"/>
              <a:ea typeface="+mn-ea"/>
              <a:cs typeface="+mn-cs"/>
            </a:rPr>
            <a:t>円となり、類似団体と比較して一人当たりのコストは低い状況となっているが、年々増加していることが明らかである。今後ますます少子高齢化社会の中において増加して行くことが予想される。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88,344</a:t>
          </a:r>
          <a:r>
            <a:rPr kumimoji="1" lang="ja-JP" altLang="ja-JP" sz="1100">
              <a:solidFill>
                <a:schemeClr val="dk1"/>
              </a:solidFill>
              <a:effectLst/>
              <a:latin typeface="+mn-lt"/>
              <a:ea typeface="+mn-ea"/>
              <a:cs typeface="+mn-cs"/>
            </a:rPr>
            <a:t>円となり、前年度と比べると</a:t>
          </a:r>
          <a:r>
            <a:rPr kumimoji="1" lang="en-US" altLang="ja-JP" sz="1100">
              <a:solidFill>
                <a:schemeClr val="dk1"/>
              </a:solidFill>
              <a:effectLst/>
              <a:latin typeface="+mn-lt"/>
              <a:ea typeface="+mn-ea"/>
              <a:cs typeface="+mn-cs"/>
            </a:rPr>
            <a:t>36,115</a:t>
          </a:r>
          <a:r>
            <a:rPr kumimoji="1" lang="ja-JP" altLang="ja-JP" sz="1100">
              <a:solidFill>
                <a:schemeClr val="dk1"/>
              </a:solidFill>
              <a:effectLst/>
              <a:latin typeface="+mn-lt"/>
              <a:ea typeface="+mn-ea"/>
              <a:cs typeface="+mn-cs"/>
            </a:rPr>
            <a:t>円高くなっているものの、類似団体と比較すると一人当たりコストは低い状況となっている。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a:t>
          </a:r>
          <a:r>
            <a:rPr kumimoji="1" lang="ja-JP" altLang="ja-JP" sz="1100">
              <a:solidFill>
                <a:schemeClr val="dk1"/>
              </a:solidFill>
              <a:effectLst/>
              <a:latin typeface="+mn-lt"/>
              <a:ea typeface="+mn-ea"/>
              <a:cs typeface="+mn-cs"/>
            </a:rPr>
            <a:t>、小学校統合に伴う</a:t>
          </a:r>
          <a:r>
            <a:rPr kumimoji="1" lang="ja-JP" altLang="en-US" sz="1100">
              <a:solidFill>
                <a:schemeClr val="dk1"/>
              </a:solidFill>
              <a:effectLst/>
              <a:latin typeface="+mn-lt"/>
              <a:ea typeface="+mn-ea"/>
              <a:cs typeface="+mn-cs"/>
            </a:rPr>
            <a:t>更新整備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今後も大規模事業や</a:t>
          </a:r>
          <a:r>
            <a:rPr kumimoji="1" lang="ja-JP" altLang="ja-JP" sz="1100">
              <a:solidFill>
                <a:schemeClr val="dk1"/>
              </a:solidFill>
              <a:effectLst/>
              <a:latin typeface="+mn-lt"/>
              <a:ea typeface="+mn-ea"/>
              <a:cs typeface="+mn-cs"/>
            </a:rPr>
            <a:t>公共施設等マネジメント計画</a:t>
          </a:r>
          <a:r>
            <a:rPr kumimoji="1" lang="ja-JP" altLang="ja-JP" sz="1100" baseline="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公共施設の長寿命化等があることで、増加していくと考える。</a:t>
          </a:r>
          <a:r>
            <a:rPr kumimoji="1" lang="ja-JP" altLang="ja-JP" sz="1100" baseline="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全体を見ながら事務事業の見直し等によりコスト削減に努めていかなければならない。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40,737
39,411
156.60
21,727,835
20,450,657
1,189,507
11,636,339
20,122,955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121984</xdr:rowOff>
    </xdr:from>
    <xdr:to>
      <xdr:col>24</xdr:col>
      <xdr:colOff>63500</xdr:colOff>
      <xdr:row>37</xdr:row>
      <xdr:rowOff>126555</xdr:rowOff>
    </xdr:to>
    <xdr:cxnSp macro="">
      <xdr:nvCxnSpPr>
        <xdr:cNvPr id="61" name="直線コネクタ 60"/>
        <xdr:cNvCxnSpPr/>
      </xdr:nvCxnSpPr>
      <xdr:spPr>
        <a:xfrm flipV="1">
          <a:off x="3797300" y="646563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122365</xdr:rowOff>
    </xdr:from>
    <xdr:to>
      <xdr:col>19</xdr:col>
      <xdr:colOff>177800</xdr:colOff>
      <xdr:row>37</xdr:row>
      <xdr:rowOff>126555</xdr:rowOff>
    </xdr:to>
    <xdr:cxnSp macro="">
      <xdr:nvCxnSpPr>
        <xdr:cNvPr id="64" name="直線コネクタ 63"/>
        <xdr:cNvCxnSpPr/>
      </xdr:nvCxnSpPr>
      <xdr:spPr>
        <a:xfrm>
          <a:off x="2908300" y="646601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122365</xdr:rowOff>
    </xdr:from>
    <xdr:to>
      <xdr:col>15</xdr:col>
      <xdr:colOff>50800</xdr:colOff>
      <xdr:row>37</xdr:row>
      <xdr:rowOff>142558</xdr:rowOff>
    </xdr:to>
    <xdr:cxnSp macro="">
      <xdr:nvCxnSpPr>
        <xdr:cNvPr id="67" name="直線コネクタ 66"/>
        <xdr:cNvCxnSpPr/>
      </xdr:nvCxnSpPr>
      <xdr:spPr>
        <a:xfrm flipV="1">
          <a:off x="2019300" y="646601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139700</xdr:rowOff>
    </xdr:from>
    <xdr:to>
      <xdr:col>10</xdr:col>
      <xdr:colOff>114300</xdr:colOff>
      <xdr:row>37</xdr:row>
      <xdr:rowOff>142558</xdr:rowOff>
    </xdr:to>
    <xdr:cxnSp macro="">
      <xdr:nvCxnSpPr>
        <xdr:cNvPr id="70" name="直線コネクタ 69"/>
        <xdr:cNvCxnSpPr/>
      </xdr:nvCxnSpPr>
      <xdr:spPr>
        <a:xfrm>
          <a:off x="1130300" y="648335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71184</xdr:rowOff>
    </xdr:from>
    <xdr:to>
      <xdr:col>24</xdr:col>
      <xdr:colOff>114300</xdr:colOff>
      <xdr:row>38</xdr:row>
      <xdr:rowOff>1333</xdr:rowOff>
    </xdr:to>
    <xdr:sp macro="" textlink="">
      <xdr:nvSpPr>
        <xdr:cNvPr id="80" name="楕円 79"/>
        <xdr:cNvSpPr/>
      </xdr:nvSpPr>
      <xdr:spPr>
        <a:xfrm>
          <a:off x="45847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157561</xdr:rowOff>
    </xdr:from>
    <xdr:ext cx="469744" cy="259045"/>
    <xdr:sp macro="" textlink="">
      <xdr:nvSpPr>
        <xdr:cNvPr id="81" name="議会費該当値テキスト"/>
        <xdr:cNvSpPr txBox="1"/>
      </xdr:nvSpPr>
      <xdr:spPr>
        <a:xfrm>
          <a:off x="4686300" y="632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75755</xdr:rowOff>
    </xdr:from>
    <xdr:to>
      <xdr:col>20</xdr:col>
      <xdr:colOff>38100</xdr:colOff>
      <xdr:row>38</xdr:row>
      <xdr:rowOff>5905</xdr:rowOff>
    </xdr:to>
    <xdr:sp macro="" textlink="">
      <xdr:nvSpPr>
        <xdr:cNvPr id="82" name="楕円 81"/>
        <xdr:cNvSpPr/>
      </xdr:nvSpPr>
      <xdr:spPr>
        <a:xfrm>
          <a:off x="3746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168483</xdr:rowOff>
    </xdr:from>
    <xdr:ext cx="469744" cy="259045"/>
    <xdr:sp macro="" textlink="">
      <xdr:nvSpPr>
        <xdr:cNvPr id="83" name="テキスト ボックス 82"/>
        <xdr:cNvSpPr txBox="1"/>
      </xdr:nvSpPr>
      <xdr:spPr>
        <a:xfrm>
          <a:off x="3562428" y="65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71565</xdr:rowOff>
    </xdr:from>
    <xdr:to>
      <xdr:col>15</xdr:col>
      <xdr:colOff>101600</xdr:colOff>
      <xdr:row>38</xdr:row>
      <xdr:rowOff>1715</xdr:rowOff>
    </xdr:to>
    <xdr:sp macro="" textlink="">
      <xdr:nvSpPr>
        <xdr:cNvPr id="84" name="楕円 83"/>
        <xdr:cNvSpPr/>
      </xdr:nvSpPr>
      <xdr:spPr>
        <a:xfrm>
          <a:off x="2857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164292</xdr:rowOff>
    </xdr:from>
    <xdr:ext cx="469744" cy="259045"/>
    <xdr:sp macro="" textlink="">
      <xdr:nvSpPr>
        <xdr:cNvPr id="85" name="テキスト ボックス 84"/>
        <xdr:cNvSpPr txBox="1"/>
      </xdr:nvSpPr>
      <xdr:spPr>
        <a:xfrm>
          <a:off x="2673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91758</xdr:rowOff>
    </xdr:from>
    <xdr:to>
      <xdr:col>10</xdr:col>
      <xdr:colOff>165100</xdr:colOff>
      <xdr:row>38</xdr:row>
      <xdr:rowOff>21907</xdr:rowOff>
    </xdr:to>
    <xdr:sp macro="" textlink="">
      <xdr:nvSpPr>
        <xdr:cNvPr id="86" name="楕円 85"/>
        <xdr:cNvSpPr/>
      </xdr:nvSpPr>
      <xdr:spPr>
        <a:xfrm>
          <a:off x="1968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13034</xdr:rowOff>
    </xdr:from>
    <xdr:ext cx="469744" cy="259045"/>
    <xdr:sp macro="" textlink="">
      <xdr:nvSpPr>
        <xdr:cNvPr id="87" name="テキスト ボックス 86"/>
        <xdr:cNvSpPr txBox="1"/>
      </xdr:nvSpPr>
      <xdr:spPr>
        <a:xfrm>
          <a:off x="1784428" y="65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88" name="楕円 87"/>
        <xdr:cNvSpPr/>
      </xdr:nvSpPr>
      <xdr:spPr>
        <a:xfrm>
          <a:off x="107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89" name="テキスト ボックス 88"/>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30006</xdr:rowOff>
    </xdr:from>
    <xdr:to>
      <xdr:col>24</xdr:col>
      <xdr:colOff>63500</xdr:colOff>
      <xdr:row>58</xdr:row>
      <xdr:rowOff>151336</xdr:rowOff>
    </xdr:to>
    <xdr:cxnSp macro="">
      <xdr:nvCxnSpPr>
        <xdr:cNvPr id="118" name="直線コネクタ 117"/>
        <xdr:cNvCxnSpPr/>
      </xdr:nvCxnSpPr>
      <xdr:spPr>
        <a:xfrm>
          <a:off x="3797300" y="9974106"/>
          <a:ext cx="838200" cy="12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30006</xdr:rowOff>
    </xdr:from>
    <xdr:to>
      <xdr:col>19</xdr:col>
      <xdr:colOff>177800</xdr:colOff>
      <xdr:row>58</xdr:row>
      <xdr:rowOff>151566</xdr:rowOff>
    </xdr:to>
    <xdr:cxnSp macro="">
      <xdr:nvCxnSpPr>
        <xdr:cNvPr id="121" name="直線コネクタ 120"/>
        <xdr:cNvCxnSpPr/>
      </xdr:nvCxnSpPr>
      <xdr:spPr>
        <a:xfrm flipV="1">
          <a:off x="2908300" y="9974106"/>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150067</xdr:rowOff>
    </xdr:from>
    <xdr:to>
      <xdr:col>15</xdr:col>
      <xdr:colOff>50800</xdr:colOff>
      <xdr:row>58</xdr:row>
      <xdr:rowOff>151566</xdr:rowOff>
    </xdr:to>
    <xdr:cxnSp macro="">
      <xdr:nvCxnSpPr>
        <xdr:cNvPr id="124" name="直線コネクタ 123"/>
        <xdr:cNvCxnSpPr/>
      </xdr:nvCxnSpPr>
      <xdr:spPr>
        <a:xfrm>
          <a:off x="2019300" y="10094167"/>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150067</xdr:rowOff>
    </xdr:from>
    <xdr:to>
      <xdr:col>10</xdr:col>
      <xdr:colOff>114300</xdr:colOff>
      <xdr:row>58</xdr:row>
      <xdr:rowOff>160548</xdr:rowOff>
    </xdr:to>
    <xdr:cxnSp macro="">
      <xdr:nvCxnSpPr>
        <xdr:cNvPr id="127" name="直線コネクタ 126"/>
        <xdr:cNvCxnSpPr/>
      </xdr:nvCxnSpPr>
      <xdr:spPr>
        <a:xfrm flipV="1">
          <a:off x="1130300" y="10094167"/>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100536</xdr:rowOff>
    </xdr:from>
    <xdr:to>
      <xdr:col>24</xdr:col>
      <xdr:colOff>114300</xdr:colOff>
      <xdr:row>59</xdr:row>
      <xdr:rowOff>30686</xdr:rowOff>
    </xdr:to>
    <xdr:sp macro="" textlink="">
      <xdr:nvSpPr>
        <xdr:cNvPr id="137" name="楕円 136"/>
        <xdr:cNvSpPr/>
      </xdr:nvSpPr>
      <xdr:spPr>
        <a:xfrm>
          <a:off x="4584700" y="100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15463</xdr:rowOff>
    </xdr:from>
    <xdr:ext cx="534377" cy="259045"/>
    <xdr:sp macro="" textlink="">
      <xdr:nvSpPr>
        <xdr:cNvPr id="138" name="総務費該当値テキスト"/>
        <xdr:cNvSpPr txBox="1"/>
      </xdr:nvSpPr>
      <xdr:spPr>
        <a:xfrm>
          <a:off x="4686300" y="99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150656</xdr:rowOff>
    </xdr:from>
    <xdr:to>
      <xdr:col>20</xdr:col>
      <xdr:colOff>38100</xdr:colOff>
      <xdr:row>58</xdr:row>
      <xdr:rowOff>80806</xdr:rowOff>
    </xdr:to>
    <xdr:sp macro="" textlink="">
      <xdr:nvSpPr>
        <xdr:cNvPr id="139" name="楕円 138"/>
        <xdr:cNvSpPr/>
      </xdr:nvSpPr>
      <xdr:spPr>
        <a:xfrm>
          <a:off x="3746500" y="99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71933</xdr:rowOff>
    </xdr:from>
    <xdr:ext cx="599010" cy="259045"/>
    <xdr:sp macro="" textlink="">
      <xdr:nvSpPr>
        <xdr:cNvPr id="140" name="テキスト ボックス 139"/>
        <xdr:cNvSpPr txBox="1"/>
      </xdr:nvSpPr>
      <xdr:spPr>
        <a:xfrm>
          <a:off x="3497795" y="100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100766</xdr:rowOff>
    </xdr:from>
    <xdr:to>
      <xdr:col>15</xdr:col>
      <xdr:colOff>101600</xdr:colOff>
      <xdr:row>59</xdr:row>
      <xdr:rowOff>30916</xdr:rowOff>
    </xdr:to>
    <xdr:sp macro="" textlink="">
      <xdr:nvSpPr>
        <xdr:cNvPr id="141" name="楕円 140"/>
        <xdr:cNvSpPr/>
      </xdr:nvSpPr>
      <xdr:spPr>
        <a:xfrm>
          <a:off x="2857500" y="100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22043</xdr:rowOff>
    </xdr:from>
    <xdr:ext cx="534377" cy="259045"/>
    <xdr:sp macro="" textlink="">
      <xdr:nvSpPr>
        <xdr:cNvPr id="142" name="テキスト ボックス 141"/>
        <xdr:cNvSpPr txBox="1"/>
      </xdr:nvSpPr>
      <xdr:spPr>
        <a:xfrm>
          <a:off x="2641111" y="101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99267</xdr:rowOff>
    </xdr:from>
    <xdr:to>
      <xdr:col>10</xdr:col>
      <xdr:colOff>165100</xdr:colOff>
      <xdr:row>59</xdr:row>
      <xdr:rowOff>29417</xdr:rowOff>
    </xdr:to>
    <xdr:sp macro="" textlink="">
      <xdr:nvSpPr>
        <xdr:cNvPr id="143" name="楕円 142"/>
        <xdr:cNvSpPr/>
      </xdr:nvSpPr>
      <xdr:spPr>
        <a:xfrm>
          <a:off x="1968500" y="100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20544</xdr:rowOff>
    </xdr:from>
    <xdr:ext cx="534377" cy="259045"/>
    <xdr:sp macro="" textlink="">
      <xdr:nvSpPr>
        <xdr:cNvPr id="144" name="テキスト ボックス 143"/>
        <xdr:cNvSpPr txBox="1"/>
      </xdr:nvSpPr>
      <xdr:spPr>
        <a:xfrm>
          <a:off x="1752111" y="101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109748</xdr:rowOff>
    </xdr:from>
    <xdr:to>
      <xdr:col>6</xdr:col>
      <xdr:colOff>38100</xdr:colOff>
      <xdr:row>59</xdr:row>
      <xdr:rowOff>39898</xdr:rowOff>
    </xdr:to>
    <xdr:sp macro="" textlink="">
      <xdr:nvSpPr>
        <xdr:cNvPr id="145" name="楕円 144"/>
        <xdr:cNvSpPr/>
      </xdr:nvSpPr>
      <xdr:spPr>
        <a:xfrm>
          <a:off x="1079500" y="10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31025</xdr:rowOff>
    </xdr:from>
    <xdr:ext cx="534377" cy="259045"/>
    <xdr:sp macro="" textlink="">
      <xdr:nvSpPr>
        <xdr:cNvPr id="146" name="テキスト ボックス 145"/>
        <xdr:cNvSpPr txBox="1"/>
      </xdr:nvSpPr>
      <xdr:spPr>
        <a:xfrm>
          <a:off x="863111" y="10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121458</xdr:rowOff>
    </xdr:from>
    <xdr:to>
      <xdr:col>24</xdr:col>
      <xdr:colOff>63500</xdr:colOff>
      <xdr:row>77</xdr:row>
      <xdr:rowOff>88974</xdr:rowOff>
    </xdr:to>
    <xdr:cxnSp macro="">
      <xdr:nvCxnSpPr>
        <xdr:cNvPr id="174" name="直線コネクタ 173"/>
        <xdr:cNvCxnSpPr/>
      </xdr:nvCxnSpPr>
      <xdr:spPr>
        <a:xfrm flipV="1">
          <a:off x="3797300" y="13151658"/>
          <a:ext cx="838200" cy="1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84982</xdr:rowOff>
    </xdr:from>
    <xdr:to>
      <xdr:col>19</xdr:col>
      <xdr:colOff>177800</xdr:colOff>
      <xdr:row>77</xdr:row>
      <xdr:rowOff>88974</xdr:rowOff>
    </xdr:to>
    <xdr:cxnSp macro="">
      <xdr:nvCxnSpPr>
        <xdr:cNvPr id="177" name="直線コネクタ 176"/>
        <xdr:cNvCxnSpPr/>
      </xdr:nvCxnSpPr>
      <xdr:spPr>
        <a:xfrm>
          <a:off x="2908300" y="13286632"/>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84982</xdr:rowOff>
    </xdr:from>
    <xdr:to>
      <xdr:col>15</xdr:col>
      <xdr:colOff>50800</xdr:colOff>
      <xdr:row>77</xdr:row>
      <xdr:rowOff>116283</xdr:rowOff>
    </xdr:to>
    <xdr:cxnSp macro="">
      <xdr:nvCxnSpPr>
        <xdr:cNvPr id="180" name="直線コネクタ 179"/>
        <xdr:cNvCxnSpPr/>
      </xdr:nvCxnSpPr>
      <xdr:spPr>
        <a:xfrm flipV="1">
          <a:off x="2019300" y="13286632"/>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116283</xdr:rowOff>
    </xdr:from>
    <xdr:to>
      <xdr:col>10</xdr:col>
      <xdr:colOff>114300</xdr:colOff>
      <xdr:row>77</xdr:row>
      <xdr:rowOff>134648</xdr:rowOff>
    </xdr:to>
    <xdr:cxnSp macro="">
      <xdr:nvCxnSpPr>
        <xdr:cNvPr id="183" name="直線コネクタ 182"/>
        <xdr:cNvCxnSpPr/>
      </xdr:nvCxnSpPr>
      <xdr:spPr>
        <a:xfrm flipV="1">
          <a:off x="1130300" y="1331793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70658</xdr:rowOff>
    </xdr:from>
    <xdr:to>
      <xdr:col>24</xdr:col>
      <xdr:colOff>114300</xdr:colOff>
      <xdr:row>77</xdr:row>
      <xdr:rowOff>808</xdr:rowOff>
    </xdr:to>
    <xdr:sp macro="" textlink="">
      <xdr:nvSpPr>
        <xdr:cNvPr id="193" name="楕円 192"/>
        <xdr:cNvSpPr/>
      </xdr:nvSpPr>
      <xdr:spPr>
        <a:xfrm>
          <a:off x="4584700" y="131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157035</xdr:rowOff>
    </xdr:from>
    <xdr:ext cx="599010" cy="259045"/>
    <xdr:sp macro="" textlink="">
      <xdr:nvSpPr>
        <xdr:cNvPr id="194" name="民生費該当値テキスト"/>
        <xdr:cNvSpPr txBox="1"/>
      </xdr:nvSpPr>
      <xdr:spPr>
        <a:xfrm>
          <a:off x="4686300" y="1301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38174</xdr:rowOff>
    </xdr:from>
    <xdr:to>
      <xdr:col>20</xdr:col>
      <xdr:colOff>38100</xdr:colOff>
      <xdr:row>77</xdr:row>
      <xdr:rowOff>139774</xdr:rowOff>
    </xdr:to>
    <xdr:sp macro="" textlink="">
      <xdr:nvSpPr>
        <xdr:cNvPr id="195" name="楕円 194"/>
        <xdr:cNvSpPr/>
      </xdr:nvSpPr>
      <xdr:spPr>
        <a:xfrm>
          <a:off x="37465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130901</xdr:rowOff>
    </xdr:from>
    <xdr:ext cx="599010" cy="259045"/>
    <xdr:sp macro="" textlink="">
      <xdr:nvSpPr>
        <xdr:cNvPr id="196" name="テキスト ボックス 195"/>
        <xdr:cNvSpPr txBox="1"/>
      </xdr:nvSpPr>
      <xdr:spPr>
        <a:xfrm>
          <a:off x="3497795" y="133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34182</xdr:rowOff>
    </xdr:from>
    <xdr:to>
      <xdr:col>15</xdr:col>
      <xdr:colOff>101600</xdr:colOff>
      <xdr:row>77</xdr:row>
      <xdr:rowOff>135782</xdr:rowOff>
    </xdr:to>
    <xdr:sp macro="" textlink="">
      <xdr:nvSpPr>
        <xdr:cNvPr id="197" name="楕円 196"/>
        <xdr:cNvSpPr/>
      </xdr:nvSpPr>
      <xdr:spPr>
        <a:xfrm>
          <a:off x="28575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126909</xdr:rowOff>
    </xdr:from>
    <xdr:ext cx="599010" cy="259045"/>
    <xdr:sp macro="" textlink="">
      <xdr:nvSpPr>
        <xdr:cNvPr id="198" name="テキスト ボックス 197"/>
        <xdr:cNvSpPr txBox="1"/>
      </xdr:nvSpPr>
      <xdr:spPr>
        <a:xfrm>
          <a:off x="2608795" y="133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65483</xdr:rowOff>
    </xdr:from>
    <xdr:to>
      <xdr:col>10</xdr:col>
      <xdr:colOff>165100</xdr:colOff>
      <xdr:row>77</xdr:row>
      <xdr:rowOff>167083</xdr:rowOff>
    </xdr:to>
    <xdr:sp macro="" textlink="">
      <xdr:nvSpPr>
        <xdr:cNvPr id="199" name="楕円 198"/>
        <xdr:cNvSpPr/>
      </xdr:nvSpPr>
      <xdr:spPr>
        <a:xfrm>
          <a:off x="1968500" y="132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158210</xdr:rowOff>
    </xdr:from>
    <xdr:ext cx="599010" cy="259045"/>
    <xdr:sp macro="" textlink="">
      <xdr:nvSpPr>
        <xdr:cNvPr id="200" name="テキスト ボックス 199"/>
        <xdr:cNvSpPr txBox="1"/>
      </xdr:nvSpPr>
      <xdr:spPr>
        <a:xfrm>
          <a:off x="1719795" y="133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83848</xdr:rowOff>
    </xdr:from>
    <xdr:to>
      <xdr:col>6</xdr:col>
      <xdr:colOff>38100</xdr:colOff>
      <xdr:row>78</xdr:row>
      <xdr:rowOff>13998</xdr:rowOff>
    </xdr:to>
    <xdr:sp macro="" textlink="">
      <xdr:nvSpPr>
        <xdr:cNvPr id="201" name="楕円 200"/>
        <xdr:cNvSpPr/>
      </xdr:nvSpPr>
      <xdr:spPr>
        <a:xfrm>
          <a:off x="1079500" y="132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5125</xdr:rowOff>
    </xdr:from>
    <xdr:ext cx="599010" cy="259045"/>
    <xdr:sp macro="" textlink="">
      <xdr:nvSpPr>
        <xdr:cNvPr id="202" name="テキスト ボックス 201"/>
        <xdr:cNvSpPr txBox="1"/>
      </xdr:nvSpPr>
      <xdr:spPr>
        <a:xfrm>
          <a:off x="830795" y="1337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75997</xdr:rowOff>
    </xdr:from>
    <xdr:to>
      <xdr:col>24</xdr:col>
      <xdr:colOff>63500</xdr:colOff>
      <xdr:row>97</xdr:row>
      <xdr:rowOff>46507</xdr:rowOff>
    </xdr:to>
    <xdr:cxnSp macro="">
      <xdr:nvCxnSpPr>
        <xdr:cNvPr id="231" name="直線コネクタ 230"/>
        <xdr:cNvCxnSpPr/>
      </xdr:nvCxnSpPr>
      <xdr:spPr>
        <a:xfrm>
          <a:off x="3797300" y="16535197"/>
          <a:ext cx="8382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75997</xdr:rowOff>
    </xdr:from>
    <xdr:to>
      <xdr:col>19</xdr:col>
      <xdr:colOff>177800</xdr:colOff>
      <xdr:row>96</xdr:row>
      <xdr:rowOff>169242</xdr:rowOff>
    </xdr:to>
    <xdr:cxnSp macro="">
      <xdr:nvCxnSpPr>
        <xdr:cNvPr id="234" name="直線コネクタ 233"/>
        <xdr:cNvCxnSpPr/>
      </xdr:nvCxnSpPr>
      <xdr:spPr>
        <a:xfrm flipV="1">
          <a:off x="2908300" y="16535197"/>
          <a:ext cx="889000" cy="9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169242</xdr:rowOff>
    </xdr:from>
    <xdr:to>
      <xdr:col>15</xdr:col>
      <xdr:colOff>50800</xdr:colOff>
      <xdr:row>98</xdr:row>
      <xdr:rowOff>9954</xdr:rowOff>
    </xdr:to>
    <xdr:cxnSp macro="">
      <xdr:nvCxnSpPr>
        <xdr:cNvPr id="237" name="直線コネクタ 236"/>
        <xdr:cNvCxnSpPr/>
      </xdr:nvCxnSpPr>
      <xdr:spPr>
        <a:xfrm flipV="1">
          <a:off x="2019300" y="16628442"/>
          <a:ext cx="889000" cy="18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9954</xdr:rowOff>
    </xdr:from>
    <xdr:to>
      <xdr:col>10</xdr:col>
      <xdr:colOff>114300</xdr:colOff>
      <xdr:row>98</xdr:row>
      <xdr:rowOff>33027</xdr:rowOff>
    </xdr:to>
    <xdr:cxnSp macro="">
      <xdr:nvCxnSpPr>
        <xdr:cNvPr id="240" name="直線コネクタ 239"/>
        <xdr:cNvCxnSpPr/>
      </xdr:nvCxnSpPr>
      <xdr:spPr>
        <a:xfrm flipV="1">
          <a:off x="1130300" y="16812054"/>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167157</xdr:rowOff>
    </xdr:from>
    <xdr:to>
      <xdr:col>24</xdr:col>
      <xdr:colOff>114300</xdr:colOff>
      <xdr:row>97</xdr:row>
      <xdr:rowOff>97307</xdr:rowOff>
    </xdr:to>
    <xdr:sp macro="" textlink="">
      <xdr:nvSpPr>
        <xdr:cNvPr id="250" name="楕円 249"/>
        <xdr:cNvSpPr/>
      </xdr:nvSpPr>
      <xdr:spPr>
        <a:xfrm>
          <a:off x="4584700" y="1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82084</xdr:rowOff>
    </xdr:from>
    <xdr:ext cx="534377" cy="259045"/>
    <xdr:sp macro="" textlink="">
      <xdr:nvSpPr>
        <xdr:cNvPr id="251" name="衛生費該当値テキスト"/>
        <xdr:cNvSpPr txBox="1"/>
      </xdr:nvSpPr>
      <xdr:spPr>
        <a:xfrm>
          <a:off x="4686300" y="165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25197</xdr:rowOff>
    </xdr:from>
    <xdr:to>
      <xdr:col>20</xdr:col>
      <xdr:colOff>38100</xdr:colOff>
      <xdr:row>96</xdr:row>
      <xdr:rowOff>126797</xdr:rowOff>
    </xdr:to>
    <xdr:sp macro="" textlink="">
      <xdr:nvSpPr>
        <xdr:cNvPr id="252" name="楕円 251"/>
        <xdr:cNvSpPr/>
      </xdr:nvSpPr>
      <xdr:spPr>
        <a:xfrm>
          <a:off x="3746500" y="164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143324</xdr:rowOff>
    </xdr:from>
    <xdr:ext cx="534377" cy="259045"/>
    <xdr:sp macro="" textlink="">
      <xdr:nvSpPr>
        <xdr:cNvPr id="253" name="テキスト ボックス 252"/>
        <xdr:cNvSpPr txBox="1"/>
      </xdr:nvSpPr>
      <xdr:spPr>
        <a:xfrm>
          <a:off x="3530111" y="162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118442</xdr:rowOff>
    </xdr:from>
    <xdr:to>
      <xdr:col>15</xdr:col>
      <xdr:colOff>101600</xdr:colOff>
      <xdr:row>97</xdr:row>
      <xdr:rowOff>48592</xdr:rowOff>
    </xdr:to>
    <xdr:sp macro="" textlink="">
      <xdr:nvSpPr>
        <xdr:cNvPr id="254" name="楕円 253"/>
        <xdr:cNvSpPr/>
      </xdr:nvSpPr>
      <xdr:spPr>
        <a:xfrm>
          <a:off x="2857500" y="165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39719</xdr:rowOff>
    </xdr:from>
    <xdr:ext cx="534377" cy="259045"/>
    <xdr:sp macro="" textlink="">
      <xdr:nvSpPr>
        <xdr:cNvPr id="255" name="テキスト ボックス 254"/>
        <xdr:cNvSpPr txBox="1"/>
      </xdr:nvSpPr>
      <xdr:spPr>
        <a:xfrm>
          <a:off x="2641111" y="166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130604</xdr:rowOff>
    </xdr:from>
    <xdr:to>
      <xdr:col>10</xdr:col>
      <xdr:colOff>165100</xdr:colOff>
      <xdr:row>98</xdr:row>
      <xdr:rowOff>60754</xdr:rowOff>
    </xdr:to>
    <xdr:sp macro="" textlink="">
      <xdr:nvSpPr>
        <xdr:cNvPr id="256" name="楕円 255"/>
        <xdr:cNvSpPr/>
      </xdr:nvSpPr>
      <xdr:spPr>
        <a:xfrm>
          <a:off x="1968500" y="167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51881</xdr:rowOff>
    </xdr:from>
    <xdr:ext cx="534377" cy="259045"/>
    <xdr:sp macro="" textlink="">
      <xdr:nvSpPr>
        <xdr:cNvPr id="257" name="テキスト ボックス 256"/>
        <xdr:cNvSpPr txBox="1"/>
      </xdr:nvSpPr>
      <xdr:spPr>
        <a:xfrm>
          <a:off x="1752111" y="168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153677</xdr:rowOff>
    </xdr:from>
    <xdr:to>
      <xdr:col>6</xdr:col>
      <xdr:colOff>38100</xdr:colOff>
      <xdr:row>98</xdr:row>
      <xdr:rowOff>83827</xdr:rowOff>
    </xdr:to>
    <xdr:sp macro="" textlink="">
      <xdr:nvSpPr>
        <xdr:cNvPr id="258" name="楕円 257"/>
        <xdr:cNvSpPr/>
      </xdr:nvSpPr>
      <xdr:spPr>
        <a:xfrm>
          <a:off x="1079500" y="16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74954</xdr:rowOff>
    </xdr:from>
    <xdr:ext cx="534377" cy="259045"/>
    <xdr:sp macro="" textlink="">
      <xdr:nvSpPr>
        <xdr:cNvPr id="259" name="テキスト ボックス 258"/>
        <xdr:cNvSpPr txBox="1"/>
      </xdr:nvSpPr>
      <xdr:spPr>
        <a:xfrm>
          <a:off x="863111" y="168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155245</xdr:rowOff>
    </xdr:from>
    <xdr:to>
      <xdr:col>55</xdr:col>
      <xdr:colOff>0</xdr:colOff>
      <xdr:row>38</xdr:row>
      <xdr:rowOff>2997</xdr:rowOff>
    </xdr:to>
    <xdr:cxnSp macro="">
      <xdr:nvCxnSpPr>
        <xdr:cNvPr id="286" name="直線コネクタ 285"/>
        <xdr:cNvCxnSpPr/>
      </xdr:nvCxnSpPr>
      <xdr:spPr>
        <a:xfrm flipV="1">
          <a:off x="9639300" y="6327445"/>
          <a:ext cx="8382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5283</xdr:rowOff>
    </xdr:to>
    <xdr:cxnSp macro="">
      <xdr:nvCxnSpPr>
        <xdr:cNvPr id="289" name="直線コネクタ 288"/>
        <xdr:cNvCxnSpPr/>
      </xdr:nvCxnSpPr>
      <xdr:spPr>
        <a:xfrm flipV="1">
          <a:off x="8750300" y="65180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xdr:rowOff>
    </xdr:from>
    <xdr:to>
      <xdr:col>45</xdr:col>
      <xdr:colOff>177800</xdr:colOff>
      <xdr:row>38</xdr:row>
      <xdr:rowOff>5283</xdr:rowOff>
    </xdr:to>
    <xdr:cxnSp macro="">
      <xdr:nvCxnSpPr>
        <xdr:cNvPr id="292" name="直線コネクタ 291"/>
        <xdr:cNvCxnSpPr/>
      </xdr:nvCxnSpPr>
      <xdr:spPr>
        <a:xfrm>
          <a:off x="7861300" y="651512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xdr:rowOff>
    </xdr:from>
    <xdr:to>
      <xdr:col>41</xdr:col>
      <xdr:colOff>50800</xdr:colOff>
      <xdr:row>38</xdr:row>
      <xdr:rowOff>16256</xdr:rowOff>
    </xdr:to>
    <xdr:cxnSp macro="">
      <xdr:nvCxnSpPr>
        <xdr:cNvPr id="295" name="直線コネクタ 294"/>
        <xdr:cNvCxnSpPr/>
      </xdr:nvCxnSpPr>
      <xdr:spPr>
        <a:xfrm flipV="1">
          <a:off x="6972300" y="651512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104445</xdr:rowOff>
    </xdr:from>
    <xdr:to>
      <xdr:col>55</xdr:col>
      <xdr:colOff>50800</xdr:colOff>
      <xdr:row>37</xdr:row>
      <xdr:rowOff>34595</xdr:rowOff>
    </xdr:to>
    <xdr:sp macro="" textlink="">
      <xdr:nvSpPr>
        <xdr:cNvPr id="305" name="楕円 304"/>
        <xdr:cNvSpPr/>
      </xdr:nvSpPr>
      <xdr:spPr>
        <a:xfrm>
          <a:off x="104267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127322</xdr:rowOff>
    </xdr:from>
    <xdr:ext cx="469744" cy="259045"/>
    <xdr:sp macro="" textlink="">
      <xdr:nvSpPr>
        <xdr:cNvPr id="306" name="労働費該当値テキスト"/>
        <xdr:cNvSpPr txBox="1"/>
      </xdr:nvSpPr>
      <xdr:spPr>
        <a:xfrm>
          <a:off x="10528300" y="61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07" name="楕円 306"/>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08" name="テキスト ボックス 307"/>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125933</xdr:rowOff>
    </xdr:from>
    <xdr:to>
      <xdr:col>46</xdr:col>
      <xdr:colOff>38100</xdr:colOff>
      <xdr:row>38</xdr:row>
      <xdr:rowOff>56083</xdr:rowOff>
    </xdr:to>
    <xdr:sp macro="" textlink="">
      <xdr:nvSpPr>
        <xdr:cNvPr id="309" name="楕円 308"/>
        <xdr:cNvSpPr/>
      </xdr:nvSpPr>
      <xdr:spPr>
        <a:xfrm>
          <a:off x="8699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47210</xdr:rowOff>
    </xdr:from>
    <xdr:ext cx="378565" cy="259045"/>
    <xdr:sp macro="" textlink="">
      <xdr:nvSpPr>
        <xdr:cNvPr id="310" name="テキスト ボックス 309"/>
        <xdr:cNvSpPr txBox="1"/>
      </xdr:nvSpPr>
      <xdr:spPr>
        <a:xfrm>
          <a:off x="8561017" y="65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120676</xdr:rowOff>
    </xdr:from>
    <xdr:to>
      <xdr:col>41</xdr:col>
      <xdr:colOff>101600</xdr:colOff>
      <xdr:row>38</xdr:row>
      <xdr:rowOff>50826</xdr:rowOff>
    </xdr:to>
    <xdr:sp macro="" textlink="">
      <xdr:nvSpPr>
        <xdr:cNvPr id="311" name="楕円 310"/>
        <xdr:cNvSpPr/>
      </xdr:nvSpPr>
      <xdr:spPr>
        <a:xfrm>
          <a:off x="7810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41953</xdr:rowOff>
    </xdr:from>
    <xdr:ext cx="378565" cy="259045"/>
    <xdr:sp macro="" textlink="">
      <xdr:nvSpPr>
        <xdr:cNvPr id="312" name="テキスト ボックス 311"/>
        <xdr:cNvSpPr txBox="1"/>
      </xdr:nvSpPr>
      <xdr:spPr>
        <a:xfrm>
          <a:off x="7672017" y="655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13" name="楕円 312"/>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58183</xdr:rowOff>
    </xdr:from>
    <xdr:ext cx="378565" cy="259045"/>
    <xdr:sp macro="" textlink="">
      <xdr:nvSpPr>
        <xdr:cNvPr id="314" name="テキスト ボックス 313"/>
        <xdr:cNvSpPr txBox="1"/>
      </xdr:nvSpPr>
      <xdr:spPr>
        <a:xfrm>
          <a:off x="678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148222</xdr:rowOff>
    </xdr:from>
    <xdr:to>
      <xdr:col>55</xdr:col>
      <xdr:colOff>0</xdr:colOff>
      <xdr:row>58</xdr:row>
      <xdr:rowOff>2362</xdr:rowOff>
    </xdr:to>
    <xdr:cxnSp macro="">
      <xdr:nvCxnSpPr>
        <xdr:cNvPr id="343" name="直線コネクタ 342"/>
        <xdr:cNvCxnSpPr/>
      </xdr:nvCxnSpPr>
      <xdr:spPr>
        <a:xfrm flipV="1">
          <a:off x="9639300" y="9920872"/>
          <a:ext cx="8382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2362</xdr:rowOff>
    </xdr:from>
    <xdr:to>
      <xdr:col>50</xdr:col>
      <xdr:colOff>114300</xdr:colOff>
      <xdr:row>58</xdr:row>
      <xdr:rowOff>10719</xdr:rowOff>
    </xdr:to>
    <xdr:cxnSp macro="">
      <xdr:nvCxnSpPr>
        <xdr:cNvPr id="346" name="直線コネクタ 345"/>
        <xdr:cNvCxnSpPr/>
      </xdr:nvCxnSpPr>
      <xdr:spPr>
        <a:xfrm flipV="1">
          <a:off x="8750300" y="9946462"/>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10719</xdr:rowOff>
    </xdr:from>
    <xdr:to>
      <xdr:col>45</xdr:col>
      <xdr:colOff>177800</xdr:colOff>
      <xdr:row>58</xdr:row>
      <xdr:rowOff>31674</xdr:rowOff>
    </xdr:to>
    <xdr:cxnSp macro="">
      <xdr:nvCxnSpPr>
        <xdr:cNvPr id="349" name="直線コネクタ 348"/>
        <xdr:cNvCxnSpPr/>
      </xdr:nvCxnSpPr>
      <xdr:spPr>
        <a:xfrm flipV="1">
          <a:off x="7861300" y="995481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27483</xdr:rowOff>
    </xdr:from>
    <xdr:to>
      <xdr:col>41</xdr:col>
      <xdr:colOff>50800</xdr:colOff>
      <xdr:row>58</xdr:row>
      <xdr:rowOff>31674</xdr:rowOff>
    </xdr:to>
    <xdr:cxnSp macro="">
      <xdr:nvCxnSpPr>
        <xdr:cNvPr id="352" name="直線コネクタ 351"/>
        <xdr:cNvCxnSpPr/>
      </xdr:nvCxnSpPr>
      <xdr:spPr>
        <a:xfrm>
          <a:off x="6972300" y="997158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97422</xdr:rowOff>
    </xdr:from>
    <xdr:to>
      <xdr:col>55</xdr:col>
      <xdr:colOff>50800</xdr:colOff>
      <xdr:row>58</xdr:row>
      <xdr:rowOff>27572</xdr:rowOff>
    </xdr:to>
    <xdr:sp macro="" textlink="">
      <xdr:nvSpPr>
        <xdr:cNvPr id="362" name="楕円 361"/>
        <xdr:cNvSpPr/>
      </xdr:nvSpPr>
      <xdr:spPr>
        <a:xfrm>
          <a:off x="10426700" y="98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75849</xdr:rowOff>
    </xdr:from>
    <xdr:ext cx="534377" cy="259045"/>
    <xdr:sp macro="" textlink="">
      <xdr:nvSpPr>
        <xdr:cNvPr id="363" name="農林水産業費該当値テキスト"/>
        <xdr:cNvSpPr txBox="1"/>
      </xdr:nvSpPr>
      <xdr:spPr>
        <a:xfrm>
          <a:off x="10528300" y="98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123012</xdr:rowOff>
    </xdr:from>
    <xdr:to>
      <xdr:col>50</xdr:col>
      <xdr:colOff>165100</xdr:colOff>
      <xdr:row>58</xdr:row>
      <xdr:rowOff>53162</xdr:rowOff>
    </xdr:to>
    <xdr:sp macro="" textlink="">
      <xdr:nvSpPr>
        <xdr:cNvPr id="364" name="楕円 363"/>
        <xdr:cNvSpPr/>
      </xdr:nvSpPr>
      <xdr:spPr>
        <a:xfrm>
          <a:off x="9588500" y="98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44289</xdr:rowOff>
    </xdr:from>
    <xdr:ext cx="534377" cy="259045"/>
    <xdr:sp macro="" textlink="">
      <xdr:nvSpPr>
        <xdr:cNvPr id="365" name="テキスト ボックス 364"/>
        <xdr:cNvSpPr txBox="1"/>
      </xdr:nvSpPr>
      <xdr:spPr>
        <a:xfrm>
          <a:off x="9372111" y="99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131369</xdr:rowOff>
    </xdr:from>
    <xdr:to>
      <xdr:col>46</xdr:col>
      <xdr:colOff>38100</xdr:colOff>
      <xdr:row>58</xdr:row>
      <xdr:rowOff>61519</xdr:rowOff>
    </xdr:to>
    <xdr:sp macro="" textlink="">
      <xdr:nvSpPr>
        <xdr:cNvPr id="366" name="楕円 365"/>
        <xdr:cNvSpPr/>
      </xdr:nvSpPr>
      <xdr:spPr>
        <a:xfrm>
          <a:off x="8699500" y="99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52646</xdr:rowOff>
    </xdr:from>
    <xdr:ext cx="534377" cy="259045"/>
    <xdr:sp macro="" textlink="">
      <xdr:nvSpPr>
        <xdr:cNvPr id="367" name="テキスト ボックス 366"/>
        <xdr:cNvSpPr txBox="1"/>
      </xdr:nvSpPr>
      <xdr:spPr>
        <a:xfrm>
          <a:off x="8483111" y="99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152324</xdr:rowOff>
    </xdr:from>
    <xdr:to>
      <xdr:col>41</xdr:col>
      <xdr:colOff>101600</xdr:colOff>
      <xdr:row>58</xdr:row>
      <xdr:rowOff>82474</xdr:rowOff>
    </xdr:to>
    <xdr:sp macro="" textlink="">
      <xdr:nvSpPr>
        <xdr:cNvPr id="368" name="楕円 367"/>
        <xdr:cNvSpPr/>
      </xdr:nvSpPr>
      <xdr:spPr>
        <a:xfrm>
          <a:off x="7810500" y="99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73601</xdr:rowOff>
    </xdr:from>
    <xdr:ext cx="534377" cy="259045"/>
    <xdr:sp macro="" textlink="">
      <xdr:nvSpPr>
        <xdr:cNvPr id="369" name="テキスト ボックス 368"/>
        <xdr:cNvSpPr txBox="1"/>
      </xdr:nvSpPr>
      <xdr:spPr>
        <a:xfrm>
          <a:off x="7594111" y="100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148133</xdr:rowOff>
    </xdr:from>
    <xdr:to>
      <xdr:col>36</xdr:col>
      <xdr:colOff>165100</xdr:colOff>
      <xdr:row>58</xdr:row>
      <xdr:rowOff>78283</xdr:rowOff>
    </xdr:to>
    <xdr:sp macro="" textlink="">
      <xdr:nvSpPr>
        <xdr:cNvPr id="370" name="楕円 369"/>
        <xdr:cNvSpPr/>
      </xdr:nvSpPr>
      <xdr:spPr>
        <a:xfrm>
          <a:off x="6921500" y="9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69410</xdr:rowOff>
    </xdr:from>
    <xdr:ext cx="534377" cy="259045"/>
    <xdr:sp macro="" textlink="">
      <xdr:nvSpPr>
        <xdr:cNvPr id="371" name="テキスト ボックス 370"/>
        <xdr:cNvSpPr txBox="1"/>
      </xdr:nvSpPr>
      <xdr:spPr>
        <a:xfrm>
          <a:off x="6705111" y="10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13170</xdr:rowOff>
    </xdr:from>
    <xdr:to>
      <xdr:col>55</xdr:col>
      <xdr:colOff>0</xdr:colOff>
      <xdr:row>78</xdr:row>
      <xdr:rowOff>46061</xdr:rowOff>
    </xdr:to>
    <xdr:cxnSp macro="">
      <xdr:nvCxnSpPr>
        <xdr:cNvPr id="398" name="直線コネクタ 397"/>
        <xdr:cNvCxnSpPr/>
      </xdr:nvCxnSpPr>
      <xdr:spPr>
        <a:xfrm>
          <a:off x="9639300" y="13386270"/>
          <a:ext cx="8382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13170</xdr:rowOff>
    </xdr:from>
    <xdr:to>
      <xdr:col>50</xdr:col>
      <xdr:colOff>114300</xdr:colOff>
      <xdr:row>78</xdr:row>
      <xdr:rowOff>57404</xdr:rowOff>
    </xdr:to>
    <xdr:cxnSp macro="">
      <xdr:nvCxnSpPr>
        <xdr:cNvPr id="401" name="直線コネクタ 400"/>
        <xdr:cNvCxnSpPr/>
      </xdr:nvCxnSpPr>
      <xdr:spPr>
        <a:xfrm flipV="1">
          <a:off x="8750300" y="13386270"/>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57404</xdr:rowOff>
    </xdr:from>
    <xdr:to>
      <xdr:col>45</xdr:col>
      <xdr:colOff>177800</xdr:colOff>
      <xdr:row>78</xdr:row>
      <xdr:rowOff>97971</xdr:rowOff>
    </xdr:to>
    <xdr:cxnSp macro="">
      <xdr:nvCxnSpPr>
        <xdr:cNvPr id="404" name="直線コネクタ 403"/>
        <xdr:cNvCxnSpPr/>
      </xdr:nvCxnSpPr>
      <xdr:spPr>
        <a:xfrm flipV="1">
          <a:off x="7861300" y="13430504"/>
          <a:ext cx="889000" cy="4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97971</xdr:rowOff>
    </xdr:from>
    <xdr:to>
      <xdr:col>41</xdr:col>
      <xdr:colOff>50800</xdr:colOff>
      <xdr:row>78</xdr:row>
      <xdr:rowOff>106389</xdr:rowOff>
    </xdr:to>
    <xdr:cxnSp macro="">
      <xdr:nvCxnSpPr>
        <xdr:cNvPr id="407" name="直線コネクタ 406"/>
        <xdr:cNvCxnSpPr/>
      </xdr:nvCxnSpPr>
      <xdr:spPr>
        <a:xfrm flipV="1">
          <a:off x="6972300" y="13471071"/>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166711</xdr:rowOff>
    </xdr:from>
    <xdr:to>
      <xdr:col>55</xdr:col>
      <xdr:colOff>50800</xdr:colOff>
      <xdr:row>78</xdr:row>
      <xdr:rowOff>96861</xdr:rowOff>
    </xdr:to>
    <xdr:sp macro="" textlink="">
      <xdr:nvSpPr>
        <xdr:cNvPr id="417" name="楕円 416"/>
        <xdr:cNvSpPr/>
      </xdr:nvSpPr>
      <xdr:spPr>
        <a:xfrm>
          <a:off x="10426700" y="133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133820</xdr:rowOff>
    </xdr:from>
    <xdr:to>
      <xdr:col>50</xdr:col>
      <xdr:colOff>165100</xdr:colOff>
      <xdr:row>78</xdr:row>
      <xdr:rowOff>63970</xdr:rowOff>
    </xdr:to>
    <xdr:sp macro="" textlink="">
      <xdr:nvSpPr>
        <xdr:cNvPr id="419" name="楕円 418"/>
        <xdr:cNvSpPr/>
      </xdr:nvSpPr>
      <xdr:spPr>
        <a:xfrm>
          <a:off x="9588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55097</xdr:rowOff>
    </xdr:from>
    <xdr:ext cx="534377" cy="259045"/>
    <xdr:sp macro="" textlink="">
      <xdr:nvSpPr>
        <xdr:cNvPr id="420" name="テキスト ボックス 419"/>
        <xdr:cNvSpPr txBox="1"/>
      </xdr:nvSpPr>
      <xdr:spPr>
        <a:xfrm>
          <a:off x="9372111" y="134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6604</xdr:rowOff>
    </xdr:from>
    <xdr:to>
      <xdr:col>46</xdr:col>
      <xdr:colOff>38100</xdr:colOff>
      <xdr:row>78</xdr:row>
      <xdr:rowOff>108204</xdr:rowOff>
    </xdr:to>
    <xdr:sp macro="" textlink="">
      <xdr:nvSpPr>
        <xdr:cNvPr id="421" name="楕円 420"/>
        <xdr:cNvSpPr/>
      </xdr:nvSpPr>
      <xdr:spPr>
        <a:xfrm>
          <a:off x="8699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99331</xdr:rowOff>
    </xdr:from>
    <xdr:ext cx="534377" cy="259045"/>
    <xdr:sp macro="" textlink="">
      <xdr:nvSpPr>
        <xdr:cNvPr id="422" name="テキスト ボックス 421"/>
        <xdr:cNvSpPr txBox="1"/>
      </xdr:nvSpPr>
      <xdr:spPr>
        <a:xfrm>
          <a:off x="8483111" y="134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47171</xdr:rowOff>
    </xdr:from>
    <xdr:to>
      <xdr:col>41</xdr:col>
      <xdr:colOff>101600</xdr:colOff>
      <xdr:row>78</xdr:row>
      <xdr:rowOff>148771</xdr:rowOff>
    </xdr:to>
    <xdr:sp macro="" textlink="">
      <xdr:nvSpPr>
        <xdr:cNvPr id="423" name="楕円 422"/>
        <xdr:cNvSpPr/>
      </xdr:nvSpPr>
      <xdr:spPr>
        <a:xfrm>
          <a:off x="7810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139898</xdr:rowOff>
    </xdr:from>
    <xdr:ext cx="469744" cy="259045"/>
    <xdr:sp macro="" textlink="">
      <xdr:nvSpPr>
        <xdr:cNvPr id="424" name="テキスト ボックス 423"/>
        <xdr:cNvSpPr txBox="1"/>
      </xdr:nvSpPr>
      <xdr:spPr>
        <a:xfrm>
          <a:off x="7626428" y="1351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55589</xdr:rowOff>
    </xdr:from>
    <xdr:to>
      <xdr:col>36</xdr:col>
      <xdr:colOff>165100</xdr:colOff>
      <xdr:row>78</xdr:row>
      <xdr:rowOff>157189</xdr:rowOff>
    </xdr:to>
    <xdr:sp macro="" textlink="">
      <xdr:nvSpPr>
        <xdr:cNvPr id="425" name="楕円 424"/>
        <xdr:cNvSpPr/>
      </xdr:nvSpPr>
      <xdr:spPr>
        <a:xfrm>
          <a:off x="6921500" y="134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148316</xdr:rowOff>
    </xdr:from>
    <xdr:ext cx="469744" cy="259045"/>
    <xdr:sp macro="" textlink="">
      <xdr:nvSpPr>
        <xdr:cNvPr id="426" name="テキスト ボックス 425"/>
        <xdr:cNvSpPr txBox="1"/>
      </xdr:nvSpPr>
      <xdr:spPr>
        <a:xfrm>
          <a:off x="6737428" y="135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134863</xdr:rowOff>
    </xdr:from>
    <xdr:to>
      <xdr:col>55</xdr:col>
      <xdr:colOff>0</xdr:colOff>
      <xdr:row>97</xdr:row>
      <xdr:rowOff>162085</xdr:rowOff>
    </xdr:to>
    <xdr:cxnSp macro="">
      <xdr:nvCxnSpPr>
        <xdr:cNvPr id="453" name="直線コネクタ 452"/>
        <xdr:cNvCxnSpPr/>
      </xdr:nvCxnSpPr>
      <xdr:spPr>
        <a:xfrm flipV="1">
          <a:off x="9639300" y="16765513"/>
          <a:ext cx="838200" cy="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143343</xdr:rowOff>
    </xdr:from>
    <xdr:to>
      <xdr:col>50</xdr:col>
      <xdr:colOff>114300</xdr:colOff>
      <xdr:row>97</xdr:row>
      <xdr:rowOff>162085</xdr:rowOff>
    </xdr:to>
    <xdr:cxnSp macro="">
      <xdr:nvCxnSpPr>
        <xdr:cNvPr id="456" name="直線コネクタ 455"/>
        <xdr:cNvCxnSpPr/>
      </xdr:nvCxnSpPr>
      <xdr:spPr>
        <a:xfrm>
          <a:off x="8750300" y="16773993"/>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92376</xdr:rowOff>
    </xdr:from>
    <xdr:to>
      <xdr:col>45</xdr:col>
      <xdr:colOff>177800</xdr:colOff>
      <xdr:row>97</xdr:row>
      <xdr:rowOff>143343</xdr:rowOff>
    </xdr:to>
    <xdr:cxnSp macro="">
      <xdr:nvCxnSpPr>
        <xdr:cNvPr id="459" name="直線コネクタ 458"/>
        <xdr:cNvCxnSpPr/>
      </xdr:nvCxnSpPr>
      <xdr:spPr>
        <a:xfrm>
          <a:off x="7861300" y="16723026"/>
          <a:ext cx="889000" cy="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92376</xdr:rowOff>
    </xdr:from>
    <xdr:to>
      <xdr:col>41</xdr:col>
      <xdr:colOff>50800</xdr:colOff>
      <xdr:row>97</xdr:row>
      <xdr:rowOff>110841</xdr:rowOff>
    </xdr:to>
    <xdr:cxnSp macro="">
      <xdr:nvCxnSpPr>
        <xdr:cNvPr id="462" name="直線コネクタ 461"/>
        <xdr:cNvCxnSpPr/>
      </xdr:nvCxnSpPr>
      <xdr:spPr>
        <a:xfrm flipV="1">
          <a:off x="6972300" y="16723026"/>
          <a:ext cx="8890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84063</xdr:rowOff>
    </xdr:from>
    <xdr:to>
      <xdr:col>55</xdr:col>
      <xdr:colOff>50800</xdr:colOff>
      <xdr:row>98</xdr:row>
      <xdr:rowOff>14213</xdr:rowOff>
    </xdr:to>
    <xdr:sp macro="" textlink="">
      <xdr:nvSpPr>
        <xdr:cNvPr id="472" name="楕円 471"/>
        <xdr:cNvSpPr/>
      </xdr:nvSpPr>
      <xdr:spPr>
        <a:xfrm>
          <a:off x="10426700" y="167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170440</xdr:rowOff>
    </xdr:from>
    <xdr:ext cx="534377" cy="259045"/>
    <xdr:sp macro="" textlink="">
      <xdr:nvSpPr>
        <xdr:cNvPr id="473" name="土木費該当値テキスト"/>
        <xdr:cNvSpPr txBox="1"/>
      </xdr:nvSpPr>
      <xdr:spPr>
        <a:xfrm>
          <a:off x="10528300" y="166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111285</xdr:rowOff>
    </xdr:from>
    <xdr:to>
      <xdr:col>50</xdr:col>
      <xdr:colOff>165100</xdr:colOff>
      <xdr:row>98</xdr:row>
      <xdr:rowOff>41435</xdr:rowOff>
    </xdr:to>
    <xdr:sp macro="" textlink="">
      <xdr:nvSpPr>
        <xdr:cNvPr id="474" name="楕円 473"/>
        <xdr:cNvSpPr/>
      </xdr:nvSpPr>
      <xdr:spPr>
        <a:xfrm>
          <a:off x="9588500" y="167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32562</xdr:rowOff>
    </xdr:from>
    <xdr:ext cx="534377" cy="259045"/>
    <xdr:sp macro="" textlink="">
      <xdr:nvSpPr>
        <xdr:cNvPr id="475" name="テキスト ボックス 474"/>
        <xdr:cNvSpPr txBox="1"/>
      </xdr:nvSpPr>
      <xdr:spPr>
        <a:xfrm>
          <a:off x="9372111" y="168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92543</xdr:rowOff>
    </xdr:from>
    <xdr:to>
      <xdr:col>46</xdr:col>
      <xdr:colOff>38100</xdr:colOff>
      <xdr:row>98</xdr:row>
      <xdr:rowOff>22693</xdr:rowOff>
    </xdr:to>
    <xdr:sp macro="" textlink="">
      <xdr:nvSpPr>
        <xdr:cNvPr id="476" name="楕円 475"/>
        <xdr:cNvSpPr/>
      </xdr:nvSpPr>
      <xdr:spPr>
        <a:xfrm>
          <a:off x="8699500" y="167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13820</xdr:rowOff>
    </xdr:from>
    <xdr:ext cx="534377" cy="259045"/>
    <xdr:sp macro="" textlink="">
      <xdr:nvSpPr>
        <xdr:cNvPr id="477" name="テキスト ボックス 476"/>
        <xdr:cNvSpPr txBox="1"/>
      </xdr:nvSpPr>
      <xdr:spPr>
        <a:xfrm>
          <a:off x="8483111" y="168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41576</xdr:rowOff>
    </xdr:from>
    <xdr:to>
      <xdr:col>41</xdr:col>
      <xdr:colOff>101600</xdr:colOff>
      <xdr:row>97</xdr:row>
      <xdr:rowOff>143176</xdr:rowOff>
    </xdr:to>
    <xdr:sp macro="" textlink="">
      <xdr:nvSpPr>
        <xdr:cNvPr id="478" name="楕円 477"/>
        <xdr:cNvSpPr/>
      </xdr:nvSpPr>
      <xdr:spPr>
        <a:xfrm>
          <a:off x="7810500" y="166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134303</xdr:rowOff>
    </xdr:from>
    <xdr:ext cx="534377" cy="259045"/>
    <xdr:sp macro="" textlink="">
      <xdr:nvSpPr>
        <xdr:cNvPr id="479" name="テキスト ボックス 478"/>
        <xdr:cNvSpPr txBox="1"/>
      </xdr:nvSpPr>
      <xdr:spPr>
        <a:xfrm>
          <a:off x="7594111" y="1676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60041</xdr:rowOff>
    </xdr:from>
    <xdr:to>
      <xdr:col>36</xdr:col>
      <xdr:colOff>165100</xdr:colOff>
      <xdr:row>97</xdr:row>
      <xdr:rowOff>161641</xdr:rowOff>
    </xdr:to>
    <xdr:sp macro="" textlink="">
      <xdr:nvSpPr>
        <xdr:cNvPr id="480" name="楕円 479"/>
        <xdr:cNvSpPr/>
      </xdr:nvSpPr>
      <xdr:spPr>
        <a:xfrm>
          <a:off x="6921500" y="166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152768</xdr:rowOff>
    </xdr:from>
    <xdr:ext cx="534377" cy="259045"/>
    <xdr:sp macro="" textlink="">
      <xdr:nvSpPr>
        <xdr:cNvPr id="481" name="テキスト ボックス 480"/>
        <xdr:cNvSpPr txBox="1"/>
      </xdr:nvSpPr>
      <xdr:spPr>
        <a:xfrm>
          <a:off x="6705111" y="167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36868</xdr:rowOff>
    </xdr:from>
    <xdr:to>
      <xdr:col>85</xdr:col>
      <xdr:colOff>127000</xdr:colOff>
      <xdr:row>37</xdr:row>
      <xdr:rowOff>14541</xdr:rowOff>
    </xdr:to>
    <xdr:cxnSp macro="">
      <xdr:nvCxnSpPr>
        <xdr:cNvPr id="510" name="直線コネクタ 509"/>
        <xdr:cNvCxnSpPr/>
      </xdr:nvCxnSpPr>
      <xdr:spPr>
        <a:xfrm>
          <a:off x="15481300" y="6209068"/>
          <a:ext cx="8382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7322</xdr:rowOff>
    </xdr:from>
    <xdr:to>
      <xdr:col>81</xdr:col>
      <xdr:colOff>50800</xdr:colOff>
      <xdr:row>36</xdr:row>
      <xdr:rowOff>36868</xdr:rowOff>
    </xdr:to>
    <xdr:cxnSp macro="">
      <xdr:nvCxnSpPr>
        <xdr:cNvPr id="513" name="直線コネクタ 512"/>
        <xdr:cNvCxnSpPr/>
      </xdr:nvCxnSpPr>
      <xdr:spPr>
        <a:xfrm>
          <a:off x="14592300" y="6179522"/>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7322</xdr:rowOff>
    </xdr:from>
    <xdr:to>
      <xdr:col>76</xdr:col>
      <xdr:colOff>114300</xdr:colOff>
      <xdr:row>36</xdr:row>
      <xdr:rowOff>142386</xdr:rowOff>
    </xdr:to>
    <xdr:cxnSp macro="">
      <xdr:nvCxnSpPr>
        <xdr:cNvPr id="516" name="直線コネクタ 515"/>
        <xdr:cNvCxnSpPr/>
      </xdr:nvCxnSpPr>
      <xdr:spPr>
        <a:xfrm flipV="1">
          <a:off x="13703300" y="6179522"/>
          <a:ext cx="889000" cy="1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93885</xdr:rowOff>
    </xdr:from>
    <xdr:to>
      <xdr:col>71</xdr:col>
      <xdr:colOff>177800</xdr:colOff>
      <xdr:row>36</xdr:row>
      <xdr:rowOff>142386</xdr:rowOff>
    </xdr:to>
    <xdr:cxnSp macro="">
      <xdr:nvCxnSpPr>
        <xdr:cNvPr id="519" name="直線コネクタ 518"/>
        <xdr:cNvCxnSpPr/>
      </xdr:nvCxnSpPr>
      <xdr:spPr>
        <a:xfrm>
          <a:off x="12814300" y="6266085"/>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135191</xdr:rowOff>
    </xdr:from>
    <xdr:to>
      <xdr:col>85</xdr:col>
      <xdr:colOff>177800</xdr:colOff>
      <xdr:row>37</xdr:row>
      <xdr:rowOff>65341</xdr:rowOff>
    </xdr:to>
    <xdr:sp macro="" textlink="">
      <xdr:nvSpPr>
        <xdr:cNvPr id="529" name="楕円 528"/>
        <xdr:cNvSpPr/>
      </xdr:nvSpPr>
      <xdr:spPr>
        <a:xfrm>
          <a:off x="162687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113618</xdr:rowOff>
    </xdr:from>
    <xdr:ext cx="534377" cy="259045"/>
    <xdr:sp macro="" textlink="">
      <xdr:nvSpPr>
        <xdr:cNvPr id="530" name="消防費該当値テキスト"/>
        <xdr:cNvSpPr txBox="1"/>
      </xdr:nvSpPr>
      <xdr:spPr>
        <a:xfrm>
          <a:off x="16370300" y="62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157518</xdr:rowOff>
    </xdr:from>
    <xdr:to>
      <xdr:col>81</xdr:col>
      <xdr:colOff>101600</xdr:colOff>
      <xdr:row>36</xdr:row>
      <xdr:rowOff>87668</xdr:rowOff>
    </xdr:to>
    <xdr:sp macro="" textlink="">
      <xdr:nvSpPr>
        <xdr:cNvPr id="531" name="楕円 530"/>
        <xdr:cNvSpPr/>
      </xdr:nvSpPr>
      <xdr:spPr>
        <a:xfrm>
          <a:off x="15430500" y="6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78795</xdr:rowOff>
    </xdr:from>
    <xdr:ext cx="534377" cy="259045"/>
    <xdr:sp macro="" textlink="">
      <xdr:nvSpPr>
        <xdr:cNvPr id="532" name="テキスト ボックス 531"/>
        <xdr:cNvSpPr txBox="1"/>
      </xdr:nvSpPr>
      <xdr:spPr>
        <a:xfrm>
          <a:off x="15214111" y="62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127972</xdr:rowOff>
    </xdr:from>
    <xdr:to>
      <xdr:col>76</xdr:col>
      <xdr:colOff>165100</xdr:colOff>
      <xdr:row>36</xdr:row>
      <xdr:rowOff>58122</xdr:rowOff>
    </xdr:to>
    <xdr:sp macro="" textlink="">
      <xdr:nvSpPr>
        <xdr:cNvPr id="533" name="楕円 532"/>
        <xdr:cNvSpPr/>
      </xdr:nvSpPr>
      <xdr:spPr>
        <a:xfrm>
          <a:off x="14541500" y="61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74649</xdr:rowOff>
    </xdr:from>
    <xdr:ext cx="534377" cy="259045"/>
    <xdr:sp macro="" textlink="">
      <xdr:nvSpPr>
        <xdr:cNvPr id="534" name="テキスト ボックス 533"/>
        <xdr:cNvSpPr txBox="1"/>
      </xdr:nvSpPr>
      <xdr:spPr>
        <a:xfrm>
          <a:off x="14325111" y="59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91586</xdr:rowOff>
    </xdr:from>
    <xdr:to>
      <xdr:col>72</xdr:col>
      <xdr:colOff>38100</xdr:colOff>
      <xdr:row>37</xdr:row>
      <xdr:rowOff>21736</xdr:rowOff>
    </xdr:to>
    <xdr:sp macro="" textlink="">
      <xdr:nvSpPr>
        <xdr:cNvPr id="535" name="楕円 534"/>
        <xdr:cNvSpPr/>
      </xdr:nvSpPr>
      <xdr:spPr>
        <a:xfrm>
          <a:off x="13652500" y="6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xdr:rowOff>
    </xdr:from>
    <xdr:ext cx="534377" cy="259045"/>
    <xdr:sp macro="" textlink="">
      <xdr:nvSpPr>
        <xdr:cNvPr id="536" name="テキスト ボックス 535"/>
        <xdr:cNvSpPr txBox="1"/>
      </xdr:nvSpPr>
      <xdr:spPr>
        <a:xfrm>
          <a:off x="13436111" y="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43085</xdr:rowOff>
    </xdr:from>
    <xdr:to>
      <xdr:col>67</xdr:col>
      <xdr:colOff>101600</xdr:colOff>
      <xdr:row>36</xdr:row>
      <xdr:rowOff>144685</xdr:rowOff>
    </xdr:to>
    <xdr:sp macro="" textlink="">
      <xdr:nvSpPr>
        <xdr:cNvPr id="537" name="楕円 536"/>
        <xdr:cNvSpPr/>
      </xdr:nvSpPr>
      <xdr:spPr>
        <a:xfrm>
          <a:off x="127635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161212</xdr:rowOff>
    </xdr:from>
    <xdr:ext cx="534377" cy="259045"/>
    <xdr:sp macro="" textlink="">
      <xdr:nvSpPr>
        <xdr:cNvPr id="538" name="テキスト ボックス 537"/>
        <xdr:cNvSpPr txBox="1"/>
      </xdr:nvSpPr>
      <xdr:spPr>
        <a:xfrm>
          <a:off x="12547111" y="59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30429</xdr:rowOff>
    </xdr:from>
    <xdr:to>
      <xdr:col>85</xdr:col>
      <xdr:colOff>127000</xdr:colOff>
      <xdr:row>56</xdr:row>
      <xdr:rowOff>49246</xdr:rowOff>
    </xdr:to>
    <xdr:cxnSp macro="">
      <xdr:nvCxnSpPr>
        <xdr:cNvPr id="572" name="直線コネクタ 571"/>
        <xdr:cNvCxnSpPr/>
      </xdr:nvCxnSpPr>
      <xdr:spPr>
        <a:xfrm flipV="1">
          <a:off x="15481300" y="9460179"/>
          <a:ext cx="838200" cy="19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49246</xdr:rowOff>
    </xdr:from>
    <xdr:to>
      <xdr:col>81</xdr:col>
      <xdr:colOff>50800</xdr:colOff>
      <xdr:row>58</xdr:row>
      <xdr:rowOff>12356</xdr:rowOff>
    </xdr:to>
    <xdr:cxnSp macro="">
      <xdr:nvCxnSpPr>
        <xdr:cNvPr id="575" name="直線コネクタ 574"/>
        <xdr:cNvCxnSpPr/>
      </xdr:nvCxnSpPr>
      <xdr:spPr>
        <a:xfrm flipV="1">
          <a:off x="14592300" y="9650446"/>
          <a:ext cx="889000" cy="30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12356</xdr:rowOff>
    </xdr:from>
    <xdr:to>
      <xdr:col>76</xdr:col>
      <xdr:colOff>114300</xdr:colOff>
      <xdr:row>59</xdr:row>
      <xdr:rowOff>16785</xdr:rowOff>
    </xdr:to>
    <xdr:cxnSp macro="">
      <xdr:nvCxnSpPr>
        <xdr:cNvPr id="578" name="直線コネクタ 577"/>
        <xdr:cNvCxnSpPr/>
      </xdr:nvCxnSpPr>
      <xdr:spPr>
        <a:xfrm flipV="1">
          <a:off x="13703300" y="9956456"/>
          <a:ext cx="889000" cy="1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34172</xdr:rowOff>
    </xdr:from>
    <xdr:to>
      <xdr:col>71</xdr:col>
      <xdr:colOff>177800</xdr:colOff>
      <xdr:row>59</xdr:row>
      <xdr:rowOff>16785</xdr:rowOff>
    </xdr:to>
    <xdr:cxnSp macro="">
      <xdr:nvCxnSpPr>
        <xdr:cNvPr id="581" name="直線コネクタ 580"/>
        <xdr:cNvCxnSpPr/>
      </xdr:nvCxnSpPr>
      <xdr:spPr>
        <a:xfrm>
          <a:off x="12814300" y="9978272"/>
          <a:ext cx="889000" cy="1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151079</xdr:rowOff>
    </xdr:from>
    <xdr:to>
      <xdr:col>85</xdr:col>
      <xdr:colOff>177800</xdr:colOff>
      <xdr:row>55</xdr:row>
      <xdr:rowOff>81229</xdr:rowOff>
    </xdr:to>
    <xdr:sp macro="" textlink="">
      <xdr:nvSpPr>
        <xdr:cNvPr id="591" name="楕円 590"/>
        <xdr:cNvSpPr/>
      </xdr:nvSpPr>
      <xdr:spPr>
        <a:xfrm>
          <a:off x="16268700" y="94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2506</xdr:rowOff>
    </xdr:from>
    <xdr:ext cx="534377" cy="259045"/>
    <xdr:sp macro="" textlink="">
      <xdr:nvSpPr>
        <xdr:cNvPr id="592" name="教育費該当値テキスト"/>
        <xdr:cNvSpPr txBox="1"/>
      </xdr:nvSpPr>
      <xdr:spPr>
        <a:xfrm>
          <a:off x="16370300" y="92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169896</xdr:rowOff>
    </xdr:from>
    <xdr:to>
      <xdr:col>81</xdr:col>
      <xdr:colOff>101600</xdr:colOff>
      <xdr:row>56</xdr:row>
      <xdr:rowOff>100046</xdr:rowOff>
    </xdr:to>
    <xdr:sp macro="" textlink="">
      <xdr:nvSpPr>
        <xdr:cNvPr id="593" name="楕円 592"/>
        <xdr:cNvSpPr/>
      </xdr:nvSpPr>
      <xdr:spPr>
        <a:xfrm>
          <a:off x="15430500" y="9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91173</xdr:rowOff>
    </xdr:from>
    <xdr:ext cx="534377" cy="259045"/>
    <xdr:sp macro="" textlink="">
      <xdr:nvSpPr>
        <xdr:cNvPr id="594" name="テキスト ボックス 593"/>
        <xdr:cNvSpPr txBox="1"/>
      </xdr:nvSpPr>
      <xdr:spPr>
        <a:xfrm>
          <a:off x="15214111" y="96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133006</xdr:rowOff>
    </xdr:from>
    <xdr:to>
      <xdr:col>76</xdr:col>
      <xdr:colOff>165100</xdr:colOff>
      <xdr:row>58</xdr:row>
      <xdr:rowOff>63156</xdr:rowOff>
    </xdr:to>
    <xdr:sp macro="" textlink="">
      <xdr:nvSpPr>
        <xdr:cNvPr id="595" name="楕円 594"/>
        <xdr:cNvSpPr/>
      </xdr:nvSpPr>
      <xdr:spPr>
        <a:xfrm>
          <a:off x="14541500" y="99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54283</xdr:rowOff>
    </xdr:from>
    <xdr:ext cx="534377" cy="259045"/>
    <xdr:sp macro="" textlink="">
      <xdr:nvSpPr>
        <xdr:cNvPr id="596" name="テキスト ボックス 595"/>
        <xdr:cNvSpPr txBox="1"/>
      </xdr:nvSpPr>
      <xdr:spPr>
        <a:xfrm>
          <a:off x="14325111" y="99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137435</xdr:rowOff>
    </xdr:from>
    <xdr:to>
      <xdr:col>72</xdr:col>
      <xdr:colOff>38100</xdr:colOff>
      <xdr:row>59</xdr:row>
      <xdr:rowOff>67585</xdr:rowOff>
    </xdr:to>
    <xdr:sp macro="" textlink="">
      <xdr:nvSpPr>
        <xdr:cNvPr id="597" name="楕円 596"/>
        <xdr:cNvSpPr/>
      </xdr:nvSpPr>
      <xdr:spPr>
        <a:xfrm>
          <a:off x="13652500" y="100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58712</xdr:rowOff>
    </xdr:from>
    <xdr:ext cx="534377" cy="259045"/>
    <xdr:sp macro="" textlink="">
      <xdr:nvSpPr>
        <xdr:cNvPr id="598" name="テキスト ボックス 597"/>
        <xdr:cNvSpPr txBox="1"/>
      </xdr:nvSpPr>
      <xdr:spPr>
        <a:xfrm>
          <a:off x="13436111" y="101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154822</xdr:rowOff>
    </xdr:from>
    <xdr:to>
      <xdr:col>67</xdr:col>
      <xdr:colOff>101600</xdr:colOff>
      <xdr:row>58</xdr:row>
      <xdr:rowOff>84972</xdr:rowOff>
    </xdr:to>
    <xdr:sp macro="" textlink="">
      <xdr:nvSpPr>
        <xdr:cNvPr id="599" name="楕円 598"/>
        <xdr:cNvSpPr/>
      </xdr:nvSpPr>
      <xdr:spPr>
        <a:xfrm>
          <a:off x="12763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76099</xdr:rowOff>
    </xdr:from>
    <xdr:ext cx="534377" cy="259045"/>
    <xdr:sp macro="" textlink="">
      <xdr:nvSpPr>
        <xdr:cNvPr id="600" name="テキスト ボックス 599"/>
        <xdr:cNvSpPr txBox="1"/>
      </xdr:nvSpPr>
      <xdr:spPr>
        <a:xfrm>
          <a:off x="12547111" y="100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23868</xdr:rowOff>
    </xdr:from>
    <xdr:to>
      <xdr:col>81</xdr:col>
      <xdr:colOff>50800</xdr:colOff>
      <xdr:row>78</xdr:row>
      <xdr:rowOff>25400</xdr:rowOff>
    </xdr:to>
    <xdr:cxnSp macro="">
      <xdr:nvCxnSpPr>
        <xdr:cNvPr id="628" name="直線コネクタ 627"/>
        <xdr:cNvCxnSpPr/>
      </xdr:nvCxnSpPr>
      <xdr:spPr>
        <a:xfrm>
          <a:off x="14592300" y="13396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23868</xdr:rowOff>
    </xdr:from>
    <xdr:to>
      <xdr:col>76</xdr:col>
      <xdr:colOff>114300</xdr:colOff>
      <xdr:row>78</xdr:row>
      <xdr:rowOff>25400</xdr:rowOff>
    </xdr:to>
    <xdr:cxnSp macro="">
      <xdr:nvCxnSpPr>
        <xdr:cNvPr id="631" name="直線コネクタ 630"/>
        <xdr:cNvCxnSpPr/>
      </xdr:nvCxnSpPr>
      <xdr:spPr>
        <a:xfrm flipV="1">
          <a:off x="13703300" y="13396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144518</xdr:rowOff>
    </xdr:from>
    <xdr:to>
      <xdr:col>76</xdr:col>
      <xdr:colOff>165100</xdr:colOff>
      <xdr:row>78</xdr:row>
      <xdr:rowOff>74668</xdr:rowOff>
    </xdr:to>
    <xdr:sp macro="" textlink="">
      <xdr:nvSpPr>
        <xdr:cNvPr id="648" name="楕円 647"/>
        <xdr:cNvSpPr/>
      </xdr:nvSpPr>
      <xdr:spPr>
        <a:xfrm>
          <a:off x="145415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65795</xdr:rowOff>
    </xdr:from>
    <xdr:ext cx="378565" cy="259045"/>
    <xdr:sp macro="" textlink="">
      <xdr:nvSpPr>
        <xdr:cNvPr id="649" name="テキスト ボックス 648"/>
        <xdr:cNvSpPr txBox="1"/>
      </xdr:nvSpPr>
      <xdr:spPr>
        <a:xfrm>
          <a:off x="14403017" y="1343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108238</xdr:rowOff>
    </xdr:from>
    <xdr:to>
      <xdr:col>85</xdr:col>
      <xdr:colOff>127000</xdr:colOff>
      <xdr:row>98</xdr:row>
      <xdr:rowOff>108519</xdr:rowOff>
    </xdr:to>
    <xdr:cxnSp macro="">
      <xdr:nvCxnSpPr>
        <xdr:cNvPr id="684" name="直線コネクタ 683"/>
        <xdr:cNvCxnSpPr/>
      </xdr:nvCxnSpPr>
      <xdr:spPr>
        <a:xfrm>
          <a:off x="15481300" y="16910338"/>
          <a:ext cx="8382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108238</xdr:rowOff>
    </xdr:from>
    <xdr:to>
      <xdr:col>81</xdr:col>
      <xdr:colOff>50800</xdr:colOff>
      <xdr:row>98</xdr:row>
      <xdr:rowOff>116075</xdr:rowOff>
    </xdr:to>
    <xdr:cxnSp macro="">
      <xdr:nvCxnSpPr>
        <xdr:cNvPr id="687" name="直線コネクタ 686"/>
        <xdr:cNvCxnSpPr/>
      </xdr:nvCxnSpPr>
      <xdr:spPr>
        <a:xfrm flipV="1">
          <a:off x="14592300" y="1691033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116075</xdr:rowOff>
    </xdr:from>
    <xdr:to>
      <xdr:col>76</xdr:col>
      <xdr:colOff>114300</xdr:colOff>
      <xdr:row>98</xdr:row>
      <xdr:rowOff>124902</xdr:rowOff>
    </xdr:to>
    <xdr:cxnSp macro="">
      <xdr:nvCxnSpPr>
        <xdr:cNvPr id="690" name="直線コネクタ 689"/>
        <xdr:cNvCxnSpPr/>
      </xdr:nvCxnSpPr>
      <xdr:spPr>
        <a:xfrm flipV="1">
          <a:off x="13703300" y="16918175"/>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122258</xdr:rowOff>
    </xdr:from>
    <xdr:to>
      <xdr:col>71</xdr:col>
      <xdr:colOff>177800</xdr:colOff>
      <xdr:row>98</xdr:row>
      <xdr:rowOff>124902</xdr:rowOff>
    </xdr:to>
    <xdr:cxnSp macro="">
      <xdr:nvCxnSpPr>
        <xdr:cNvPr id="693" name="直線コネクタ 692"/>
        <xdr:cNvCxnSpPr/>
      </xdr:nvCxnSpPr>
      <xdr:spPr>
        <a:xfrm>
          <a:off x="12814300" y="16924358"/>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57719</xdr:rowOff>
    </xdr:from>
    <xdr:to>
      <xdr:col>85</xdr:col>
      <xdr:colOff>177800</xdr:colOff>
      <xdr:row>98</xdr:row>
      <xdr:rowOff>159319</xdr:rowOff>
    </xdr:to>
    <xdr:sp macro="" textlink="">
      <xdr:nvSpPr>
        <xdr:cNvPr id="703" name="楕円 702"/>
        <xdr:cNvSpPr/>
      </xdr:nvSpPr>
      <xdr:spPr>
        <a:xfrm>
          <a:off x="162687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144096</xdr:rowOff>
    </xdr:from>
    <xdr:ext cx="534377" cy="259045"/>
    <xdr:sp macro="" textlink="">
      <xdr:nvSpPr>
        <xdr:cNvPr id="704" name="公債費該当値テキスト"/>
        <xdr:cNvSpPr txBox="1"/>
      </xdr:nvSpPr>
      <xdr:spPr>
        <a:xfrm>
          <a:off x="16370300" y="167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57438</xdr:rowOff>
    </xdr:from>
    <xdr:to>
      <xdr:col>81</xdr:col>
      <xdr:colOff>101600</xdr:colOff>
      <xdr:row>98</xdr:row>
      <xdr:rowOff>159038</xdr:rowOff>
    </xdr:to>
    <xdr:sp macro="" textlink="">
      <xdr:nvSpPr>
        <xdr:cNvPr id="705" name="楕円 704"/>
        <xdr:cNvSpPr/>
      </xdr:nvSpPr>
      <xdr:spPr>
        <a:xfrm>
          <a:off x="15430500" y="16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150165</xdr:rowOff>
    </xdr:from>
    <xdr:ext cx="534377" cy="259045"/>
    <xdr:sp macro="" textlink="">
      <xdr:nvSpPr>
        <xdr:cNvPr id="706" name="テキスト ボックス 705"/>
        <xdr:cNvSpPr txBox="1"/>
      </xdr:nvSpPr>
      <xdr:spPr>
        <a:xfrm>
          <a:off x="15214111" y="169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65275</xdr:rowOff>
    </xdr:from>
    <xdr:to>
      <xdr:col>76</xdr:col>
      <xdr:colOff>165100</xdr:colOff>
      <xdr:row>98</xdr:row>
      <xdr:rowOff>166875</xdr:rowOff>
    </xdr:to>
    <xdr:sp macro="" textlink="">
      <xdr:nvSpPr>
        <xdr:cNvPr id="707" name="楕円 706"/>
        <xdr:cNvSpPr/>
      </xdr:nvSpPr>
      <xdr:spPr>
        <a:xfrm>
          <a:off x="14541500" y="16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158002</xdr:rowOff>
    </xdr:from>
    <xdr:ext cx="534377" cy="259045"/>
    <xdr:sp macro="" textlink="">
      <xdr:nvSpPr>
        <xdr:cNvPr id="708" name="テキスト ボックス 707"/>
        <xdr:cNvSpPr txBox="1"/>
      </xdr:nvSpPr>
      <xdr:spPr>
        <a:xfrm>
          <a:off x="14325111" y="169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74102</xdr:rowOff>
    </xdr:from>
    <xdr:to>
      <xdr:col>72</xdr:col>
      <xdr:colOff>38100</xdr:colOff>
      <xdr:row>99</xdr:row>
      <xdr:rowOff>4252</xdr:rowOff>
    </xdr:to>
    <xdr:sp macro="" textlink="">
      <xdr:nvSpPr>
        <xdr:cNvPr id="709" name="楕円 708"/>
        <xdr:cNvSpPr/>
      </xdr:nvSpPr>
      <xdr:spPr>
        <a:xfrm>
          <a:off x="13652500" y="16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166829</xdr:rowOff>
    </xdr:from>
    <xdr:ext cx="534377" cy="259045"/>
    <xdr:sp macro="" textlink="">
      <xdr:nvSpPr>
        <xdr:cNvPr id="710" name="テキスト ボックス 709"/>
        <xdr:cNvSpPr txBox="1"/>
      </xdr:nvSpPr>
      <xdr:spPr>
        <a:xfrm>
          <a:off x="13436111" y="169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71458</xdr:rowOff>
    </xdr:from>
    <xdr:to>
      <xdr:col>67</xdr:col>
      <xdr:colOff>101600</xdr:colOff>
      <xdr:row>99</xdr:row>
      <xdr:rowOff>1608</xdr:rowOff>
    </xdr:to>
    <xdr:sp macro="" textlink="">
      <xdr:nvSpPr>
        <xdr:cNvPr id="711" name="楕円 710"/>
        <xdr:cNvSpPr/>
      </xdr:nvSpPr>
      <xdr:spPr>
        <a:xfrm>
          <a:off x="12763500" y="168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164185</xdr:rowOff>
    </xdr:from>
    <xdr:ext cx="534377" cy="259045"/>
    <xdr:sp macro="" textlink="">
      <xdr:nvSpPr>
        <xdr:cNvPr id="712" name="テキスト ボックス 711"/>
        <xdr:cNvSpPr txBox="1"/>
      </xdr:nvSpPr>
      <xdr:spPr>
        <a:xfrm>
          <a:off x="12547111" y="1696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労働費、教育費</a:t>
          </a:r>
          <a:r>
            <a:rPr kumimoji="1" lang="ja-JP" altLang="ja-JP" sz="1100">
              <a:solidFill>
                <a:schemeClr val="dk1"/>
              </a:solidFill>
              <a:effectLst/>
              <a:latin typeface="+mn-lt"/>
              <a:ea typeface="+mn-ea"/>
              <a:cs typeface="+mn-cs"/>
            </a:rPr>
            <a:t>を除</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民生費については、住民一人当たり</a:t>
          </a:r>
          <a:r>
            <a:rPr kumimoji="1" lang="en-US" altLang="ja-JP" sz="1100">
              <a:solidFill>
                <a:schemeClr val="dk1"/>
              </a:solidFill>
              <a:effectLst/>
              <a:latin typeface="+mn-lt"/>
              <a:ea typeface="+mn-ea"/>
              <a:cs typeface="+mn-cs"/>
            </a:rPr>
            <a:t>178,990</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37,606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低くなっているものの</a:t>
          </a: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30,395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少子高齢化を始めとする諸要因により今後増加傾向にある。衛生費については、住民一人当たり</a:t>
          </a:r>
          <a:r>
            <a:rPr kumimoji="1" lang="en-US" altLang="ja-JP" sz="1100">
              <a:solidFill>
                <a:schemeClr val="dk1"/>
              </a:solidFill>
              <a:effectLst/>
              <a:latin typeface="+mn-lt"/>
              <a:ea typeface="+mn-ea"/>
              <a:cs typeface="+mn-cs"/>
            </a:rPr>
            <a:t>44,730</a:t>
          </a:r>
          <a:r>
            <a:rPr kumimoji="1" lang="ja-JP" altLang="ja-JP" sz="1100">
              <a:solidFill>
                <a:schemeClr val="dk1"/>
              </a:solidFill>
              <a:effectLst/>
              <a:latin typeface="+mn-lt"/>
              <a:ea typeface="+mn-ea"/>
              <a:cs typeface="+mn-cs"/>
            </a:rPr>
            <a:t>円であり、類似団体平均値と比較して</a:t>
          </a:r>
          <a:r>
            <a:rPr kumimoji="1" lang="en-US" altLang="ja-JP" sz="1100">
              <a:solidFill>
                <a:schemeClr val="dk1"/>
              </a:solidFill>
              <a:effectLst/>
              <a:latin typeface="+mn-lt"/>
              <a:ea typeface="+mn-ea"/>
              <a:cs typeface="+mn-cs"/>
            </a:rPr>
            <a:t>19,831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なっているのは、新広域ごみ処理施設の建設</a:t>
          </a:r>
          <a:r>
            <a:rPr kumimoji="1" lang="ja-JP" altLang="en-US" sz="1100">
              <a:solidFill>
                <a:schemeClr val="dk1"/>
              </a:solidFill>
              <a:effectLst/>
              <a:latin typeface="+mn-lt"/>
              <a:ea typeface="+mn-ea"/>
              <a:cs typeface="+mn-cs"/>
            </a:rPr>
            <a:t>事業が完了した</a:t>
          </a:r>
          <a:r>
            <a:rPr kumimoji="1" lang="ja-JP" altLang="ja-JP" sz="1100">
              <a:solidFill>
                <a:schemeClr val="dk1"/>
              </a:solidFill>
              <a:effectLst/>
              <a:latin typeface="+mn-lt"/>
              <a:ea typeface="+mn-ea"/>
              <a:cs typeface="+mn-cs"/>
            </a:rPr>
            <a:t>ためである。土木費については、住民一人当たり</a:t>
          </a:r>
          <a:r>
            <a:rPr kumimoji="1" lang="en-US" altLang="ja-JP" sz="1100">
              <a:solidFill>
                <a:schemeClr val="dk1"/>
              </a:solidFill>
              <a:effectLst/>
              <a:latin typeface="+mn-lt"/>
              <a:ea typeface="+mn-ea"/>
              <a:cs typeface="+mn-cs"/>
            </a:rPr>
            <a:t>38,558</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26,349</a:t>
          </a:r>
          <a:r>
            <a:rPr kumimoji="1" lang="ja-JP" altLang="ja-JP" sz="1100">
              <a:solidFill>
                <a:schemeClr val="dk1"/>
              </a:solidFill>
              <a:effectLst/>
              <a:latin typeface="+mn-lt"/>
              <a:ea typeface="+mn-ea"/>
              <a:cs typeface="+mn-cs"/>
            </a:rPr>
            <a:t>円低くなっているが、現在進めている橋梁等に係る事業費が大きくなり高い水準を維持していくと思われる。</a:t>
          </a:r>
          <a:endParaRPr lang="ja-JP" altLang="ja-JP" sz="1400">
            <a:effectLst/>
          </a:endParaRPr>
        </a:p>
        <a:p>
          <a:r>
            <a:rPr kumimoji="1" lang="ja-JP" altLang="ja-JP" sz="1100">
              <a:solidFill>
                <a:schemeClr val="dk1"/>
              </a:solidFill>
              <a:effectLst/>
              <a:latin typeface="+mn-lt"/>
              <a:ea typeface="+mn-ea"/>
              <a:cs typeface="+mn-cs"/>
            </a:rPr>
            <a:t>　教育費については、令和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年度から着工している小学校統合に伴う新たな校舎等の建設及び改築工事により、大幅な増となっている。また、衛生費の増加と重なる部分もあり、全体的な増加状況を注視していかなければならない。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年度において、実質単年度収支については、</a:t>
          </a:r>
          <a:r>
            <a:rPr kumimoji="1" lang="en-US" altLang="ja-JP" sz="1100">
              <a:solidFill>
                <a:schemeClr val="dk1"/>
              </a:solidFill>
              <a:effectLst/>
              <a:latin typeface="+mn-lt"/>
              <a:ea typeface="+mn-ea"/>
              <a:cs typeface="+mn-cs"/>
            </a:rPr>
            <a:t>8.04</a:t>
          </a:r>
          <a:r>
            <a:rPr kumimoji="1" lang="ja-JP" altLang="ja-JP" sz="1100">
              <a:solidFill>
                <a:schemeClr val="dk1"/>
              </a:solidFill>
              <a:effectLst/>
              <a:latin typeface="+mn-lt"/>
              <a:ea typeface="+mn-ea"/>
              <a:cs typeface="+mn-cs"/>
            </a:rPr>
            <a:t>ポイント増となっている。また、実質収支においても、</a:t>
          </a:r>
          <a:r>
            <a:rPr kumimoji="1" lang="en-US" altLang="ja-JP" sz="1100">
              <a:solidFill>
                <a:schemeClr val="dk1"/>
              </a:solidFill>
              <a:effectLst/>
              <a:latin typeface="+mn-lt"/>
              <a:ea typeface="+mn-ea"/>
              <a:cs typeface="+mn-cs"/>
            </a:rPr>
            <a:t>5.44</a:t>
          </a:r>
          <a:r>
            <a:rPr kumimoji="1" lang="ja-JP" altLang="ja-JP" sz="1100">
              <a:solidFill>
                <a:schemeClr val="dk1"/>
              </a:solidFill>
              <a:effectLst/>
              <a:latin typeface="+mn-lt"/>
              <a:ea typeface="+mn-ea"/>
              <a:cs typeface="+mn-cs"/>
            </a:rPr>
            <a:t>ポイントの増となっている。これは、令和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a:t>
          </a:r>
          <a:r>
            <a:rPr kumimoji="1" lang="ja-JP" altLang="en-US" sz="1100">
              <a:solidFill>
                <a:schemeClr val="dk1"/>
              </a:solidFill>
              <a:effectLst/>
              <a:latin typeface="+mn-lt"/>
              <a:ea typeface="+mn-ea"/>
              <a:cs typeface="+mn-cs"/>
            </a:rPr>
            <a:t>新広域ごみ処理施設の整備</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完了したことなどにより</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がプラス</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今後について、予算執行にあたり歳入の確かな確保、歳出の精査及び抑制を実施し、実質収支比率については、安定的に高い水準が保てるように努めていく。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一般会計をはじめとして、全会計において黒字決算である。令和元年度より下水道事業及び農業集落排水事業を法適化</a:t>
          </a:r>
          <a:r>
            <a:rPr kumimoji="1" lang="ja-JP" altLang="ja-JP" sz="1100" baseline="0">
              <a:solidFill>
                <a:schemeClr val="dk1"/>
              </a:solidFill>
              <a:effectLst/>
              <a:latin typeface="+mn-lt"/>
              <a:ea typeface="+mn-ea"/>
              <a:cs typeface="+mn-cs"/>
            </a:rPr>
            <a:t>したところであり、</a:t>
          </a:r>
          <a:r>
            <a:rPr kumimoji="1" lang="ja-JP" altLang="ja-JP" sz="1100">
              <a:solidFill>
                <a:schemeClr val="dk1"/>
              </a:solidFill>
              <a:effectLst/>
              <a:latin typeface="+mn-lt"/>
              <a:ea typeface="+mn-ea"/>
              <a:cs typeface="+mn-cs"/>
            </a:rPr>
            <a:t>今後の経営について注視していく必要がある。各会計においては、一般会計からの繰入金や補助金等を実施していることから、各会計の状況を精査し、独立採算を徹底し一般会計の負担を軽減するよう努め、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21727835</v>
      </c>
      <c r="BO4" s="488"/>
      <c r="BP4" s="488"/>
      <c r="BQ4" s="488"/>
      <c r="BR4" s="488"/>
      <c r="BS4" s="488"/>
      <c r="BT4" s="488"/>
      <c r="BU4" s="489"/>
      <c r="BV4" s="487">
        <v>24566426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10.199999999999999</v>
      </c>
      <c r="CU4" s="628"/>
      <c r="CV4" s="628"/>
      <c r="CW4" s="628"/>
      <c r="CX4" s="628"/>
      <c r="CY4" s="628"/>
      <c r="CZ4" s="628"/>
      <c r="DA4" s="629"/>
      <c r="DB4" s="627">
        <v>4.8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20450657</v>
      </c>
      <c r="BO5" s="459"/>
      <c r="BP5" s="459"/>
      <c r="BQ5" s="459"/>
      <c r="BR5" s="459"/>
      <c r="BS5" s="459"/>
      <c r="BT5" s="459"/>
      <c r="BU5" s="460"/>
      <c r="BV5" s="458">
        <v>23844542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83.5</v>
      </c>
      <c r="CU5" s="456"/>
      <c r="CV5" s="456"/>
      <c r="CW5" s="456"/>
      <c r="CX5" s="456"/>
      <c r="CY5" s="456"/>
      <c r="CZ5" s="456"/>
      <c r="DA5" s="457"/>
      <c r="DB5" s="455">
        <v>89.2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1277178</v>
      </c>
      <c r="BO6" s="459"/>
      <c r="BP6" s="459"/>
      <c r="BQ6" s="459"/>
      <c r="BR6" s="459"/>
      <c r="BS6" s="459"/>
      <c r="BT6" s="459"/>
      <c r="BU6" s="460"/>
      <c r="BV6" s="458">
        <v>721884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88.9</v>
      </c>
      <c r="CU6" s="602"/>
      <c r="CV6" s="602"/>
      <c r="CW6" s="602"/>
      <c r="CX6" s="602"/>
      <c r="CY6" s="602"/>
      <c r="CZ6" s="602"/>
      <c r="DA6" s="603"/>
      <c r="DB6" s="601">
        <v>94.1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87671</v>
      </c>
      <c r="BO7" s="459"/>
      <c r="BP7" s="459"/>
      <c r="BQ7" s="459"/>
      <c r="BR7" s="459"/>
      <c r="BS7" s="459"/>
      <c r="BT7" s="459"/>
      <c r="BU7" s="460"/>
      <c r="BV7" s="458">
        <v>187208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11636339</v>
      </c>
      <c r="CU7" s="459"/>
      <c r="CV7" s="459"/>
      <c r="CW7" s="459"/>
      <c r="CX7" s="459"/>
      <c r="CY7" s="459"/>
      <c r="CZ7" s="459"/>
      <c r="DA7" s="460"/>
      <c r="DB7" s="458">
        <v>11188601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1189507</v>
      </c>
      <c r="BO8" s="459"/>
      <c r="BP8" s="459"/>
      <c r="BQ8" s="459"/>
      <c r="BR8" s="459"/>
      <c r="BS8" s="459"/>
      <c r="BT8" s="459"/>
      <c r="BU8" s="460"/>
      <c r="BV8" s="458">
        <v>534676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0.59</v>
      </c>
      <c r="CU8" s="562"/>
      <c r="CV8" s="562"/>
      <c r="CW8" s="562"/>
      <c r="CX8" s="562"/>
      <c r="CY8" s="562"/>
      <c r="CZ8" s="562"/>
      <c r="DA8" s="563"/>
      <c r="DB8" s="561">
        <v>0.61</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40087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654831</v>
      </c>
      <c r="BO9" s="459"/>
      <c r="BP9" s="459"/>
      <c r="BQ9" s="459"/>
      <c r="BR9" s="459"/>
      <c r="BS9" s="459"/>
      <c r="BT9" s="459"/>
      <c r="BU9" s="460"/>
      <c r="BV9" s="458">
        <v>39285</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14.4</v>
      </c>
      <c r="CU9" s="456"/>
      <c r="CV9" s="456"/>
      <c r="CW9" s="456"/>
      <c r="CX9" s="456"/>
      <c r="CY9" s="456"/>
      <c r="CZ9" s="456"/>
      <c r="DA9" s="457"/>
      <c r="DB9" s="455">
        <v>13.7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42147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12370</v>
      </c>
      <c r="BO10" s="459"/>
      <c r="BP10" s="459"/>
      <c r="BQ10" s="459"/>
      <c r="BR10" s="459"/>
      <c r="BS10" s="459"/>
      <c r="BT10" s="459"/>
      <c r="BU10" s="460"/>
      <c r="BV10" s="458">
        <v>2532</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15">
      <c r="A12" s="178"/>
      <c r="B12" s="564" t="s">
        <v>127</v>
      </c>
      <c r="C12" s="565"/>
      <c r="D12" s="565"/>
      <c r="E12" s="565"/>
      <c r="F12" s="565"/>
      <c r="G12" s="565"/>
      <c r="H12" s="565"/>
      <c r="I12" s="565"/>
      <c r="J12" s="565"/>
      <c r="K12" s="566"/>
      <c r="L12" s="573" t="s">
        <v>128</v>
      </c>
      <c r="M12" s="574"/>
      <c r="N12" s="574"/>
      <c r="O12" s="574"/>
      <c r="P12" s="574"/>
      <c r="Q12" s="575"/>
      <c r="R12" s="576">
        <v>40737</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94</v>
      </c>
      <c r="AV12" s="517"/>
      <c r="AW12" s="517"/>
      <c r="AX12" s="517"/>
      <c r="AY12" s="472" t="s">
        <v>132</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300000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126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134</v>
      </c>
      <c r="N13" s="543"/>
      <c r="O13" s="543"/>
      <c r="P13" s="543"/>
      <c r="Q13" s="544"/>
      <c r="R13" s="545">
        <v>39411</v>
      </c>
      <c r="S13" s="546"/>
      <c r="T13" s="546"/>
      <c r="U13" s="546"/>
      <c r="V13" s="547"/>
      <c r="W13" s="548" t="s">
        <v>135</v>
      </c>
      <c r="X13" s="444"/>
      <c r="Y13" s="444"/>
      <c r="Z13" s="444"/>
      <c r="AA13" s="444"/>
      <c r="AB13" s="445"/>
      <c r="AC13" s="411">
        <v>2145</v>
      </c>
      <c r="AD13" s="412"/>
      <c r="AE13" s="412"/>
      <c r="AF13" s="412"/>
      <c r="AG13" s="413"/>
      <c r="AH13" s="411">
        <v>2245</v>
      </c>
      <c r="AI13" s="412"/>
      <c r="AJ13" s="412"/>
      <c r="AK13" s="412"/>
      <c r="AL13" s="471"/>
      <c r="AM13" s="515" t="s">
        <v>136</v>
      </c>
      <c r="AN13" s="415"/>
      <c r="AO13" s="415"/>
      <c r="AP13" s="415"/>
      <c r="AQ13" s="415"/>
      <c r="AR13" s="415"/>
      <c r="AS13" s="415"/>
      <c r="AT13" s="416"/>
      <c r="AU13" s="516" t="s">
        <v>137</v>
      </c>
      <c r="AV13" s="517"/>
      <c r="AW13" s="517"/>
      <c r="AX13" s="517"/>
      <c r="AY13" s="472" t="s">
        <v>138</v>
      </c>
      <c r="AZ13" s="473"/>
      <c r="BA13" s="473"/>
      <c r="BB13" s="473"/>
      <c r="BC13" s="473"/>
      <c r="BD13" s="473"/>
      <c r="BE13" s="473"/>
      <c r="BF13" s="473"/>
      <c r="BG13" s="473"/>
      <c r="BH13" s="473"/>
      <c r="BI13" s="473"/>
      <c r="BJ13" s="473"/>
      <c r="BK13" s="473"/>
      <c r="BL13" s="473"/>
      <c r="BM13" s="474"/>
      <c r="BN13" s="458">
        <v>667201</v>
      </c>
      <c r="BO13" s="459"/>
      <c r="BP13" s="459"/>
      <c r="BQ13" s="459"/>
      <c r="BR13" s="459"/>
      <c r="BS13" s="459"/>
      <c r="BT13" s="459"/>
      <c r="BU13" s="460"/>
      <c r="BV13" s="458">
        <v>-258183</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9.6999999999999993</v>
      </c>
      <c r="CU13" s="456"/>
      <c r="CV13" s="456"/>
      <c r="CW13" s="456"/>
      <c r="CX13" s="456"/>
      <c r="CY13" s="456"/>
      <c r="CZ13" s="456"/>
      <c r="DA13" s="457"/>
      <c r="DB13" s="455">
        <v>9.3000000000000007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140</v>
      </c>
      <c r="M14" s="585"/>
      <c r="N14" s="585"/>
      <c r="O14" s="585"/>
      <c r="P14" s="585"/>
      <c r="Q14" s="586"/>
      <c r="R14" s="545">
        <v>41200</v>
      </c>
      <c r="S14" s="546"/>
      <c r="T14" s="546"/>
      <c r="U14" s="546"/>
      <c r="V14" s="547"/>
      <c r="W14" s="549"/>
      <c r="X14" s="447"/>
      <c r="Y14" s="447"/>
      <c r="Z14" s="447"/>
      <c r="AA14" s="447"/>
      <c r="AB14" s="448"/>
      <c r="AC14" s="538">
        <v>10.5</v>
      </c>
      <c r="AD14" s="539"/>
      <c r="AE14" s="539"/>
      <c r="AF14" s="539"/>
      <c r="AG14" s="540"/>
      <c r="AH14" s="538">
        <v>10.7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v>51.5</v>
      </c>
      <c r="CU14" s="556"/>
      <c r="CV14" s="556"/>
      <c r="CW14" s="556"/>
      <c r="CX14" s="556"/>
      <c r="CY14" s="556"/>
      <c r="CZ14" s="556"/>
      <c r="DA14" s="557"/>
      <c r="DB14" s="555">
        <v>45.6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134</v>
      </c>
      <c r="N15" s="543"/>
      <c r="O15" s="543"/>
      <c r="P15" s="543"/>
      <c r="Q15" s="544"/>
      <c r="R15" s="545">
        <v>39927</v>
      </c>
      <c r="S15" s="546"/>
      <c r="T15" s="546"/>
      <c r="U15" s="546"/>
      <c r="V15" s="547"/>
      <c r="W15" s="548" t="s">
        <v>142</v>
      </c>
      <c r="X15" s="444"/>
      <c r="Y15" s="444"/>
      <c r="Z15" s="444"/>
      <c r="AA15" s="444"/>
      <c r="AB15" s="445"/>
      <c r="AC15" s="411">
        <v>6287</v>
      </c>
      <c r="AD15" s="412"/>
      <c r="AE15" s="412"/>
      <c r="AF15" s="412"/>
      <c r="AG15" s="413"/>
      <c r="AH15" s="411">
        <v>6631</v>
      </c>
      <c r="AI15" s="412"/>
      <c r="AJ15" s="412"/>
      <c r="AK15" s="412"/>
      <c r="AL15" s="471"/>
      <c r="AM15" s="515"/>
      <c r="AN15" s="415"/>
      <c r="AO15" s="415"/>
      <c r="AP15" s="415"/>
      <c r="AQ15" s="415"/>
      <c r="AR15" s="415"/>
      <c r="AS15" s="415"/>
      <c r="AT15" s="416"/>
      <c r="AU15" s="516"/>
      <c r="AV15" s="517"/>
      <c r="AW15" s="517"/>
      <c r="AX15" s="517"/>
      <c r="AY15" s="484" t="s">
        <v>143</v>
      </c>
      <c r="AZ15" s="485"/>
      <c r="BA15" s="485"/>
      <c r="BB15" s="485"/>
      <c r="BC15" s="485"/>
      <c r="BD15" s="485"/>
      <c r="BE15" s="485"/>
      <c r="BF15" s="485"/>
      <c r="BG15" s="485"/>
      <c r="BH15" s="485"/>
      <c r="BI15" s="485"/>
      <c r="BJ15" s="485"/>
      <c r="BK15" s="485"/>
      <c r="BL15" s="485"/>
      <c r="BM15" s="486"/>
      <c r="BN15" s="487">
        <v>5418197</v>
      </c>
      <c r="BO15" s="488"/>
      <c r="BP15" s="488"/>
      <c r="BQ15" s="488"/>
      <c r="BR15" s="488"/>
      <c r="BS15" s="488"/>
      <c r="BT15" s="488"/>
      <c r="BU15" s="489"/>
      <c r="BV15" s="487">
        <v>5569763</v>
      </c>
      <c r="BW15" s="488"/>
      <c r="BX15" s="488"/>
      <c r="BY15" s="488"/>
      <c r="BZ15" s="488"/>
      <c r="CA15" s="488"/>
      <c r="CB15" s="488"/>
      <c r="CC15" s="489"/>
      <c r="CD15" s="558" t="s">
        <v>144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145</v>
      </c>
      <c r="M16" s="533"/>
      <c r="N16" s="533"/>
      <c r="O16" s="533"/>
      <c r="P16" s="533"/>
      <c r="Q16" s="534"/>
      <c r="R16" s="535" t="s">
        <v>146</v>
      </c>
      <c r="S16" s="536"/>
      <c r="T16" s="536"/>
      <c r="U16" s="536"/>
      <c r="V16" s="537"/>
      <c r="W16" s="549"/>
      <c r="X16" s="447"/>
      <c r="Y16" s="447"/>
      <c r="Z16" s="447"/>
      <c r="AA16" s="447"/>
      <c r="AB16" s="448"/>
      <c r="AC16" s="538">
        <v>30.9</v>
      </c>
      <c r="AD16" s="539"/>
      <c r="AE16" s="539"/>
      <c r="AF16" s="539"/>
      <c r="AG16" s="540"/>
      <c r="AH16" s="538">
        <v>31.7</v>
      </c>
      <c r="AI16" s="539"/>
      <c r="AJ16" s="539"/>
      <c r="AK16" s="539"/>
      <c r="AL16" s="541"/>
      <c r="AM16" s="515"/>
      <c r="AN16" s="415"/>
      <c r="AO16" s="415"/>
      <c r="AP16" s="415"/>
      <c r="AQ16" s="415"/>
      <c r="AR16" s="415"/>
      <c r="AS16" s="415"/>
      <c r="AT16" s="416"/>
      <c r="AU16" s="516"/>
      <c r="AV16" s="517"/>
      <c r="AW16" s="517"/>
      <c r="AX16" s="517"/>
      <c r="AY16" s="472" t="s">
        <v>147</v>
      </c>
      <c r="AZ16" s="473"/>
      <c r="BA16" s="473"/>
      <c r="BB16" s="473"/>
      <c r="BC16" s="473"/>
      <c r="BD16" s="473"/>
      <c r="BE16" s="473"/>
      <c r="BF16" s="473"/>
      <c r="BG16" s="473"/>
      <c r="BH16" s="473"/>
      <c r="BI16" s="473"/>
      <c r="BJ16" s="473"/>
      <c r="BK16" s="473"/>
      <c r="BL16" s="473"/>
      <c r="BM16" s="474"/>
      <c r="BN16" s="458">
        <v>9489384</v>
      </c>
      <c r="BO16" s="459"/>
      <c r="BP16" s="459"/>
      <c r="BQ16" s="459"/>
      <c r="BR16" s="459"/>
      <c r="BS16" s="459"/>
      <c r="BT16" s="459"/>
      <c r="BU16" s="460"/>
      <c r="BV16" s="458">
        <v>9144783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148</v>
      </c>
      <c r="N17" s="552"/>
      <c r="O17" s="552"/>
      <c r="P17" s="552"/>
      <c r="Q17" s="553"/>
      <c r="R17" s="535" t="s">
        <v>149</v>
      </c>
      <c r="S17" s="536"/>
      <c r="T17" s="536"/>
      <c r="U17" s="536"/>
      <c r="V17" s="537"/>
      <c r="W17" s="548" t="s">
        <v>150</v>
      </c>
      <c r="X17" s="444"/>
      <c r="Y17" s="444"/>
      <c r="Z17" s="444"/>
      <c r="AA17" s="444"/>
      <c r="AB17" s="445"/>
      <c r="AC17" s="411">
        <v>11909</v>
      </c>
      <c r="AD17" s="412"/>
      <c r="AE17" s="412"/>
      <c r="AF17" s="412"/>
      <c r="AG17" s="413"/>
      <c r="AH17" s="411">
        <v>12027</v>
      </c>
      <c r="AI17" s="412"/>
      <c r="AJ17" s="412"/>
      <c r="AK17" s="412"/>
      <c r="AL17" s="471"/>
      <c r="AM17" s="515"/>
      <c r="AN17" s="415"/>
      <c r="AO17" s="415"/>
      <c r="AP17" s="415"/>
      <c r="AQ17" s="415"/>
      <c r="AR17" s="415"/>
      <c r="AS17" s="415"/>
      <c r="AT17" s="416"/>
      <c r="AU17" s="516"/>
      <c r="AV17" s="517"/>
      <c r="AW17" s="517"/>
      <c r="AX17" s="517"/>
      <c r="AY17" s="472" t="s">
        <v>151</v>
      </c>
      <c r="AZ17" s="473"/>
      <c r="BA17" s="473"/>
      <c r="BB17" s="473"/>
      <c r="BC17" s="473"/>
      <c r="BD17" s="473"/>
      <c r="BE17" s="473"/>
      <c r="BF17" s="473"/>
      <c r="BG17" s="473"/>
      <c r="BH17" s="473"/>
      <c r="BI17" s="473"/>
      <c r="BJ17" s="473"/>
      <c r="BK17" s="473"/>
      <c r="BL17" s="473"/>
      <c r="BM17" s="474"/>
      <c r="BN17" s="458">
        <v>6828848</v>
      </c>
      <c r="BO17" s="459"/>
      <c r="BP17" s="459"/>
      <c r="BQ17" s="459"/>
      <c r="BR17" s="459"/>
      <c r="BS17" s="459"/>
      <c r="BT17" s="459"/>
      <c r="BU17" s="460"/>
      <c r="BV17" s="458">
        <v>7053486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152</v>
      </c>
      <c r="C18" s="509"/>
      <c r="D18" s="509"/>
      <c r="E18" s="510"/>
      <c r="F18" s="510"/>
      <c r="G18" s="510"/>
      <c r="H18" s="510"/>
      <c r="I18" s="510"/>
      <c r="J18" s="510"/>
      <c r="K18" s="510"/>
      <c r="L18" s="511">
        <v>156.6</v>
      </c>
      <c r="M18" s="511"/>
      <c r="N18" s="511"/>
      <c r="O18" s="511"/>
      <c r="P18" s="511"/>
      <c r="Q18" s="511"/>
      <c r="R18" s="512"/>
      <c r="S18" s="512"/>
      <c r="T18" s="512"/>
      <c r="U18" s="512"/>
      <c r="V18" s="513"/>
      <c r="W18" s="529"/>
      <c r="X18" s="530"/>
      <c r="Y18" s="530"/>
      <c r="Z18" s="530"/>
      <c r="AA18" s="530"/>
      <c r="AB18" s="554"/>
      <c r="AC18" s="428">
        <v>58.5</v>
      </c>
      <c r="AD18" s="429"/>
      <c r="AE18" s="429"/>
      <c r="AF18" s="429"/>
      <c r="AG18" s="514"/>
      <c r="AH18" s="428">
        <v>57.5</v>
      </c>
      <c r="AI18" s="429"/>
      <c r="AJ18" s="429"/>
      <c r="AK18" s="429"/>
      <c r="AL18" s="430"/>
      <c r="AM18" s="515"/>
      <c r="AN18" s="415"/>
      <c r="AO18" s="415"/>
      <c r="AP18" s="415"/>
      <c r="AQ18" s="415"/>
      <c r="AR18" s="415"/>
      <c r="AS18" s="415"/>
      <c r="AT18" s="416"/>
      <c r="AU18" s="516"/>
      <c r="AV18" s="517"/>
      <c r="AW18" s="517"/>
      <c r="AX18" s="517"/>
      <c r="AY18" s="472" t="s">
        <v>153</v>
      </c>
      <c r="AZ18" s="473"/>
      <c r="BA18" s="473"/>
      <c r="BB18" s="473"/>
      <c r="BC18" s="473"/>
      <c r="BD18" s="473"/>
      <c r="BE18" s="473"/>
      <c r="BF18" s="473"/>
      <c r="BG18" s="473"/>
      <c r="BH18" s="473"/>
      <c r="BI18" s="473"/>
      <c r="BJ18" s="473"/>
      <c r="BK18" s="473"/>
      <c r="BL18" s="473"/>
      <c r="BM18" s="474"/>
      <c r="BN18" s="458">
        <v>10074494</v>
      </c>
      <c r="BO18" s="459"/>
      <c r="BP18" s="459"/>
      <c r="BQ18" s="459"/>
      <c r="BR18" s="459"/>
      <c r="BS18" s="459"/>
      <c r="BT18" s="459"/>
      <c r="BU18" s="460"/>
      <c r="BV18" s="458">
        <v>9914855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154</v>
      </c>
      <c r="C19" s="509"/>
      <c r="D19" s="509"/>
      <c r="E19" s="510"/>
      <c r="F19" s="510"/>
      <c r="G19" s="510"/>
      <c r="H19" s="510"/>
      <c r="I19" s="510"/>
      <c r="J19" s="510"/>
      <c r="K19" s="510"/>
      <c r="L19" s="518">
        <v>256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155</v>
      </c>
      <c r="AZ19" s="473"/>
      <c r="BA19" s="473"/>
      <c r="BB19" s="473"/>
      <c r="BC19" s="473"/>
      <c r="BD19" s="473"/>
      <c r="BE19" s="473"/>
      <c r="BF19" s="473"/>
      <c r="BG19" s="473"/>
      <c r="BH19" s="473"/>
      <c r="BI19" s="473"/>
      <c r="BJ19" s="473"/>
      <c r="BK19" s="473"/>
      <c r="BL19" s="473"/>
      <c r="BM19" s="474"/>
      <c r="BN19" s="458">
        <v>13402276</v>
      </c>
      <c r="BO19" s="459"/>
      <c r="BP19" s="459"/>
      <c r="BQ19" s="459"/>
      <c r="BR19" s="459"/>
      <c r="BS19" s="459"/>
      <c r="BT19" s="459"/>
      <c r="BU19" s="460"/>
      <c r="BV19" s="458">
        <v>14235473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156</v>
      </c>
      <c r="C20" s="509"/>
      <c r="D20" s="509"/>
      <c r="E20" s="510"/>
      <c r="F20" s="510"/>
      <c r="G20" s="510"/>
      <c r="H20" s="510"/>
      <c r="I20" s="510"/>
      <c r="J20" s="510"/>
      <c r="K20" s="510"/>
      <c r="L20" s="518">
        <v>15271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158</v>
      </c>
      <c r="C22" s="435"/>
      <c r="D22" s="436"/>
      <c r="E22" s="443" t="s">
        <v>1</v>
      </c>
      <c r="F22" s="444"/>
      <c r="G22" s="444"/>
      <c r="H22" s="444"/>
      <c r="I22" s="444"/>
      <c r="J22" s="444"/>
      <c r="K22" s="445"/>
      <c r="L22" s="443" t="s">
        <v>159</v>
      </c>
      <c r="M22" s="444"/>
      <c r="N22" s="444"/>
      <c r="O22" s="444"/>
      <c r="P22" s="445"/>
      <c r="Q22" s="449" t="s">
        <v>160</v>
      </c>
      <c r="R22" s="450"/>
      <c r="S22" s="450"/>
      <c r="T22" s="450"/>
      <c r="U22" s="450"/>
      <c r="V22" s="451"/>
      <c r="W22" s="500" t="s">
        <v>161</v>
      </c>
      <c r="X22" s="435"/>
      <c r="Y22" s="436"/>
      <c r="Z22" s="443" t="s">
        <v>1</v>
      </c>
      <c r="AA22" s="444"/>
      <c r="AB22" s="444"/>
      <c r="AC22" s="444"/>
      <c r="AD22" s="444"/>
      <c r="AE22" s="444"/>
      <c r="AF22" s="444"/>
      <c r="AG22" s="445"/>
      <c r="AH22" s="461" t="s">
        <v>162</v>
      </c>
      <c r="AI22" s="444"/>
      <c r="AJ22" s="444"/>
      <c r="AK22" s="444"/>
      <c r="AL22" s="445"/>
      <c r="AM22" s="461" t="s">
        <v>163</v>
      </c>
      <c r="AN22" s="462"/>
      <c r="AO22" s="462"/>
      <c r="AP22" s="462"/>
      <c r="AQ22" s="462"/>
      <c r="AR22" s="463"/>
      <c r="AS22" s="449" t="s">
        <v>160</v>
      </c>
      <c r="AT22" s="450"/>
      <c r="AU22" s="450"/>
      <c r="AV22" s="450"/>
      <c r="AW22" s="450"/>
      <c r="AX22" s="467"/>
      <c r="AY22" s="484" t="s">
        <v>164</v>
      </c>
      <c r="AZ22" s="485"/>
      <c r="BA22" s="485"/>
      <c r="BB22" s="485"/>
      <c r="BC22" s="485"/>
      <c r="BD22" s="485"/>
      <c r="BE22" s="485"/>
      <c r="BF22" s="485"/>
      <c r="BG22" s="485"/>
      <c r="BH22" s="485"/>
      <c r="BI22" s="485"/>
      <c r="BJ22" s="485"/>
      <c r="BK22" s="485"/>
      <c r="BL22" s="485"/>
      <c r="BM22" s="486"/>
      <c r="BN22" s="487">
        <v>20122955</v>
      </c>
      <c r="BO22" s="488"/>
      <c r="BP22" s="488"/>
      <c r="BQ22" s="488"/>
      <c r="BR22" s="488"/>
      <c r="BS22" s="488"/>
      <c r="BT22" s="488"/>
      <c r="BU22" s="489"/>
      <c r="BV22" s="487">
        <v>19320681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165</v>
      </c>
      <c r="AZ23" s="473"/>
      <c r="BA23" s="473"/>
      <c r="BB23" s="473"/>
      <c r="BC23" s="473"/>
      <c r="BD23" s="473"/>
      <c r="BE23" s="473"/>
      <c r="BF23" s="473"/>
      <c r="BG23" s="473"/>
      <c r="BH23" s="473"/>
      <c r="BI23" s="473"/>
      <c r="BJ23" s="473"/>
      <c r="BK23" s="473"/>
      <c r="BL23" s="473"/>
      <c r="BM23" s="474"/>
      <c r="BN23" s="458">
        <v>9462630</v>
      </c>
      <c r="BO23" s="459"/>
      <c r="BP23" s="459"/>
      <c r="BQ23" s="459"/>
      <c r="BR23" s="459"/>
      <c r="BS23" s="459"/>
      <c r="BT23" s="459"/>
      <c r="BU23" s="460"/>
      <c r="BV23" s="458">
        <v>9712032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166</v>
      </c>
      <c r="F24" s="415"/>
      <c r="G24" s="415"/>
      <c r="H24" s="415"/>
      <c r="I24" s="415"/>
      <c r="J24" s="415"/>
      <c r="K24" s="416"/>
      <c r="L24" s="411">
        <v>1</v>
      </c>
      <c r="M24" s="412"/>
      <c r="N24" s="412"/>
      <c r="O24" s="412"/>
      <c r="P24" s="413"/>
      <c r="Q24" s="411">
        <v>7790</v>
      </c>
      <c r="R24" s="412"/>
      <c r="S24" s="412"/>
      <c r="T24" s="412"/>
      <c r="U24" s="412"/>
      <c r="V24" s="413"/>
      <c r="W24" s="501"/>
      <c r="X24" s="438"/>
      <c r="Y24" s="439"/>
      <c r="Z24" s="414" t="s">
        <v>167</v>
      </c>
      <c r="AA24" s="415"/>
      <c r="AB24" s="415"/>
      <c r="AC24" s="415"/>
      <c r="AD24" s="415"/>
      <c r="AE24" s="415"/>
      <c r="AF24" s="415"/>
      <c r="AG24" s="416"/>
      <c r="AH24" s="411">
        <v>376</v>
      </c>
      <c r="AI24" s="412"/>
      <c r="AJ24" s="412"/>
      <c r="AK24" s="412"/>
      <c r="AL24" s="413"/>
      <c r="AM24" s="411">
        <v>1169736</v>
      </c>
      <c r="AN24" s="412"/>
      <c r="AO24" s="412"/>
      <c r="AP24" s="412"/>
      <c r="AQ24" s="412"/>
      <c r="AR24" s="413"/>
      <c r="AS24" s="411">
        <v>3111</v>
      </c>
      <c r="AT24" s="412"/>
      <c r="AU24" s="412"/>
      <c r="AV24" s="412"/>
      <c r="AW24" s="412"/>
      <c r="AX24" s="471"/>
      <c r="AY24" s="431" t="s">
        <v>168</v>
      </c>
      <c r="AZ24" s="432"/>
      <c r="BA24" s="432"/>
      <c r="BB24" s="432"/>
      <c r="BC24" s="432"/>
      <c r="BD24" s="432"/>
      <c r="BE24" s="432"/>
      <c r="BF24" s="432"/>
      <c r="BG24" s="432"/>
      <c r="BH24" s="432"/>
      <c r="BI24" s="432"/>
      <c r="BJ24" s="432"/>
      <c r="BK24" s="432"/>
      <c r="BL24" s="432"/>
      <c r="BM24" s="433"/>
      <c r="BN24" s="458">
        <v>11514396</v>
      </c>
      <c r="BO24" s="459"/>
      <c r="BP24" s="459"/>
      <c r="BQ24" s="459"/>
      <c r="BR24" s="459"/>
      <c r="BS24" s="459"/>
      <c r="BT24" s="459"/>
      <c r="BU24" s="460"/>
      <c r="BV24" s="458">
        <v>10719736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169</v>
      </c>
      <c r="F25" s="415"/>
      <c r="G25" s="415"/>
      <c r="H25" s="415"/>
      <c r="I25" s="415"/>
      <c r="J25" s="415"/>
      <c r="K25" s="416"/>
      <c r="L25" s="411">
        <v>1</v>
      </c>
      <c r="M25" s="412"/>
      <c r="N25" s="412"/>
      <c r="O25" s="412"/>
      <c r="P25" s="413"/>
      <c r="Q25" s="411">
        <v>5920</v>
      </c>
      <c r="R25" s="412"/>
      <c r="S25" s="412"/>
      <c r="T25" s="412"/>
      <c r="U25" s="412"/>
      <c r="V25" s="413"/>
      <c r="W25" s="501"/>
      <c r="X25" s="438"/>
      <c r="Y25" s="439"/>
      <c r="Z25" s="414" t="s">
        <v>170</v>
      </c>
      <c r="AA25" s="415"/>
      <c r="AB25" s="415"/>
      <c r="AC25" s="415"/>
      <c r="AD25" s="415"/>
      <c r="AE25" s="415"/>
      <c r="AF25" s="415"/>
      <c r="AG25" s="416"/>
      <c r="AH25" s="411">
        <v>82</v>
      </c>
      <c r="AI25" s="412"/>
      <c r="AJ25" s="412"/>
      <c r="AK25" s="412"/>
      <c r="AL25" s="413"/>
      <c r="AM25" s="411">
        <v>238620</v>
      </c>
      <c r="AN25" s="412"/>
      <c r="AO25" s="412"/>
      <c r="AP25" s="412"/>
      <c r="AQ25" s="412"/>
      <c r="AR25" s="413"/>
      <c r="AS25" s="411">
        <v>2910</v>
      </c>
      <c r="AT25" s="412"/>
      <c r="AU25" s="412"/>
      <c r="AV25" s="412"/>
      <c r="AW25" s="412"/>
      <c r="AX25" s="471"/>
      <c r="AY25" s="484" t="s">
        <v>171</v>
      </c>
      <c r="AZ25" s="485"/>
      <c r="BA25" s="485"/>
      <c r="BB25" s="485"/>
      <c r="BC25" s="485"/>
      <c r="BD25" s="485"/>
      <c r="BE25" s="485"/>
      <c r="BF25" s="485"/>
      <c r="BG25" s="485"/>
      <c r="BH25" s="485"/>
      <c r="BI25" s="485"/>
      <c r="BJ25" s="485"/>
      <c r="BK25" s="485"/>
      <c r="BL25" s="485"/>
      <c r="BM25" s="486"/>
      <c r="BN25" s="487">
        <v>6298842</v>
      </c>
      <c r="BO25" s="488"/>
      <c r="BP25" s="488"/>
      <c r="BQ25" s="488"/>
      <c r="BR25" s="488"/>
      <c r="BS25" s="488"/>
      <c r="BT25" s="488"/>
      <c r="BU25" s="489"/>
      <c r="BV25" s="487">
        <v>6936882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172</v>
      </c>
      <c r="F26" s="415"/>
      <c r="G26" s="415"/>
      <c r="H26" s="415"/>
      <c r="I26" s="415"/>
      <c r="J26" s="415"/>
      <c r="K26" s="416"/>
      <c r="L26" s="411">
        <v>1</v>
      </c>
      <c r="M26" s="412"/>
      <c r="N26" s="412"/>
      <c r="O26" s="412"/>
      <c r="P26" s="413"/>
      <c r="Q26" s="411">
        <v>5460</v>
      </c>
      <c r="R26" s="412"/>
      <c r="S26" s="412"/>
      <c r="T26" s="412"/>
      <c r="U26" s="412"/>
      <c r="V26" s="413"/>
      <c r="W26" s="501"/>
      <c r="X26" s="438"/>
      <c r="Y26" s="439"/>
      <c r="Z26" s="414" t="s">
        <v>173</v>
      </c>
      <c r="AA26" s="469"/>
      <c r="AB26" s="469"/>
      <c r="AC26" s="469"/>
      <c r="AD26" s="469"/>
      <c r="AE26" s="469"/>
      <c r="AF26" s="469"/>
      <c r="AG26" s="470"/>
      <c r="AH26" s="411">
        <v>13</v>
      </c>
      <c r="AI26" s="412"/>
      <c r="AJ26" s="412"/>
      <c r="AK26" s="412"/>
      <c r="AL26" s="413"/>
      <c r="AM26" s="411">
        <v>34892</v>
      </c>
      <c r="AN26" s="412"/>
      <c r="AO26" s="412"/>
      <c r="AP26" s="412"/>
      <c r="AQ26" s="412"/>
      <c r="AR26" s="413"/>
      <c r="AS26" s="411">
        <v>2684</v>
      </c>
      <c r="AT26" s="412"/>
      <c r="AU26" s="412"/>
      <c r="AV26" s="412"/>
      <c r="AW26" s="412"/>
      <c r="AX26" s="471"/>
      <c r="AY26" s="498" t="s">
        <v>174</v>
      </c>
      <c r="AZ26" s="418"/>
      <c r="BA26" s="418"/>
      <c r="BB26" s="418"/>
      <c r="BC26" s="418"/>
      <c r="BD26" s="418"/>
      <c r="BE26" s="418"/>
      <c r="BF26" s="418"/>
      <c r="BG26" s="418"/>
      <c r="BH26" s="418"/>
      <c r="BI26" s="418"/>
      <c r="BJ26" s="418"/>
      <c r="BK26" s="418"/>
      <c r="BL26" s="418"/>
      <c r="BM26" s="499"/>
      <c r="BN26" s="458" t="s">
        <v>126</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176</v>
      </c>
      <c r="F27" s="415"/>
      <c r="G27" s="415"/>
      <c r="H27" s="415"/>
      <c r="I27" s="415"/>
      <c r="J27" s="415"/>
      <c r="K27" s="416"/>
      <c r="L27" s="411">
        <v>1</v>
      </c>
      <c r="M27" s="412"/>
      <c r="N27" s="412"/>
      <c r="O27" s="412"/>
      <c r="P27" s="413"/>
      <c r="Q27" s="411">
        <v>3340</v>
      </c>
      <c r="R27" s="412"/>
      <c r="S27" s="412"/>
      <c r="T27" s="412"/>
      <c r="U27" s="412"/>
      <c r="V27" s="413"/>
      <c r="W27" s="501"/>
      <c r="X27" s="438"/>
      <c r="Y27" s="439"/>
      <c r="Z27" s="414" t="s">
        <v>177</v>
      </c>
      <c r="AA27" s="415"/>
      <c r="AB27" s="415"/>
      <c r="AC27" s="415"/>
      <c r="AD27" s="415"/>
      <c r="AE27" s="415"/>
      <c r="AF27" s="415"/>
      <c r="AG27" s="416"/>
      <c r="AH27" s="411" t="s">
        <v>126</v>
      </c>
      <c r="AI27" s="412"/>
      <c r="AJ27" s="412"/>
      <c r="AK27" s="412"/>
      <c r="AL27" s="413"/>
      <c r="AM27" s="411" t="s">
        <v>126</v>
      </c>
      <c r="AN27" s="412"/>
      <c r="AO27" s="412"/>
      <c r="AP27" s="412"/>
      <c r="AQ27" s="412"/>
      <c r="AR27" s="413"/>
      <c r="AS27" s="411" t="s">
        <v>175</v>
      </c>
      <c r="AT27" s="412"/>
      <c r="AU27" s="412"/>
      <c r="AV27" s="412"/>
      <c r="AW27" s="412"/>
      <c r="AX27" s="471"/>
      <c r="AY27" s="495" t="s">
        <v>178</v>
      </c>
      <c r="AZ27" s="496"/>
      <c r="BA27" s="496"/>
      <c r="BB27" s="496"/>
      <c r="BC27" s="496"/>
      <c r="BD27" s="496"/>
      <c r="BE27" s="496"/>
      <c r="BF27" s="496"/>
      <c r="BG27" s="496"/>
      <c r="BH27" s="496"/>
      <c r="BI27" s="496"/>
      <c r="BJ27" s="496"/>
      <c r="BK27" s="496"/>
      <c r="BL27" s="496"/>
      <c r="BM27" s="497"/>
      <c r="BN27" s="492">
        <v>206105</v>
      </c>
      <c r="BO27" s="493"/>
      <c r="BP27" s="493"/>
      <c r="BQ27" s="493"/>
      <c r="BR27" s="493"/>
      <c r="BS27" s="493"/>
      <c r="BT27" s="493"/>
      <c r="BU27" s="494"/>
      <c r="BV27" s="492">
        <v>206104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179</v>
      </c>
      <c r="F28" s="415"/>
      <c r="G28" s="415"/>
      <c r="H28" s="415"/>
      <c r="I28" s="415"/>
      <c r="J28" s="415"/>
      <c r="K28" s="416"/>
      <c r="L28" s="411">
        <v>1</v>
      </c>
      <c r="M28" s="412"/>
      <c r="N28" s="412"/>
      <c r="O28" s="412"/>
      <c r="P28" s="413"/>
      <c r="Q28" s="411">
        <v>2850</v>
      </c>
      <c r="R28" s="412"/>
      <c r="S28" s="412"/>
      <c r="T28" s="412"/>
      <c r="U28" s="412"/>
      <c r="V28" s="413"/>
      <c r="W28" s="501"/>
      <c r="X28" s="438"/>
      <c r="Y28" s="439"/>
      <c r="Z28" s="414" t="s">
        <v>180</v>
      </c>
      <c r="AA28" s="415"/>
      <c r="AB28" s="415"/>
      <c r="AC28" s="415"/>
      <c r="AD28" s="415"/>
      <c r="AE28" s="415"/>
      <c r="AF28" s="415"/>
      <c r="AG28" s="416"/>
      <c r="AH28" s="411" t="s">
        <v>181</v>
      </c>
      <c r="AI28" s="412"/>
      <c r="AJ28" s="412"/>
      <c r="AK28" s="412"/>
      <c r="AL28" s="413"/>
      <c r="AM28" s="411" t="s">
        <v>126</v>
      </c>
      <c r="AN28" s="412"/>
      <c r="AO28" s="412"/>
      <c r="AP28" s="412"/>
      <c r="AQ28" s="412"/>
      <c r="AR28" s="413"/>
      <c r="AS28" s="411" t="s">
        <v>175</v>
      </c>
      <c r="AT28" s="412"/>
      <c r="AU28" s="412"/>
      <c r="AV28" s="412"/>
      <c r="AW28" s="412"/>
      <c r="AX28" s="471"/>
      <c r="AY28" s="475" t="s">
        <v>182</v>
      </c>
      <c r="AZ28" s="476"/>
      <c r="BA28" s="476"/>
      <c r="BB28" s="477"/>
      <c r="BC28" s="484" t="s">
        <v>48</v>
      </c>
      <c r="BD28" s="485"/>
      <c r="BE28" s="485"/>
      <c r="BF28" s="485"/>
      <c r="BG28" s="485"/>
      <c r="BH28" s="485"/>
      <c r="BI28" s="485"/>
      <c r="BJ28" s="485"/>
      <c r="BK28" s="485"/>
      <c r="BL28" s="485"/>
      <c r="BM28" s="486"/>
      <c r="BN28" s="487">
        <v>1243923</v>
      </c>
      <c r="BO28" s="488"/>
      <c r="BP28" s="488"/>
      <c r="BQ28" s="488"/>
      <c r="BR28" s="488"/>
      <c r="BS28" s="488"/>
      <c r="BT28" s="488"/>
      <c r="BU28" s="489"/>
      <c r="BV28" s="487">
        <v>1231553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183</v>
      </c>
      <c r="F29" s="415"/>
      <c r="G29" s="415"/>
      <c r="H29" s="415"/>
      <c r="I29" s="415"/>
      <c r="J29" s="415"/>
      <c r="K29" s="416"/>
      <c r="L29" s="411">
        <v>14</v>
      </c>
      <c r="M29" s="412"/>
      <c r="N29" s="412"/>
      <c r="O29" s="412"/>
      <c r="P29" s="413"/>
      <c r="Q29" s="411">
        <v>2690</v>
      </c>
      <c r="R29" s="412"/>
      <c r="S29" s="412"/>
      <c r="T29" s="412"/>
      <c r="U29" s="412"/>
      <c r="V29" s="413"/>
      <c r="W29" s="502"/>
      <c r="X29" s="503"/>
      <c r="Y29" s="504"/>
      <c r="Z29" s="414" t="s">
        <v>184</v>
      </c>
      <c r="AA29" s="415"/>
      <c r="AB29" s="415"/>
      <c r="AC29" s="415"/>
      <c r="AD29" s="415"/>
      <c r="AE29" s="415"/>
      <c r="AF29" s="415"/>
      <c r="AG29" s="416"/>
      <c r="AH29" s="411">
        <v>376</v>
      </c>
      <c r="AI29" s="412"/>
      <c r="AJ29" s="412"/>
      <c r="AK29" s="412"/>
      <c r="AL29" s="413"/>
      <c r="AM29" s="411">
        <v>1169736</v>
      </c>
      <c r="AN29" s="412"/>
      <c r="AO29" s="412"/>
      <c r="AP29" s="412"/>
      <c r="AQ29" s="412"/>
      <c r="AR29" s="413"/>
      <c r="AS29" s="411">
        <v>3111</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2797683</v>
      </c>
      <c r="BO29" s="459"/>
      <c r="BP29" s="459"/>
      <c r="BQ29" s="459"/>
      <c r="BR29" s="459"/>
      <c r="BS29" s="459"/>
      <c r="BT29" s="459"/>
      <c r="BU29" s="460"/>
      <c r="BV29" s="458">
        <v>2589863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1885818</v>
      </c>
      <c r="BO30" s="493"/>
      <c r="BP30" s="493"/>
      <c r="BQ30" s="493"/>
      <c r="BR30" s="493"/>
      <c r="BS30" s="493"/>
      <c r="BT30" s="493"/>
      <c r="BU30" s="494"/>
      <c r="BV30" s="492">
        <v>2062645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195</v>
      </c>
      <c r="V33" s="410"/>
      <c r="W33" s="409" t="s">
        <v>194</v>
      </c>
      <c r="X33" s="409"/>
      <c r="Y33" s="409"/>
      <c r="Z33" s="409"/>
      <c r="AA33" s="409"/>
      <c r="AB33" s="409"/>
      <c r="AC33" s="409"/>
      <c r="AD33" s="409"/>
      <c r="AE33" s="409"/>
      <c r="AF33" s="409"/>
      <c r="AG33" s="409"/>
      <c r="AH33" s="409"/>
      <c r="AI33" s="409"/>
      <c r="AJ33" s="409"/>
      <c r="AK33" s="409"/>
      <c r="AL33" s="203"/>
      <c r="AM33" s="410" t="s">
        <v>193</v>
      </c>
      <c r="AN33" s="410"/>
      <c r="AO33" s="409" t="s">
        <v>194</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193</v>
      </c>
      <c r="CP33" s="410"/>
      <c r="CQ33" s="409" t="s">
        <v>199</v>
      </c>
      <c r="CR33" s="409"/>
      <c r="CS33" s="409"/>
      <c r="CT33" s="409"/>
      <c r="CU33" s="409"/>
      <c r="CV33" s="409"/>
      <c r="CW33" s="409"/>
      <c r="CX33" s="409"/>
      <c r="CY33" s="409"/>
      <c r="CZ33" s="409"/>
      <c r="DA33" s="409"/>
      <c r="DB33" s="409"/>
      <c r="DC33" s="409"/>
      <c r="DD33" s="409"/>
      <c r="DE33" s="409"/>
      <c r="DF33" s="203"/>
      <c r="DG33" s="408" t="s">
        <v>200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湖北環境衛生組合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かすみがうら未来づくりカンパニー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霞台厚生施設組合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茨城県市町村総合事務組合（一般会計）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茨城県市町村総合事務組合（特別会計）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石岡地方斎場組合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茨城租税債権管理機構</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茨城県後期高齢者医療広域連合（一般会計）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茨城県後期高齢者医療広域連合（特別会計）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土浦・かすみがうら土地区画整理一部事務組合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5" t="s">
        <v>554</v>
      </c>
      <c r="D34" s="1215"/>
      <c r="E34" s="1216"/>
      <c r="F34" s="32">
        <v>9.77</v>
      </c>
      <c r="G34" s="33">
        <v>8.84</v>
      </c>
      <c r="H34" s="33">
        <v>4.58</v>
      </c>
      <c r="I34" s="33">
        <v>4.7699999999999996</v>
      </c>
      <c r="J34" s="34">
        <v>10.220000000000001</v>
      </c>
      <c r="K34" s="22"/>
      <c r="L34" s="22"/>
      <c r="M34" s="22"/>
      <c r="N34" s="22"/>
      <c r="O34" s="22"/>
      <c r="P34" s="22"/>
    </row>
    <row r="35" spans="1:16" ht="39" customHeight="1" x14ac:dyDescent="0.15">
      <c r="A35" s="22"/>
      <c r="B35" s="35"/>
      <c r="C35" s="1209" t="s">
        <v>555</v>
      </c>
      <c r="D35" s="1210"/>
      <c r="E35" s="1211"/>
      <c r="F35" s="36">
        <v>6.66</v>
      </c>
      <c r="G35" s="37">
        <v>6.98</v>
      </c>
      <c r="H35" s="37">
        <v>7.4</v>
      </c>
      <c r="I35" s="37">
        <v>7.38</v>
      </c>
      <c r="J35" s="38">
        <v>6.22</v>
      </c>
      <c r="K35" s="22"/>
      <c r="L35" s="22"/>
      <c r="M35" s="22"/>
      <c r="N35" s="22"/>
      <c r="O35" s="22"/>
      <c r="P35" s="22"/>
    </row>
    <row r="36" spans="1:16" ht="39" customHeight="1" x14ac:dyDescent="0.15">
      <c r="A36" s="22"/>
      <c r="B36" s="35"/>
      <c r="C36" s="1209" t="s">
        <v>556</v>
      </c>
      <c r="D36" s="1210"/>
      <c r="E36" s="1211"/>
      <c r="F36" s="36" t="s">
        <v>504</v>
      </c>
      <c r="G36" s="37" t="s">
        <v>504</v>
      </c>
      <c r="H36" s="37">
        <v>1.21</v>
      </c>
      <c r="I36" s="37">
        <v>1.63</v>
      </c>
      <c r="J36" s="38">
        <v>2.1</v>
      </c>
      <c r="K36" s="22"/>
      <c r="L36" s="22"/>
      <c r="M36" s="22"/>
      <c r="N36" s="22"/>
      <c r="O36" s="22"/>
      <c r="P36" s="22"/>
    </row>
    <row r="37" spans="1:16" ht="39" customHeight="1" x14ac:dyDescent="0.15">
      <c r="A37" s="22"/>
      <c r="B37" s="35"/>
      <c r="C37" s="1209" t="s">
        <v>557</v>
      </c>
      <c r="D37" s="1210"/>
      <c r="E37" s="1211"/>
      <c r="F37" s="36">
        <v>0.1</v>
      </c>
      <c r="G37" s="37">
        <v>0.17</v>
      </c>
      <c r="H37" s="37">
        <v>0.55000000000000004</v>
      </c>
      <c r="I37" s="37">
        <v>0.55000000000000004</v>
      </c>
      <c r="J37" s="38">
        <v>1</v>
      </c>
      <c r="K37" s="22"/>
      <c r="L37" s="22"/>
      <c r="M37" s="22"/>
      <c r="N37" s="22"/>
      <c r="O37" s="22"/>
      <c r="P37" s="22"/>
    </row>
    <row r="38" spans="1:16" ht="39" customHeight="1" x14ac:dyDescent="0.15">
      <c r="A38" s="22"/>
      <c r="B38" s="35"/>
      <c r="C38" s="1209" t="s">
        <v>558</v>
      </c>
      <c r="D38" s="1210"/>
      <c r="E38" s="1211"/>
      <c r="F38" s="36">
        <v>1.99</v>
      </c>
      <c r="G38" s="37">
        <v>0.72</v>
      </c>
      <c r="H38" s="37">
        <v>0.34</v>
      </c>
      <c r="I38" s="37">
        <v>0.28999999999999998</v>
      </c>
      <c r="J38" s="38">
        <v>0.83</v>
      </c>
      <c r="K38" s="22"/>
      <c r="L38" s="22"/>
      <c r="M38" s="22"/>
      <c r="N38" s="22"/>
      <c r="O38" s="22"/>
      <c r="P38" s="22"/>
    </row>
    <row r="39" spans="1:16" ht="39" customHeight="1" x14ac:dyDescent="0.15">
      <c r="A39" s="22"/>
      <c r="B39" s="35"/>
      <c r="C39" s="1209" t="s">
        <v>559</v>
      </c>
      <c r="D39" s="1210"/>
      <c r="E39" s="1211"/>
      <c r="F39" s="36">
        <v>0.06</v>
      </c>
      <c r="G39" s="37">
        <v>0.02</v>
      </c>
      <c r="H39" s="37">
        <v>0.02</v>
      </c>
      <c r="I39" s="37">
        <v>0.06</v>
      </c>
      <c r="J39" s="38">
        <v>0.14000000000000001</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560</v>
      </c>
      <c r="D42" s="1210"/>
      <c r="E42" s="1211"/>
      <c r="F42" s="36" t="s">
        <v>504</v>
      </c>
      <c r="G42" s="37" t="s">
        <v>504</v>
      </c>
      <c r="H42" s="37" t="s">
        <v>504</v>
      </c>
      <c r="I42" s="37" t="s">
        <v>504</v>
      </c>
      <c r="J42" s="38" t="s">
        <v>504</v>
      </c>
      <c r="K42" s="22"/>
      <c r="L42" s="22"/>
      <c r="M42" s="22"/>
      <c r="N42" s="22"/>
      <c r="O42" s="22"/>
      <c r="P42" s="22"/>
    </row>
    <row r="43" spans="1:16" ht="39" customHeight="1" thickBot="1" x14ac:dyDescent="0.2">
      <c r="A43" s="22"/>
      <c r="B43" s="40"/>
      <c r="C43" s="1212" t="s">
        <v>561</v>
      </c>
      <c r="D43" s="1213"/>
      <c r="E43" s="1214"/>
      <c r="F43" s="41">
        <v>0.26</v>
      </c>
      <c r="G43" s="42">
        <v>0</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A3A39q5iMxIGk+KrjiAQxzSybFsHkEoK9Qa8Pne/tm6YOhFCVpwtmDv2P3vye+9Eoww5RWUWMAZp9gvlY7Y5w==" saltValue="4WCjI7oITD4G9mD8VM+w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1923</v>
      </c>
      <c r="L45" s="60">
        <v>1799</v>
      </c>
      <c r="M45" s="60">
        <v>1930</v>
      </c>
      <c r="N45" s="60">
        <v>2045</v>
      </c>
      <c r="O45" s="61">
        <v>2018</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19" t="s">
        <v>14</v>
      </c>
      <c r="F47" s="1219"/>
      <c r="G47" s="1219"/>
      <c r="H47" s="1219"/>
      <c r="I47" s="1219"/>
      <c r="J47" s="1220"/>
      <c r="K47" s="63">
        <v>30</v>
      </c>
      <c r="L47" s="64">
        <v>20</v>
      </c>
      <c r="M47" s="64">
        <v>10</v>
      </c>
      <c r="N47" s="64" t="s">
        <v>504</v>
      </c>
      <c r="O47" s="65" t="s">
        <v>504</v>
      </c>
      <c r="P47" s="48"/>
      <c r="Q47" s="48"/>
      <c r="R47" s="48"/>
      <c r="S47" s="48"/>
      <c r="T47" s="48"/>
      <c r="U47" s="48"/>
    </row>
    <row r="48" spans="1:21" ht="30.75" customHeight="1" x14ac:dyDescent="0.15">
      <c r="A48" s="48"/>
      <c r="B48" s="1237"/>
      <c r="C48" s="1238"/>
      <c r="D48" s="62"/>
      <c r="E48" s="1219" t="s">
        <v>15</v>
      </c>
      <c r="F48" s="1219"/>
      <c r="G48" s="1219"/>
      <c r="H48" s="1219"/>
      <c r="I48" s="1219"/>
      <c r="J48" s="1220"/>
      <c r="K48" s="63">
        <v>774</v>
      </c>
      <c r="L48" s="64">
        <v>778</v>
      </c>
      <c r="M48" s="64">
        <v>785</v>
      </c>
      <c r="N48" s="64">
        <v>793</v>
      </c>
      <c r="O48" s="65">
        <v>799</v>
      </c>
      <c r="P48" s="48"/>
      <c r="Q48" s="48"/>
      <c r="R48" s="48"/>
      <c r="S48" s="48"/>
      <c r="T48" s="48"/>
      <c r="U48" s="48"/>
    </row>
    <row r="49" spans="1:21" ht="30.75" customHeight="1" x14ac:dyDescent="0.15">
      <c r="A49" s="48"/>
      <c r="B49" s="1237"/>
      <c r="C49" s="1238"/>
      <c r="D49" s="62"/>
      <c r="E49" s="1219" t="s">
        <v>16</v>
      </c>
      <c r="F49" s="1219"/>
      <c r="G49" s="1219"/>
      <c r="H49" s="1219"/>
      <c r="I49" s="1219"/>
      <c r="J49" s="1220"/>
      <c r="K49" s="63">
        <v>46</v>
      </c>
      <c r="L49" s="64">
        <v>22</v>
      </c>
      <c r="M49" s="64">
        <v>16</v>
      </c>
      <c r="N49" s="64" t="s">
        <v>504</v>
      </c>
      <c r="O49" s="65" t="s">
        <v>504</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504</v>
      </c>
      <c r="L50" s="64" t="s">
        <v>504</v>
      </c>
      <c r="M50" s="64" t="s">
        <v>504</v>
      </c>
      <c r="N50" s="64" t="s">
        <v>504</v>
      </c>
      <c r="O50" s="65" t="s">
        <v>504</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504</v>
      </c>
      <c r="L51" s="64" t="s">
        <v>504</v>
      </c>
      <c r="M51" s="64" t="s">
        <v>504</v>
      </c>
      <c r="N51" s="64" t="s">
        <v>504</v>
      </c>
      <c r="O51" s="65" t="s">
        <v>504</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1817</v>
      </c>
      <c r="L52" s="64">
        <v>1866</v>
      </c>
      <c r="M52" s="64">
        <v>1871</v>
      </c>
      <c r="N52" s="64">
        <v>1892</v>
      </c>
      <c r="O52" s="65">
        <v>1883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956</v>
      </c>
      <c r="L53" s="69">
        <v>753</v>
      </c>
      <c r="M53" s="69">
        <v>870</v>
      </c>
      <c r="N53" s="69">
        <v>946</v>
      </c>
      <c r="O53" s="70">
        <v>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5" t="s">
        <v>25</v>
      </c>
      <c r="C57" s="1226"/>
      <c r="D57" s="1229" t="s">
        <v>26</v>
      </c>
      <c r="E57" s="1230"/>
      <c r="F57" s="1230"/>
      <c r="G57" s="1230"/>
      <c r="H57" s="1230"/>
      <c r="I57" s="1230"/>
      <c r="J57" s="1231"/>
      <c r="K57" s="83">
        <v>180</v>
      </c>
      <c r="L57" s="84">
        <v>240</v>
      </c>
      <c r="M57" s="84">
        <v>300</v>
      </c>
      <c r="N57" s="84">
        <v>0</v>
      </c>
      <c r="O57" s="85">
        <v>0</v>
      </c>
    </row>
    <row r="58" spans="1:21" ht="31.5" customHeight="1" thickBot="1" x14ac:dyDescent="0.2">
      <c r="B58" s="1227"/>
      <c r="C58" s="1228"/>
      <c r="D58" s="1232" t="s">
        <v>27</v>
      </c>
      <c r="E58" s="1233"/>
      <c r="F58" s="1233"/>
      <c r="G58" s="1233"/>
      <c r="H58" s="1233"/>
      <c r="I58" s="1233"/>
      <c r="J58" s="1234"/>
      <c r="K58" s="86">
        <v>90</v>
      </c>
      <c r="L58" s="87">
        <v>70</v>
      </c>
      <c r="M58" s="87">
        <v>40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A2vt6mTOxi0O/D5qjLzGoPWUqIkJ9VDnXuzIiuJjp5ZuMo+X1JG/l3BG7zlKpfLbWdC49dqGBL0ksC8UH8og==" saltValue="JZ8twAp4/pMnS7sdlTys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55" t="s">
        <v>30</v>
      </c>
      <c r="C41" s="1256"/>
      <c r="D41" s="102"/>
      <c r="E41" s="1257" t="s">
        <v>31</v>
      </c>
      <c r="F41" s="1257"/>
      <c r="G41" s="1257"/>
      <c r="H41" s="1258"/>
      <c r="I41" s="351">
        <v>20412</v>
      </c>
      <c r="J41" s="352">
        <v>19981</v>
      </c>
      <c r="K41" s="352">
        <v>19470</v>
      </c>
      <c r="L41" s="352">
        <v>19321</v>
      </c>
      <c r="M41" s="353">
        <v>20123</v>
      </c>
    </row>
    <row r="42" spans="2:13" ht="27.75" customHeight="1" x14ac:dyDescent="0.15">
      <c r="B42" s="1245"/>
      <c r="C42" s="1246"/>
      <c r="D42" s="103"/>
      <c r="E42" s="1249" t="s">
        <v>32</v>
      </c>
      <c r="F42" s="1249"/>
      <c r="G42" s="1249"/>
      <c r="H42" s="1250"/>
      <c r="I42" s="354" t="s">
        <v>504</v>
      </c>
      <c r="J42" s="355" t="s">
        <v>504</v>
      </c>
      <c r="K42" s="355" t="s">
        <v>504</v>
      </c>
      <c r="L42" s="355" t="s">
        <v>504</v>
      </c>
      <c r="M42" s="356" t="s">
        <v>504</v>
      </c>
    </row>
    <row r="43" spans="2:13" ht="27.75" customHeight="1" x14ac:dyDescent="0.15">
      <c r="B43" s="1245"/>
      <c r="C43" s="1246"/>
      <c r="D43" s="103"/>
      <c r="E43" s="1249" t="s">
        <v>33</v>
      </c>
      <c r="F43" s="1249"/>
      <c r="G43" s="1249"/>
      <c r="H43" s="1250"/>
      <c r="I43" s="354">
        <v>9320</v>
      </c>
      <c r="J43" s="355">
        <v>8777</v>
      </c>
      <c r="K43" s="355">
        <v>8169</v>
      </c>
      <c r="L43" s="355">
        <v>7536</v>
      </c>
      <c r="M43" s="356">
        <v>6918</v>
      </c>
    </row>
    <row r="44" spans="2:13" ht="27.75" customHeight="1" x14ac:dyDescent="0.15">
      <c r="B44" s="1245"/>
      <c r="C44" s="1246"/>
      <c r="D44" s="103"/>
      <c r="E44" s="1249" t="s">
        <v>34</v>
      </c>
      <c r="F44" s="1249"/>
      <c r="G44" s="1249"/>
      <c r="H44" s="1250"/>
      <c r="I44" s="354">
        <v>42</v>
      </c>
      <c r="J44" s="355">
        <v>7</v>
      </c>
      <c r="K44" s="355" t="s">
        <v>504</v>
      </c>
      <c r="L44" s="355" t="s">
        <v>504</v>
      </c>
      <c r="M44" s="356" t="s">
        <v>504</v>
      </c>
    </row>
    <row r="45" spans="2:13" ht="27.75" customHeight="1" x14ac:dyDescent="0.15">
      <c r="B45" s="1245"/>
      <c r="C45" s="1246"/>
      <c r="D45" s="103"/>
      <c r="E45" s="1249" t="s">
        <v>35</v>
      </c>
      <c r="F45" s="1249"/>
      <c r="G45" s="1249"/>
      <c r="H45" s="1250"/>
      <c r="I45" s="354">
        <v>3172</v>
      </c>
      <c r="J45" s="355">
        <v>3423</v>
      </c>
      <c r="K45" s="355">
        <v>3372</v>
      </c>
      <c r="L45" s="355">
        <v>2153</v>
      </c>
      <c r="M45" s="356">
        <v>2115</v>
      </c>
    </row>
    <row r="46" spans="2:13" ht="27.75" customHeight="1" x14ac:dyDescent="0.15">
      <c r="B46" s="1245"/>
      <c r="C46" s="1246"/>
      <c r="D46" s="104"/>
      <c r="E46" s="1249" t="s">
        <v>36</v>
      </c>
      <c r="F46" s="1249"/>
      <c r="G46" s="1249"/>
      <c r="H46" s="1250"/>
      <c r="I46" s="354" t="s">
        <v>504</v>
      </c>
      <c r="J46" s="355">
        <v>7</v>
      </c>
      <c r="K46" s="355" t="s">
        <v>504</v>
      </c>
      <c r="L46" s="355" t="s">
        <v>504</v>
      </c>
      <c r="M46" s="356" t="s">
        <v>504</v>
      </c>
    </row>
    <row r="47" spans="2:13" ht="27.75" customHeight="1" x14ac:dyDescent="0.15">
      <c r="B47" s="1245"/>
      <c r="C47" s="1246"/>
      <c r="D47" s="105"/>
      <c r="E47" s="1259" t="s">
        <v>37</v>
      </c>
      <c r="F47" s="1260"/>
      <c r="G47" s="1260"/>
      <c r="H47" s="1261"/>
      <c r="I47" s="354" t="s">
        <v>504</v>
      </c>
      <c r="J47" s="355" t="s">
        <v>504</v>
      </c>
      <c r="K47" s="355" t="s">
        <v>504</v>
      </c>
      <c r="L47" s="355" t="s">
        <v>504</v>
      </c>
      <c r="M47" s="356" t="s">
        <v>504</v>
      </c>
    </row>
    <row r="48" spans="2:13" ht="27.75" customHeight="1" x14ac:dyDescent="0.15">
      <c r="B48" s="1245"/>
      <c r="C48" s="1246"/>
      <c r="D48" s="103"/>
      <c r="E48" s="1249" t="s">
        <v>38</v>
      </c>
      <c r="F48" s="1249"/>
      <c r="G48" s="1249"/>
      <c r="H48" s="1250"/>
      <c r="I48" s="354" t="s">
        <v>504</v>
      </c>
      <c r="J48" s="355" t="s">
        <v>504</v>
      </c>
      <c r="K48" s="355" t="s">
        <v>504</v>
      </c>
      <c r="L48" s="355" t="s">
        <v>504</v>
      </c>
      <c r="M48" s="356" t="s">
        <v>504</v>
      </c>
    </row>
    <row r="49" spans="2:13" ht="27.75" customHeight="1" x14ac:dyDescent="0.15">
      <c r="B49" s="1247"/>
      <c r="C49" s="1248"/>
      <c r="D49" s="103"/>
      <c r="E49" s="1249" t="s">
        <v>39</v>
      </c>
      <c r="F49" s="1249"/>
      <c r="G49" s="1249"/>
      <c r="H49" s="1250"/>
      <c r="I49" s="354" t="s">
        <v>504</v>
      </c>
      <c r="J49" s="355" t="s">
        <v>504</v>
      </c>
      <c r="K49" s="355" t="s">
        <v>504</v>
      </c>
      <c r="L49" s="355" t="s">
        <v>504</v>
      </c>
      <c r="M49" s="356" t="s">
        <v>504</v>
      </c>
    </row>
    <row r="50" spans="2:13" ht="27.75" customHeight="1" x14ac:dyDescent="0.15">
      <c r="B50" s="1243" t="s">
        <v>40</v>
      </c>
      <c r="C50" s="1244"/>
      <c r="D50" s="106"/>
      <c r="E50" s="1249" t="s">
        <v>41</v>
      </c>
      <c r="F50" s="1249"/>
      <c r="G50" s="1249"/>
      <c r="H50" s="1250"/>
      <c r="I50" s="354">
        <v>6143</v>
      </c>
      <c r="J50" s="355">
        <v>6494</v>
      </c>
      <c r="K50" s="355">
        <v>6319</v>
      </c>
      <c r="L50" s="355">
        <v>5802</v>
      </c>
      <c r="M50" s="356">
        <v>5805</v>
      </c>
    </row>
    <row r="51" spans="2:13" ht="27.75" customHeight="1" x14ac:dyDescent="0.15">
      <c r="B51" s="1245"/>
      <c r="C51" s="1246"/>
      <c r="D51" s="103"/>
      <c r="E51" s="1249" t="s">
        <v>42</v>
      </c>
      <c r="F51" s="1249"/>
      <c r="G51" s="1249"/>
      <c r="H51" s="1250"/>
      <c r="I51" s="354">
        <v>802</v>
      </c>
      <c r="J51" s="355">
        <v>576</v>
      </c>
      <c r="K51" s="355">
        <v>488</v>
      </c>
      <c r="L51" s="355">
        <v>396</v>
      </c>
      <c r="M51" s="356">
        <v>308</v>
      </c>
    </row>
    <row r="52" spans="2:13" ht="27.75" customHeight="1" x14ac:dyDescent="0.15">
      <c r="B52" s="1247"/>
      <c r="C52" s="1248"/>
      <c r="D52" s="103"/>
      <c r="E52" s="1249" t="s">
        <v>43</v>
      </c>
      <c r="F52" s="1249"/>
      <c r="G52" s="1249"/>
      <c r="H52" s="1250"/>
      <c r="I52" s="354">
        <v>20670</v>
      </c>
      <c r="J52" s="355">
        <v>20012</v>
      </c>
      <c r="K52" s="355">
        <v>18992</v>
      </c>
      <c r="L52" s="355">
        <v>18527</v>
      </c>
      <c r="M52" s="356">
        <v>17970</v>
      </c>
    </row>
    <row r="53" spans="2:13" ht="27.75" customHeight="1" thickBot="1" x14ac:dyDescent="0.2">
      <c r="B53" s="1251" t="s">
        <v>44</v>
      </c>
      <c r="C53" s="1252"/>
      <c r="D53" s="107"/>
      <c r="E53" s="1253" t="s">
        <v>45</v>
      </c>
      <c r="F53" s="1253"/>
      <c r="G53" s="1253"/>
      <c r="H53" s="1254"/>
      <c r="I53" s="357">
        <v>5331</v>
      </c>
      <c r="J53" s="358">
        <v>5113</v>
      </c>
      <c r="K53" s="358">
        <v>5212</v>
      </c>
      <c r="L53" s="358">
        <v>4283</v>
      </c>
      <c r="M53" s="359">
        <v>5073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fWfcotx4e3/7Sd6M52ivd2iRbYZOiH2p7sGIZycewJtURj2O3vuIud4EcIoe31HEiIDUxAcIWT+ACFQmJAJSQ==" saltValue="wvC09/ZPPrmpVbemB9WR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70" t="s">
        <v>48</v>
      </c>
      <c r="D55" s="1270"/>
      <c r="E55" s="1271"/>
      <c r="F55" s="119">
        <v>1529</v>
      </c>
      <c r="G55" s="119">
        <v>1232</v>
      </c>
      <c r="H55" s="120">
        <v>1244</v>
      </c>
    </row>
    <row r="56" spans="2:8" ht="52.5" customHeight="1" x14ac:dyDescent="0.15">
      <c r="B56" s="121"/>
      <c r="C56" s="1272" t="s">
        <v>49</v>
      </c>
      <c r="D56" s="1272"/>
      <c r="E56" s="1273"/>
      <c r="F56" s="122">
        <v>2586</v>
      </c>
      <c r="G56" s="122">
        <v>2590</v>
      </c>
      <c r="H56" s="123">
        <v>2798</v>
      </c>
    </row>
    <row r="57" spans="2:8" ht="53.25" customHeight="1" x14ac:dyDescent="0.15">
      <c r="B57" s="121"/>
      <c r="C57" s="1274" t="s">
        <v>50</v>
      </c>
      <c r="D57" s="1274"/>
      <c r="E57" s="1275"/>
      <c r="F57" s="124">
        <v>2456</v>
      </c>
      <c r="G57" s="124">
        <v>2063</v>
      </c>
      <c r="H57" s="125">
        <v>1886</v>
      </c>
    </row>
    <row r="58" spans="2:8" ht="45.75" customHeight="1" x14ac:dyDescent="0.15">
      <c r="B58" s="126"/>
      <c r="C58" s="1262" t="s">
        <v>568</v>
      </c>
      <c r="D58" s="1263"/>
      <c r="E58" s="1264"/>
      <c r="F58" s="127">
        <v>961</v>
      </c>
      <c r="G58" s="127">
        <v>838</v>
      </c>
      <c r="H58" s="128">
        <v>840</v>
      </c>
    </row>
    <row r="59" spans="2:8" ht="45.75" customHeight="1" x14ac:dyDescent="0.15">
      <c r="B59" s="126"/>
      <c r="C59" s="1262" t="s">
        <v>569</v>
      </c>
      <c r="D59" s="1263"/>
      <c r="E59" s="1264"/>
      <c r="F59" s="127">
        <v>1041</v>
      </c>
      <c r="G59" s="127">
        <v>804</v>
      </c>
      <c r="H59" s="128">
        <v>615</v>
      </c>
    </row>
    <row r="60" spans="2:8" ht="45.75" customHeight="1" x14ac:dyDescent="0.15">
      <c r="B60" s="126"/>
      <c r="C60" s="1262" t="s">
        <v>570</v>
      </c>
      <c r="D60" s="1263"/>
      <c r="E60" s="1264"/>
      <c r="F60" s="127">
        <v>282</v>
      </c>
      <c r="G60" s="127">
        <v>267</v>
      </c>
      <c r="H60" s="128">
        <v>279</v>
      </c>
    </row>
    <row r="61" spans="2:8" ht="45.75" customHeight="1" x14ac:dyDescent="0.15">
      <c r="B61" s="126"/>
      <c r="C61" s="1262" t="s">
        <v>571</v>
      </c>
      <c r="D61" s="1263"/>
      <c r="E61" s="1264"/>
      <c r="F61" s="127">
        <v>124</v>
      </c>
      <c r="G61" s="127">
        <v>107</v>
      </c>
      <c r="H61" s="128">
        <v>107</v>
      </c>
    </row>
    <row r="62" spans="2:8" ht="45.75" customHeight="1" thickBot="1" x14ac:dyDescent="0.2">
      <c r="B62" s="129"/>
      <c r="C62" s="1265" t="s">
        <v>572</v>
      </c>
      <c r="D62" s="1266"/>
      <c r="E62" s="1267"/>
      <c r="F62" s="130">
        <v>45</v>
      </c>
      <c r="G62" s="130">
        <v>38</v>
      </c>
      <c r="H62" s="131">
        <v>31</v>
      </c>
    </row>
    <row r="63" spans="2:8" ht="52.5" customHeight="1" thickBot="1" x14ac:dyDescent="0.2">
      <c r="B63" s="132"/>
      <c r="C63" s="1268" t="s">
        <v>51</v>
      </c>
      <c r="D63" s="1268"/>
      <c r="E63" s="1269"/>
      <c r="F63" s="133">
        <v>6571</v>
      </c>
      <c r="G63" s="133">
        <v>5884</v>
      </c>
      <c r="H63" s="134">
        <v>5927</v>
      </c>
    </row>
    <row r="64" spans="2:8" x14ac:dyDescent="0.15"/>
  </sheetData>
  <sheetProtection algorithmName="SHA-512" hashValue="1oVeU1dZYC8oYCTkVKFgywNzGnst/6gQjsK25+fcVKaHoZFtkIbSsIhkYa8eaGJM3OcsYbNLIC4Ax8AZqDHSnw==" saltValue="B0QKhX7VBGTsiOcG2+8m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597</v>
      </c>
      <c r="BC51" s="1279"/>
      <c r="BD51" s="1279"/>
      <c r="BE51" s="1279"/>
      <c r="BF51" s="1279"/>
      <c r="BG51" s="1279"/>
      <c r="BH51" s="1279"/>
      <c r="BI51" s="1279"/>
      <c r="BJ51" s="1279"/>
      <c r="BK51" s="1279"/>
      <c r="BL51" s="1279"/>
      <c r="BM51" s="1279"/>
      <c r="BN51" s="1279"/>
      <c r="BO51" s="1279"/>
      <c r="BP51" s="1276">
        <v>58.4</v>
      </c>
      <c r="BQ51" s="1276"/>
      <c r="BR51" s="1276"/>
      <c r="BS51" s="1276"/>
      <c r="BT51" s="1276"/>
      <c r="BU51" s="1276"/>
      <c r="BV51" s="1276"/>
      <c r="BW51" s="1276"/>
      <c r="BX51" s="1276">
        <v>55.9</v>
      </c>
      <c r="BY51" s="1276"/>
      <c r="BZ51" s="1276"/>
      <c r="CA51" s="1276"/>
      <c r="CB51" s="1276"/>
      <c r="CC51" s="1276"/>
      <c r="CD51" s="1276"/>
      <c r="CE51" s="1276"/>
      <c r="CF51" s="1276">
        <v>57.7</v>
      </c>
      <c r="CG51" s="1276"/>
      <c r="CH51" s="1276"/>
      <c r="CI51" s="1276"/>
      <c r="CJ51" s="1276"/>
      <c r="CK51" s="1276"/>
      <c r="CL51" s="1276"/>
      <c r="CM51" s="1276"/>
      <c r="CN51" s="1276">
        <v>45.6</v>
      </c>
      <c r="CO51" s="1276"/>
      <c r="CP51" s="1276"/>
      <c r="CQ51" s="1276"/>
      <c r="CR51" s="1276"/>
      <c r="CS51" s="1276"/>
      <c r="CT51" s="1276"/>
      <c r="CU51" s="1276"/>
      <c r="CV51" s="1276">
        <v>51.5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598</v>
      </c>
      <c r="BC53" s="1279"/>
      <c r="BD53" s="1279"/>
      <c r="BE53" s="1279"/>
      <c r="BF53" s="1279"/>
      <c r="BG53" s="1279"/>
      <c r="BH53" s="1279"/>
      <c r="BI53" s="1279"/>
      <c r="BJ53" s="1279"/>
      <c r="BK53" s="1279"/>
      <c r="BL53" s="1279"/>
      <c r="BM53" s="1279"/>
      <c r="BN53" s="1279"/>
      <c r="BO53" s="1279"/>
      <c r="BP53" s="1276">
        <v>56.9</v>
      </c>
      <c r="BQ53" s="1276"/>
      <c r="BR53" s="1276"/>
      <c r="BS53" s="1276"/>
      <c r="BT53" s="1276"/>
      <c r="BU53" s="1276"/>
      <c r="BV53" s="1276"/>
      <c r="BW53" s="1276"/>
      <c r="BX53" s="1276">
        <v>60.4</v>
      </c>
      <c r="BY53" s="1276"/>
      <c r="BZ53" s="1276"/>
      <c r="CA53" s="1276"/>
      <c r="CB53" s="1276"/>
      <c r="CC53" s="1276"/>
      <c r="CD53" s="1276"/>
      <c r="CE53" s="1276"/>
      <c r="CF53" s="1276">
        <v>61.1</v>
      </c>
      <c r="CG53" s="1276"/>
      <c r="CH53" s="1276"/>
      <c r="CI53" s="1276"/>
      <c r="CJ53" s="1276"/>
      <c r="CK53" s="1276"/>
      <c r="CL53" s="1276"/>
      <c r="CM53" s="1276"/>
      <c r="CN53" s="1276">
        <v>60</v>
      </c>
      <c r="CO53" s="1276"/>
      <c r="CP53" s="1276"/>
      <c r="CQ53" s="1276"/>
      <c r="CR53" s="1276"/>
      <c r="CS53" s="1276"/>
      <c r="CT53" s="1276"/>
      <c r="CU53" s="1276"/>
      <c r="CV53" s="1276">
        <v>62.7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599</v>
      </c>
      <c r="AO55" s="1281"/>
      <c r="AP55" s="1281"/>
      <c r="AQ55" s="1281"/>
      <c r="AR55" s="1281"/>
      <c r="AS55" s="1281"/>
      <c r="AT55" s="1281"/>
      <c r="AU55" s="1281"/>
      <c r="AV55" s="1281"/>
      <c r="AW55" s="1281"/>
      <c r="AX55" s="1281"/>
      <c r="AY55" s="1281"/>
      <c r="AZ55" s="1281"/>
      <c r="BA55" s="1281"/>
      <c r="BB55" s="1279" t="s">
        <v>597</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598</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600</v>
      </c>
    </row>
    <row r="64" spans="1:109" x14ac:dyDescent="0.15">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v>58.4</v>
      </c>
      <c r="BQ73" s="1276"/>
      <c r="BR73" s="1276"/>
      <c r="BS73" s="1276"/>
      <c r="BT73" s="1276"/>
      <c r="BU73" s="1276"/>
      <c r="BV73" s="1276"/>
      <c r="BW73" s="1276"/>
      <c r="BX73" s="1276">
        <v>55.9</v>
      </c>
      <c r="BY73" s="1276"/>
      <c r="BZ73" s="1276"/>
      <c r="CA73" s="1276"/>
      <c r="CB73" s="1276"/>
      <c r="CC73" s="1276"/>
      <c r="CD73" s="1276"/>
      <c r="CE73" s="1276"/>
      <c r="CF73" s="1276">
        <v>57.7</v>
      </c>
      <c r="CG73" s="1276"/>
      <c r="CH73" s="1276"/>
      <c r="CI73" s="1276"/>
      <c r="CJ73" s="1276"/>
      <c r="CK73" s="1276"/>
      <c r="CL73" s="1276"/>
      <c r="CM73" s="1276"/>
      <c r="CN73" s="1276">
        <v>45.6</v>
      </c>
      <c r="CO73" s="1276"/>
      <c r="CP73" s="1276"/>
      <c r="CQ73" s="1276"/>
      <c r="CR73" s="1276"/>
      <c r="CS73" s="1276"/>
      <c r="CT73" s="1276"/>
      <c r="CU73" s="1276"/>
      <c r="CV73" s="1276">
        <v>51.5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603</v>
      </c>
      <c r="BC75" s="1279"/>
      <c r="BD75" s="1279"/>
      <c r="BE75" s="1279"/>
      <c r="BF75" s="1279"/>
      <c r="BG75" s="1279"/>
      <c r="BH75" s="1279"/>
      <c r="BI75" s="1279"/>
      <c r="BJ75" s="1279"/>
      <c r="BK75" s="1279"/>
      <c r="BL75" s="1279"/>
      <c r="BM75" s="1279"/>
      <c r="BN75" s="1279"/>
      <c r="BO75" s="1279"/>
      <c r="BP75" s="1276">
        <v>10.8</v>
      </c>
      <c r="BQ75" s="1276"/>
      <c r="BR75" s="1276"/>
      <c r="BS75" s="1276"/>
      <c r="BT75" s="1276"/>
      <c r="BU75" s="1276"/>
      <c r="BV75" s="1276"/>
      <c r="BW75" s="1276"/>
      <c r="BX75" s="1276">
        <v>9.9</v>
      </c>
      <c r="BY75" s="1276"/>
      <c r="BZ75" s="1276"/>
      <c r="CA75" s="1276"/>
      <c r="CB75" s="1276"/>
      <c r="CC75" s="1276"/>
      <c r="CD75" s="1276"/>
      <c r="CE75" s="1276"/>
      <c r="CF75" s="1276">
        <v>9.5</v>
      </c>
      <c r="CG75" s="1276"/>
      <c r="CH75" s="1276"/>
      <c r="CI75" s="1276"/>
      <c r="CJ75" s="1276"/>
      <c r="CK75" s="1276"/>
      <c r="CL75" s="1276"/>
      <c r="CM75" s="1276"/>
      <c r="CN75" s="1276">
        <v>9.3000000000000007</v>
      </c>
      <c r="CO75" s="1276"/>
      <c r="CP75" s="1276"/>
      <c r="CQ75" s="1276"/>
      <c r="CR75" s="1276"/>
      <c r="CS75" s="1276"/>
      <c r="CT75" s="1276"/>
      <c r="CU75" s="1276"/>
      <c r="CV75" s="1276">
        <v>9.6999999999999993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599</v>
      </c>
      <c r="AO77" s="1281"/>
      <c r="AP77" s="1281"/>
      <c r="AQ77" s="1281"/>
      <c r="AR77" s="1281"/>
      <c r="AS77" s="1281"/>
      <c r="AT77" s="1281"/>
      <c r="AU77" s="1281"/>
      <c r="AV77" s="1281"/>
      <c r="AW77" s="1281"/>
      <c r="AX77" s="1281"/>
      <c r="AY77" s="1281"/>
      <c r="AZ77" s="1281"/>
      <c r="BA77" s="1281"/>
      <c r="BB77" s="1279" t="s">
        <v>597</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602</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viLBzAXfO8jmzGQOirV1SgdHd+9kAbP0LnzTVUwLMJxqkVaxW+8AjipSP19yOJqNHXEWlJI8HsmitcztpzJzPQ==" saltValue="SK1nN+R6Si1Bd7tOR21/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604</v>
      </c>
    </row>
  </sheetData>
  <sheetProtection algorithmName="SHA-512" hashValue="DP237x2+1hJIaRhSBKirsJe4OCRihVhCFmWjXN10yjVPH/G+ncvL4/0HN3UWQsY5Lij96m4xxOcnhy89jMbBww==" saltValue="i9BApNdrUa19VJt0tTwx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605</v>
      </c>
    </row>
  </sheetData>
  <sheetProtection algorithmName="SHA-512" hashValue="sVM8awLBEAVMhhawY8jcReVps7faN5VjbU1Jx4Cvr0Cjft5ZyGGqgbNZKddX5J8SebITqcrJc8wL6cgG4zYMUg==" saltValue="uiez1iDkHiX3fjYKWVCd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43039</v>
      </c>
      <c r="E3" s="153"/>
      <c r="F3" s="154">
        <v>88968</v>
      </c>
      <c r="G3" s="155"/>
      <c r="H3" s="156"/>
    </row>
    <row r="4" spans="1:8" x14ac:dyDescent="0.15">
      <c r="A4" s="157"/>
      <c r="B4" s="158"/>
      <c r="C4" s="159"/>
      <c r="D4" s="160">
        <v>12217</v>
      </c>
      <c r="E4" s="161"/>
      <c r="F4" s="162">
        <v>45482</v>
      </c>
      <c r="G4" s="163"/>
      <c r="H4" s="164"/>
    </row>
    <row r="5" spans="1:8" x14ac:dyDescent="0.15">
      <c r="A5" s="145" t="s">
        <v>538</v>
      </c>
      <c r="B5" s="150"/>
      <c r="C5" s="151"/>
      <c r="D5" s="152">
        <v>38554</v>
      </c>
      <c r="E5" s="153"/>
      <c r="F5" s="154">
        <v>85173</v>
      </c>
      <c r="G5" s="155"/>
      <c r="H5" s="156"/>
    </row>
    <row r="6" spans="1:8" x14ac:dyDescent="0.15">
      <c r="A6" s="157"/>
      <c r="B6" s="158"/>
      <c r="C6" s="159"/>
      <c r="D6" s="160">
        <v>17324</v>
      </c>
      <c r="E6" s="161"/>
      <c r="F6" s="162">
        <v>43913</v>
      </c>
      <c r="G6" s="163"/>
      <c r="H6" s="164"/>
    </row>
    <row r="7" spans="1:8" x14ac:dyDescent="0.15">
      <c r="A7" s="145" t="s">
        <v>539</v>
      </c>
      <c r="B7" s="150"/>
      <c r="C7" s="151"/>
      <c r="D7" s="152">
        <v>51942</v>
      </c>
      <c r="E7" s="153"/>
      <c r="F7" s="154">
        <v>94081</v>
      </c>
      <c r="G7" s="155"/>
      <c r="H7" s="156"/>
    </row>
    <row r="8" spans="1:8" x14ac:dyDescent="0.15">
      <c r="A8" s="157"/>
      <c r="B8" s="158"/>
      <c r="C8" s="159"/>
      <c r="D8" s="160">
        <v>28553</v>
      </c>
      <c r="E8" s="161"/>
      <c r="F8" s="162">
        <v>48949</v>
      </c>
      <c r="G8" s="163"/>
      <c r="H8" s="164"/>
    </row>
    <row r="9" spans="1:8" x14ac:dyDescent="0.15">
      <c r="A9" s="145" t="s">
        <v>540</v>
      </c>
      <c r="B9" s="150"/>
      <c r="C9" s="151"/>
      <c r="D9" s="152">
        <v>52229</v>
      </c>
      <c r="E9" s="153"/>
      <c r="F9" s="154">
        <v>92632</v>
      </c>
      <c r="G9" s="155"/>
      <c r="H9" s="156"/>
    </row>
    <row r="10" spans="1:8" x14ac:dyDescent="0.15">
      <c r="A10" s="157"/>
      <c r="B10" s="158"/>
      <c r="C10" s="159"/>
      <c r="D10" s="160">
        <v>14266</v>
      </c>
      <c r="E10" s="161"/>
      <c r="F10" s="162">
        <v>47978</v>
      </c>
      <c r="G10" s="163"/>
      <c r="H10" s="164"/>
    </row>
    <row r="11" spans="1:8" x14ac:dyDescent="0.15">
      <c r="A11" s="145" t="s">
        <v>541</v>
      </c>
      <c r="B11" s="150"/>
      <c r="C11" s="151"/>
      <c r="D11" s="152">
        <v>88344</v>
      </c>
      <c r="E11" s="153"/>
      <c r="F11" s="154">
        <v>96469</v>
      </c>
      <c r="G11" s="155"/>
      <c r="H11" s="156"/>
    </row>
    <row r="12" spans="1:8" x14ac:dyDescent="0.15">
      <c r="A12" s="157"/>
      <c r="B12" s="158"/>
      <c r="C12" s="165"/>
      <c r="D12" s="160">
        <v>30309</v>
      </c>
      <c r="E12" s="161"/>
      <c r="F12" s="162">
        <v>49775</v>
      </c>
      <c r="G12" s="163"/>
      <c r="H12" s="164"/>
    </row>
    <row r="13" spans="1:8" x14ac:dyDescent="0.15">
      <c r="A13" s="145"/>
      <c r="B13" s="150"/>
      <c r="C13" s="166"/>
      <c r="D13" s="167">
        <v>54822</v>
      </c>
      <c r="E13" s="168"/>
      <c r="F13" s="169">
        <v>91465</v>
      </c>
      <c r="G13" s="170"/>
      <c r="H13" s="156"/>
    </row>
    <row r="14" spans="1:8" x14ac:dyDescent="0.15">
      <c r="A14" s="157"/>
      <c r="B14" s="158"/>
      <c r="C14" s="159"/>
      <c r="D14" s="160">
        <v>20534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9.7799999999999994</v>
      </c>
      <c r="C19" s="171">
        <f>ROUND(VALUE(SUBSTITUTE(実質収支比率等に係る経年分析!G$48,"▲","-")),2)</f>
        <v>8.85</v>
      </c>
      <c r="D19" s="171">
        <f>ROUND(VALUE(SUBSTITUTE(実質収支比率等に係る経年分析!H$48,"▲","-")),2)</f>
        <v>4.58</v>
      </c>
      <c r="E19" s="171">
        <f>ROUND(VALUE(SUBSTITUTE(実質収支比率等に係る経年分析!I$48,"▲","-")),2)</f>
        <v>4.78</v>
      </c>
      <c r="F19" s="171">
        <f>ROUND(VALUE(SUBSTITUTE(実質収支比率等に係る経年分析!J$48,"▲","-")),2)</f>
        <v>10.220000000000001</v>
      </c>
    </row>
    <row r="20" spans="1:11" x14ac:dyDescent="0.15">
      <c r="A20" s="171" t="s">
        <v>55</v>
      </c>
      <c r="B20" s="171">
        <f>ROUND(VALUE(SUBSTITUTE(実質収支比率等に係る経年分析!F$47,"▲","-")),2)</f>
        <v>16.8</v>
      </c>
      <c r="C20" s="171">
        <f>ROUND(VALUE(SUBSTITUTE(実質収支比率等に係る経年分析!G$47,"▲","-")),2)</f>
        <v>16.78</v>
      </c>
      <c r="D20" s="171">
        <f>ROUND(VALUE(SUBSTITUTE(実質収支比率等に係る経年分析!H$47,"▲","-")),2)</f>
        <v>14.14</v>
      </c>
      <c r="E20" s="171">
        <f>ROUND(VALUE(SUBSTITUTE(実質収支比率等に係る経年分析!I$47,"▲","-")),2)</f>
        <v>11.01</v>
      </c>
      <c r="F20" s="171">
        <f>ROUND(VALUE(SUBSTITUTE(実質収支比率等に係る経年分析!J$47,"▲","-")),2)</f>
        <v>10.69</v>
      </c>
    </row>
    <row r="21" spans="1:11" x14ac:dyDescent="0.15">
      <c r="A21" s="171" t="s">
        <v>56</v>
      </c>
      <c r="B21" s="171">
        <f>IF(ISNUMBER(VALUE(SUBSTITUTE(実質収支比率等に係る経年分析!F$49,"▲","-"))),ROUND(VALUE(SUBSTITUTE(実質収支比率等に係る経年分析!F$49,"▲","-")),2),NA())</f>
        <v>2.83</v>
      </c>
      <c r="C21" s="171">
        <f>IF(ISNUMBER(VALUE(SUBSTITUTE(実質収支比率等に係る経年分析!G$49,"▲","-"))),ROUND(VALUE(SUBSTITUTE(実質収支比率等に係る経年分析!G$49,"▲","-")),2),NA())</f>
        <v>-0.89</v>
      </c>
      <c r="D21" s="171">
        <f>IF(ISNUMBER(VALUE(SUBSTITUTE(実質収支比率等に係る経年分析!H$49,"▲","-"))),ROUND(VALUE(SUBSTITUTE(実質収支比率等に係る経年分析!H$49,"▲","-")),2),NA())</f>
        <v>-7.08</v>
      </c>
      <c r="E21" s="171">
        <f>IF(ISNUMBER(VALUE(SUBSTITUTE(実質収支比率等に係る経年分析!I$49,"▲","-"))),ROUND(VALUE(SUBSTITUTE(実質収支比率等に係る経年分析!I$49,"▲","-")),2),NA())</f>
        <v>-2.31</v>
      </c>
      <c r="F21" s="171">
        <f>IF(ISNUMBER(VALUE(SUBSTITUTE(実質収支比率等に係る経年分析!J$49,"▲","-"))),ROUND(VALUE(SUBSTITUTE(実質収支比率等に係る経年分析!J$49,"▲","-")),2),NA())</f>
        <v>5.73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4.7699999999999996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10.220000000000001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1817</v>
      </c>
      <c r="E42" s="173"/>
      <c r="F42" s="173"/>
      <c r="G42" s="173">
        <f>'実質公債費比率（分子）の構造'!L$52</f>
        <v>1866</v>
      </c>
      <c r="H42" s="173"/>
      <c r="I42" s="173"/>
      <c r="J42" s="173">
        <f>'実質公債費比率（分子）の構造'!M$52</f>
        <v>1871</v>
      </c>
      <c r="K42" s="173"/>
      <c r="L42" s="173"/>
      <c r="M42" s="173">
        <f>'実質公債費比率（分子）の構造'!N$52</f>
        <v>1892</v>
      </c>
      <c r="N42" s="173"/>
      <c r="O42" s="173"/>
      <c r="P42" s="173">
        <f>'実質公債費比率（分子）の構造'!O$52</f>
        <v>1883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46</v>
      </c>
      <c r="C45" s="173"/>
      <c r="D45" s="173"/>
      <c r="E45" s="173">
        <f>'実質公債費比率（分子）の構造'!L$49</f>
        <v>22</v>
      </c>
      <c r="F45" s="173"/>
      <c r="G45" s="173"/>
      <c r="H45" s="173">
        <f>'実質公債費比率（分子）の構造'!M$49</f>
        <v>16</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774</v>
      </c>
      <c r="C46" s="173"/>
      <c r="D46" s="173"/>
      <c r="E46" s="173">
        <f>'実質公債費比率（分子）の構造'!L$48</f>
        <v>778</v>
      </c>
      <c r="F46" s="173"/>
      <c r="G46" s="173"/>
      <c r="H46" s="173">
        <f>'実質公債費比率（分子）の構造'!M$48</f>
        <v>785</v>
      </c>
      <c r="I46" s="173"/>
      <c r="J46" s="173"/>
      <c r="K46" s="173">
        <f>'実質公債費比率（分子）の構造'!N$48</f>
        <v>793</v>
      </c>
      <c r="L46" s="173"/>
      <c r="M46" s="173"/>
      <c r="N46" s="173">
        <f>'実質公債費比率（分子）の構造'!O$48</f>
        <v>799</v>
      </c>
      <c r="O46" s="173"/>
      <c r="P46" s="173"/>
    </row>
    <row r="47" spans="1:16" x14ac:dyDescent="0.15">
      <c r="A47" s="173" t="s">
        <v>68</v>
      </c>
      <c r="B47" s="173">
        <f>'実質公債費比率（分子）の構造'!K$47</f>
        <v>30</v>
      </c>
      <c r="C47" s="173"/>
      <c r="D47" s="173"/>
      <c r="E47" s="173">
        <f>'実質公債費比率（分子）の構造'!L$47</f>
        <v>20</v>
      </c>
      <c r="F47" s="173"/>
      <c r="G47" s="173"/>
      <c r="H47" s="173">
        <f>'実質公債費比率（分子）の構造'!M$47</f>
        <v>10</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1923</v>
      </c>
      <c r="C49" s="173"/>
      <c r="D49" s="173"/>
      <c r="E49" s="173">
        <f>'実質公債費比率（分子）の構造'!L$45</f>
        <v>1799</v>
      </c>
      <c r="F49" s="173"/>
      <c r="G49" s="173"/>
      <c r="H49" s="173">
        <f>'実質公債費比率（分子）の構造'!M$45</f>
        <v>1930</v>
      </c>
      <c r="I49" s="173"/>
      <c r="J49" s="173"/>
      <c r="K49" s="173">
        <f>'実質公債費比率（分子）の構造'!N$45</f>
        <v>2045</v>
      </c>
      <c r="L49" s="173"/>
      <c r="M49" s="173"/>
      <c r="N49" s="173">
        <f>'実質公債費比率（分子）の構造'!O$45</f>
        <v>2018</v>
      </c>
      <c r="O49" s="173"/>
      <c r="P49" s="173"/>
    </row>
    <row r="50" spans="1:16" x14ac:dyDescent="0.15">
      <c r="A50" s="173" t="s">
        <v>71</v>
      </c>
      <c r="B50" s="173" t="e">
        <f>NA()</f>
        <v>#N/A</v>
      </c>
      <c r="C50" s="173">
        <f>IF(ISNUMBER('実質公債費比率（分子）の構造'!K$53),'実質公債費比率（分子）の構造'!K$53,NA())</f>
        <v>956</v>
      </c>
      <c r="D50" s="173" t="e">
        <f>NA()</f>
        <v>#N/A</v>
      </c>
      <c r="E50" s="173" t="e">
        <f>NA()</f>
        <v>#N/A</v>
      </c>
      <c r="F50" s="173">
        <f>IF(ISNUMBER('実質公債費比率（分子）の構造'!L$53),'実質公債費比率（分子）の構造'!L$53,NA())</f>
        <v>753</v>
      </c>
      <c r="G50" s="173" t="e">
        <f>NA()</f>
        <v>#N/A</v>
      </c>
      <c r="H50" s="173" t="e">
        <f>NA()</f>
        <v>#N/A</v>
      </c>
      <c r="I50" s="173">
        <f>IF(ISNUMBER('実質公債費比率（分子）の構造'!M$53),'実質公債費比率（分子）の構造'!M$53,NA())</f>
        <v>870</v>
      </c>
      <c r="J50" s="173" t="e">
        <f>NA()</f>
        <v>#N/A</v>
      </c>
      <c r="K50" s="173" t="e">
        <f>NA()</f>
        <v>#N/A</v>
      </c>
      <c r="L50" s="173">
        <f>IF(ISNUMBER('実質公債費比率（分子）の構造'!N$53),'実質公債費比率（分子）の構造'!N$53,NA())</f>
        <v>946</v>
      </c>
      <c r="M50" s="173" t="e">
        <f>NA()</f>
        <v>#N/A</v>
      </c>
      <c r="N50" s="173" t="e">
        <f>NA()</f>
        <v>#N/A</v>
      </c>
      <c r="O50" s="173">
        <f>IF(ISNUMBER('実質公債費比率（分子）の構造'!O$53),'実質公債費比率（分子）の構造'!O$53,NA())</f>
        <v>934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20670</v>
      </c>
      <c r="E56" s="172"/>
      <c r="F56" s="172"/>
      <c r="G56" s="172">
        <f>'将来負担比率（分子）の構造'!J$52</f>
        <v>20012</v>
      </c>
      <c r="H56" s="172"/>
      <c r="I56" s="172"/>
      <c r="J56" s="172">
        <f>'将来負担比率（分子）の構造'!K$52</f>
        <v>18992</v>
      </c>
      <c r="K56" s="172"/>
      <c r="L56" s="172"/>
      <c r="M56" s="172">
        <f>'将来負担比率（分子）の構造'!L$52</f>
        <v>18527</v>
      </c>
      <c r="N56" s="172"/>
      <c r="O56" s="172"/>
      <c r="P56" s="172">
        <f>'将来負担比率（分子）の構造'!M$52</f>
        <v>17970</v>
      </c>
    </row>
    <row r="57" spans="1:16" x14ac:dyDescent="0.15">
      <c r="A57" s="172" t="s">
        <v>42</v>
      </c>
      <c r="B57" s="172"/>
      <c r="C57" s="172"/>
      <c r="D57" s="172">
        <f>'将来負担比率（分子）の構造'!I$51</f>
        <v>802</v>
      </c>
      <c r="E57" s="172"/>
      <c r="F57" s="172"/>
      <c r="G57" s="172">
        <f>'将来負担比率（分子）の構造'!J$51</f>
        <v>576</v>
      </c>
      <c r="H57" s="172"/>
      <c r="I57" s="172"/>
      <c r="J57" s="172">
        <f>'将来負担比率（分子）の構造'!K$51</f>
        <v>488</v>
      </c>
      <c r="K57" s="172"/>
      <c r="L57" s="172"/>
      <c r="M57" s="172">
        <f>'将来負担比率（分子）の構造'!L$51</f>
        <v>396</v>
      </c>
      <c r="N57" s="172"/>
      <c r="O57" s="172"/>
      <c r="P57" s="172">
        <f>'将来負担比率（分子）の構造'!M$51</f>
        <v>308</v>
      </c>
    </row>
    <row r="58" spans="1:16" x14ac:dyDescent="0.15">
      <c r="A58" s="172" t="s">
        <v>41</v>
      </c>
      <c r="B58" s="172"/>
      <c r="C58" s="172"/>
      <c r="D58" s="172">
        <f>'将来負担比率（分子）の構造'!I$50</f>
        <v>6143</v>
      </c>
      <c r="E58" s="172"/>
      <c r="F58" s="172"/>
      <c r="G58" s="172">
        <f>'将来負担比率（分子）の構造'!J$50</f>
        <v>6494</v>
      </c>
      <c r="H58" s="172"/>
      <c r="I58" s="172"/>
      <c r="J58" s="172">
        <f>'将来負担比率（分子）の構造'!K$50</f>
        <v>6319</v>
      </c>
      <c r="K58" s="172"/>
      <c r="L58" s="172"/>
      <c r="M58" s="172">
        <f>'将来負担比率（分子）の構造'!L$50</f>
        <v>5802</v>
      </c>
      <c r="N58" s="172"/>
      <c r="O58" s="172"/>
      <c r="P58" s="172">
        <f>'将来負担比率（分子）の構造'!M$50</f>
        <v>5805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7</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3172</v>
      </c>
      <c r="C62" s="172"/>
      <c r="D62" s="172"/>
      <c r="E62" s="172">
        <f>'将来負担比率（分子）の構造'!J$45</f>
        <v>3423</v>
      </c>
      <c r="F62" s="172"/>
      <c r="G62" s="172"/>
      <c r="H62" s="172">
        <f>'将来負担比率（分子）の構造'!K$45</f>
        <v>3372</v>
      </c>
      <c r="I62" s="172"/>
      <c r="J62" s="172"/>
      <c r="K62" s="172">
        <f>'将来負担比率（分子）の構造'!L$45</f>
        <v>2153</v>
      </c>
      <c r="L62" s="172"/>
      <c r="M62" s="172"/>
      <c r="N62" s="172">
        <f>'将来負担比率（分子）の構造'!M$45</f>
        <v>2115</v>
      </c>
      <c r="O62" s="172"/>
      <c r="P62" s="172"/>
    </row>
    <row r="63" spans="1:16" x14ac:dyDescent="0.15">
      <c r="A63" s="172" t="s">
        <v>34</v>
      </c>
      <c r="B63" s="172">
        <f>'将来負担比率（分子）の構造'!I$44</f>
        <v>42</v>
      </c>
      <c r="C63" s="172"/>
      <c r="D63" s="172"/>
      <c r="E63" s="172">
        <f>'将来負担比率（分子）の構造'!J$44</f>
        <v>7</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9320</v>
      </c>
      <c r="C64" s="172"/>
      <c r="D64" s="172"/>
      <c r="E64" s="172">
        <f>'将来負担比率（分子）の構造'!J$43</f>
        <v>8777</v>
      </c>
      <c r="F64" s="172"/>
      <c r="G64" s="172"/>
      <c r="H64" s="172">
        <f>'将来負担比率（分子）の構造'!K$43</f>
        <v>8169</v>
      </c>
      <c r="I64" s="172"/>
      <c r="J64" s="172"/>
      <c r="K64" s="172">
        <f>'将来負担比率（分子）の構造'!L$43</f>
        <v>7536</v>
      </c>
      <c r="L64" s="172"/>
      <c r="M64" s="172"/>
      <c r="N64" s="172">
        <f>'将来負担比率（分子）の構造'!M$43</f>
        <v>6918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20412</v>
      </c>
      <c r="C66" s="172"/>
      <c r="D66" s="172"/>
      <c r="E66" s="172">
        <f>'将来負担比率（分子）の構造'!J$41</f>
        <v>19981</v>
      </c>
      <c r="F66" s="172"/>
      <c r="G66" s="172"/>
      <c r="H66" s="172">
        <f>'将来負担比率（分子）の構造'!K$41</f>
        <v>19470</v>
      </c>
      <c r="I66" s="172"/>
      <c r="J66" s="172"/>
      <c r="K66" s="172">
        <f>'将来負担比率（分子）の構造'!L$41</f>
        <v>19321</v>
      </c>
      <c r="L66" s="172"/>
      <c r="M66" s="172"/>
      <c r="N66" s="172">
        <f>'将来負担比率（分子）の構造'!M$41</f>
        <v>20123</v>
      </c>
      <c r="O66" s="172"/>
      <c r="P66" s="172"/>
    </row>
    <row r="67" spans="1:16" x14ac:dyDescent="0.15">
      <c r="A67" s="172" t="s">
        <v>75</v>
      </c>
      <c r="B67" s="172" t="e">
        <f>NA()</f>
        <v>#N/A</v>
      </c>
      <c r="C67" s="172">
        <f>IF(ISNUMBER('将来負担比率（分子）の構造'!I$53), IF('将来負担比率（分子）の構造'!I$53 &lt; 0, 0, '将来負担比率（分子）の構造'!I$53), NA())</f>
        <v>5331</v>
      </c>
      <c r="D67" s="172" t="e">
        <f>NA()</f>
        <v>#N/A</v>
      </c>
      <c r="E67" s="172" t="e">
        <f>NA()</f>
        <v>#N/A</v>
      </c>
      <c r="F67" s="172">
        <f>IF(ISNUMBER('将来負担比率（分子）の構造'!J$53), IF('将来負担比率（分子）の構造'!J$53 &lt; 0, 0, '将来負担比率（分子）の構造'!J$53), NA())</f>
        <v>5113</v>
      </c>
      <c r="G67" s="172" t="e">
        <f>NA()</f>
        <v>#N/A</v>
      </c>
      <c r="H67" s="172" t="e">
        <f>NA()</f>
        <v>#N/A</v>
      </c>
      <c r="I67" s="172">
        <f>IF(ISNUMBER('将来負担比率（分子）の構造'!K$53), IF('将来負担比率（分子）の構造'!K$53 &lt; 0, 0, '将来負担比率（分子）の構造'!K$53), NA())</f>
        <v>5212</v>
      </c>
      <c r="J67" s="172" t="e">
        <f>NA()</f>
        <v>#N/A</v>
      </c>
      <c r="K67" s="172" t="e">
        <f>NA()</f>
        <v>#N/A</v>
      </c>
      <c r="L67" s="172">
        <f>IF(ISNUMBER('将来負担比率（分子）の構造'!L$53), IF('将来負担比率（分子）の構造'!L$53 &lt; 0, 0, '将来負担比率（分子）の構造'!L$53), NA())</f>
        <v>4283</v>
      </c>
      <c r="M67" s="172" t="e">
        <f>NA()</f>
        <v>#N/A</v>
      </c>
      <c r="N67" s="172" t="e">
        <f>NA()</f>
        <v>#N/A</v>
      </c>
      <c r="O67" s="172">
        <f>IF(ISNUMBER('将来負担比率（分子）の構造'!M$53), IF('将来負担比率（分子）の構造'!M$53 &lt; 0, 0, '将来負担比率（分子）の構造'!M$53), NA())</f>
        <v>5073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1529</v>
      </c>
      <c r="C72" s="176">
        <f>基金残高に係る経年分析!G55</f>
        <v>1232</v>
      </c>
      <c r="D72" s="176">
        <f>基金残高に係る経年分析!H55</f>
        <v>1244</v>
      </c>
    </row>
    <row r="73" spans="1:16" x14ac:dyDescent="0.15">
      <c r="A73" s="175" t="s">
        <v>78</v>
      </c>
      <c r="B73" s="176">
        <f>基金残高に係る経年分析!F56</f>
        <v>2586</v>
      </c>
      <c r="C73" s="176">
        <f>基金残高に係る経年分析!G56</f>
        <v>2590</v>
      </c>
      <c r="D73" s="176">
        <f>基金残高に係る経年分析!H56</f>
        <v>2798</v>
      </c>
    </row>
    <row r="74" spans="1:16" x14ac:dyDescent="0.15">
      <c r="A74" s="175" t="s">
        <v>79</v>
      </c>
      <c r="B74" s="176">
        <f>基金残高に係る経年分析!F57</f>
        <v>2456</v>
      </c>
      <c r="C74" s="176">
        <f>基金残高に係る経年分析!G57</f>
        <v>2063</v>
      </c>
      <c r="D74" s="176">
        <f>基金残高に係る経年分析!H57</f>
        <v>1886</v>
      </c>
    </row>
  </sheetData>
  <sheetProtection algorithmName="SHA-512" hashValue="Q7vrMBFu+sE29+C0ups4MqXt9gwlkW8Yb4F2D+1fOdLNWyymZYhb9y3ZOWW4GtYEfZy3KzB2xV48pfvfxUSgbA==" saltValue="f7D0Lbo2R9TaoUzH4xfjH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209</v>
      </c>
      <c r="DI1" s="642"/>
      <c r="DJ1" s="642"/>
      <c r="DK1" s="642"/>
      <c r="DL1" s="642"/>
      <c r="DM1" s="642"/>
      <c r="DN1" s="643"/>
      <c r="DO1" s="212"/>
      <c r="DP1" s="641" t="s">
        <v>210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215</v>
      </c>
      <c r="S4" s="645"/>
      <c r="T4" s="645"/>
      <c r="U4" s="645"/>
      <c r="V4" s="645"/>
      <c r="W4" s="645"/>
      <c r="X4" s="645"/>
      <c r="Y4" s="646"/>
      <c r="Z4" s="644" t="s">
        <v>216</v>
      </c>
      <c r="AA4" s="645"/>
      <c r="AB4" s="645"/>
      <c r="AC4" s="646"/>
      <c r="AD4" s="644" t="s">
        <v>217</v>
      </c>
      <c r="AE4" s="645"/>
      <c r="AF4" s="645"/>
      <c r="AG4" s="645"/>
      <c r="AH4" s="645"/>
      <c r="AI4" s="645"/>
      <c r="AJ4" s="645"/>
      <c r="AK4" s="646"/>
      <c r="AL4" s="644" t="s">
        <v>216</v>
      </c>
      <c r="AM4" s="645"/>
      <c r="AN4" s="645"/>
      <c r="AO4" s="646"/>
      <c r="AP4" s="650" t="s">
        <v>218</v>
      </c>
      <c r="AQ4" s="650"/>
      <c r="AR4" s="650"/>
      <c r="AS4" s="650"/>
      <c r="AT4" s="650"/>
      <c r="AU4" s="650"/>
      <c r="AV4" s="650"/>
      <c r="AW4" s="650"/>
      <c r="AX4" s="650"/>
      <c r="AY4" s="650"/>
      <c r="AZ4" s="650"/>
      <c r="BA4" s="650"/>
      <c r="BB4" s="650"/>
      <c r="BC4" s="650"/>
      <c r="BD4" s="650"/>
      <c r="BE4" s="650"/>
      <c r="BF4" s="650"/>
      <c r="BG4" s="650" t="s">
        <v>219</v>
      </c>
      <c r="BH4" s="650"/>
      <c r="BI4" s="650"/>
      <c r="BJ4" s="650"/>
      <c r="BK4" s="650"/>
      <c r="BL4" s="650"/>
      <c r="BM4" s="650"/>
      <c r="BN4" s="650"/>
      <c r="BO4" s="650" t="s">
        <v>216</v>
      </c>
      <c r="BP4" s="650"/>
      <c r="BQ4" s="650"/>
      <c r="BR4" s="650"/>
      <c r="BS4" s="650" t="s">
        <v>220</v>
      </c>
      <c r="BT4" s="650"/>
      <c r="BU4" s="650"/>
      <c r="BV4" s="650"/>
      <c r="BW4" s="650"/>
      <c r="BX4" s="650"/>
      <c r="BY4" s="650"/>
      <c r="BZ4" s="650"/>
      <c r="CA4" s="650"/>
      <c r="CB4" s="650"/>
      <c r="CD4" s="647" t="s">
        <v>221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222</v>
      </c>
      <c r="C5" s="652"/>
      <c r="D5" s="652"/>
      <c r="E5" s="652"/>
      <c r="F5" s="652"/>
      <c r="G5" s="652"/>
      <c r="H5" s="652"/>
      <c r="I5" s="652"/>
      <c r="J5" s="652"/>
      <c r="K5" s="652"/>
      <c r="L5" s="652"/>
      <c r="M5" s="652"/>
      <c r="N5" s="652"/>
      <c r="O5" s="652"/>
      <c r="P5" s="652"/>
      <c r="Q5" s="653"/>
      <c r="R5" s="654">
        <v>5693135</v>
      </c>
      <c r="S5" s="655"/>
      <c r="T5" s="655"/>
      <c r="U5" s="655"/>
      <c r="V5" s="655"/>
      <c r="W5" s="655"/>
      <c r="X5" s="655"/>
      <c r="Y5" s="656"/>
      <c r="Z5" s="657">
        <v>26.2</v>
      </c>
      <c r="AA5" s="657"/>
      <c r="AB5" s="657"/>
      <c r="AC5" s="657"/>
      <c r="AD5" s="658">
        <v>5693135</v>
      </c>
      <c r="AE5" s="658"/>
      <c r="AF5" s="658"/>
      <c r="AG5" s="658"/>
      <c r="AH5" s="658"/>
      <c r="AI5" s="658"/>
      <c r="AJ5" s="658"/>
      <c r="AK5" s="658"/>
      <c r="AL5" s="659">
        <v>50.2</v>
      </c>
      <c r="AM5" s="660"/>
      <c r="AN5" s="660"/>
      <c r="AO5" s="661"/>
      <c r="AP5" s="651" t="s">
        <v>223</v>
      </c>
      <c r="AQ5" s="652"/>
      <c r="AR5" s="652"/>
      <c r="AS5" s="652"/>
      <c r="AT5" s="652"/>
      <c r="AU5" s="652"/>
      <c r="AV5" s="652"/>
      <c r="AW5" s="652"/>
      <c r="AX5" s="652"/>
      <c r="AY5" s="652"/>
      <c r="AZ5" s="652"/>
      <c r="BA5" s="652"/>
      <c r="BB5" s="652"/>
      <c r="BC5" s="652"/>
      <c r="BD5" s="652"/>
      <c r="BE5" s="652"/>
      <c r="BF5" s="653"/>
      <c r="BG5" s="665">
        <v>5693135</v>
      </c>
      <c r="BH5" s="666"/>
      <c r="BI5" s="666"/>
      <c r="BJ5" s="666"/>
      <c r="BK5" s="666"/>
      <c r="BL5" s="666"/>
      <c r="BM5" s="666"/>
      <c r="BN5" s="667"/>
      <c r="BO5" s="668">
        <v>100</v>
      </c>
      <c r="BP5" s="668"/>
      <c r="BQ5" s="668"/>
      <c r="BR5" s="668"/>
      <c r="BS5" s="669">
        <v>74816</v>
      </c>
      <c r="BT5" s="669"/>
      <c r="BU5" s="669"/>
      <c r="BV5" s="669"/>
      <c r="BW5" s="669"/>
      <c r="BX5" s="669"/>
      <c r="BY5" s="669"/>
      <c r="BZ5" s="669"/>
      <c r="CA5" s="669"/>
      <c r="CB5" s="673"/>
      <c r="CD5" s="647" t="s">
        <v>218</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216</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x14ac:dyDescent="0.15">
      <c r="B6" s="662" t="s">
        <v>227</v>
      </c>
      <c r="C6" s="663"/>
      <c r="D6" s="663"/>
      <c r="E6" s="663"/>
      <c r="F6" s="663"/>
      <c r="G6" s="663"/>
      <c r="H6" s="663"/>
      <c r="I6" s="663"/>
      <c r="J6" s="663"/>
      <c r="K6" s="663"/>
      <c r="L6" s="663"/>
      <c r="M6" s="663"/>
      <c r="N6" s="663"/>
      <c r="O6" s="663"/>
      <c r="P6" s="663"/>
      <c r="Q6" s="664"/>
      <c r="R6" s="665">
        <v>235948</v>
      </c>
      <c r="S6" s="666"/>
      <c r="T6" s="666"/>
      <c r="U6" s="666"/>
      <c r="V6" s="666"/>
      <c r="W6" s="666"/>
      <c r="X6" s="666"/>
      <c r="Y6" s="667"/>
      <c r="Z6" s="668">
        <v>1.1000000000000001</v>
      </c>
      <c r="AA6" s="668"/>
      <c r="AB6" s="668"/>
      <c r="AC6" s="668"/>
      <c r="AD6" s="669">
        <v>235948</v>
      </c>
      <c r="AE6" s="669"/>
      <c r="AF6" s="669"/>
      <c r="AG6" s="669"/>
      <c r="AH6" s="669"/>
      <c r="AI6" s="669"/>
      <c r="AJ6" s="669"/>
      <c r="AK6" s="669"/>
      <c r="AL6" s="670">
        <v>2.1</v>
      </c>
      <c r="AM6" s="671"/>
      <c r="AN6" s="671"/>
      <c r="AO6" s="672"/>
      <c r="AP6" s="662" t="s">
        <v>228</v>
      </c>
      <c r="AQ6" s="663"/>
      <c r="AR6" s="663"/>
      <c r="AS6" s="663"/>
      <c r="AT6" s="663"/>
      <c r="AU6" s="663"/>
      <c r="AV6" s="663"/>
      <c r="AW6" s="663"/>
      <c r="AX6" s="663"/>
      <c r="AY6" s="663"/>
      <c r="AZ6" s="663"/>
      <c r="BA6" s="663"/>
      <c r="BB6" s="663"/>
      <c r="BC6" s="663"/>
      <c r="BD6" s="663"/>
      <c r="BE6" s="663"/>
      <c r="BF6" s="664"/>
      <c r="BG6" s="665">
        <v>5693135</v>
      </c>
      <c r="BH6" s="666"/>
      <c r="BI6" s="666"/>
      <c r="BJ6" s="666"/>
      <c r="BK6" s="666"/>
      <c r="BL6" s="666"/>
      <c r="BM6" s="666"/>
      <c r="BN6" s="667"/>
      <c r="BO6" s="668">
        <v>100</v>
      </c>
      <c r="BP6" s="668"/>
      <c r="BQ6" s="668"/>
      <c r="BR6" s="668"/>
      <c r="BS6" s="669">
        <v>74816</v>
      </c>
      <c r="BT6" s="669"/>
      <c r="BU6" s="669"/>
      <c r="BV6" s="669"/>
      <c r="BW6" s="669"/>
      <c r="BX6" s="669"/>
      <c r="BY6" s="669"/>
      <c r="BZ6" s="669"/>
      <c r="CA6" s="669"/>
      <c r="CB6" s="673"/>
      <c r="CD6" s="676" t="s">
        <v>229</v>
      </c>
      <c r="CE6" s="677"/>
      <c r="CF6" s="677"/>
      <c r="CG6" s="677"/>
      <c r="CH6" s="677"/>
      <c r="CI6" s="677"/>
      <c r="CJ6" s="677"/>
      <c r="CK6" s="677"/>
      <c r="CL6" s="677"/>
      <c r="CM6" s="677"/>
      <c r="CN6" s="677"/>
      <c r="CO6" s="677"/>
      <c r="CP6" s="677"/>
      <c r="CQ6" s="678"/>
      <c r="CR6" s="665">
        <v>138224</v>
      </c>
      <c r="CS6" s="666"/>
      <c r="CT6" s="666"/>
      <c r="CU6" s="666"/>
      <c r="CV6" s="666"/>
      <c r="CW6" s="666"/>
      <c r="CX6" s="666"/>
      <c r="CY6" s="667"/>
      <c r="CZ6" s="659">
        <v>0.7</v>
      </c>
      <c r="DA6" s="660"/>
      <c r="DB6" s="660"/>
      <c r="DC6" s="679"/>
      <c r="DD6" s="674" t="s">
        <v>126</v>
      </c>
      <c r="DE6" s="666"/>
      <c r="DF6" s="666"/>
      <c r="DG6" s="666"/>
      <c r="DH6" s="666"/>
      <c r="DI6" s="666"/>
      <c r="DJ6" s="666"/>
      <c r="DK6" s="666"/>
      <c r="DL6" s="666"/>
      <c r="DM6" s="666"/>
      <c r="DN6" s="666"/>
      <c r="DO6" s="666"/>
      <c r="DP6" s="667"/>
      <c r="DQ6" s="674">
        <v>138224</v>
      </c>
      <c r="DR6" s="666"/>
      <c r="DS6" s="666"/>
      <c r="DT6" s="666"/>
      <c r="DU6" s="666"/>
      <c r="DV6" s="666"/>
      <c r="DW6" s="666"/>
      <c r="DX6" s="666"/>
      <c r="DY6" s="666"/>
      <c r="DZ6" s="666"/>
      <c r="EA6" s="666"/>
      <c r="EB6" s="666"/>
      <c r="EC6" s="675"/>
    </row>
    <row r="7" spans="2:143" ht="11.25" customHeight="1" x14ac:dyDescent="0.15">
      <c r="B7" s="662" t="s">
        <v>230</v>
      </c>
      <c r="C7" s="663"/>
      <c r="D7" s="663"/>
      <c r="E7" s="663"/>
      <c r="F7" s="663"/>
      <c r="G7" s="663"/>
      <c r="H7" s="663"/>
      <c r="I7" s="663"/>
      <c r="J7" s="663"/>
      <c r="K7" s="663"/>
      <c r="L7" s="663"/>
      <c r="M7" s="663"/>
      <c r="N7" s="663"/>
      <c r="O7" s="663"/>
      <c r="P7" s="663"/>
      <c r="Q7" s="664"/>
      <c r="R7" s="665">
        <v>3295</v>
      </c>
      <c r="S7" s="666"/>
      <c r="T7" s="666"/>
      <c r="U7" s="666"/>
      <c r="V7" s="666"/>
      <c r="W7" s="666"/>
      <c r="X7" s="666"/>
      <c r="Y7" s="667"/>
      <c r="Z7" s="668">
        <v>0</v>
      </c>
      <c r="AA7" s="668"/>
      <c r="AB7" s="668"/>
      <c r="AC7" s="668"/>
      <c r="AD7" s="669">
        <v>3295</v>
      </c>
      <c r="AE7" s="669"/>
      <c r="AF7" s="669"/>
      <c r="AG7" s="669"/>
      <c r="AH7" s="669"/>
      <c r="AI7" s="669"/>
      <c r="AJ7" s="669"/>
      <c r="AK7" s="669"/>
      <c r="AL7" s="670">
        <v>0</v>
      </c>
      <c r="AM7" s="671"/>
      <c r="AN7" s="671"/>
      <c r="AO7" s="672"/>
      <c r="AP7" s="662" t="s">
        <v>231</v>
      </c>
      <c r="AQ7" s="663"/>
      <c r="AR7" s="663"/>
      <c r="AS7" s="663"/>
      <c r="AT7" s="663"/>
      <c r="AU7" s="663"/>
      <c r="AV7" s="663"/>
      <c r="AW7" s="663"/>
      <c r="AX7" s="663"/>
      <c r="AY7" s="663"/>
      <c r="AZ7" s="663"/>
      <c r="BA7" s="663"/>
      <c r="BB7" s="663"/>
      <c r="BC7" s="663"/>
      <c r="BD7" s="663"/>
      <c r="BE7" s="663"/>
      <c r="BF7" s="664"/>
      <c r="BG7" s="665">
        <v>2611479</v>
      </c>
      <c r="BH7" s="666"/>
      <c r="BI7" s="666"/>
      <c r="BJ7" s="666"/>
      <c r="BK7" s="666"/>
      <c r="BL7" s="666"/>
      <c r="BM7" s="666"/>
      <c r="BN7" s="667"/>
      <c r="BO7" s="668">
        <v>45.9</v>
      </c>
      <c r="BP7" s="668"/>
      <c r="BQ7" s="668"/>
      <c r="BR7" s="668"/>
      <c r="BS7" s="669">
        <v>74816</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2070979</v>
      </c>
      <c r="CS7" s="666"/>
      <c r="CT7" s="666"/>
      <c r="CU7" s="666"/>
      <c r="CV7" s="666"/>
      <c r="CW7" s="666"/>
      <c r="CX7" s="666"/>
      <c r="CY7" s="667"/>
      <c r="CZ7" s="668">
        <v>10.1</v>
      </c>
      <c r="DA7" s="668"/>
      <c r="DB7" s="668"/>
      <c r="DC7" s="668"/>
      <c r="DD7" s="674">
        <v>65420</v>
      </c>
      <c r="DE7" s="666"/>
      <c r="DF7" s="666"/>
      <c r="DG7" s="666"/>
      <c r="DH7" s="666"/>
      <c r="DI7" s="666"/>
      <c r="DJ7" s="666"/>
      <c r="DK7" s="666"/>
      <c r="DL7" s="666"/>
      <c r="DM7" s="666"/>
      <c r="DN7" s="666"/>
      <c r="DO7" s="666"/>
      <c r="DP7" s="667"/>
      <c r="DQ7" s="674">
        <v>1778659</v>
      </c>
      <c r="DR7" s="666"/>
      <c r="DS7" s="666"/>
      <c r="DT7" s="666"/>
      <c r="DU7" s="666"/>
      <c r="DV7" s="666"/>
      <c r="DW7" s="666"/>
      <c r="DX7" s="666"/>
      <c r="DY7" s="666"/>
      <c r="DZ7" s="666"/>
      <c r="EA7" s="666"/>
      <c r="EB7" s="666"/>
      <c r="EC7" s="675"/>
    </row>
    <row r="8" spans="2:143" ht="11.25" customHeight="1" x14ac:dyDescent="0.15">
      <c r="B8" s="662" t="s">
        <v>233</v>
      </c>
      <c r="C8" s="663"/>
      <c r="D8" s="663"/>
      <c r="E8" s="663"/>
      <c r="F8" s="663"/>
      <c r="G8" s="663"/>
      <c r="H8" s="663"/>
      <c r="I8" s="663"/>
      <c r="J8" s="663"/>
      <c r="K8" s="663"/>
      <c r="L8" s="663"/>
      <c r="M8" s="663"/>
      <c r="N8" s="663"/>
      <c r="O8" s="663"/>
      <c r="P8" s="663"/>
      <c r="Q8" s="664"/>
      <c r="R8" s="665">
        <v>31419</v>
      </c>
      <c r="S8" s="666"/>
      <c r="T8" s="666"/>
      <c r="U8" s="666"/>
      <c r="V8" s="666"/>
      <c r="W8" s="666"/>
      <c r="X8" s="666"/>
      <c r="Y8" s="667"/>
      <c r="Z8" s="668">
        <v>0.1</v>
      </c>
      <c r="AA8" s="668"/>
      <c r="AB8" s="668"/>
      <c r="AC8" s="668"/>
      <c r="AD8" s="669">
        <v>31419</v>
      </c>
      <c r="AE8" s="669"/>
      <c r="AF8" s="669"/>
      <c r="AG8" s="669"/>
      <c r="AH8" s="669"/>
      <c r="AI8" s="669"/>
      <c r="AJ8" s="669"/>
      <c r="AK8" s="669"/>
      <c r="AL8" s="670">
        <v>0.3</v>
      </c>
      <c r="AM8" s="671"/>
      <c r="AN8" s="671"/>
      <c r="AO8" s="672"/>
      <c r="AP8" s="662" t="s">
        <v>234</v>
      </c>
      <c r="AQ8" s="663"/>
      <c r="AR8" s="663"/>
      <c r="AS8" s="663"/>
      <c r="AT8" s="663"/>
      <c r="AU8" s="663"/>
      <c r="AV8" s="663"/>
      <c r="AW8" s="663"/>
      <c r="AX8" s="663"/>
      <c r="AY8" s="663"/>
      <c r="AZ8" s="663"/>
      <c r="BA8" s="663"/>
      <c r="BB8" s="663"/>
      <c r="BC8" s="663"/>
      <c r="BD8" s="663"/>
      <c r="BE8" s="663"/>
      <c r="BF8" s="664"/>
      <c r="BG8" s="665">
        <v>75054</v>
      </c>
      <c r="BH8" s="666"/>
      <c r="BI8" s="666"/>
      <c r="BJ8" s="666"/>
      <c r="BK8" s="666"/>
      <c r="BL8" s="666"/>
      <c r="BM8" s="666"/>
      <c r="BN8" s="667"/>
      <c r="BO8" s="668">
        <v>1.3</v>
      </c>
      <c r="BP8" s="668"/>
      <c r="BQ8" s="668"/>
      <c r="BR8" s="668"/>
      <c r="BS8" s="669" t="s">
        <v>126</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7291523</v>
      </c>
      <c r="CS8" s="666"/>
      <c r="CT8" s="666"/>
      <c r="CU8" s="666"/>
      <c r="CV8" s="666"/>
      <c r="CW8" s="666"/>
      <c r="CX8" s="666"/>
      <c r="CY8" s="667"/>
      <c r="CZ8" s="668">
        <v>35.700000000000003</v>
      </c>
      <c r="DA8" s="668"/>
      <c r="DB8" s="668"/>
      <c r="DC8" s="668"/>
      <c r="DD8" s="674">
        <v>302948</v>
      </c>
      <c r="DE8" s="666"/>
      <c r="DF8" s="666"/>
      <c r="DG8" s="666"/>
      <c r="DH8" s="666"/>
      <c r="DI8" s="666"/>
      <c r="DJ8" s="666"/>
      <c r="DK8" s="666"/>
      <c r="DL8" s="666"/>
      <c r="DM8" s="666"/>
      <c r="DN8" s="666"/>
      <c r="DO8" s="666"/>
      <c r="DP8" s="667"/>
      <c r="DQ8" s="674">
        <v>3286816</v>
      </c>
      <c r="DR8" s="666"/>
      <c r="DS8" s="666"/>
      <c r="DT8" s="666"/>
      <c r="DU8" s="666"/>
      <c r="DV8" s="666"/>
      <c r="DW8" s="666"/>
      <c r="DX8" s="666"/>
      <c r="DY8" s="666"/>
      <c r="DZ8" s="666"/>
      <c r="EA8" s="666"/>
      <c r="EB8" s="666"/>
      <c r="EC8" s="675"/>
    </row>
    <row r="9" spans="2:143" ht="11.25" customHeight="1" x14ac:dyDescent="0.15">
      <c r="B9" s="662" t="s">
        <v>236</v>
      </c>
      <c r="C9" s="663"/>
      <c r="D9" s="663"/>
      <c r="E9" s="663"/>
      <c r="F9" s="663"/>
      <c r="G9" s="663"/>
      <c r="H9" s="663"/>
      <c r="I9" s="663"/>
      <c r="J9" s="663"/>
      <c r="K9" s="663"/>
      <c r="L9" s="663"/>
      <c r="M9" s="663"/>
      <c r="N9" s="663"/>
      <c r="O9" s="663"/>
      <c r="P9" s="663"/>
      <c r="Q9" s="664"/>
      <c r="R9" s="665">
        <v>37422</v>
      </c>
      <c r="S9" s="666"/>
      <c r="T9" s="666"/>
      <c r="U9" s="666"/>
      <c r="V9" s="666"/>
      <c r="W9" s="666"/>
      <c r="X9" s="666"/>
      <c r="Y9" s="667"/>
      <c r="Z9" s="668">
        <v>0.2</v>
      </c>
      <c r="AA9" s="668"/>
      <c r="AB9" s="668"/>
      <c r="AC9" s="668"/>
      <c r="AD9" s="669">
        <v>37422</v>
      </c>
      <c r="AE9" s="669"/>
      <c r="AF9" s="669"/>
      <c r="AG9" s="669"/>
      <c r="AH9" s="669"/>
      <c r="AI9" s="669"/>
      <c r="AJ9" s="669"/>
      <c r="AK9" s="669"/>
      <c r="AL9" s="670">
        <v>0.3</v>
      </c>
      <c r="AM9" s="671"/>
      <c r="AN9" s="671"/>
      <c r="AO9" s="672"/>
      <c r="AP9" s="662" t="s">
        <v>237</v>
      </c>
      <c r="AQ9" s="663"/>
      <c r="AR9" s="663"/>
      <c r="AS9" s="663"/>
      <c r="AT9" s="663"/>
      <c r="AU9" s="663"/>
      <c r="AV9" s="663"/>
      <c r="AW9" s="663"/>
      <c r="AX9" s="663"/>
      <c r="AY9" s="663"/>
      <c r="AZ9" s="663"/>
      <c r="BA9" s="663"/>
      <c r="BB9" s="663"/>
      <c r="BC9" s="663"/>
      <c r="BD9" s="663"/>
      <c r="BE9" s="663"/>
      <c r="BF9" s="664"/>
      <c r="BG9" s="665">
        <v>2135603</v>
      </c>
      <c r="BH9" s="666"/>
      <c r="BI9" s="666"/>
      <c r="BJ9" s="666"/>
      <c r="BK9" s="666"/>
      <c r="BL9" s="666"/>
      <c r="BM9" s="666"/>
      <c r="BN9" s="667"/>
      <c r="BO9" s="668">
        <v>37.5</v>
      </c>
      <c r="BP9" s="668"/>
      <c r="BQ9" s="668"/>
      <c r="BR9" s="668"/>
      <c r="BS9" s="669" t="s">
        <v>126</v>
      </c>
      <c r="BT9" s="669"/>
      <c r="BU9" s="669"/>
      <c r="BV9" s="669"/>
      <c r="BW9" s="669"/>
      <c r="BX9" s="669"/>
      <c r="BY9" s="669"/>
      <c r="BZ9" s="669"/>
      <c r="CA9" s="669"/>
      <c r="CB9" s="673"/>
      <c r="CD9" s="680" t="s">
        <v>238</v>
      </c>
      <c r="CE9" s="681"/>
      <c r="CF9" s="681"/>
      <c r="CG9" s="681"/>
      <c r="CH9" s="681"/>
      <c r="CI9" s="681"/>
      <c r="CJ9" s="681"/>
      <c r="CK9" s="681"/>
      <c r="CL9" s="681"/>
      <c r="CM9" s="681"/>
      <c r="CN9" s="681"/>
      <c r="CO9" s="681"/>
      <c r="CP9" s="681"/>
      <c r="CQ9" s="682"/>
      <c r="CR9" s="665">
        <v>1822181</v>
      </c>
      <c r="CS9" s="666"/>
      <c r="CT9" s="666"/>
      <c r="CU9" s="666"/>
      <c r="CV9" s="666"/>
      <c r="CW9" s="666"/>
      <c r="CX9" s="666"/>
      <c r="CY9" s="667"/>
      <c r="CZ9" s="668">
        <v>8.9</v>
      </c>
      <c r="DA9" s="668"/>
      <c r="DB9" s="668"/>
      <c r="DC9" s="668"/>
      <c r="DD9" s="674">
        <v>575678</v>
      </c>
      <c r="DE9" s="666"/>
      <c r="DF9" s="666"/>
      <c r="DG9" s="666"/>
      <c r="DH9" s="666"/>
      <c r="DI9" s="666"/>
      <c r="DJ9" s="666"/>
      <c r="DK9" s="666"/>
      <c r="DL9" s="666"/>
      <c r="DM9" s="666"/>
      <c r="DN9" s="666"/>
      <c r="DO9" s="666"/>
      <c r="DP9" s="667"/>
      <c r="DQ9" s="674">
        <v>809044</v>
      </c>
      <c r="DR9" s="666"/>
      <c r="DS9" s="666"/>
      <c r="DT9" s="666"/>
      <c r="DU9" s="666"/>
      <c r="DV9" s="666"/>
      <c r="DW9" s="666"/>
      <c r="DX9" s="666"/>
      <c r="DY9" s="666"/>
      <c r="DZ9" s="666"/>
      <c r="EA9" s="666"/>
      <c r="EB9" s="666"/>
      <c r="EC9" s="675"/>
    </row>
    <row r="10" spans="2:143" ht="11.25" customHeight="1" x14ac:dyDescent="0.15">
      <c r="B10" s="662" t="s">
        <v>239</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240</v>
      </c>
      <c r="AQ10" s="663"/>
      <c r="AR10" s="663"/>
      <c r="AS10" s="663"/>
      <c r="AT10" s="663"/>
      <c r="AU10" s="663"/>
      <c r="AV10" s="663"/>
      <c r="AW10" s="663"/>
      <c r="AX10" s="663"/>
      <c r="AY10" s="663"/>
      <c r="AZ10" s="663"/>
      <c r="BA10" s="663"/>
      <c r="BB10" s="663"/>
      <c r="BC10" s="663"/>
      <c r="BD10" s="663"/>
      <c r="BE10" s="663"/>
      <c r="BF10" s="664"/>
      <c r="BG10" s="665">
        <v>142172</v>
      </c>
      <c r="BH10" s="666"/>
      <c r="BI10" s="666"/>
      <c r="BJ10" s="666"/>
      <c r="BK10" s="666"/>
      <c r="BL10" s="666"/>
      <c r="BM10" s="666"/>
      <c r="BN10" s="667"/>
      <c r="BO10" s="668">
        <v>2.5</v>
      </c>
      <c r="BP10" s="668"/>
      <c r="BQ10" s="668"/>
      <c r="BR10" s="668"/>
      <c r="BS10" s="669">
        <v>23699</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v>58328</v>
      </c>
      <c r="CS10" s="666"/>
      <c r="CT10" s="666"/>
      <c r="CU10" s="666"/>
      <c r="CV10" s="666"/>
      <c r="CW10" s="666"/>
      <c r="CX10" s="666"/>
      <c r="CY10" s="667"/>
      <c r="CZ10" s="668">
        <v>0.3</v>
      </c>
      <c r="DA10" s="668"/>
      <c r="DB10" s="668"/>
      <c r="DC10" s="668"/>
      <c r="DD10" s="674">
        <v>33688</v>
      </c>
      <c r="DE10" s="666"/>
      <c r="DF10" s="666"/>
      <c r="DG10" s="666"/>
      <c r="DH10" s="666"/>
      <c r="DI10" s="666"/>
      <c r="DJ10" s="666"/>
      <c r="DK10" s="666"/>
      <c r="DL10" s="666"/>
      <c r="DM10" s="666"/>
      <c r="DN10" s="666"/>
      <c r="DO10" s="666"/>
      <c r="DP10" s="667"/>
      <c r="DQ10" s="674">
        <v>46571</v>
      </c>
      <c r="DR10" s="666"/>
      <c r="DS10" s="666"/>
      <c r="DT10" s="666"/>
      <c r="DU10" s="666"/>
      <c r="DV10" s="666"/>
      <c r="DW10" s="666"/>
      <c r="DX10" s="666"/>
      <c r="DY10" s="666"/>
      <c r="DZ10" s="666"/>
      <c r="EA10" s="666"/>
      <c r="EB10" s="666"/>
      <c r="EC10" s="675"/>
    </row>
    <row r="11" spans="2:143" ht="11.25" customHeight="1" x14ac:dyDescent="0.15">
      <c r="B11" s="662" t="s">
        <v>242</v>
      </c>
      <c r="C11" s="663"/>
      <c r="D11" s="663"/>
      <c r="E11" s="663"/>
      <c r="F11" s="663"/>
      <c r="G11" s="663"/>
      <c r="H11" s="663"/>
      <c r="I11" s="663"/>
      <c r="J11" s="663"/>
      <c r="K11" s="663"/>
      <c r="L11" s="663"/>
      <c r="M11" s="663"/>
      <c r="N11" s="663"/>
      <c r="O11" s="663"/>
      <c r="P11" s="663"/>
      <c r="Q11" s="664"/>
      <c r="R11" s="665">
        <v>941342</v>
      </c>
      <c r="S11" s="666"/>
      <c r="T11" s="666"/>
      <c r="U11" s="666"/>
      <c r="V11" s="666"/>
      <c r="W11" s="666"/>
      <c r="X11" s="666"/>
      <c r="Y11" s="667"/>
      <c r="Z11" s="670">
        <v>4.3</v>
      </c>
      <c r="AA11" s="671"/>
      <c r="AB11" s="671"/>
      <c r="AC11" s="683"/>
      <c r="AD11" s="674">
        <v>941342</v>
      </c>
      <c r="AE11" s="666"/>
      <c r="AF11" s="666"/>
      <c r="AG11" s="666"/>
      <c r="AH11" s="666"/>
      <c r="AI11" s="666"/>
      <c r="AJ11" s="666"/>
      <c r="AK11" s="667"/>
      <c r="AL11" s="670">
        <v>8.3000000000000007</v>
      </c>
      <c r="AM11" s="671"/>
      <c r="AN11" s="671"/>
      <c r="AO11" s="672"/>
      <c r="AP11" s="662" t="s">
        <v>243</v>
      </c>
      <c r="AQ11" s="663"/>
      <c r="AR11" s="663"/>
      <c r="AS11" s="663"/>
      <c r="AT11" s="663"/>
      <c r="AU11" s="663"/>
      <c r="AV11" s="663"/>
      <c r="AW11" s="663"/>
      <c r="AX11" s="663"/>
      <c r="AY11" s="663"/>
      <c r="AZ11" s="663"/>
      <c r="BA11" s="663"/>
      <c r="BB11" s="663"/>
      <c r="BC11" s="663"/>
      <c r="BD11" s="663"/>
      <c r="BE11" s="663"/>
      <c r="BF11" s="664"/>
      <c r="BG11" s="665">
        <v>258650</v>
      </c>
      <c r="BH11" s="666"/>
      <c r="BI11" s="666"/>
      <c r="BJ11" s="666"/>
      <c r="BK11" s="666"/>
      <c r="BL11" s="666"/>
      <c r="BM11" s="666"/>
      <c r="BN11" s="667"/>
      <c r="BO11" s="668">
        <v>4.5</v>
      </c>
      <c r="BP11" s="668"/>
      <c r="BQ11" s="668"/>
      <c r="BR11" s="668"/>
      <c r="BS11" s="669">
        <v>51117</v>
      </c>
      <c r="BT11" s="669"/>
      <c r="BU11" s="669"/>
      <c r="BV11" s="669"/>
      <c r="BW11" s="669"/>
      <c r="BX11" s="669"/>
      <c r="BY11" s="669"/>
      <c r="BZ11" s="669"/>
      <c r="CA11" s="669"/>
      <c r="CB11" s="673"/>
      <c r="CD11" s="680" t="s">
        <v>244</v>
      </c>
      <c r="CE11" s="681"/>
      <c r="CF11" s="681"/>
      <c r="CG11" s="681"/>
      <c r="CH11" s="681"/>
      <c r="CI11" s="681"/>
      <c r="CJ11" s="681"/>
      <c r="CK11" s="681"/>
      <c r="CL11" s="681"/>
      <c r="CM11" s="681"/>
      <c r="CN11" s="681"/>
      <c r="CO11" s="681"/>
      <c r="CP11" s="681"/>
      <c r="CQ11" s="682"/>
      <c r="CR11" s="665">
        <v>767026</v>
      </c>
      <c r="CS11" s="666"/>
      <c r="CT11" s="666"/>
      <c r="CU11" s="666"/>
      <c r="CV11" s="666"/>
      <c r="CW11" s="666"/>
      <c r="CX11" s="666"/>
      <c r="CY11" s="667"/>
      <c r="CZ11" s="668">
        <v>3.8</v>
      </c>
      <c r="DA11" s="668"/>
      <c r="DB11" s="668"/>
      <c r="DC11" s="668"/>
      <c r="DD11" s="674">
        <v>71831</v>
      </c>
      <c r="DE11" s="666"/>
      <c r="DF11" s="666"/>
      <c r="DG11" s="666"/>
      <c r="DH11" s="666"/>
      <c r="DI11" s="666"/>
      <c r="DJ11" s="666"/>
      <c r="DK11" s="666"/>
      <c r="DL11" s="666"/>
      <c r="DM11" s="666"/>
      <c r="DN11" s="666"/>
      <c r="DO11" s="666"/>
      <c r="DP11" s="667"/>
      <c r="DQ11" s="674">
        <v>580054</v>
      </c>
      <c r="DR11" s="666"/>
      <c r="DS11" s="666"/>
      <c r="DT11" s="666"/>
      <c r="DU11" s="666"/>
      <c r="DV11" s="666"/>
      <c r="DW11" s="666"/>
      <c r="DX11" s="666"/>
      <c r="DY11" s="666"/>
      <c r="DZ11" s="666"/>
      <c r="EA11" s="666"/>
      <c r="EB11" s="666"/>
      <c r="EC11" s="675"/>
    </row>
    <row r="12" spans="2:143" ht="11.25" customHeight="1" x14ac:dyDescent="0.15">
      <c r="B12" s="662" t="s">
        <v>245</v>
      </c>
      <c r="C12" s="663"/>
      <c r="D12" s="663"/>
      <c r="E12" s="663"/>
      <c r="F12" s="663"/>
      <c r="G12" s="663"/>
      <c r="H12" s="663"/>
      <c r="I12" s="663"/>
      <c r="J12" s="663"/>
      <c r="K12" s="663"/>
      <c r="L12" s="663"/>
      <c r="M12" s="663"/>
      <c r="N12" s="663"/>
      <c r="O12" s="663"/>
      <c r="P12" s="663"/>
      <c r="Q12" s="664"/>
      <c r="R12" s="665">
        <v>122648</v>
      </c>
      <c r="S12" s="666"/>
      <c r="T12" s="666"/>
      <c r="U12" s="666"/>
      <c r="V12" s="666"/>
      <c r="W12" s="666"/>
      <c r="X12" s="666"/>
      <c r="Y12" s="667"/>
      <c r="Z12" s="668">
        <v>0.6</v>
      </c>
      <c r="AA12" s="668"/>
      <c r="AB12" s="668"/>
      <c r="AC12" s="668"/>
      <c r="AD12" s="669">
        <v>122648</v>
      </c>
      <c r="AE12" s="669"/>
      <c r="AF12" s="669"/>
      <c r="AG12" s="669"/>
      <c r="AH12" s="669"/>
      <c r="AI12" s="669"/>
      <c r="AJ12" s="669"/>
      <c r="AK12" s="669"/>
      <c r="AL12" s="670">
        <v>1.1000000000000001</v>
      </c>
      <c r="AM12" s="671"/>
      <c r="AN12" s="671"/>
      <c r="AO12" s="672"/>
      <c r="AP12" s="662" t="s">
        <v>246</v>
      </c>
      <c r="AQ12" s="663"/>
      <c r="AR12" s="663"/>
      <c r="AS12" s="663"/>
      <c r="AT12" s="663"/>
      <c r="AU12" s="663"/>
      <c r="AV12" s="663"/>
      <c r="AW12" s="663"/>
      <c r="AX12" s="663"/>
      <c r="AY12" s="663"/>
      <c r="AZ12" s="663"/>
      <c r="BA12" s="663"/>
      <c r="BB12" s="663"/>
      <c r="BC12" s="663"/>
      <c r="BD12" s="663"/>
      <c r="BE12" s="663"/>
      <c r="BF12" s="664"/>
      <c r="BG12" s="665">
        <v>2654280</v>
      </c>
      <c r="BH12" s="666"/>
      <c r="BI12" s="666"/>
      <c r="BJ12" s="666"/>
      <c r="BK12" s="666"/>
      <c r="BL12" s="666"/>
      <c r="BM12" s="666"/>
      <c r="BN12" s="667"/>
      <c r="BO12" s="668">
        <v>46.6</v>
      </c>
      <c r="BP12" s="668"/>
      <c r="BQ12" s="668"/>
      <c r="BR12" s="668"/>
      <c r="BS12" s="669" t="s">
        <v>126</v>
      </c>
      <c r="BT12" s="669"/>
      <c r="BU12" s="669"/>
      <c r="BV12" s="669"/>
      <c r="BW12" s="669"/>
      <c r="BX12" s="669"/>
      <c r="BY12" s="669"/>
      <c r="BZ12" s="669"/>
      <c r="CA12" s="669"/>
      <c r="CB12" s="673"/>
      <c r="CD12" s="680" t="s">
        <v>247</v>
      </c>
      <c r="CE12" s="681"/>
      <c r="CF12" s="681"/>
      <c r="CG12" s="681"/>
      <c r="CH12" s="681"/>
      <c r="CI12" s="681"/>
      <c r="CJ12" s="681"/>
      <c r="CK12" s="681"/>
      <c r="CL12" s="681"/>
      <c r="CM12" s="681"/>
      <c r="CN12" s="681"/>
      <c r="CO12" s="681"/>
      <c r="CP12" s="681"/>
      <c r="CQ12" s="682"/>
      <c r="CR12" s="665">
        <v>834317</v>
      </c>
      <c r="CS12" s="666"/>
      <c r="CT12" s="666"/>
      <c r="CU12" s="666"/>
      <c r="CV12" s="666"/>
      <c r="CW12" s="666"/>
      <c r="CX12" s="666"/>
      <c r="CY12" s="667"/>
      <c r="CZ12" s="668">
        <v>4.0999999999999996</v>
      </c>
      <c r="DA12" s="668"/>
      <c r="DB12" s="668"/>
      <c r="DC12" s="668"/>
      <c r="DD12" s="674">
        <v>93192</v>
      </c>
      <c r="DE12" s="666"/>
      <c r="DF12" s="666"/>
      <c r="DG12" s="666"/>
      <c r="DH12" s="666"/>
      <c r="DI12" s="666"/>
      <c r="DJ12" s="666"/>
      <c r="DK12" s="666"/>
      <c r="DL12" s="666"/>
      <c r="DM12" s="666"/>
      <c r="DN12" s="666"/>
      <c r="DO12" s="666"/>
      <c r="DP12" s="667"/>
      <c r="DQ12" s="674">
        <v>462688</v>
      </c>
      <c r="DR12" s="666"/>
      <c r="DS12" s="666"/>
      <c r="DT12" s="666"/>
      <c r="DU12" s="666"/>
      <c r="DV12" s="666"/>
      <c r="DW12" s="666"/>
      <c r="DX12" s="666"/>
      <c r="DY12" s="666"/>
      <c r="DZ12" s="666"/>
      <c r="EA12" s="666"/>
      <c r="EB12" s="666"/>
      <c r="EC12" s="675"/>
    </row>
    <row r="13" spans="2:143" ht="11.25" customHeight="1" x14ac:dyDescent="0.15">
      <c r="B13" s="662" t="s">
        <v>248</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249</v>
      </c>
      <c r="AQ13" s="663"/>
      <c r="AR13" s="663"/>
      <c r="AS13" s="663"/>
      <c r="AT13" s="663"/>
      <c r="AU13" s="663"/>
      <c r="AV13" s="663"/>
      <c r="AW13" s="663"/>
      <c r="AX13" s="663"/>
      <c r="AY13" s="663"/>
      <c r="AZ13" s="663"/>
      <c r="BA13" s="663"/>
      <c r="BB13" s="663"/>
      <c r="BC13" s="663"/>
      <c r="BD13" s="663"/>
      <c r="BE13" s="663"/>
      <c r="BF13" s="664"/>
      <c r="BG13" s="665">
        <v>2649600</v>
      </c>
      <c r="BH13" s="666"/>
      <c r="BI13" s="666"/>
      <c r="BJ13" s="666"/>
      <c r="BK13" s="666"/>
      <c r="BL13" s="666"/>
      <c r="BM13" s="666"/>
      <c r="BN13" s="667"/>
      <c r="BO13" s="668">
        <v>46.5</v>
      </c>
      <c r="BP13" s="668"/>
      <c r="BQ13" s="668"/>
      <c r="BR13" s="668"/>
      <c r="BS13" s="669" t="s">
        <v>126</v>
      </c>
      <c r="BT13" s="669"/>
      <c r="BU13" s="669"/>
      <c r="BV13" s="669"/>
      <c r="BW13" s="669"/>
      <c r="BX13" s="669"/>
      <c r="BY13" s="669"/>
      <c r="BZ13" s="669"/>
      <c r="CA13" s="669"/>
      <c r="CB13" s="673"/>
      <c r="CD13" s="680" t="s">
        <v>250</v>
      </c>
      <c r="CE13" s="681"/>
      <c r="CF13" s="681"/>
      <c r="CG13" s="681"/>
      <c r="CH13" s="681"/>
      <c r="CI13" s="681"/>
      <c r="CJ13" s="681"/>
      <c r="CK13" s="681"/>
      <c r="CL13" s="681"/>
      <c r="CM13" s="681"/>
      <c r="CN13" s="681"/>
      <c r="CO13" s="681"/>
      <c r="CP13" s="681"/>
      <c r="CQ13" s="682"/>
      <c r="CR13" s="665">
        <v>1570748</v>
      </c>
      <c r="CS13" s="666"/>
      <c r="CT13" s="666"/>
      <c r="CU13" s="666"/>
      <c r="CV13" s="666"/>
      <c r="CW13" s="666"/>
      <c r="CX13" s="666"/>
      <c r="CY13" s="667"/>
      <c r="CZ13" s="668">
        <v>7.7</v>
      </c>
      <c r="DA13" s="668"/>
      <c r="DB13" s="668"/>
      <c r="DC13" s="668"/>
      <c r="DD13" s="674">
        <v>585213</v>
      </c>
      <c r="DE13" s="666"/>
      <c r="DF13" s="666"/>
      <c r="DG13" s="666"/>
      <c r="DH13" s="666"/>
      <c r="DI13" s="666"/>
      <c r="DJ13" s="666"/>
      <c r="DK13" s="666"/>
      <c r="DL13" s="666"/>
      <c r="DM13" s="666"/>
      <c r="DN13" s="666"/>
      <c r="DO13" s="666"/>
      <c r="DP13" s="667"/>
      <c r="DQ13" s="674">
        <v>1058704</v>
      </c>
      <c r="DR13" s="666"/>
      <c r="DS13" s="666"/>
      <c r="DT13" s="666"/>
      <c r="DU13" s="666"/>
      <c r="DV13" s="666"/>
      <c r="DW13" s="666"/>
      <c r="DX13" s="666"/>
      <c r="DY13" s="666"/>
      <c r="DZ13" s="666"/>
      <c r="EA13" s="666"/>
      <c r="EB13" s="666"/>
      <c r="EC13" s="675"/>
    </row>
    <row r="14" spans="2:143" ht="11.25" customHeight="1" x14ac:dyDescent="0.15">
      <c r="B14" s="662" t="s">
        <v>251</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252</v>
      </c>
      <c r="AQ14" s="663"/>
      <c r="AR14" s="663"/>
      <c r="AS14" s="663"/>
      <c r="AT14" s="663"/>
      <c r="AU14" s="663"/>
      <c r="AV14" s="663"/>
      <c r="AW14" s="663"/>
      <c r="AX14" s="663"/>
      <c r="AY14" s="663"/>
      <c r="AZ14" s="663"/>
      <c r="BA14" s="663"/>
      <c r="BB14" s="663"/>
      <c r="BC14" s="663"/>
      <c r="BD14" s="663"/>
      <c r="BE14" s="663"/>
      <c r="BF14" s="664"/>
      <c r="BG14" s="665">
        <v>139067</v>
      </c>
      <c r="BH14" s="666"/>
      <c r="BI14" s="666"/>
      <c r="BJ14" s="666"/>
      <c r="BK14" s="666"/>
      <c r="BL14" s="666"/>
      <c r="BM14" s="666"/>
      <c r="BN14" s="667"/>
      <c r="BO14" s="668">
        <v>2.4</v>
      </c>
      <c r="BP14" s="668"/>
      <c r="BQ14" s="668"/>
      <c r="BR14" s="668"/>
      <c r="BS14" s="669" t="s">
        <v>126</v>
      </c>
      <c r="BT14" s="669"/>
      <c r="BU14" s="669"/>
      <c r="BV14" s="669"/>
      <c r="BW14" s="669"/>
      <c r="BX14" s="669"/>
      <c r="BY14" s="669"/>
      <c r="BZ14" s="669"/>
      <c r="CA14" s="669"/>
      <c r="CB14" s="673"/>
      <c r="CD14" s="680" t="s">
        <v>253</v>
      </c>
      <c r="CE14" s="681"/>
      <c r="CF14" s="681"/>
      <c r="CG14" s="681"/>
      <c r="CH14" s="681"/>
      <c r="CI14" s="681"/>
      <c r="CJ14" s="681"/>
      <c r="CK14" s="681"/>
      <c r="CL14" s="681"/>
      <c r="CM14" s="681"/>
      <c r="CN14" s="681"/>
      <c r="CO14" s="681"/>
      <c r="CP14" s="681"/>
      <c r="CQ14" s="682"/>
      <c r="CR14" s="665">
        <v>797239</v>
      </c>
      <c r="CS14" s="666"/>
      <c r="CT14" s="666"/>
      <c r="CU14" s="666"/>
      <c r="CV14" s="666"/>
      <c r="CW14" s="666"/>
      <c r="CX14" s="666"/>
      <c r="CY14" s="667"/>
      <c r="CZ14" s="668">
        <v>3.9</v>
      </c>
      <c r="DA14" s="668"/>
      <c r="DB14" s="668"/>
      <c r="DC14" s="668"/>
      <c r="DD14" s="674">
        <v>91921</v>
      </c>
      <c r="DE14" s="666"/>
      <c r="DF14" s="666"/>
      <c r="DG14" s="666"/>
      <c r="DH14" s="666"/>
      <c r="DI14" s="666"/>
      <c r="DJ14" s="666"/>
      <c r="DK14" s="666"/>
      <c r="DL14" s="666"/>
      <c r="DM14" s="666"/>
      <c r="DN14" s="666"/>
      <c r="DO14" s="666"/>
      <c r="DP14" s="667"/>
      <c r="DQ14" s="674">
        <v>710288</v>
      </c>
      <c r="DR14" s="666"/>
      <c r="DS14" s="666"/>
      <c r="DT14" s="666"/>
      <c r="DU14" s="666"/>
      <c r="DV14" s="666"/>
      <c r="DW14" s="666"/>
      <c r="DX14" s="666"/>
      <c r="DY14" s="666"/>
      <c r="DZ14" s="666"/>
      <c r="EA14" s="666"/>
      <c r="EB14" s="666"/>
      <c r="EC14" s="675"/>
    </row>
    <row r="15" spans="2:143" ht="11.25" customHeight="1" x14ac:dyDescent="0.15">
      <c r="B15" s="662" t="s">
        <v>254</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255</v>
      </c>
      <c r="AQ15" s="663"/>
      <c r="AR15" s="663"/>
      <c r="AS15" s="663"/>
      <c r="AT15" s="663"/>
      <c r="AU15" s="663"/>
      <c r="AV15" s="663"/>
      <c r="AW15" s="663"/>
      <c r="AX15" s="663"/>
      <c r="AY15" s="663"/>
      <c r="AZ15" s="663"/>
      <c r="BA15" s="663"/>
      <c r="BB15" s="663"/>
      <c r="BC15" s="663"/>
      <c r="BD15" s="663"/>
      <c r="BE15" s="663"/>
      <c r="BF15" s="664"/>
      <c r="BG15" s="665">
        <v>288309</v>
      </c>
      <c r="BH15" s="666"/>
      <c r="BI15" s="666"/>
      <c r="BJ15" s="666"/>
      <c r="BK15" s="666"/>
      <c r="BL15" s="666"/>
      <c r="BM15" s="666"/>
      <c r="BN15" s="667"/>
      <c r="BO15" s="668">
        <v>5.0999999999999996</v>
      </c>
      <c r="BP15" s="668"/>
      <c r="BQ15" s="668"/>
      <c r="BR15" s="668"/>
      <c r="BS15" s="669" t="s">
        <v>126</v>
      </c>
      <c r="BT15" s="669"/>
      <c r="BU15" s="669"/>
      <c r="BV15" s="669"/>
      <c r="BW15" s="669"/>
      <c r="BX15" s="669"/>
      <c r="BY15" s="669"/>
      <c r="BZ15" s="669"/>
      <c r="CA15" s="669"/>
      <c r="CB15" s="673"/>
      <c r="CD15" s="680" t="s">
        <v>256</v>
      </c>
      <c r="CE15" s="681"/>
      <c r="CF15" s="681"/>
      <c r="CG15" s="681"/>
      <c r="CH15" s="681"/>
      <c r="CI15" s="681"/>
      <c r="CJ15" s="681"/>
      <c r="CK15" s="681"/>
      <c r="CL15" s="681"/>
      <c r="CM15" s="681"/>
      <c r="CN15" s="681"/>
      <c r="CO15" s="681"/>
      <c r="CP15" s="681"/>
      <c r="CQ15" s="682"/>
      <c r="CR15" s="665">
        <v>3081674</v>
      </c>
      <c r="CS15" s="666"/>
      <c r="CT15" s="666"/>
      <c r="CU15" s="666"/>
      <c r="CV15" s="666"/>
      <c r="CW15" s="666"/>
      <c r="CX15" s="666"/>
      <c r="CY15" s="667"/>
      <c r="CZ15" s="668">
        <v>15.1</v>
      </c>
      <c r="DA15" s="668"/>
      <c r="DB15" s="668"/>
      <c r="DC15" s="668"/>
      <c r="DD15" s="674">
        <v>1778966</v>
      </c>
      <c r="DE15" s="666"/>
      <c r="DF15" s="666"/>
      <c r="DG15" s="666"/>
      <c r="DH15" s="666"/>
      <c r="DI15" s="666"/>
      <c r="DJ15" s="666"/>
      <c r="DK15" s="666"/>
      <c r="DL15" s="666"/>
      <c r="DM15" s="666"/>
      <c r="DN15" s="666"/>
      <c r="DO15" s="666"/>
      <c r="DP15" s="667"/>
      <c r="DQ15" s="674">
        <v>1324135</v>
      </c>
      <c r="DR15" s="666"/>
      <c r="DS15" s="666"/>
      <c r="DT15" s="666"/>
      <c r="DU15" s="666"/>
      <c r="DV15" s="666"/>
      <c r="DW15" s="666"/>
      <c r="DX15" s="666"/>
      <c r="DY15" s="666"/>
      <c r="DZ15" s="666"/>
      <c r="EA15" s="666"/>
      <c r="EB15" s="666"/>
      <c r="EC15" s="675"/>
    </row>
    <row r="16" spans="2:143" ht="11.25" customHeight="1" x14ac:dyDescent="0.15">
      <c r="B16" s="662" t="s">
        <v>257</v>
      </c>
      <c r="C16" s="663"/>
      <c r="D16" s="663"/>
      <c r="E16" s="663"/>
      <c r="F16" s="663"/>
      <c r="G16" s="663"/>
      <c r="H16" s="663"/>
      <c r="I16" s="663"/>
      <c r="J16" s="663"/>
      <c r="K16" s="663"/>
      <c r="L16" s="663"/>
      <c r="M16" s="663"/>
      <c r="N16" s="663"/>
      <c r="O16" s="663"/>
      <c r="P16" s="663"/>
      <c r="Q16" s="664"/>
      <c r="R16" s="665">
        <v>20185</v>
      </c>
      <c r="S16" s="666"/>
      <c r="T16" s="666"/>
      <c r="U16" s="666"/>
      <c r="V16" s="666"/>
      <c r="W16" s="666"/>
      <c r="X16" s="666"/>
      <c r="Y16" s="667"/>
      <c r="Z16" s="668">
        <v>0.1</v>
      </c>
      <c r="AA16" s="668"/>
      <c r="AB16" s="668"/>
      <c r="AC16" s="668"/>
      <c r="AD16" s="669">
        <v>20185</v>
      </c>
      <c r="AE16" s="669"/>
      <c r="AF16" s="669"/>
      <c r="AG16" s="669"/>
      <c r="AH16" s="669"/>
      <c r="AI16" s="669"/>
      <c r="AJ16" s="669"/>
      <c r="AK16" s="669"/>
      <c r="AL16" s="670">
        <v>0.2</v>
      </c>
      <c r="AM16" s="671"/>
      <c r="AN16" s="671"/>
      <c r="AO16" s="672"/>
      <c r="AP16" s="662" t="s">
        <v>258</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259</v>
      </c>
      <c r="CE16" s="681"/>
      <c r="CF16" s="681"/>
      <c r="CG16" s="681"/>
      <c r="CH16" s="681"/>
      <c r="CI16" s="681"/>
      <c r="CJ16" s="681"/>
      <c r="CK16" s="681"/>
      <c r="CL16" s="681"/>
      <c r="CM16" s="681"/>
      <c r="CN16" s="681"/>
      <c r="CO16" s="681"/>
      <c r="CP16" s="681"/>
      <c r="CQ16" s="682"/>
      <c r="CR16" s="665" t="s">
        <v>126</v>
      </c>
      <c r="CS16" s="666"/>
      <c r="CT16" s="666"/>
      <c r="CU16" s="666"/>
      <c r="CV16" s="666"/>
      <c r="CW16" s="666"/>
      <c r="CX16" s="666"/>
      <c r="CY16" s="667"/>
      <c r="CZ16" s="668" t="s">
        <v>126</v>
      </c>
      <c r="DA16" s="668"/>
      <c r="DB16" s="668"/>
      <c r="DC16" s="668"/>
      <c r="DD16" s="674" t="s">
        <v>126</v>
      </c>
      <c r="DE16" s="666"/>
      <c r="DF16" s="666"/>
      <c r="DG16" s="666"/>
      <c r="DH16" s="666"/>
      <c r="DI16" s="666"/>
      <c r="DJ16" s="666"/>
      <c r="DK16" s="666"/>
      <c r="DL16" s="666"/>
      <c r="DM16" s="666"/>
      <c r="DN16" s="666"/>
      <c r="DO16" s="666"/>
      <c r="DP16" s="667"/>
      <c r="DQ16" s="674" t="s">
        <v>126</v>
      </c>
      <c r="DR16" s="666"/>
      <c r="DS16" s="666"/>
      <c r="DT16" s="666"/>
      <c r="DU16" s="666"/>
      <c r="DV16" s="666"/>
      <c r="DW16" s="666"/>
      <c r="DX16" s="666"/>
      <c r="DY16" s="666"/>
      <c r="DZ16" s="666"/>
      <c r="EA16" s="666"/>
      <c r="EB16" s="666"/>
      <c r="EC16" s="675"/>
    </row>
    <row r="17" spans="2:133" ht="11.25" customHeight="1" x14ac:dyDescent="0.15">
      <c r="B17" s="662" t="s">
        <v>260</v>
      </c>
      <c r="C17" s="663"/>
      <c r="D17" s="663"/>
      <c r="E17" s="663"/>
      <c r="F17" s="663"/>
      <c r="G17" s="663"/>
      <c r="H17" s="663"/>
      <c r="I17" s="663"/>
      <c r="J17" s="663"/>
      <c r="K17" s="663"/>
      <c r="L17" s="663"/>
      <c r="M17" s="663"/>
      <c r="N17" s="663"/>
      <c r="O17" s="663"/>
      <c r="P17" s="663"/>
      <c r="Q17" s="664"/>
      <c r="R17" s="665">
        <v>86717</v>
      </c>
      <c r="S17" s="666"/>
      <c r="T17" s="666"/>
      <c r="U17" s="666"/>
      <c r="V17" s="666"/>
      <c r="W17" s="666"/>
      <c r="X17" s="666"/>
      <c r="Y17" s="667"/>
      <c r="Z17" s="668">
        <v>0.4</v>
      </c>
      <c r="AA17" s="668"/>
      <c r="AB17" s="668"/>
      <c r="AC17" s="668"/>
      <c r="AD17" s="669">
        <v>86717</v>
      </c>
      <c r="AE17" s="669"/>
      <c r="AF17" s="669"/>
      <c r="AG17" s="669"/>
      <c r="AH17" s="669"/>
      <c r="AI17" s="669"/>
      <c r="AJ17" s="669"/>
      <c r="AK17" s="669"/>
      <c r="AL17" s="670">
        <v>0.8</v>
      </c>
      <c r="AM17" s="671"/>
      <c r="AN17" s="671"/>
      <c r="AO17" s="672"/>
      <c r="AP17" s="662" t="s">
        <v>261</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262</v>
      </c>
      <c r="CE17" s="681"/>
      <c r="CF17" s="681"/>
      <c r="CG17" s="681"/>
      <c r="CH17" s="681"/>
      <c r="CI17" s="681"/>
      <c r="CJ17" s="681"/>
      <c r="CK17" s="681"/>
      <c r="CL17" s="681"/>
      <c r="CM17" s="681"/>
      <c r="CN17" s="681"/>
      <c r="CO17" s="681"/>
      <c r="CP17" s="681"/>
      <c r="CQ17" s="682"/>
      <c r="CR17" s="665">
        <v>2018418</v>
      </c>
      <c r="CS17" s="666"/>
      <c r="CT17" s="666"/>
      <c r="CU17" s="666"/>
      <c r="CV17" s="666"/>
      <c r="CW17" s="666"/>
      <c r="CX17" s="666"/>
      <c r="CY17" s="667"/>
      <c r="CZ17" s="668">
        <v>9.9</v>
      </c>
      <c r="DA17" s="668"/>
      <c r="DB17" s="668"/>
      <c r="DC17" s="668"/>
      <c r="DD17" s="674" t="s">
        <v>126</v>
      </c>
      <c r="DE17" s="666"/>
      <c r="DF17" s="666"/>
      <c r="DG17" s="666"/>
      <c r="DH17" s="666"/>
      <c r="DI17" s="666"/>
      <c r="DJ17" s="666"/>
      <c r="DK17" s="666"/>
      <c r="DL17" s="666"/>
      <c r="DM17" s="666"/>
      <c r="DN17" s="666"/>
      <c r="DO17" s="666"/>
      <c r="DP17" s="667"/>
      <c r="DQ17" s="674">
        <v>1929915</v>
      </c>
      <c r="DR17" s="666"/>
      <c r="DS17" s="666"/>
      <c r="DT17" s="666"/>
      <c r="DU17" s="666"/>
      <c r="DV17" s="666"/>
      <c r="DW17" s="666"/>
      <c r="DX17" s="666"/>
      <c r="DY17" s="666"/>
      <c r="DZ17" s="666"/>
      <c r="EA17" s="666"/>
      <c r="EB17" s="666"/>
      <c r="EC17" s="675"/>
    </row>
    <row r="18" spans="2:133" ht="11.25" customHeight="1" x14ac:dyDescent="0.15">
      <c r="B18" s="662" t="s">
        <v>263</v>
      </c>
      <c r="C18" s="663"/>
      <c r="D18" s="663"/>
      <c r="E18" s="663"/>
      <c r="F18" s="663"/>
      <c r="G18" s="663"/>
      <c r="H18" s="663"/>
      <c r="I18" s="663"/>
      <c r="J18" s="663"/>
      <c r="K18" s="663"/>
      <c r="L18" s="663"/>
      <c r="M18" s="663"/>
      <c r="N18" s="663"/>
      <c r="O18" s="663"/>
      <c r="P18" s="663"/>
      <c r="Q18" s="664"/>
      <c r="R18" s="665">
        <v>70774</v>
      </c>
      <c r="S18" s="666"/>
      <c r="T18" s="666"/>
      <c r="U18" s="666"/>
      <c r="V18" s="666"/>
      <c r="W18" s="666"/>
      <c r="X18" s="666"/>
      <c r="Y18" s="667"/>
      <c r="Z18" s="668">
        <v>0.3</v>
      </c>
      <c r="AA18" s="668"/>
      <c r="AB18" s="668"/>
      <c r="AC18" s="668"/>
      <c r="AD18" s="669">
        <v>70774</v>
      </c>
      <c r="AE18" s="669"/>
      <c r="AF18" s="669"/>
      <c r="AG18" s="669"/>
      <c r="AH18" s="669"/>
      <c r="AI18" s="669"/>
      <c r="AJ18" s="669"/>
      <c r="AK18" s="669"/>
      <c r="AL18" s="670">
        <v>0.60000002384185791</v>
      </c>
      <c r="AM18" s="671"/>
      <c r="AN18" s="671"/>
      <c r="AO18" s="672"/>
      <c r="AP18" s="662" t="s">
        <v>264</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265</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266</v>
      </c>
      <c r="C19" s="663"/>
      <c r="D19" s="663"/>
      <c r="E19" s="663"/>
      <c r="F19" s="663"/>
      <c r="G19" s="663"/>
      <c r="H19" s="663"/>
      <c r="I19" s="663"/>
      <c r="J19" s="663"/>
      <c r="K19" s="663"/>
      <c r="L19" s="663"/>
      <c r="M19" s="663"/>
      <c r="N19" s="663"/>
      <c r="O19" s="663"/>
      <c r="P19" s="663"/>
      <c r="Q19" s="664"/>
      <c r="R19" s="665">
        <v>27568</v>
      </c>
      <c r="S19" s="666"/>
      <c r="T19" s="666"/>
      <c r="U19" s="666"/>
      <c r="V19" s="666"/>
      <c r="W19" s="666"/>
      <c r="X19" s="666"/>
      <c r="Y19" s="667"/>
      <c r="Z19" s="668">
        <v>0.1</v>
      </c>
      <c r="AA19" s="668"/>
      <c r="AB19" s="668"/>
      <c r="AC19" s="668"/>
      <c r="AD19" s="669">
        <v>27568</v>
      </c>
      <c r="AE19" s="669"/>
      <c r="AF19" s="669"/>
      <c r="AG19" s="669"/>
      <c r="AH19" s="669"/>
      <c r="AI19" s="669"/>
      <c r="AJ19" s="669"/>
      <c r="AK19" s="669"/>
      <c r="AL19" s="670">
        <v>0.2</v>
      </c>
      <c r="AM19" s="671"/>
      <c r="AN19" s="671"/>
      <c r="AO19" s="672"/>
      <c r="AP19" s="662" t="s">
        <v>267</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126</v>
      </c>
      <c r="BT19" s="669"/>
      <c r="BU19" s="669"/>
      <c r="BV19" s="669"/>
      <c r="BW19" s="669"/>
      <c r="BX19" s="669"/>
      <c r="BY19" s="669"/>
      <c r="BZ19" s="669"/>
      <c r="CA19" s="669"/>
      <c r="CB19" s="673"/>
      <c r="CD19" s="680" t="s">
        <v>268</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269</v>
      </c>
      <c r="C20" s="663"/>
      <c r="D20" s="663"/>
      <c r="E20" s="663"/>
      <c r="F20" s="663"/>
      <c r="G20" s="663"/>
      <c r="H20" s="663"/>
      <c r="I20" s="663"/>
      <c r="J20" s="663"/>
      <c r="K20" s="663"/>
      <c r="L20" s="663"/>
      <c r="M20" s="663"/>
      <c r="N20" s="663"/>
      <c r="O20" s="663"/>
      <c r="P20" s="663"/>
      <c r="Q20" s="664"/>
      <c r="R20" s="665">
        <v>6024</v>
      </c>
      <c r="S20" s="666"/>
      <c r="T20" s="666"/>
      <c r="U20" s="666"/>
      <c r="V20" s="666"/>
      <c r="W20" s="666"/>
      <c r="X20" s="666"/>
      <c r="Y20" s="667"/>
      <c r="Z20" s="668">
        <v>0</v>
      </c>
      <c r="AA20" s="668"/>
      <c r="AB20" s="668"/>
      <c r="AC20" s="668"/>
      <c r="AD20" s="669">
        <v>6024</v>
      </c>
      <c r="AE20" s="669"/>
      <c r="AF20" s="669"/>
      <c r="AG20" s="669"/>
      <c r="AH20" s="669"/>
      <c r="AI20" s="669"/>
      <c r="AJ20" s="669"/>
      <c r="AK20" s="669"/>
      <c r="AL20" s="670">
        <v>0.1</v>
      </c>
      <c r="AM20" s="671"/>
      <c r="AN20" s="671"/>
      <c r="AO20" s="672"/>
      <c r="AP20" s="662" t="s">
        <v>270</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68" t="s">
        <v>126</v>
      </c>
      <c r="BP20" s="668"/>
      <c r="BQ20" s="668"/>
      <c r="BR20" s="668"/>
      <c r="BS20" s="669" t="s">
        <v>126</v>
      </c>
      <c r="BT20" s="669"/>
      <c r="BU20" s="669"/>
      <c r="BV20" s="669"/>
      <c r="BW20" s="669"/>
      <c r="BX20" s="669"/>
      <c r="BY20" s="669"/>
      <c r="BZ20" s="669"/>
      <c r="CA20" s="669"/>
      <c r="CB20" s="673"/>
      <c r="CD20" s="680" t="s">
        <v>271</v>
      </c>
      <c r="CE20" s="681"/>
      <c r="CF20" s="681"/>
      <c r="CG20" s="681"/>
      <c r="CH20" s="681"/>
      <c r="CI20" s="681"/>
      <c r="CJ20" s="681"/>
      <c r="CK20" s="681"/>
      <c r="CL20" s="681"/>
      <c r="CM20" s="681"/>
      <c r="CN20" s="681"/>
      <c r="CO20" s="681"/>
      <c r="CP20" s="681"/>
      <c r="CQ20" s="682"/>
      <c r="CR20" s="665">
        <v>20450657</v>
      </c>
      <c r="CS20" s="666"/>
      <c r="CT20" s="666"/>
      <c r="CU20" s="666"/>
      <c r="CV20" s="666"/>
      <c r="CW20" s="666"/>
      <c r="CX20" s="666"/>
      <c r="CY20" s="667"/>
      <c r="CZ20" s="668">
        <v>100</v>
      </c>
      <c r="DA20" s="668"/>
      <c r="DB20" s="668"/>
      <c r="DC20" s="668"/>
      <c r="DD20" s="674">
        <v>3598857</v>
      </c>
      <c r="DE20" s="666"/>
      <c r="DF20" s="666"/>
      <c r="DG20" s="666"/>
      <c r="DH20" s="666"/>
      <c r="DI20" s="666"/>
      <c r="DJ20" s="666"/>
      <c r="DK20" s="666"/>
      <c r="DL20" s="666"/>
      <c r="DM20" s="666"/>
      <c r="DN20" s="666"/>
      <c r="DO20" s="666"/>
      <c r="DP20" s="667"/>
      <c r="DQ20" s="674">
        <v>12125098</v>
      </c>
      <c r="DR20" s="666"/>
      <c r="DS20" s="666"/>
      <c r="DT20" s="666"/>
      <c r="DU20" s="666"/>
      <c r="DV20" s="666"/>
      <c r="DW20" s="666"/>
      <c r="DX20" s="666"/>
      <c r="DY20" s="666"/>
      <c r="DZ20" s="666"/>
      <c r="EA20" s="666"/>
      <c r="EB20" s="666"/>
      <c r="EC20" s="675"/>
    </row>
    <row r="21" spans="2:133" ht="11.25" customHeight="1" x14ac:dyDescent="0.15">
      <c r="B21" s="662" t="s">
        <v>272</v>
      </c>
      <c r="C21" s="663"/>
      <c r="D21" s="663"/>
      <c r="E21" s="663"/>
      <c r="F21" s="663"/>
      <c r="G21" s="663"/>
      <c r="H21" s="663"/>
      <c r="I21" s="663"/>
      <c r="J21" s="663"/>
      <c r="K21" s="663"/>
      <c r="L21" s="663"/>
      <c r="M21" s="663"/>
      <c r="N21" s="663"/>
      <c r="O21" s="663"/>
      <c r="P21" s="663"/>
      <c r="Q21" s="664"/>
      <c r="R21" s="665">
        <v>1541</v>
      </c>
      <c r="S21" s="666"/>
      <c r="T21" s="666"/>
      <c r="U21" s="666"/>
      <c r="V21" s="666"/>
      <c r="W21" s="666"/>
      <c r="X21" s="666"/>
      <c r="Y21" s="667"/>
      <c r="Z21" s="668">
        <v>0</v>
      </c>
      <c r="AA21" s="668"/>
      <c r="AB21" s="668"/>
      <c r="AC21" s="668"/>
      <c r="AD21" s="669">
        <v>1541</v>
      </c>
      <c r="AE21" s="669"/>
      <c r="AF21" s="669"/>
      <c r="AG21" s="669"/>
      <c r="AH21" s="669"/>
      <c r="AI21" s="669"/>
      <c r="AJ21" s="669"/>
      <c r="AK21" s="669"/>
      <c r="AL21" s="670">
        <v>0</v>
      </c>
      <c r="AM21" s="671"/>
      <c r="AN21" s="671"/>
      <c r="AO21" s="672"/>
      <c r="AP21" s="684" t="s">
        <v>273</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274</v>
      </c>
      <c r="C22" s="704"/>
      <c r="D22" s="704"/>
      <c r="E22" s="704"/>
      <c r="F22" s="704"/>
      <c r="G22" s="704"/>
      <c r="H22" s="704"/>
      <c r="I22" s="704"/>
      <c r="J22" s="704"/>
      <c r="K22" s="704"/>
      <c r="L22" s="704"/>
      <c r="M22" s="704"/>
      <c r="N22" s="704"/>
      <c r="O22" s="704"/>
      <c r="P22" s="704"/>
      <c r="Q22" s="705"/>
      <c r="R22" s="665">
        <v>35641</v>
      </c>
      <c r="S22" s="666"/>
      <c r="T22" s="666"/>
      <c r="U22" s="666"/>
      <c r="V22" s="666"/>
      <c r="W22" s="666"/>
      <c r="X22" s="666"/>
      <c r="Y22" s="667"/>
      <c r="Z22" s="668">
        <v>0.2</v>
      </c>
      <c r="AA22" s="668"/>
      <c r="AB22" s="668"/>
      <c r="AC22" s="668"/>
      <c r="AD22" s="669">
        <v>35641</v>
      </c>
      <c r="AE22" s="669"/>
      <c r="AF22" s="669"/>
      <c r="AG22" s="669"/>
      <c r="AH22" s="669"/>
      <c r="AI22" s="669"/>
      <c r="AJ22" s="669"/>
      <c r="AK22" s="669"/>
      <c r="AL22" s="670">
        <v>0.30000001192092896</v>
      </c>
      <c r="AM22" s="671"/>
      <c r="AN22" s="671"/>
      <c r="AO22" s="672"/>
      <c r="AP22" s="684" t="s">
        <v>275</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276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277</v>
      </c>
      <c r="C23" s="663"/>
      <c r="D23" s="663"/>
      <c r="E23" s="663"/>
      <c r="F23" s="663"/>
      <c r="G23" s="663"/>
      <c r="H23" s="663"/>
      <c r="I23" s="663"/>
      <c r="J23" s="663"/>
      <c r="K23" s="663"/>
      <c r="L23" s="663"/>
      <c r="M23" s="663"/>
      <c r="N23" s="663"/>
      <c r="O23" s="663"/>
      <c r="P23" s="663"/>
      <c r="Q23" s="664"/>
      <c r="R23" s="665">
        <v>4343365</v>
      </c>
      <c r="S23" s="666"/>
      <c r="T23" s="666"/>
      <c r="U23" s="666"/>
      <c r="V23" s="666"/>
      <c r="W23" s="666"/>
      <c r="X23" s="666"/>
      <c r="Y23" s="667"/>
      <c r="Z23" s="668">
        <v>20</v>
      </c>
      <c r="AA23" s="668"/>
      <c r="AB23" s="668"/>
      <c r="AC23" s="668"/>
      <c r="AD23" s="669">
        <v>4071187</v>
      </c>
      <c r="AE23" s="669"/>
      <c r="AF23" s="669"/>
      <c r="AG23" s="669"/>
      <c r="AH23" s="669"/>
      <c r="AI23" s="669"/>
      <c r="AJ23" s="669"/>
      <c r="AK23" s="669"/>
      <c r="AL23" s="670">
        <v>35.9</v>
      </c>
      <c r="AM23" s="671"/>
      <c r="AN23" s="671"/>
      <c r="AO23" s="672"/>
      <c r="AP23" s="684" t="s">
        <v>278</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218</v>
      </c>
      <c r="CE23" s="648"/>
      <c r="CF23" s="648"/>
      <c r="CG23" s="648"/>
      <c r="CH23" s="648"/>
      <c r="CI23" s="648"/>
      <c r="CJ23" s="648"/>
      <c r="CK23" s="648"/>
      <c r="CL23" s="648"/>
      <c r="CM23" s="648"/>
      <c r="CN23" s="648"/>
      <c r="CO23" s="648"/>
      <c r="CP23" s="648"/>
      <c r="CQ23" s="649"/>
      <c r="CR23" s="647" t="s">
        <v>279</v>
      </c>
      <c r="CS23" s="648"/>
      <c r="CT23" s="648"/>
      <c r="CU23" s="648"/>
      <c r="CV23" s="648"/>
      <c r="CW23" s="648"/>
      <c r="CX23" s="648"/>
      <c r="CY23" s="649"/>
      <c r="CZ23" s="647" t="s">
        <v>280</v>
      </c>
      <c r="DA23" s="648"/>
      <c r="DB23" s="648"/>
      <c r="DC23" s="649"/>
      <c r="DD23" s="647" t="s">
        <v>281</v>
      </c>
      <c r="DE23" s="648"/>
      <c r="DF23" s="648"/>
      <c r="DG23" s="648"/>
      <c r="DH23" s="648"/>
      <c r="DI23" s="648"/>
      <c r="DJ23" s="648"/>
      <c r="DK23" s="649"/>
      <c r="DL23" s="696" t="s">
        <v>282</v>
      </c>
      <c r="DM23" s="697"/>
      <c r="DN23" s="697"/>
      <c r="DO23" s="697"/>
      <c r="DP23" s="697"/>
      <c r="DQ23" s="697"/>
      <c r="DR23" s="697"/>
      <c r="DS23" s="697"/>
      <c r="DT23" s="697"/>
      <c r="DU23" s="697"/>
      <c r="DV23" s="698"/>
      <c r="DW23" s="647" t="s">
        <v>283</v>
      </c>
      <c r="DX23" s="648"/>
      <c r="DY23" s="648"/>
      <c r="DZ23" s="648"/>
      <c r="EA23" s="648"/>
      <c r="EB23" s="648"/>
      <c r="EC23" s="649"/>
    </row>
    <row r="24" spans="2:133" ht="11.25" customHeight="1" x14ac:dyDescent="0.15">
      <c r="B24" s="662" t="s">
        <v>284</v>
      </c>
      <c r="C24" s="663"/>
      <c r="D24" s="663"/>
      <c r="E24" s="663"/>
      <c r="F24" s="663"/>
      <c r="G24" s="663"/>
      <c r="H24" s="663"/>
      <c r="I24" s="663"/>
      <c r="J24" s="663"/>
      <c r="K24" s="663"/>
      <c r="L24" s="663"/>
      <c r="M24" s="663"/>
      <c r="N24" s="663"/>
      <c r="O24" s="663"/>
      <c r="P24" s="663"/>
      <c r="Q24" s="664"/>
      <c r="R24" s="665">
        <v>4071187</v>
      </c>
      <c r="S24" s="666"/>
      <c r="T24" s="666"/>
      <c r="U24" s="666"/>
      <c r="V24" s="666"/>
      <c r="W24" s="666"/>
      <c r="X24" s="666"/>
      <c r="Y24" s="667"/>
      <c r="Z24" s="668">
        <v>18.7</v>
      </c>
      <c r="AA24" s="668"/>
      <c r="AB24" s="668"/>
      <c r="AC24" s="668"/>
      <c r="AD24" s="669">
        <v>4071187</v>
      </c>
      <c r="AE24" s="669"/>
      <c r="AF24" s="669"/>
      <c r="AG24" s="669"/>
      <c r="AH24" s="669"/>
      <c r="AI24" s="669"/>
      <c r="AJ24" s="669"/>
      <c r="AK24" s="669"/>
      <c r="AL24" s="670">
        <v>35.9</v>
      </c>
      <c r="AM24" s="671"/>
      <c r="AN24" s="671"/>
      <c r="AO24" s="672"/>
      <c r="AP24" s="684" t="s">
        <v>285</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286</v>
      </c>
      <c r="CE24" s="677"/>
      <c r="CF24" s="677"/>
      <c r="CG24" s="677"/>
      <c r="CH24" s="677"/>
      <c r="CI24" s="677"/>
      <c r="CJ24" s="677"/>
      <c r="CK24" s="677"/>
      <c r="CL24" s="677"/>
      <c r="CM24" s="677"/>
      <c r="CN24" s="677"/>
      <c r="CO24" s="677"/>
      <c r="CP24" s="677"/>
      <c r="CQ24" s="678"/>
      <c r="CR24" s="654">
        <v>9579994</v>
      </c>
      <c r="CS24" s="655"/>
      <c r="CT24" s="655"/>
      <c r="CU24" s="655"/>
      <c r="CV24" s="655"/>
      <c r="CW24" s="655"/>
      <c r="CX24" s="655"/>
      <c r="CY24" s="656"/>
      <c r="CZ24" s="659">
        <v>46.8</v>
      </c>
      <c r="DA24" s="660"/>
      <c r="DB24" s="660"/>
      <c r="DC24" s="679"/>
      <c r="DD24" s="706">
        <v>6063467</v>
      </c>
      <c r="DE24" s="655"/>
      <c r="DF24" s="655"/>
      <c r="DG24" s="655"/>
      <c r="DH24" s="655"/>
      <c r="DI24" s="655"/>
      <c r="DJ24" s="655"/>
      <c r="DK24" s="656"/>
      <c r="DL24" s="706">
        <v>5962450</v>
      </c>
      <c r="DM24" s="655"/>
      <c r="DN24" s="655"/>
      <c r="DO24" s="655"/>
      <c r="DP24" s="655"/>
      <c r="DQ24" s="655"/>
      <c r="DR24" s="655"/>
      <c r="DS24" s="655"/>
      <c r="DT24" s="655"/>
      <c r="DU24" s="655"/>
      <c r="DV24" s="656"/>
      <c r="DW24" s="659">
        <v>49.4</v>
      </c>
      <c r="DX24" s="660"/>
      <c r="DY24" s="660"/>
      <c r="DZ24" s="660"/>
      <c r="EA24" s="660"/>
      <c r="EB24" s="660"/>
      <c r="EC24" s="661"/>
    </row>
    <row r="25" spans="2:133" ht="11.25" customHeight="1" x14ac:dyDescent="0.15">
      <c r="B25" s="662" t="s">
        <v>287</v>
      </c>
      <c r="C25" s="663"/>
      <c r="D25" s="663"/>
      <c r="E25" s="663"/>
      <c r="F25" s="663"/>
      <c r="G25" s="663"/>
      <c r="H25" s="663"/>
      <c r="I25" s="663"/>
      <c r="J25" s="663"/>
      <c r="K25" s="663"/>
      <c r="L25" s="663"/>
      <c r="M25" s="663"/>
      <c r="N25" s="663"/>
      <c r="O25" s="663"/>
      <c r="P25" s="663"/>
      <c r="Q25" s="664"/>
      <c r="R25" s="665">
        <v>272178</v>
      </c>
      <c r="S25" s="666"/>
      <c r="T25" s="666"/>
      <c r="U25" s="666"/>
      <c r="V25" s="666"/>
      <c r="W25" s="666"/>
      <c r="X25" s="666"/>
      <c r="Y25" s="667"/>
      <c r="Z25" s="668">
        <v>1.3</v>
      </c>
      <c r="AA25" s="668"/>
      <c r="AB25" s="668"/>
      <c r="AC25" s="668"/>
      <c r="AD25" s="669" t="s">
        <v>126</v>
      </c>
      <c r="AE25" s="669"/>
      <c r="AF25" s="669"/>
      <c r="AG25" s="669"/>
      <c r="AH25" s="669"/>
      <c r="AI25" s="669"/>
      <c r="AJ25" s="669"/>
      <c r="AK25" s="669"/>
      <c r="AL25" s="670" t="s">
        <v>126</v>
      </c>
      <c r="AM25" s="671"/>
      <c r="AN25" s="671"/>
      <c r="AO25" s="672"/>
      <c r="AP25" s="684" t="s">
        <v>288</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289</v>
      </c>
      <c r="CE25" s="681"/>
      <c r="CF25" s="681"/>
      <c r="CG25" s="681"/>
      <c r="CH25" s="681"/>
      <c r="CI25" s="681"/>
      <c r="CJ25" s="681"/>
      <c r="CK25" s="681"/>
      <c r="CL25" s="681"/>
      <c r="CM25" s="681"/>
      <c r="CN25" s="681"/>
      <c r="CO25" s="681"/>
      <c r="CP25" s="681"/>
      <c r="CQ25" s="682"/>
      <c r="CR25" s="665">
        <v>3261408</v>
      </c>
      <c r="CS25" s="699"/>
      <c r="CT25" s="699"/>
      <c r="CU25" s="699"/>
      <c r="CV25" s="699"/>
      <c r="CW25" s="699"/>
      <c r="CX25" s="699"/>
      <c r="CY25" s="700"/>
      <c r="CZ25" s="670">
        <v>15.9</v>
      </c>
      <c r="DA25" s="701"/>
      <c r="DB25" s="701"/>
      <c r="DC25" s="707"/>
      <c r="DD25" s="674">
        <v>3057975</v>
      </c>
      <c r="DE25" s="699"/>
      <c r="DF25" s="699"/>
      <c r="DG25" s="699"/>
      <c r="DH25" s="699"/>
      <c r="DI25" s="699"/>
      <c r="DJ25" s="699"/>
      <c r="DK25" s="700"/>
      <c r="DL25" s="674">
        <v>2998936</v>
      </c>
      <c r="DM25" s="699"/>
      <c r="DN25" s="699"/>
      <c r="DO25" s="699"/>
      <c r="DP25" s="699"/>
      <c r="DQ25" s="699"/>
      <c r="DR25" s="699"/>
      <c r="DS25" s="699"/>
      <c r="DT25" s="699"/>
      <c r="DU25" s="699"/>
      <c r="DV25" s="700"/>
      <c r="DW25" s="670">
        <v>24.8</v>
      </c>
      <c r="DX25" s="701"/>
      <c r="DY25" s="701"/>
      <c r="DZ25" s="701"/>
      <c r="EA25" s="701"/>
      <c r="EB25" s="701"/>
      <c r="EC25" s="702"/>
    </row>
    <row r="26" spans="2:133" ht="11.25" customHeight="1" x14ac:dyDescent="0.15">
      <c r="B26" s="662" t="s">
        <v>290</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291</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292</v>
      </c>
      <c r="CE26" s="681"/>
      <c r="CF26" s="681"/>
      <c r="CG26" s="681"/>
      <c r="CH26" s="681"/>
      <c r="CI26" s="681"/>
      <c r="CJ26" s="681"/>
      <c r="CK26" s="681"/>
      <c r="CL26" s="681"/>
      <c r="CM26" s="681"/>
      <c r="CN26" s="681"/>
      <c r="CO26" s="681"/>
      <c r="CP26" s="681"/>
      <c r="CQ26" s="682"/>
      <c r="CR26" s="665">
        <v>2085722</v>
      </c>
      <c r="CS26" s="666"/>
      <c r="CT26" s="666"/>
      <c r="CU26" s="666"/>
      <c r="CV26" s="666"/>
      <c r="CW26" s="666"/>
      <c r="CX26" s="666"/>
      <c r="CY26" s="667"/>
      <c r="CZ26" s="670">
        <v>10.199999999999999</v>
      </c>
      <c r="DA26" s="701"/>
      <c r="DB26" s="701"/>
      <c r="DC26" s="707"/>
      <c r="DD26" s="674">
        <v>1926326</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1"/>
      <c r="DY26" s="701"/>
      <c r="DZ26" s="701"/>
      <c r="EA26" s="701"/>
      <c r="EB26" s="701"/>
      <c r="EC26" s="702"/>
    </row>
    <row r="27" spans="2:133" ht="11.25" customHeight="1" x14ac:dyDescent="0.15">
      <c r="B27" s="662" t="s">
        <v>293</v>
      </c>
      <c r="C27" s="663"/>
      <c r="D27" s="663"/>
      <c r="E27" s="663"/>
      <c r="F27" s="663"/>
      <c r="G27" s="663"/>
      <c r="H27" s="663"/>
      <c r="I27" s="663"/>
      <c r="J27" s="663"/>
      <c r="K27" s="663"/>
      <c r="L27" s="663"/>
      <c r="M27" s="663"/>
      <c r="N27" s="663"/>
      <c r="O27" s="663"/>
      <c r="P27" s="663"/>
      <c r="Q27" s="664"/>
      <c r="R27" s="665">
        <v>11586250</v>
      </c>
      <c r="S27" s="666"/>
      <c r="T27" s="666"/>
      <c r="U27" s="666"/>
      <c r="V27" s="666"/>
      <c r="W27" s="666"/>
      <c r="X27" s="666"/>
      <c r="Y27" s="667"/>
      <c r="Z27" s="668">
        <v>53.3</v>
      </c>
      <c r="AA27" s="668"/>
      <c r="AB27" s="668"/>
      <c r="AC27" s="668"/>
      <c r="AD27" s="669">
        <v>11314072</v>
      </c>
      <c r="AE27" s="669"/>
      <c r="AF27" s="669"/>
      <c r="AG27" s="669"/>
      <c r="AH27" s="669"/>
      <c r="AI27" s="669"/>
      <c r="AJ27" s="669"/>
      <c r="AK27" s="669"/>
      <c r="AL27" s="670">
        <v>99.800003051757813</v>
      </c>
      <c r="AM27" s="671"/>
      <c r="AN27" s="671"/>
      <c r="AO27" s="672"/>
      <c r="AP27" s="662" t="s">
        <v>294</v>
      </c>
      <c r="AQ27" s="663"/>
      <c r="AR27" s="663"/>
      <c r="AS27" s="663"/>
      <c r="AT27" s="663"/>
      <c r="AU27" s="663"/>
      <c r="AV27" s="663"/>
      <c r="AW27" s="663"/>
      <c r="AX27" s="663"/>
      <c r="AY27" s="663"/>
      <c r="AZ27" s="663"/>
      <c r="BA27" s="663"/>
      <c r="BB27" s="663"/>
      <c r="BC27" s="663"/>
      <c r="BD27" s="663"/>
      <c r="BE27" s="663"/>
      <c r="BF27" s="664"/>
      <c r="BG27" s="665">
        <v>5693135</v>
      </c>
      <c r="BH27" s="666"/>
      <c r="BI27" s="666"/>
      <c r="BJ27" s="666"/>
      <c r="BK27" s="666"/>
      <c r="BL27" s="666"/>
      <c r="BM27" s="666"/>
      <c r="BN27" s="667"/>
      <c r="BO27" s="668">
        <v>100</v>
      </c>
      <c r="BP27" s="668"/>
      <c r="BQ27" s="668"/>
      <c r="BR27" s="668"/>
      <c r="BS27" s="669">
        <v>74816</v>
      </c>
      <c r="BT27" s="669"/>
      <c r="BU27" s="669"/>
      <c r="BV27" s="669"/>
      <c r="BW27" s="669"/>
      <c r="BX27" s="669"/>
      <c r="BY27" s="669"/>
      <c r="BZ27" s="669"/>
      <c r="CA27" s="669"/>
      <c r="CB27" s="673"/>
      <c r="CD27" s="680" t="s">
        <v>295</v>
      </c>
      <c r="CE27" s="681"/>
      <c r="CF27" s="681"/>
      <c r="CG27" s="681"/>
      <c r="CH27" s="681"/>
      <c r="CI27" s="681"/>
      <c r="CJ27" s="681"/>
      <c r="CK27" s="681"/>
      <c r="CL27" s="681"/>
      <c r="CM27" s="681"/>
      <c r="CN27" s="681"/>
      <c r="CO27" s="681"/>
      <c r="CP27" s="681"/>
      <c r="CQ27" s="682"/>
      <c r="CR27" s="665">
        <v>4300168</v>
      </c>
      <c r="CS27" s="699"/>
      <c r="CT27" s="699"/>
      <c r="CU27" s="699"/>
      <c r="CV27" s="699"/>
      <c r="CW27" s="699"/>
      <c r="CX27" s="699"/>
      <c r="CY27" s="700"/>
      <c r="CZ27" s="670">
        <v>21</v>
      </c>
      <c r="DA27" s="701"/>
      <c r="DB27" s="701"/>
      <c r="DC27" s="707"/>
      <c r="DD27" s="674">
        <v>1075577</v>
      </c>
      <c r="DE27" s="699"/>
      <c r="DF27" s="699"/>
      <c r="DG27" s="699"/>
      <c r="DH27" s="699"/>
      <c r="DI27" s="699"/>
      <c r="DJ27" s="699"/>
      <c r="DK27" s="700"/>
      <c r="DL27" s="674">
        <v>1033599</v>
      </c>
      <c r="DM27" s="699"/>
      <c r="DN27" s="699"/>
      <c r="DO27" s="699"/>
      <c r="DP27" s="699"/>
      <c r="DQ27" s="699"/>
      <c r="DR27" s="699"/>
      <c r="DS27" s="699"/>
      <c r="DT27" s="699"/>
      <c r="DU27" s="699"/>
      <c r="DV27" s="700"/>
      <c r="DW27" s="670">
        <v>8.6</v>
      </c>
      <c r="DX27" s="701"/>
      <c r="DY27" s="701"/>
      <c r="DZ27" s="701"/>
      <c r="EA27" s="701"/>
      <c r="EB27" s="701"/>
      <c r="EC27" s="702"/>
    </row>
    <row r="28" spans="2:133" ht="11.25" customHeight="1" x14ac:dyDescent="0.15">
      <c r="B28" s="662" t="s">
        <v>296</v>
      </c>
      <c r="C28" s="663"/>
      <c r="D28" s="663"/>
      <c r="E28" s="663"/>
      <c r="F28" s="663"/>
      <c r="G28" s="663"/>
      <c r="H28" s="663"/>
      <c r="I28" s="663"/>
      <c r="J28" s="663"/>
      <c r="K28" s="663"/>
      <c r="L28" s="663"/>
      <c r="M28" s="663"/>
      <c r="N28" s="663"/>
      <c r="O28" s="663"/>
      <c r="P28" s="663"/>
      <c r="Q28" s="664"/>
      <c r="R28" s="665">
        <v>5772</v>
      </c>
      <c r="S28" s="666"/>
      <c r="T28" s="666"/>
      <c r="U28" s="666"/>
      <c r="V28" s="666"/>
      <c r="W28" s="666"/>
      <c r="X28" s="666"/>
      <c r="Y28" s="667"/>
      <c r="Z28" s="668">
        <v>0</v>
      </c>
      <c r="AA28" s="668"/>
      <c r="AB28" s="668"/>
      <c r="AC28" s="668"/>
      <c r="AD28" s="669">
        <v>5772</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297</v>
      </c>
      <c r="CE28" s="681"/>
      <c r="CF28" s="681"/>
      <c r="CG28" s="681"/>
      <c r="CH28" s="681"/>
      <c r="CI28" s="681"/>
      <c r="CJ28" s="681"/>
      <c r="CK28" s="681"/>
      <c r="CL28" s="681"/>
      <c r="CM28" s="681"/>
      <c r="CN28" s="681"/>
      <c r="CO28" s="681"/>
      <c r="CP28" s="681"/>
      <c r="CQ28" s="682"/>
      <c r="CR28" s="665">
        <v>2018418</v>
      </c>
      <c r="CS28" s="666"/>
      <c r="CT28" s="666"/>
      <c r="CU28" s="666"/>
      <c r="CV28" s="666"/>
      <c r="CW28" s="666"/>
      <c r="CX28" s="666"/>
      <c r="CY28" s="667"/>
      <c r="CZ28" s="670">
        <v>9.9</v>
      </c>
      <c r="DA28" s="701"/>
      <c r="DB28" s="701"/>
      <c r="DC28" s="707"/>
      <c r="DD28" s="674">
        <v>1929915</v>
      </c>
      <c r="DE28" s="666"/>
      <c r="DF28" s="666"/>
      <c r="DG28" s="666"/>
      <c r="DH28" s="666"/>
      <c r="DI28" s="666"/>
      <c r="DJ28" s="666"/>
      <c r="DK28" s="667"/>
      <c r="DL28" s="674">
        <v>1929915</v>
      </c>
      <c r="DM28" s="666"/>
      <c r="DN28" s="666"/>
      <c r="DO28" s="666"/>
      <c r="DP28" s="666"/>
      <c r="DQ28" s="666"/>
      <c r="DR28" s="666"/>
      <c r="DS28" s="666"/>
      <c r="DT28" s="666"/>
      <c r="DU28" s="666"/>
      <c r="DV28" s="667"/>
      <c r="DW28" s="670">
        <v>16</v>
      </c>
      <c r="DX28" s="701"/>
      <c r="DY28" s="701"/>
      <c r="DZ28" s="701"/>
      <c r="EA28" s="701"/>
      <c r="EB28" s="701"/>
      <c r="EC28" s="702"/>
    </row>
    <row r="29" spans="2:133" ht="11.25" customHeight="1" x14ac:dyDescent="0.15">
      <c r="B29" s="662" t="s">
        <v>298</v>
      </c>
      <c r="C29" s="663"/>
      <c r="D29" s="663"/>
      <c r="E29" s="663"/>
      <c r="F29" s="663"/>
      <c r="G29" s="663"/>
      <c r="H29" s="663"/>
      <c r="I29" s="663"/>
      <c r="J29" s="663"/>
      <c r="K29" s="663"/>
      <c r="L29" s="663"/>
      <c r="M29" s="663"/>
      <c r="N29" s="663"/>
      <c r="O29" s="663"/>
      <c r="P29" s="663"/>
      <c r="Q29" s="664"/>
      <c r="R29" s="665">
        <v>60920</v>
      </c>
      <c r="S29" s="666"/>
      <c r="T29" s="666"/>
      <c r="U29" s="666"/>
      <c r="V29" s="666"/>
      <c r="W29" s="666"/>
      <c r="X29" s="666"/>
      <c r="Y29" s="667"/>
      <c r="Z29" s="668">
        <v>0.3</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299</v>
      </c>
      <c r="CE29" s="715"/>
      <c r="CF29" s="680" t="s">
        <v>70</v>
      </c>
      <c r="CG29" s="681"/>
      <c r="CH29" s="681"/>
      <c r="CI29" s="681"/>
      <c r="CJ29" s="681"/>
      <c r="CK29" s="681"/>
      <c r="CL29" s="681"/>
      <c r="CM29" s="681"/>
      <c r="CN29" s="681"/>
      <c r="CO29" s="681"/>
      <c r="CP29" s="681"/>
      <c r="CQ29" s="682"/>
      <c r="CR29" s="665">
        <v>2018414</v>
      </c>
      <c r="CS29" s="699"/>
      <c r="CT29" s="699"/>
      <c r="CU29" s="699"/>
      <c r="CV29" s="699"/>
      <c r="CW29" s="699"/>
      <c r="CX29" s="699"/>
      <c r="CY29" s="700"/>
      <c r="CZ29" s="670">
        <v>9.9</v>
      </c>
      <c r="DA29" s="701"/>
      <c r="DB29" s="701"/>
      <c r="DC29" s="707"/>
      <c r="DD29" s="674">
        <v>1929911</v>
      </c>
      <c r="DE29" s="699"/>
      <c r="DF29" s="699"/>
      <c r="DG29" s="699"/>
      <c r="DH29" s="699"/>
      <c r="DI29" s="699"/>
      <c r="DJ29" s="699"/>
      <c r="DK29" s="700"/>
      <c r="DL29" s="674">
        <v>1929911</v>
      </c>
      <c r="DM29" s="699"/>
      <c r="DN29" s="699"/>
      <c r="DO29" s="699"/>
      <c r="DP29" s="699"/>
      <c r="DQ29" s="699"/>
      <c r="DR29" s="699"/>
      <c r="DS29" s="699"/>
      <c r="DT29" s="699"/>
      <c r="DU29" s="699"/>
      <c r="DV29" s="700"/>
      <c r="DW29" s="670">
        <v>16</v>
      </c>
      <c r="DX29" s="701"/>
      <c r="DY29" s="701"/>
      <c r="DZ29" s="701"/>
      <c r="EA29" s="701"/>
      <c r="EB29" s="701"/>
      <c r="EC29" s="702"/>
    </row>
    <row r="30" spans="2:133" ht="11.25" customHeight="1" x14ac:dyDescent="0.15">
      <c r="B30" s="662" t="s">
        <v>300</v>
      </c>
      <c r="C30" s="663"/>
      <c r="D30" s="663"/>
      <c r="E30" s="663"/>
      <c r="F30" s="663"/>
      <c r="G30" s="663"/>
      <c r="H30" s="663"/>
      <c r="I30" s="663"/>
      <c r="J30" s="663"/>
      <c r="K30" s="663"/>
      <c r="L30" s="663"/>
      <c r="M30" s="663"/>
      <c r="N30" s="663"/>
      <c r="O30" s="663"/>
      <c r="P30" s="663"/>
      <c r="Q30" s="664"/>
      <c r="R30" s="665">
        <v>40431</v>
      </c>
      <c r="S30" s="666"/>
      <c r="T30" s="666"/>
      <c r="U30" s="666"/>
      <c r="V30" s="666"/>
      <c r="W30" s="666"/>
      <c r="X30" s="666"/>
      <c r="Y30" s="667"/>
      <c r="Z30" s="668">
        <v>0.2</v>
      </c>
      <c r="AA30" s="668"/>
      <c r="AB30" s="668"/>
      <c r="AC30" s="668"/>
      <c r="AD30" s="669">
        <v>14011</v>
      </c>
      <c r="AE30" s="669"/>
      <c r="AF30" s="669"/>
      <c r="AG30" s="669"/>
      <c r="AH30" s="669"/>
      <c r="AI30" s="669"/>
      <c r="AJ30" s="669"/>
      <c r="AK30" s="669"/>
      <c r="AL30" s="670">
        <v>0.1</v>
      </c>
      <c r="AM30" s="671"/>
      <c r="AN30" s="671"/>
      <c r="AO30" s="672"/>
      <c r="AP30" s="644" t="s">
        <v>218</v>
      </c>
      <c r="AQ30" s="645"/>
      <c r="AR30" s="645"/>
      <c r="AS30" s="645"/>
      <c r="AT30" s="645"/>
      <c r="AU30" s="645"/>
      <c r="AV30" s="645"/>
      <c r="AW30" s="645"/>
      <c r="AX30" s="645"/>
      <c r="AY30" s="645"/>
      <c r="AZ30" s="645"/>
      <c r="BA30" s="645"/>
      <c r="BB30" s="645"/>
      <c r="BC30" s="645"/>
      <c r="BD30" s="645"/>
      <c r="BE30" s="645"/>
      <c r="BF30" s="646"/>
      <c r="BG30" s="644" t="s">
        <v>301</v>
      </c>
      <c r="BH30" s="712"/>
      <c r="BI30" s="712"/>
      <c r="BJ30" s="712"/>
      <c r="BK30" s="712"/>
      <c r="BL30" s="712"/>
      <c r="BM30" s="712"/>
      <c r="BN30" s="712"/>
      <c r="BO30" s="712"/>
      <c r="BP30" s="712"/>
      <c r="BQ30" s="713"/>
      <c r="BR30" s="644" t="s">
        <v>302</v>
      </c>
      <c r="BS30" s="712"/>
      <c r="BT30" s="712"/>
      <c r="BU30" s="712"/>
      <c r="BV30" s="712"/>
      <c r="BW30" s="712"/>
      <c r="BX30" s="712"/>
      <c r="BY30" s="712"/>
      <c r="BZ30" s="712"/>
      <c r="CA30" s="712"/>
      <c r="CB30" s="713"/>
      <c r="CD30" s="716"/>
      <c r="CE30" s="717"/>
      <c r="CF30" s="680" t="s">
        <v>303</v>
      </c>
      <c r="CG30" s="681"/>
      <c r="CH30" s="681"/>
      <c r="CI30" s="681"/>
      <c r="CJ30" s="681"/>
      <c r="CK30" s="681"/>
      <c r="CL30" s="681"/>
      <c r="CM30" s="681"/>
      <c r="CN30" s="681"/>
      <c r="CO30" s="681"/>
      <c r="CP30" s="681"/>
      <c r="CQ30" s="682"/>
      <c r="CR30" s="665">
        <v>1920330</v>
      </c>
      <c r="CS30" s="666"/>
      <c r="CT30" s="666"/>
      <c r="CU30" s="666"/>
      <c r="CV30" s="666"/>
      <c r="CW30" s="666"/>
      <c r="CX30" s="666"/>
      <c r="CY30" s="667"/>
      <c r="CZ30" s="670">
        <v>9.4</v>
      </c>
      <c r="DA30" s="701"/>
      <c r="DB30" s="701"/>
      <c r="DC30" s="707"/>
      <c r="DD30" s="674">
        <v>1831827</v>
      </c>
      <c r="DE30" s="666"/>
      <c r="DF30" s="666"/>
      <c r="DG30" s="666"/>
      <c r="DH30" s="666"/>
      <c r="DI30" s="666"/>
      <c r="DJ30" s="666"/>
      <c r="DK30" s="667"/>
      <c r="DL30" s="674">
        <v>1831827</v>
      </c>
      <c r="DM30" s="666"/>
      <c r="DN30" s="666"/>
      <c r="DO30" s="666"/>
      <c r="DP30" s="666"/>
      <c r="DQ30" s="666"/>
      <c r="DR30" s="666"/>
      <c r="DS30" s="666"/>
      <c r="DT30" s="666"/>
      <c r="DU30" s="666"/>
      <c r="DV30" s="667"/>
      <c r="DW30" s="670">
        <v>15.2</v>
      </c>
      <c r="DX30" s="701"/>
      <c r="DY30" s="701"/>
      <c r="DZ30" s="701"/>
      <c r="EA30" s="701"/>
      <c r="EB30" s="701"/>
      <c r="EC30" s="702"/>
    </row>
    <row r="31" spans="2:133" ht="11.25" customHeight="1" x14ac:dyDescent="0.15">
      <c r="B31" s="662" t="s">
        <v>304</v>
      </c>
      <c r="C31" s="663"/>
      <c r="D31" s="663"/>
      <c r="E31" s="663"/>
      <c r="F31" s="663"/>
      <c r="G31" s="663"/>
      <c r="H31" s="663"/>
      <c r="I31" s="663"/>
      <c r="J31" s="663"/>
      <c r="K31" s="663"/>
      <c r="L31" s="663"/>
      <c r="M31" s="663"/>
      <c r="N31" s="663"/>
      <c r="O31" s="663"/>
      <c r="P31" s="663"/>
      <c r="Q31" s="664"/>
      <c r="R31" s="665">
        <v>22496</v>
      </c>
      <c r="S31" s="666"/>
      <c r="T31" s="666"/>
      <c r="U31" s="666"/>
      <c r="V31" s="666"/>
      <c r="W31" s="666"/>
      <c r="X31" s="666"/>
      <c r="Y31" s="667"/>
      <c r="Z31" s="668">
        <v>0.1</v>
      </c>
      <c r="AA31" s="668"/>
      <c r="AB31" s="668"/>
      <c r="AC31" s="668"/>
      <c r="AD31" s="669" t="s">
        <v>126</v>
      </c>
      <c r="AE31" s="669"/>
      <c r="AF31" s="669"/>
      <c r="AG31" s="669"/>
      <c r="AH31" s="669"/>
      <c r="AI31" s="669"/>
      <c r="AJ31" s="669"/>
      <c r="AK31" s="669"/>
      <c r="AL31" s="670" t="s">
        <v>126</v>
      </c>
      <c r="AM31" s="671"/>
      <c r="AN31" s="671"/>
      <c r="AO31" s="672"/>
      <c r="AP31" s="725" t="s">
        <v>305</v>
      </c>
      <c r="AQ31" s="726"/>
      <c r="AR31" s="726"/>
      <c r="AS31" s="726"/>
      <c r="AT31" s="731" t="s">
        <v>306</v>
      </c>
      <c r="AU31" s="360"/>
      <c r="AV31" s="360"/>
      <c r="AW31" s="360"/>
      <c r="AX31" s="651" t="s">
        <v>184</v>
      </c>
      <c r="AY31" s="652"/>
      <c r="AZ31" s="652"/>
      <c r="BA31" s="652"/>
      <c r="BB31" s="652"/>
      <c r="BC31" s="652"/>
      <c r="BD31" s="652"/>
      <c r="BE31" s="652"/>
      <c r="BF31" s="653"/>
      <c r="BG31" s="724">
        <v>98.8</v>
      </c>
      <c r="BH31" s="720"/>
      <c r="BI31" s="720"/>
      <c r="BJ31" s="720"/>
      <c r="BK31" s="720"/>
      <c r="BL31" s="720"/>
      <c r="BM31" s="660">
        <v>96</v>
      </c>
      <c r="BN31" s="720"/>
      <c r="BO31" s="720"/>
      <c r="BP31" s="720"/>
      <c r="BQ31" s="721"/>
      <c r="BR31" s="724">
        <v>98.7</v>
      </c>
      <c r="BS31" s="720"/>
      <c r="BT31" s="720"/>
      <c r="BU31" s="720"/>
      <c r="BV31" s="720"/>
      <c r="BW31" s="720"/>
      <c r="BX31" s="660">
        <v>96</v>
      </c>
      <c r="BY31" s="720"/>
      <c r="BZ31" s="720"/>
      <c r="CA31" s="720"/>
      <c r="CB31" s="721"/>
      <c r="CD31" s="716"/>
      <c r="CE31" s="717"/>
      <c r="CF31" s="680" t="s">
        <v>307</v>
      </c>
      <c r="CG31" s="681"/>
      <c r="CH31" s="681"/>
      <c r="CI31" s="681"/>
      <c r="CJ31" s="681"/>
      <c r="CK31" s="681"/>
      <c r="CL31" s="681"/>
      <c r="CM31" s="681"/>
      <c r="CN31" s="681"/>
      <c r="CO31" s="681"/>
      <c r="CP31" s="681"/>
      <c r="CQ31" s="682"/>
      <c r="CR31" s="665">
        <v>98084</v>
      </c>
      <c r="CS31" s="699"/>
      <c r="CT31" s="699"/>
      <c r="CU31" s="699"/>
      <c r="CV31" s="699"/>
      <c r="CW31" s="699"/>
      <c r="CX31" s="699"/>
      <c r="CY31" s="700"/>
      <c r="CZ31" s="670">
        <v>0.5</v>
      </c>
      <c r="DA31" s="701"/>
      <c r="DB31" s="701"/>
      <c r="DC31" s="707"/>
      <c r="DD31" s="674">
        <v>98084</v>
      </c>
      <c r="DE31" s="699"/>
      <c r="DF31" s="699"/>
      <c r="DG31" s="699"/>
      <c r="DH31" s="699"/>
      <c r="DI31" s="699"/>
      <c r="DJ31" s="699"/>
      <c r="DK31" s="700"/>
      <c r="DL31" s="674">
        <v>98084</v>
      </c>
      <c r="DM31" s="699"/>
      <c r="DN31" s="699"/>
      <c r="DO31" s="699"/>
      <c r="DP31" s="699"/>
      <c r="DQ31" s="699"/>
      <c r="DR31" s="699"/>
      <c r="DS31" s="699"/>
      <c r="DT31" s="699"/>
      <c r="DU31" s="699"/>
      <c r="DV31" s="700"/>
      <c r="DW31" s="670">
        <v>0.8</v>
      </c>
      <c r="DX31" s="701"/>
      <c r="DY31" s="701"/>
      <c r="DZ31" s="701"/>
      <c r="EA31" s="701"/>
      <c r="EB31" s="701"/>
      <c r="EC31" s="702"/>
    </row>
    <row r="32" spans="2:133" ht="11.25" customHeight="1" x14ac:dyDescent="0.15">
      <c r="B32" s="662" t="s">
        <v>308</v>
      </c>
      <c r="C32" s="663"/>
      <c r="D32" s="663"/>
      <c r="E32" s="663"/>
      <c r="F32" s="663"/>
      <c r="G32" s="663"/>
      <c r="H32" s="663"/>
      <c r="I32" s="663"/>
      <c r="J32" s="663"/>
      <c r="K32" s="663"/>
      <c r="L32" s="663"/>
      <c r="M32" s="663"/>
      <c r="N32" s="663"/>
      <c r="O32" s="663"/>
      <c r="P32" s="663"/>
      <c r="Q32" s="664"/>
      <c r="R32" s="665">
        <v>4232529</v>
      </c>
      <c r="S32" s="666"/>
      <c r="T32" s="666"/>
      <c r="U32" s="666"/>
      <c r="V32" s="666"/>
      <c r="W32" s="666"/>
      <c r="X32" s="666"/>
      <c r="Y32" s="667"/>
      <c r="Z32" s="668">
        <v>19.5</v>
      </c>
      <c r="AA32" s="668"/>
      <c r="AB32" s="668"/>
      <c r="AC32" s="668"/>
      <c r="AD32" s="669" t="s">
        <v>126</v>
      </c>
      <c r="AE32" s="669"/>
      <c r="AF32" s="669"/>
      <c r="AG32" s="669"/>
      <c r="AH32" s="669"/>
      <c r="AI32" s="669"/>
      <c r="AJ32" s="669"/>
      <c r="AK32" s="669"/>
      <c r="AL32" s="670" t="s">
        <v>126</v>
      </c>
      <c r="AM32" s="671"/>
      <c r="AN32" s="671"/>
      <c r="AO32" s="672"/>
      <c r="AP32" s="727"/>
      <c r="AQ32" s="728"/>
      <c r="AR32" s="728"/>
      <c r="AS32" s="728"/>
      <c r="AT32" s="732"/>
      <c r="AU32" s="361" t="s">
        <v>309</v>
      </c>
      <c r="AV32" s="361"/>
      <c r="AW32" s="361"/>
      <c r="AX32" s="662" t="s">
        <v>310</v>
      </c>
      <c r="AY32" s="663"/>
      <c r="AZ32" s="663"/>
      <c r="BA32" s="663"/>
      <c r="BB32" s="663"/>
      <c r="BC32" s="663"/>
      <c r="BD32" s="663"/>
      <c r="BE32" s="663"/>
      <c r="BF32" s="664"/>
      <c r="BG32" s="734">
        <v>98.9</v>
      </c>
      <c r="BH32" s="699"/>
      <c r="BI32" s="699"/>
      <c r="BJ32" s="699"/>
      <c r="BK32" s="699"/>
      <c r="BL32" s="699"/>
      <c r="BM32" s="671">
        <v>96</v>
      </c>
      <c r="BN32" s="722"/>
      <c r="BO32" s="722"/>
      <c r="BP32" s="722"/>
      <c r="BQ32" s="723"/>
      <c r="BR32" s="734">
        <v>98.6</v>
      </c>
      <c r="BS32" s="699"/>
      <c r="BT32" s="699"/>
      <c r="BU32" s="699"/>
      <c r="BV32" s="699"/>
      <c r="BW32" s="699"/>
      <c r="BX32" s="671">
        <v>95.8</v>
      </c>
      <c r="BY32" s="722"/>
      <c r="BZ32" s="722"/>
      <c r="CA32" s="722"/>
      <c r="CB32" s="723"/>
      <c r="CD32" s="718"/>
      <c r="CE32" s="719"/>
      <c r="CF32" s="680" t="s">
        <v>311</v>
      </c>
      <c r="CG32" s="681"/>
      <c r="CH32" s="681"/>
      <c r="CI32" s="681"/>
      <c r="CJ32" s="681"/>
      <c r="CK32" s="681"/>
      <c r="CL32" s="681"/>
      <c r="CM32" s="681"/>
      <c r="CN32" s="681"/>
      <c r="CO32" s="681"/>
      <c r="CP32" s="681"/>
      <c r="CQ32" s="682"/>
      <c r="CR32" s="665">
        <v>4</v>
      </c>
      <c r="CS32" s="666"/>
      <c r="CT32" s="666"/>
      <c r="CU32" s="666"/>
      <c r="CV32" s="666"/>
      <c r="CW32" s="666"/>
      <c r="CX32" s="666"/>
      <c r="CY32" s="667"/>
      <c r="CZ32" s="670">
        <v>0</v>
      </c>
      <c r="DA32" s="701"/>
      <c r="DB32" s="701"/>
      <c r="DC32" s="707"/>
      <c r="DD32" s="674">
        <v>4</v>
      </c>
      <c r="DE32" s="666"/>
      <c r="DF32" s="666"/>
      <c r="DG32" s="666"/>
      <c r="DH32" s="666"/>
      <c r="DI32" s="666"/>
      <c r="DJ32" s="666"/>
      <c r="DK32" s="667"/>
      <c r="DL32" s="674">
        <v>4</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312</v>
      </c>
      <c r="C33" s="704"/>
      <c r="D33" s="704"/>
      <c r="E33" s="704"/>
      <c r="F33" s="704"/>
      <c r="G33" s="704"/>
      <c r="H33" s="704"/>
      <c r="I33" s="704"/>
      <c r="J33" s="704"/>
      <c r="K33" s="704"/>
      <c r="L33" s="704"/>
      <c r="M33" s="704"/>
      <c r="N33" s="704"/>
      <c r="O33" s="704"/>
      <c r="P33" s="704"/>
      <c r="Q33" s="705"/>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9"/>
      <c r="AQ33" s="730"/>
      <c r="AR33" s="730"/>
      <c r="AS33" s="730"/>
      <c r="AT33" s="733"/>
      <c r="AU33" s="362"/>
      <c r="AV33" s="362"/>
      <c r="AW33" s="362"/>
      <c r="AX33" s="709" t="s">
        <v>313</v>
      </c>
      <c r="AY33" s="710"/>
      <c r="AZ33" s="710"/>
      <c r="BA33" s="710"/>
      <c r="BB33" s="710"/>
      <c r="BC33" s="710"/>
      <c r="BD33" s="710"/>
      <c r="BE33" s="710"/>
      <c r="BF33" s="711"/>
      <c r="BG33" s="735">
        <v>98.8</v>
      </c>
      <c r="BH33" s="736"/>
      <c r="BI33" s="736"/>
      <c r="BJ33" s="736"/>
      <c r="BK33" s="736"/>
      <c r="BL33" s="736"/>
      <c r="BM33" s="737">
        <v>96</v>
      </c>
      <c r="BN33" s="736"/>
      <c r="BO33" s="736"/>
      <c r="BP33" s="736"/>
      <c r="BQ33" s="738"/>
      <c r="BR33" s="735">
        <v>98.8</v>
      </c>
      <c r="BS33" s="736"/>
      <c r="BT33" s="736"/>
      <c r="BU33" s="736"/>
      <c r="BV33" s="736"/>
      <c r="BW33" s="736"/>
      <c r="BX33" s="737">
        <v>96.2</v>
      </c>
      <c r="BY33" s="736"/>
      <c r="BZ33" s="736"/>
      <c r="CA33" s="736"/>
      <c r="CB33" s="738"/>
      <c r="CD33" s="680" t="s">
        <v>314</v>
      </c>
      <c r="CE33" s="681"/>
      <c r="CF33" s="681"/>
      <c r="CG33" s="681"/>
      <c r="CH33" s="681"/>
      <c r="CI33" s="681"/>
      <c r="CJ33" s="681"/>
      <c r="CK33" s="681"/>
      <c r="CL33" s="681"/>
      <c r="CM33" s="681"/>
      <c r="CN33" s="681"/>
      <c r="CO33" s="681"/>
      <c r="CP33" s="681"/>
      <c r="CQ33" s="682"/>
      <c r="CR33" s="665">
        <v>7271806</v>
      </c>
      <c r="CS33" s="699"/>
      <c r="CT33" s="699"/>
      <c r="CU33" s="699"/>
      <c r="CV33" s="699"/>
      <c r="CW33" s="699"/>
      <c r="CX33" s="699"/>
      <c r="CY33" s="700"/>
      <c r="CZ33" s="670">
        <v>35.6</v>
      </c>
      <c r="DA33" s="701"/>
      <c r="DB33" s="701"/>
      <c r="DC33" s="707"/>
      <c r="DD33" s="674">
        <v>5372678</v>
      </c>
      <c r="DE33" s="699"/>
      <c r="DF33" s="699"/>
      <c r="DG33" s="699"/>
      <c r="DH33" s="699"/>
      <c r="DI33" s="699"/>
      <c r="DJ33" s="699"/>
      <c r="DK33" s="700"/>
      <c r="DL33" s="674">
        <v>4112044</v>
      </c>
      <c r="DM33" s="699"/>
      <c r="DN33" s="699"/>
      <c r="DO33" s="699"/>
      <c r="DP33" s="699"/>
      <c r="DQ33" s="699"/>
      <c r="DR33" s="699"/>
      <c r="DS33" s="699"/>
      <c r="DT33" s="699"/>
      <c r="DU33" s="699"/>
      <c r="DV33" s="700"/>
      <c r="DW33" s="670">
        <v>34.1</v>
      </c>
      <c r="DX33" s="701"/>
      <c r="DY33" s="701"/>
      <c r="DZ33" s="701"/>
      <c r="EA33" s="701"/>
      <c r="EB33" s="701"/>
      <c r="EC33" s="702"/>
    </row>
    <row r="34" spans="2:133" ht="11.25" customHeight="1" x14ac:dyDescent="0.15">
      <c r="B34" s="662" t="s">
        <v>315</v>
      </c>
      <c r="C34" s="663"/>
      <c r="D34" s="663"/>
      <c r="E34" s="663"/>
      <c r="F34" s="663"/>
      <c r="G34" s="663"/>
      <c r="H34" s="663"/>
      <c r="I34" s="663"/>
      <c r="J34" s="663"/>
      <c r="K34" s="663"/>
      <c r="L34" s="663"/>
      <c r="M34" s="663"/>
      <c r="N34" s="663"/>
      <c r="O34" s="663"/>
      <c r="P34" s="663"/>
      <c r="Q34" s="664"/>
      <c r="R34" s="665">
        <v>1411579</v>
      </c>
      <c r="S34" s="666"/>
      <c r="T34" s="666"/>
      <c r="U34" s="666"/>
      <c r="V34" s="666"/>
      <c r="W34" s="666"/>
      <c r="X34" s="666"/>
      <c r="Y34" s="667"/>
      <c r="Z34" s="668">
        <v>6.5</v>
      </c>
      <c r="AA34" s="668"/>
      <c r="AB34" s="668"/>
      <c r="AC34" s="668"/>
      <c r="AD34" s="669" t="s">
        <v>126</v>
      </c>
      <c r="AE34" s="669"/>
      <c r="AF34" s="669"/>
      <c r="AG34" s="669"/>
      <c r="AH34" s="669"/>
      <c r="AI34" s="669"/>
      <c r="AJ34" s="669"/>
      <c r="AK34" s="669"/>
      <c r="AL34" s="670" t="s">
        <v>126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316</v>
      </c>
      <c r="CE34" s="681"/>
      <c r="CF34" s="681"/>
      <c r="CG34" s="681"/>
      <c r="CH34" s="681"/>
      <c r="CI34" s="681"/>
      <c r="CJ34" s="681"/>
      <c r="CK34" s="681"/>
      <c r="CL34" s="681"/>
      <c r="CM34" s="681"/>
      <c r="CN34" s="681"/>
      <c r="CO34" s="681"/>
      <c r="CP34" s="681"/>
      <c r="CQ34" s="682"/>
      <c r="CR34" s="665">
        <v>2570140</v>
      </c>
      <c r="CS34" s="666"/>
      <c r="CT34" s="666"/>
      <c r="CU34" s="666"/>
      <c r="CV34" s="666"/>
      <c r="CW34" s="666"/>
      <c r="CX34" s="666"/>
      <c r="CY34" s="667"/>
      <c r="CZ34" s="670">
        <v>12.6</v>
      </c>
      <c r="DA34" s="701"/>
      <c r="DB34" s="701"/>
      <c r="DC34" s="707"/>
      <c r="DD34" s="674">
        <v>1763596</v>
      </c>
      <c r="DE34" s="666"/>
      <c r="DF34" s="666"/>
      <c r="DG34" s="666"/>
      <c r="DH34" s="666"/>
      <c r="DI34" s="666"/>
      <c r="DJ34" s="666"/>
      <c r="DK34" s="667"/>
      <c r="DL34" s="674">
        <v>1565602</v>
      </c>
      <c r="DM34" s="666"/>
      <c r="DN34" s="666"/>
      <c r="DO34" s="666"/>
      <c r="DP34" s="666"/>
      <c r="DQ34" s="666"/>
      <c r="DR34" s="666"/>
      <c r="DS34" s="666"/>
      <c r="DT34" s="666"/>
      <c r="DU34" s="666"/>
      <c r="DV34" s="667"/>
      <c r="DW34" s="670">
        <v>13</v>
      </c>
      <c r="DX34" s="701"/>
      <c r="DY34" s="701"/>
      <c r="DZ34" s="701"/>
      <c r="EA34" s="701"/>
      <c r="EB34" s="701"/>
      <c r="EC34" s="702"/>
    </row>
    <row r="35" spans="2:133" ht="11.25" customHeight="1" x14ac:dyDescent="0.15">
      <c r="B35" s="662" t="s">
        <v>317</v>
      </c>
      <c r="C35" s="663"/>
      <c r="D35" s="663"/>
      <c r="E35" s="663"/>
      <c r="F35" s="663"/>
      <c r="G35" s="663"/>
      <c r="H35" s="663"/>
      <c r="I35" s="663"/>
      <c r="J35" s="663"/>
      <c r="K35" s="663"/>
      <c r="L35" s="663"/>
      <c r="M35" s="663"/>
      <c r="N35" s="663"/>
      <c r="O35" s="663"/>
      <c r="P35" s="663"/>
      <c r="Q35" s="664"/>
      <c r="R35" s="665">
        <v>34805</v>
      </c>
      <c r="S35" s="666"/>
      <c r="T35" s="666"/>
      <c r="U35" s="666"/>
      <c r="V35" s="666"/>
      <c r="W35" s="666"/>
      <c r="X35" s="666"/>
      <c r="Y35" s="667"/>
      <c r="Z35" s="668">
        <v>0.2</v>
      </c>
      <c r="AA35" s="668"/>
      <c r="AB35" s="668"/>
      <c r="AC35" s="668"/>
      <c r="AD35" s="669" t="s">
        <v>126</v>
      </c>
      <c r="AE35" s="669"/>
      <c r="AF35" s="669"/>
      <c r="AG35" s="669"/>
      <c r="AH35" s="669"/>
      <c r="AI35" s="669"/>
      <c r="AJ35" s="669"/>
      <c r="AK35" s="669"/>
      <c r="AL35" s="670" t="s">
        <v>126</v>
      </c>
      <c r="AM35" s="671"/>
      <c r="AN35" s="671"/>
      <c r="AO35" s="672"/>
      <c r="AP35" s="218"/>
      <c r="AQ35" s="644" t="s">
        <v>318</v>
      </c>
      <c r="AR35" s="645"/>
      <c r="AS35" s="645"/>
      <c r="AT35" s="645"/>
      <c r="AU35" s="645"/>
      <c r="AV35" s="645"/>
      <c r="AW35" s="645"/>
      <c r="AX35" s="645"/>
      <c r="AY35" s="645"/>
      <c r="AZ35" s="645"/>
      <c r="BA35" s="645"/>
      <c r="BB35" s="645"/>
      <c r="BC35" s="645"/>
      <c r="BD35" s="645"/>
      <c r="BE35" s="645"/>
      <c r="BF35" s="646"/>
      <c r="BG35" s="644" t="s">
        <v>319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320</v>
      </c>
      <c r="CE35" s="681"/>
      <c r="CF35" s="681"/>
      <c r="CG35" s="681"/>
      <c r="CH35" s="681"/>
      <c r="CI35" s="681"/>
      <c r="CJ35" s="681"/>
      <c r="CK35" s="681"/>
      <c r="CL35" s="681"/>
      <c r="CM35" s="681"/>
      <c r="CN35" s="681"/>
      <c r="CO35" s="681"/>
      <c r="CP35" s="681"/>
      <c r="CQ35" s="682"/>
      <c r="CR35" s="665">
        <v>174827</v>
      </c>
      <c r="CS35" s="699"/>
      <c r="CT35" s="699"/>
      <c r="CU35" s="699"/>
      <c r="CV35" s="699"/>
      <c r="CW35" s="699"/>
      <c r="CX35" s="699"/>
      <c r="CY35" s="700"/>
      <c r="CZ35" s="670">
        <v>0.9</v>
      </c>
      <c r="DA35" s="701"/>
      <c r="DB35" s="701"/>
      <c r="DC35" s="707"/>
      <c r="DD35" s="674">
        <v>169627</v>
      </c>
      <c r="DE35" s="699"/>
      <c r="DF35" s="699"/>
      <c r="DG35" s="699"/>
      <c r="DH35" s="699"/>
      <c r="DI35" s="699"/>
      <c r="DJ35" s="699"/>
      <c r="DK35" s="700"/>
      <c r="DL35" s="674">
        <v>165519</v>
      </c>
      <c r="DM35" s="699"/>
      <c r="DN35" s="699"/>
      <c r="DO35" s="699"/>
      <c r="DP35" s="699"/>
      <c r="DQ35" s="699"/>
      <c r="DR35" s="699"/>
      <c r="DS35" s="699"/>
      <c r="DT35" s="699"/>
      <c r="DU35" s="699"/>
      <c r="DV35" s="700"/>
      <c r="DW35" s="670">
        <v>1.4</v>
      </c>
      <c r="DX35" s="701"/>
      <c r="DY35" s="701"/>
      <c r="DZ35" s="701"/>
      <c r="EA35" s="701"/>
      <c r="EB35" s="701"/>
      <c r="EC35" s="702"/>
    </row>
    <row r="36" spans="2:133" ht="11.25" customHeight="1" x14ac:dyDescent="0.15">
      <c r="B36" s="662" t="s">
        <v>321</v>
      </c>
      <c r="C36" s="663"/>
      <c r="D36" s="663"/>
      <c r="E36" s="663"/>
      <c r="F36" s="663"/>
      <c r="G36" s="663"/>
      <c r="H36" s="663"/>
      <c r="I36" s="663"/>
      <c r="J36" s="663"/>
      <c r="K36" s="663"/>
      <c r="L36" s="663"/>
      <c r="M36" s="663"/>
      <c r="N36" s="663"/>
      <c r="O36" s="663"/>
      <c r="P36" s="663"/>
      <c r="Q36" s="664"/>
      <c r="R36" s="665">
        <v>36427</v>
      </c>
      <c r="S36" s="666"/>
      <c r="T36" s="666"/>
      <c r="U36" s="666"/>
      <c r="V36" s="666"/>
      <c r="W36" s="666"/>
      <c r="X36" s="666"/>
      <c r="Y36" s="667"/>
      <c r="Z36" s="668">
        <v>0.2</v>
      </c>
      <c r="AA36" s="668"/>
      <c r="AB36" s="668"/>
      <c r="AC36" s="668"/>
      <c r="AD36" s="669" t="s">
        <v>126</v>
      </c>
      <c r="AE36" s="669"/>
      <c r="AF36" s="669"/>
      <c r="AG36" s="669"/>
      <c r="AH36" s="669"/>
      <c r="AI36" s="669"/>
      <c r="AJ36" s="669"/>
      <c r="AK36" s="669"/>
      <c r="AL36" s="670" t="s">
        <v>126</v>
      </c>
      <c r="AM36" s="671"/>
      <c r="AN36" s="671"/>
      <c r="AO36" s="672"/>
      <c r="AP36" s="218"/>
      <c r="AQ36" s="739" t="s">
        <v>322</v>
      </c>
      <c r="AR36" s="740"/>
      <c r="AS36" s="740"/>
      <c r="AT36" s="740"/>
      <c r="AU36" s="740"/>
      <c r="AV36" s="740"/>
      <c r="AW36" s="740"/>
      <c r="AX36" s="740"/>
      <c r="AY36" s="741"/>
      <c r="AZ36" s="654">
        <v>2348987</v>
      </c>
      <c r="BA36" s="655"/>
      <c r="BB36" s="655"/>
      <c r="BC36" s="655"/>
      <c r="BD36" s="655"/>
      <c r="BE36" s="655"/>
      <c r="BF36" s="742"/>
      <c r="BG36" s="676" t="s">
        <v>323</v>
      </c>
      <c r="BH36" s="677"/>
      <c r="BI36" s="677"/>
      <c r="BJ36" s="677"/>
      <c r="BK36" s="677"/>
      <c r="BL36" s="677"/>
      <c r="BM36" s="677"/>
      <c r="BN36" s="677"/>
      <c r="BO36" s="677"/>
      <c r="BP36" s="677"/>
      <c r="BQ36" s="677"/>
      <c r="BR36" s="677"/>
      <c r="BS36" s="677"/>
      <c r="BT36" s="677"/>
      <c r="BU36" s="678"/>
      <c r="BV36" s="654">
        <v>117353</v>
      </c>
      <c r="BW36" s="655"/>
      <c r="BX36" s="655"/>
      <c r="BY36" s="655"/>
      <c r="BZ36" s="655"/>
      <c r="CA36" s="655"/>
      <c r="CB36" s="742"/>
      <c r="CD36" s="680" t="s">
        <v>324</v>
      </c>
      <c r="CE36" s="681"/>
      <c r="CF36" s="681"/>
      <c r="CG36" s="681"/>
      <c r="CH36" s="681"/>
      <c r="CI36" s="681"/>
      <c r="CJ36" s="681"/>
      <c r="CK36" s="681"/>
      <c r="CL36" s="681"/>
      <c r="CM36" s="681"/>
      <c r="CN36" s="681"/>
      <c r="CO36" s="681"/>
      <c r="CP36" s="681"/>
      <c r="CQ36" s="682"/>
      <c r="CR36" s="665">
        <v>2801705</v>
      </c>
      <c r="CS36" s="666"/>
      <c r="CT36" s="666"/>
      <c r="CU36" s="666"/>
      <c r="CV36" s="666"/>
      <c r="CW36" s="666"/>
      <c r="CX36" s="666"/>
      <c r="CY36" s="667"/>
      <c r="CZ36" s="670">
        <v>13.7</v>
      </c>
      <c r="DA36" s="701"/>
      <c r="DB36" s="701"/>
      <c r="DC36" s="707"/>
      <c r="DD36" s="674">
        <v>2059287</v>
      </c>
      <c r="DE36" s="666"/>
      <c r="DF36" s="666"/>
      <c r="DG36" s="666"/>
      <c r="DH36" s="666"/>
      <c r="DI36" s="666"/>
      <c r="DJ36" s="666"/>
      <c r="DK36" s="667"/>
      <c r="DL36" s="674">
        <v>1246951</v>
      </c>
      <c r="DM36" s="666"/>
      <c r="DN36" s="666"/>
      <c r="DO36" s="666"/>
      <c r="DP36" s="666"/>
      <c r="DQ36" s="666"/>
      <c r="DR36" s="666"/>
      <c r="DS36" s="666"/>
      <c r="DT36" s="666"/>
      <c r="DU36" s="666"/>
      <c r="DV36" s="667"/>
      <c r="DW36" s="670">
        <v>10.3</v>
      </c>
      <c r="DX36" s="701"/>
      <c r="DY36" s="701"/>
      <c r="DZ36" s="701"/>
      <c r="EA36" s="701"/>
      <c r="EB36" s="701"/>
      <c r="EC36" s="702"/>
    </row>
    <row r="37" spans="2:133" ht="11.25" customHeight="1" x14ac:dyDescent="0.15">
      <c r="B37" s="662" t="s">
        <v>325</v>
      </c>
      <c r="C37" s="663"/>
      <c r="D37" s="663"/>
      <c r="E37" s="663"/>
      <c r="F37" s="663"/>
      <c r="G37" s="663"/>
      <c r="H37" s="663"/>
      <c r="I37" s="663"/>
      <c r="J37" s="663"/>
      <c r="K37" s="663"/>
      <c r="L37" s="663"/>
      <c r="M37" s="663"/>
      <c r="N37" s="663"/>
      <c r="O37" s="663"/>
      <c r="P37" s="663"/>
      <c r="Q37" s="664"/>
      <c r="R37" s="665">
        <v>272335</v>
      </c>
      <c r="S37" s="666"/>
      <c r="T37" s="666"/>
      <c r="U37" s="666"/>
      <c r="V37" s="666"/>
      <c r="W37" s="666"/>
      <c r="X37" s="666"/>
      <c r="Y37" s="667"/>
      <c r="Z37" s="668">
        <v>1.3</v>
      </c>
      <c r="AA37" s="668"/>
      <c r="AB37" s="668"/>
      <c r="AC37" s="668"/>
      <c r="AD37" s="669" t="s">
        <v>126</v>
      </c>
      <c r="AE37" s="669"/>
      <c r="AF37" s="669"/>
      <c r="AG37" s="669"/>
      <c r="AH37" s="669"/>
      <c r="AI37" s="669"/>
      <c r="AJ37" s="669"/>
      <c r="AK37" s="669"/>
      <c r="AL37" s="670" t="s">
        <v>126</v>
      </c>
      <c r="AM37" s="671"/>
      <c r="AN37" s="671"/>
      <c r="AO37" s="672"/>
      <c r="AQ37" s="743" t="s">
        <v>326</v>
      </c>
      <c r="AR37" s="744"/>
      <c r="AS37" s="744"/>
      <c r="AT37" s="744"/>
      <c r="AU37" s="744"/>
      <c r="AV37" s="744"/>
      <c r="AW37" s="744"/>
      <c r="AX37" s="744"/>
      <c r="AY37" s="745"/>
      <c r="AZ37" s="665">
        <v>885094</v>
      </c>
      <c r="BA37" s="666"/>
      <c r="BB37" s="666"/>
      <c r="BC37" s="666"/>
      <c r="BD37" s="699"/>
      <c r="BE37" s="699"/>
      <c r="BF37" s="723"/>
      <c r="BG37" s="680" t="s">
        <v>327</v>
      </c>
      <c r="BH37" s="681"/>
      <c r="BI37" s="681"/>
      <c r="BJ37" s="681"/>
      <c r="BK37" s="681"/>
      <c r="BL37" s="681"/>
      <c r="BM37" s="681"/>
      <c r="BN37" s="681"/>
      <c r="BO37" s="681"/>
      <c r="BP37" s="681"/>
      <c r="BQ37" s="681"/>
      <c r="BR37" s="681"/>
      <c r="BS37" s="681"/>
      <c r="BT37" s="681"/>
      <c r="BU37" s="682"/>
      <c r="BV37" s="665">
        <v>72609</v>
      </c>
      <c r="BW37" s="666"/>
      <c r="BX37" s="666"/>
      <c r="BY37" s="666"/>
      <c r="BZ37" s="666"/>
      <c r="CA37" s="666"/>
      <c r="CB37" s="675"/>
      <c r="CD37" s="680" t="s">
        <v>328</v>
      </c>
      <c r="CE37" s="681"/>
      <c r="CF37" s="681"/>
      <c r="CG37" s="681"/>
      <c r="CH37" s="681"/>
      <c r="CI37" s="681"/>
      <c r="CJ37" s="681"/>
      <c r="CK37" s="681"/>
      <c r="CL37" s="681"/>
      <c r="CM37" s="681"/>
      <c r="CN37" s="681"/>
      <c r="CO37" s="681"/>
      <c r="CP37" s="681"/>
      <c r="CQ37" s="682"/>
      <c r="CR37" s="665">
        <v>392416</v>
      </c>
      <c r="CS37" s="699"/>
      <c r="CT37" s="699"/>
      <c r="CU37" s="699"/>
      <c r="CV37" s="699"/>
      <c r="CW37" s="699"/>
      <c r="CX37" s="699"/>
      <c r="CY37" s="700"/>
      <c r="CZ37" s="670">
        <v>1.9</v>
      </c>
      <c r="DA37" s="701"/>
      <c r="DB37" s="701"/>
      <c r="DC37" s="707"/>
      <c r="DD37" s="674">
        <v>245991</v>
      </c>
      <c r="DE37" s="699"/>
      <c r="DF37" s="699"/>
      <c r="DG37" s="699"/>
      <c r="DH37" s="699"/>
      <c r="DI37" s="699"/>
      <c r="DJ37" s="699"/>
      <c r="DK37" s="700"/>
      <c r="DL37" s="674">
        <v>196638</v>
      </c>
      <c r="DM37" s="699"/>
      <c r="DN37" s="699"/>
      <c r="DO37" s="699"/>
      <c r="DP37" s="699"/>
      <c r="DQ37" s="699"/>
      <c r="DR37" s="699"/>
      <c r="DS37" s="699"/>
      <c r="DT37" s="699"/>
      <c r="DU37" s="699"/>
      <c r="DV37" s="700"/>
      <c r="DW37" s="670">
        <v>1.6</v>
      </c>
      <c r="DX37" s="701"/>
      <c r="DY37" s="701"/>
      <c r="DZ37" s="701"/>
      <c r="EA37" s="701"/>
      <c r="EB37" s="701"/>
      <c r="EC37" s="702"/>
    </row>
    <row r="38" spans="2:133" ht="11.25" customHeight="1" x14ac:dyDescent="0.15">
      <c r="B38" s="662" t="s">
        <v>329</v>
      </c>
      <c r="C38" s="663"/>
      <c r="D38" s="663"/>
      <c r="E38" s="663"/>
      <c r="F38" s="663"/>
      <c r="G38" s="663"/>
      <c r="H38" s="663"/>
      <c r="I38" s="663"/>
      <c r="J38" s="663"/>
      <c r="K38" s="663"/>
      <c r="L38" s="663"/>
      <c r="M38" s="663"/>
      <c r="N38" s="663"/>
      <c r="O38" s="663"/>
      <c r="P38" s="663"/>
      <c r="Q38" s="664"/>
      <c r="R38" s="665">
        <v>721884</v>
      </c>
      <c r="S38" s="666"/>
      <c r="T38" s="666"/>
      <c r="U38" s="666"/>
      <c r="V38" s="666"/>
      <c r="W38" s="666"/>
      <c r="X38" s="666"/>
      <c r="Y38" s="667"/>
      <c r="Z38" s="668">
        <v>3.3</v>
      </c>
      <c r="AA38" s="668"/>
      <c r="AB38" s="668"/>
      <c r="AC38" s="668"/>
      <c r="AD38" s="669" t="s">
        <v>126</v>
      </c>
      <c r="AE38" s="669"/>
      <c r="AF38" s="669"/>
      <c r="AG38" s="669"/>
      <c r="AH38" s="669"/>
      <c r="AI38" s="669"/>
      <c r="AJ38" s="669"/>
      <c r="AK38" s="669"/>
      <c r="AL38" s="670" t="s">
        <v>126</v>
      </c>
      <c r="AM38" s="671"/>
      <c r="AN38" s="671"/>
      <c r="AO38" s="672"/>
      <c r="AQ38" s="743" t="s">
        <v>330</v>
      </c>
      <c r="AR38" s="744"/>
      <c r="AS38" s="744"/>
      <c r="AT38" s="744"/>
      <c r="AU38" s="744"/>
      <c r="AV38" s="744"/>
      <c r="AW38" s="744"/>
      <c r="AX38" s="744"/>
      <c r="AY38" s="745"/>
      <c r="AZ38" s="665">
        <v>25000</v>
      </c>
      <c r="BA38" s="666"/>
      <c r="BB38" s="666"/>
      <c r="BC38" s="666"/>
      <c r="BD38" s="699"/>
      <c r="BE38" s="699"/>
      <c r="BF38" s="723"/>
      <c r="BG38" s="680" t="s">
        <v>331</v>
      </c>
      <c r="BH38" s="681"/>
      <c r="BI38" s="681"/>
      <c r="BJ38" s="681"/>
      <c r="BK38" s="681"/>
      <c r="BL38" s="681"/>
      <c r="BM38" s="681"/>
      <c r="BN38" s="681"/>
      <c r="BO38" s="681"/>
      <c r="BP38" s="681"/>
      <c r="BQ38" s="681"/>
      <c r="BR38" s="681"/>
      <c r="BS38" s="681"/>
      <c r="BT38" s="681"/>
      <c r="BU38" s="682"/>
      <c r="BV38" s="665">
        <v>5930</v>
      </c>
      <c r="BW38" s="666"/>
      <c r="BX38" s="666"/>
      <c r="BY38" s="666"/>
      <c r="BZ38" s="666"/>
      <c r="CA38" s="666"/>
      <c r="CB38" s="675"/>
      <c r="CD38" s="680" t="s">
        <v>332</v>
      </c>
      <c r="CE38" s="681"/>
      <c r="CF38" s="681"/>
      <c r="CG38" s="681"/>
      <c r="CH38" s="681"/>
      <c r="CI38" s="681"/>
      <c r="CJ38" s="681"/>
      <c r="CK38" s="681"/>
      <c r="CL38" s="681"/>
      <c r="CM38" s="681"/>
      <c r="CN38" s="681"/>
      <c r="CO38" s="681"/>
      <c r="CP38" s="681"/>
      <c r="CQ38" s="682"/>
      <c r="CR38" s="665">
        <v>1438893</v>
      </c>
      <c r="CS38" s="666"/>
      <c r="CT38" s="666"/>
      <c r="CU38" s="666"/>
      <c r="CV38" s="666"/>
      <c r="CW38" s="666"/>
      <c r="CX38" s="666"/>
      <c r="CY38" s="667"/>
      <c r="CZ38" s="670">
        <v>7</v>
      </c>
      <c r="DA38" s="701"/>
      <c r="DB38" s="701"/>
      <c r="DC38" s="707"/>
      <c r="DD38" s="674">
        <v>1173346</v>
      </c>
      <c r="DE38" s="666"/>
      <c r="DF38" s="666"/>
      <c r="DG38" s="666"/>
      <c r="DH38" s="666"/>
      <c r="DI38" s="666"/>
      <c r="DJ38" s="666"/>
      <c r="DK38" s="667"/>
      <c r="DL38" s="674">
        <v>1133972</v>
      </c>
      <c r="DM38" s="666"/>
      <c r="DN38" s="666"/>
      <c r="DO38" s="666"/>
      <c r="DP38" s="666"/>
      <c r="DQ38" s="666"/>
      <c r="DR38" s="666"/>
      <c r="DS38" s="666"/>
      <c r="DT38" s="666"/>
      <c r="DU38" s="666"/>
      <c r="DV38" s="667"/>
      <c r="DW38" s="670">
        <v>9.4</v>
      </c>
      <c r="DX38" s="701"/>
      <c r="DY38" s="701"/>
      <c r="DZ38" s="701"/>
      <c r="EA38" s="701"/>
      <c r="EB38" s="701"/>
      <c r="EC38" s="702"/>
    </row>
    <row r="39" spans="2:133" ht="11.25" customHeight="1" x14ac:dyDescent="0.15">
      <c r="B39" s="662" t="s">
        <v>333</v>
      </c>
      <c r="C39" s="663"/>
      <c r="D39" s="663"/>
      <c r="E39" s="663"/>
      <c r="F39" s="663"/>
      <c r="G39" s="663"/>
      <c r="H39" s="663"/>
      <c r="I39" s="663"/>
      <c r="J39" s="663"/>
      <c r="K39" s="663"/>
      <c r="L39" s="663"/>
      <c r="M39" s="663"/>
      <c r="N39" s="663"/>
      <c r="O39" s="663"/>
      <c r="P39" s="663"/>
      <c r="Q39" s="664"/>
      <c r="R39" s="665">
        <v>579803</v>
      </c>
      <c r="S39" s="666"/>
      <c r="T39" s="666"/>
      <c r="U39" s="666"/>
      <c r="V39" s="666"/>
      <c r="W39" s="666"/>
      <c r="X39" s="666"/>
      <c r="Y39" s="667"/>
      <c r="Z39" s="668">
        <v>2.7</v>
      </c>
      <c r="AA39" s="668"/>
      <c r="AB39" s="668"/>
      <c r="AC39" s="668"/>
      <c r="AD39" s="669">
        <v>374</v>
      </c>
      <c r="AE39" s="669"/>
      <c r="AF39" s="669"/>
      <c r="AG39" s="669"/>
      <c r="AH39" s="669"/>
      <c r="AI39" s="669"/>
      <c r="AJ39" s="669"/>
      <c r="AK39" s="669"/>
      <c r="AL39" s="670">
        <v>0</v>
      </c>
      <c r="AM39" s="671"/>
      <c r="AN39" s="671"/>
      <c r="AO39" s="672"/>
      <c r="AQ39" s="743" t="s">
        <v>334</v>
      </c>
      <c r="AR39" s="744"/>
      <c r="AS39" s="744"/>
      <c r="AT39" s="744"/>
      <c r="AU39" s="744"/>
      <c r="AV39" s="744"/>
      <c r="AW39" s="744"/>
      <c r="AX39" s="744"/>
      <c r="AY39" s="745"/>
      <c r="AZ39" s="665" t="s">
        <v>126</v>
      </c>
      <c r="BA39" s="666"/>
      <c r="BB39" s="666"/>
      <c r="BC39" s="666"/>
      <c r="BD39" s="699"/>
      <c r="BE39" s="699"/>
      <c r="BF39" s="723"/>
      <c r="BG39" s="680" t="s">
        <v>335</v>
      </c>
      <c r="BH39" s="681"/>
      <c r="BI39" s="681"/>
      <c r="BJ39" s="681"/>
      <c r="BK39" s="681"/>
      <c r="BL39" s="681"/>
      <c r="BM39" s="681"/>
      <c r="BN39" s="681"/>
      <c r="BO39" s="681"/>
      <c r="BP39" s="681"/>
      <c r="BQ39" s="681"/>
      <c r="BR39" s="681"/>
      <c r="BS39" s="681"/>
      <c r="BT39" s="681"/>
      <c r="BU39" s="682"/>
      <c r="BV39" s="665">
        <v>9458</v>
      </c>
      <c r="BW39" s="666"/>
      <c r="BX39" s="666"/>
      <c r="BY39" s="666"/>
      <c r="BZ39" s="666"/>
      <c r="CA39" s="666"/>
      <c r="CB39" s="675"/>
      <c r="CD39" s="680" t="s">
        <v>336</v>
      </c>
      <c r="CE39" s="681"/>
      <c r="CF39" s="681"/>
      <c r="CG39" s="681"/>
      <c r="CH39" s="681"/>
      <c r="CI39" s="681"/>
      <c r="CJ39" s="681"/>
      <c r="CK39" s="681"/>
      <c r="CL39" s="681"/>
      <c r="CM39" s="681"/>
      <c r="CN39" s="681"/>
      <c r="CO39" s="681"/>
      <c r="CP39" s="681"/>
      <c r="CQ39" s="682"/>
      <c r="CR39" s="665">
        <v>275191</v>
      </c>
      <c r="CS39" s="699"/>
      <c r="CT39" s="699"/>
      <c r="CU39" s="699"/>
      <c r="CV39" s="699"/>
      <c r="CW39" s="699"/>
      <c r="CX39" s="699"/>
      <c r="CY39" s="700"/>
      <c r="CZ39" s="670">
        <v>1.3</v>
      </c>
      <c r="DA39" s="701"/>
      <c r="DB39" s="701"/>
      <c r="DC39" s="707"/>
      <c r="DD39" s="674">
        <v>206772</v>
      </c>
      <c r="DE39" s="699"/>
      <c r="DF39" s="699"/>
      <c r="DG39" s="699"/>
      <c r="DH39" s="699"/>
      <c r="DI39" s="699"/>
      <c r="DJ39" s="699"/>
      <c r="DK39" s="700"/>
      <c r="DL39" s="674" t="s">
        <v>126</v>
      </c>
      <c r="DM39" s="699"/>
      <c r="DN39" s="699"/>
      <c r="DO39" s="699"/>
      <c r="DP39" s="699"/>
      <c r="DQ39" s="699"/>
      <c r="DR39" s="699"/>
      <c r="DS39" s="699"/>
      <c r="DT39" s="699"/>
      <c r="DU39" s="699"/>
      <c r="DV39" s="700"/>
      <c r="DW39" s="670" t="s">
        <v>126</v>
      </c>
      <c r="DX39" s="701"/>
      <c r="DY39" s="701"/>
      <c r="DZ39" s="701"/>
      <c r="EA39" s="701"/>
      <c r="EB39" s="701"/>
      <c r="EC39" s="702"/>
    </row>
    <row r="40" spans="2:133" ht="11.25" customHeight="1" x14ac:dyDescent="0.15">
      <c r="B40" s="662" t="s">
        <v>337</v>
      </c>
      <c r="C40" s="663"/>
      <c r="D40" s="663"/>
      <c r="E40" s="663"/>
      <c r="F40" s="663"/>
      <c r="G40" s="663"/>
      <c r="H40" s="663"/>
      <c r="I40" s="663"/>
      <c r="J40" s="663"/>
      <c r="K40" s="663"/>
      <c r="L40" s="663"/>
      <c r="M40" s="663"/>
      <c r="N40" s="663"/>
      <c r="O40" s="663"/>
      <c r="P40" s="663"/>
      <c r="Q40" s="664"/>
      <c r="R40" s="665">
        <v>2722604</v>
      </c>
      <c r="S40" s="666"/>
      <c r="T40" s="666"/>
      <c r="U40" s="666"/>
      <c r="V40" s="666"/>
      <c r="W40" s="666"/>
      <c r="X40" s="666"/>
      <c r="Y40" s="667"/>
      <c r="Z40" s="668">
        <v>12.5</v>
      </c>
      <c r="AA40" s="668"/>
      <c r="AB40" s="668"/>
      <c r="AC40" s="668"/>
      <c r="AD40" s="669" t="s">
        <v>126</v>
      </c>
      <c r="AE40" s="669"/>
      <c r="AF40" s="669"/>
      <c r="AG40" s="669"/>
      <c r="AH40" s="669"/>
      <c r="AI40" s="669"/>
      <c r="AJ40" s="669"/>
      <c r="AK40" s="669"/>
      <c r="AL40" s="670" t="s">
        <v>126</v>
      </c>
      <c r="AM40" s="671"/>
      <c r="AN40" s="671"/>
      <c r="AO40" s="672"/>
      <c r="AQ40" s="743" t="s">
        <v>338</v>
      </c>
      <c r="AR40" s="744"/>
      <c r="AS40" s="744"/>
      <c r="AT40" s="744"/>
      <c r="AU40" s="744"/>
      <c r="AV40" s="744"/>
      <c r="AW40" s="744"/>
      <c r="AX40" s="744"/>
      <c r="AY40" s="745"/>
      <c r="AZ40" s="665" t="s">
        <v>126</v>
      </c>
      <c r="BA40" s="666"/>
      <c r="BB40" s="666"/>
      <c r="BC40" s="666"/>
      <c r="BD40" s="699"/>
      <c r="BE40" s="699"/>
      <c r="BF40" s="723"/>
      <c r="BG40" s="746" t="s">
        <v>339</v>
      </c>
      <c r="BH40" s="747"/>
      <c r="BI40" s="747"/>
      <c r="BJ40" s="747"/>
      <c r="BK40" s="747"/>
      <c r="BL40" s="363"/>
      <c r="BM40" s="681" t="s">
        <v>340</v>
      </c>
      <c r="BN40" s="681"/>
      <c r="BO40" s="681"/>
      <c r="BP40" s="681"/>
      <c r="BQ40" s="681"/>
      <c r="BR40" s="681"/>
      <c r="BS40" s="681"/>
      <c r="BT40" s="681"/>
      <c r="BU40" s="682"/>
      <c r="BV40" s="665">
        <v>95</v>
      </c>
      <c r="BW40" s="666"/>
      <c r="BX40" s="666"/>
      <c r="BY40" s="666"/>
      <c r="BZ40" s="666"/>
      <c r="CA40" s="666"/>
      <c r="CB40" s="675"/>
      <c r="CD40" s="680" t="s">
        <v>341</v>
      </c>
      <c r="CE40" s="681"/>
      <c r="CF40" s="681"/>
      <c r="CG40" s="681"/>
      <c r="CH40" s="681"/>
      <c r="CI40" s="681"/>
      <c r="CJ40" s="681"/>
      <c r="CK40" s="681"/>
      <c r="CL40" s="681"/>
      <c r="CM40" s="681"/>
      <c r="CN40" s="681"/>
      <c r="CO40" s="681"/>
      <c r="CP40" s="681"/>
      <c r="CQ40" s="682"/>
      <c r="CR40" s="665">
        <v>11050</v>
      </c>
      <c r="CS40" s="666"/>
      <c r="CT40" s="666"/>
      <c r="CU40" s="666"/>
      <c r="CV40" s="666"/>
      <c r="CW40" s="666"/>
      <c r="CX40" s="666"/>
      <c r="CY40" s="667"/>
      <c r="CZ40" s="670">
        <v>0.1</v>
      </c>
      <c r="DA40" s="701"/>
      <c r="DB40" s="701"/>
      <c r="DC40" s="707"/>
      <c r="DD40" s="674">
        <v>50</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701"/>
      <c r="DY40" s="701"/>
      <c r="DZ40" s="701"/>
      <c r="EA40" s="701"/>
      <c r="EB40" s="701"/>
      <c r="EC40" s="702"/>
    </row>
    <row r="41" spans="2:133" ht="11.25" customHeight="1" x14ac:dyDescent="0.15">
      <c r="B41" s="662" t="s">
        <v>342</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343</v>
      </c>
      <c r="AR41" s="744"/>
      <c r="AS41" s="744"/>
      <c r="AT41" s="744"/>
      <c r="AU41" s="744"/>
      <c r="AV41" s="744"/>
      <c r="AW41" s="744"/>
      <c r="AX41" s="744"/>
      <c r="AY41" s="745"/>
      <c r="AZ41" s="665">
        <v>315778</v>
      </c>
      <c r="BA41" s="666"/>
      <c r="BB41" s="666"/>
      <c r="BC41" s="666"/>
      <c r="BD41" s="699"/>
      <c r="BE41" s="699"/>
      <c r="BF41" s="723"/>
      <c r="BG41" s="746"/>
      <c r="BH41" s="747"/>
      <c r="BI41" s="747"/>
      <c r="BJ41" s="747"/>
      <c r="BK41" s="747"/>
      <c r="BL41" s="363"/>
      <c r="BM41" s="681" t="s">
        <v>344</v>
      </c>
      <c r="BN41" s="681"/>
      <c r="BO41" s="681"/>
      <c r="BP41" s="681"/>
      <c r="BQ41" s="681"/>
      <c r="BR41" s="681"/>
      <c r="BS41" s="681"/>
      <c r="BT41" s="681"/>
      <c r="BU41" s="682"/>
      <c r="BV41" s="665" t="s">
        <v>126</v>
      </c>
      <c r="BW41" s="666"/>
      <c r="BX41" s="666"/>
      <c r="BY41" s="666"/>
      <c r="BZ41" s="666"/>
      <c r="CA41" s="666"/>
      <c r="CB41" s="675"/>
      <c r="CD41" s="680" t="s">
        <v>345</v>
      </c>
      <c r="CE41" s="681"/>
      <c r="CF41" s="681"/>
      <c r="CG41" s="681"/>
      <c r="CH41" s="681"/>
      <c r="CI41" s="681"/>
      <c r="CJ41" s="681"/>
      <c r="CK41" s="681"/>
      <c r="CL41" s="681"/>
      <c r="CM41" s="681"/>
      <c r="CN41" s="681"/>
      <c r="CO41" s="681"/>
      <c r="CP41" s="681"/>
      <c r="CQ41" s="682"/>
      <c r="CR41" s="665" t="s">
        <v>126</v>
      </c>
      <c r="CS41" s="699"/>
      <c r="CT41" s="699"/>
      <c r="CU41" s="699"/>
      <c r="CV41" s="699"/>
      <c r="CW41" s="699"/>
      <c r="CX41" s="699"/>
      <c r="CY41" s="700"/>
      <c r="CZ41" s="670" t="s">
        <v>126</v>
      </c>
      <c r="DA41" s="701"/>
      <c r="DB41" s="701"/>
      <c r="DC41" s="707"/>
      <c r="DD41" s="674" t="s">
        <v>126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346</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3" t="s">
        <v>347</v>
      </c>
      <c r="AR42" s="754"/>
      <c r="AS42" s="754"/>
      <c r="AT42" s="754"/>
      <c r="AU42" s="754"/>
      <c r="AV42" s="754"/>
      <c r="AW42" s="754"/>
      <c r="AX42" s="754"/>
      <c r="AY42" s="755"/>
      <c r="AZ42" s="759">
        <v>1123115</v>
      </c>
      <c r="BA42" s="760"/>
      <c r="BB42" s="760"/>
      <c r="BC42" s="760"/>
      <c r="BD42" s="736"/>
      <c r="BE42" s="736"/>
      <c r="BF42" s="738"/>
      <c r="BG42" s="748"/>
      <c r="BH42" s="749"/>
      <c r="BI42" s="749"/>
      <c r="BJ42" s="749"/>
      <c r="BK42" s="749"/>
      <c r="BL42" s="364"/>
      <c r="BM42" s="691" t="s">
        <v>348</v>
      </c>
      <c r="BN42" s="691"/>
      <c r="BO42" s="691"/>
      <c r="BP42" s="691"/>
      <c r="BQ42" s="691"/>
      <c r="BR42" s="691"/>
      <c r="BS42" s="691"/>
      <c r="BT42" s="691"/>
      <c r="BU42" s="692"/>
      <c r="BV42" s="759">
        <v>310</v>
      </c>
      <c r="BW42" s="760"/>
      <c r="BX42" s="760"/>
      <c r="BY42" s="760"/>
      <c r="BZ42" s="760"/>
      <c r="CA42" s="760"/>
      <c r="CB42" s="772"/>
      <c r="CD42" s="662" t="s">
        <v>349</v>
      </c>
      <c r="CE42" s="663"/>
      <c r="CF42" s="663"/>
      <c r="CG42" s="663"/>
      <c r="CH42" s="663"/>
      <c r="CI42" s="663"/>
      <c r="CJ42" s="663"/>
      <c r="CK42" s="663"/>
      <c r="CL42" s="663"/>
      <c r="CM42" s="663"/>
      <c r="CN42" s="663"/>
      <c r="CO42" s="663"/>
      <c r="CP42" s="663"/>
      <c r="CQ42" s="664"/>
      <c r="CR42" s="665">
        <v>3598857</v>
      </c>
      <c r="CS42" s="699"/>
      <c r="CT42" s="699"/>
      <c r="CU42" s="699"/>
      <c r="CV42" s="699"/>
      <c r="CW42" s="699"/>
      <c r="CX42" s="699"/>
      <c r="CY42" s="700"/>
      <c r="CZ42" s="670">
        <v>17.600000000000001</v>
      </c>
      <c r="DA42" s="701"/>
      <c r="DB42" s="701"/>
      <c r="DC42" s="707"/>
      <c r="DD42" s="674">
        <v>688953</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350</v>
      </c>
      <c r="C43" s="663"/>
      <c r="D43" s="663"/>
      <c r="E43" s="663"/>
      <c r="F43" s="663"/>
      <c r="G43" s="663"/>
      <c r="H43" s="663"/>
      <c r="I43" s="663"/>
      <c r="J43" s="663"/>
      <c r="K43" s="663"/>
      <c r="L43" s="663"/>
      <c r="M43" s="663"/>
      <c r="N43" s="663"/>
      <c r="O43" s="663"/>
      <c r="P43" s="663"/>
      <c r="Q43" s="664"/>
      <c r="R43" s="665">
        <v>736304</v>
      </c>
      <c r="S43" s="666"/>
      <c r="T43" s="666"/>
      <c r="U43" s="666"/>
      <c r="V43" s="666"/>
      <c r="W43" s="666"/>
      <c r="X43" s="666"/>
      <c r="Y43" s="667"/>
      <c r="Z43" s="668">
        <v>3.4</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351</v>
      </c>
      <c r="CE43" s="663"/>
      <c r="CF43" s="663"/>
      <c r="CG43" s="663"/>
      <c r="CH43" s="663"/>
      <c r="CI43" s="663"/>
      <c r="CJ43" s="663"/>
      <c r="CK43" s="663"/>
      <c r="CL43" s="663"/>
      <c r="CM43" s="663"/>
      <c r="CN43" s="663"/>
      <c r="CO43" s="663"/>
      <c r="CP43" s="663"/>
      <c r="CQ43" s="664"/>
      <c r="CR43" s="665">
        <v>173115</v>
      </c>
      <c r="CS43" s="699"/>
      <c r="CT43" s="699"/>
      <c r="CU43" s="699"/>
      <c r="CV43" s="699"/>
      <c r="CW43" s="699"/>
      <c r="CX43" s="699"/>
      <c r="CY43" s="700"/>
      <c r="CZ43" s="670">
        <v>0.8</v>
      </c>
      <c r="DA43" s="701"/>
      <c r="DB43" s="701"/>
      <c r="DC43" s="707"/>
      <c r="DD43" s="674">
        <v>173115</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352</v>
      </c>
      <c r="C44" s="710"/>
      <c r="D44" s="710"/>
      <c r="E44" s="710"/>
      <c r="F44" s="710"/>
      <c r="G44" s="710"/>
      <c r="H44" s="710"/>
      <c r="I44" s="710"/>
      <c r="J44" s="710"/>
      <c r="K44" s="710"/>
      <c r="L44" s="710"/>
      <c r="M44" s="710"/>
      <c r="N44" s="710"/>
      <c r="O44" s="710"/>
      <c r="P44" s="710"/>
      <c r="Q44" s="711"/>
      <c r="R44" s="759">
        <v>21727835</v>
      </c>
      <c r="S44" s="760"/>
      <c r="T44" s="760"/>
      <c r="U44" s="760"/>
      <c r="V44" s="760"/>
      <c r="W44" s="760"/>
      <c r="X44" s="760"/>
      <c r="Y44" s="761"/>
      <c r="Z44" s="762">
        <v>100</v>
      </c>
      <c r="AA44" s="762"/>
      <c r="AB44" s="762"/>
      <c r="AC44" s="762"/>
      <c r="AD44" s="763">
        <v>11334229</v>
      </c>
      <c r="AE44" s="763"/>
      <c r="AF44" s="763"/>
      <c r="AG44" s="763"/>
      <c r="AH44" s="763"/>
      <c r="AI44" s="763"/>
      <c r="AJ44" s="763"/>
      <c r="AK44" s="763"/>
      <c r="AL44" s="764">
        <v>100</v>
      </c>
      <c r="AM44" s="737"/>
      <c r="AN44" s="737"/>
      <c r="AO44" s="765"/>
      <c r="CD44" s="766" t="s">
        <v>299</v>
      </c>
      <c r="CE44" s="767"/>
      <c r="CF44" s="662" t="s">
        <v>353</v>
      </c>
      <c r="CG44" s="663"/>
      <c r="CH44" s="663"/>
      <c r="CI44" s="663"/>
      <c r="CJ44" s="663"/>
      <c r="CK44" s="663"/>
      <c r="CL44" s="663"/>
      <c r="CM44" s="663"/>
      <c r="CN44" s="663"/>
      <c r="CO44" s="663"/>
      <c r="CP44" s="663"/>
      <c r="CQ44" s="664"/>
      <c r="CR44" s="665">
        <v>3598857</v>
      </c>
      <c r="CS44" s="666"/>
      <c r="CT44" s="666"/>
      <c r="CU44" s="666"/>
      <c r="CV44" s="666"/>
      <c r="CW44" s="666"/>
      <c r="CX44" s="666"/>
      <c r="CY44" s="667"/>
      <c r="CZ44" s="670">
        <v>17.600000000000001</v>
      </c>
      <c r="DA44" s="671"/>
      <c r="DB44" s="671"/>
      <c r="DC44" s="683"/>
      <c r="DD44" s="674">
        <v>688953</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354</v>
      </c>
      <c r="CG45" s="663"/>
      <c r="CH45" s="663"/>
      <c r="CI45" s="663"/>
      <c r="CJ45" s="663"/>
      <c r="CK45" s="663"/>
      <c r="CL45" s="663"/>
      <c r="CM45" s="663"/>
      <c r="CN45" s="663"/>
      <c r="CO45" s="663"/>
      <c r="CP45" s="663"/>
      <c r="CQ45" s="664"/>
      <c r="CR45" s="665">
        <v>2362149</v>
      </c>
      <c r="CS45" s="699"/>
      <c r="CT45" s="699"/>
      <c r="CU45" s="699"/>
      <c r="CV45" s="699"/>
      <c r="CW45" s="699"/>
      <c r="CX45" s="699"/>
      <c r="CY45" s="700"/>
      <c r="CZ45" s="670">
        <v>11.6</v>
      </c>
      <c r="DA45" s="701"/>
      <c r="DB45" s="701"/>
      <c r="DC45" s="707"/>
      <c r="DD45" s="674">
        <v>287907</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356</v>
      </c>
      <c r="CG46" s="663"/>
      <c r="CH46" s="663"/>
      <c r="CI46" s="663"/>
      <c r="CJ46" s="663"/>
      <c r="CK46" s="663"/>
      <c r="CL46" s="663"/>
      <c r="CM46" s="663"/>
      <c r="CN46" s="663"/>
      <c r="CO46" s="663"/>
      <c r="CP46" s="663"/>
      <c r="CQ46" s="664"/>
      <c r="CR46" s="665">
        <v>1234708</v>
      </c>
      <c r="CS46" s="666"/>
      <c r="CT46" s="666"/>
      <c r="CU46" s="666"/>
      <c r="CV46" s="666"/>
      <c r="CW46" s="666"/>
      <c r="CX46" s="666"/>
      <c r="CY46" s="667"/>
      <c r="CZ46" s="670">
        <v>6</v>
      </c>
      <c r="DA46" s="671"/>
      <c r="DB46" s="671"/>
      <c r="DC46" s="683"/>
      <c r="DD46" s="674">
        <v>399046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358</v>
      </c>
      <c r="CG47" s="663"/>
      <c r="CH47" s="663"/>
      <c r="CI47" s="663"/>
      <c r="CJ47" s="663"/>
      <c r="CK47" s="663"/>
      <c r="CL47" s="663"/>
      <c r="CM47" s="663"/>
      <c r="CN47" s="663"/>
      <c r="CO47" s="663"/>
      <c r="CP47" s="663"/>
      <c r="CQ47" s="664"/>
      <c r="CR47" s="665" t="s">
        <v>126</v>
      </c>
      <c r="CS47" s="699"/>
      <c r="CT47" s="699"/>
      <c r="CU47" s="699"/>
      <c r="CV47" s="699"/>
      <c r="CW47" s="699"/>
      <c r="CX47" s="699"/>
      <c r="CY47" s="700"/>
      <c r="CZ47" s="670" t="s">
        <v>126</v>
      </c>
      <c r="DA47" s="701"/>
      <c r="DB47" s="701"/>
      <c r="DC47" s="707"/>
      <c r="DD47" s="674" t="s">
        <v>126</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359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360</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361</v>
      </c>
      <c r="CE49" s="710"/>
      <c r="CF49" s="710"/>
      <c r="CG49" s="710"/>
      <c r="CH49" s="710"/>
      <c r="CI49" s="710"/>
      <c r="CJ49" s="710"/>
      <c r="CK49" s="710"/>
      <c r="CL49" s="710"/>
      <c r="CM49" s="710"/>
      <c r="CN49" s="710"/>
      <c r="CO49" s="710"/>
      <c r="CP49" s="710"/>
      <c r="CQ49" s="711"/>
      <c r="CR49" s="759">
        <v>20450657</v>
      </c>
      <c r="CS49" s="736"/>
      <c r="CT49" s="736"/>
      <c r="CU49" s="736"/>
      <c r="CV49" s="736"/>
      <c r="CW49" s="736"/>
      <c r="CX49" s="736"/>
      <c r="CY49" s="773"/>
      <c r="CZ49" s="764">
        <v>100</v>
      </c>
      <c r="DA49" s="774"/>
      <c r="DB49" s="774"/>
      <c r="DC49" s="775"/>
      <c r="DD49" s="776">
        <v>12125098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vDctK5f2JJWwJ2GEh5+4wwXvL7pmSMjWTj83IJ+pyISTcDoUnamgYued/R36Kl6wqumJnqN8FFJpJTobGaZSA==" saltValue="RoaVUGsdFyTjAp3vMiiUV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5" zoomScaleNormal="70" zoomScaleSheetLayoutView="75"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363</v>
      </c>
      <c r="DK2" s="1156"/>
      <c r="DL2" s="1156"/>
      <c r="DM2" s="1156"/>
      <c r="DN2" s="1156"/>
      <c r="DO2" s="1157"/>
      <c r="DP2" s="224"/>
      <c r="DQ2" s="1155" t="s">
        <v>364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367</v>
      </c>
      <c r="B5" s="1060"/>
      <c r="C5" s="1060"/>
      <c r="D5" s="1060"/>
      <c r="E5" s="1060"/>
      <c r="F5" s="1060"/>
      <c r="G5" s="1060"/>
      <c r="H5" s="1060"/>
      <c r="I5" s="1060"/>
      <c r="J5" s="1060"/>
      <c r="K5" s="1060"/>
      <c r="L5" s="1060"/>
      <c r="M5" s="1060"/>
      <c r="N5" s="1060"/>
      <c r="O5" s="1060"/>
      <c r="P5" s="1061"/>
      <c r="Q5" s="1065" t="s">
        <v>368</v>
      </c>
      <c r="R5" s="1066"/>
      <c r="S5" s="1066"/>
      <c r="T5" s="1066"/>
      <c r="U5" s="1067"/>
      <c r="V5" s="1065" t="s">
        <v>369</v>
      </c>
      <c r="W5" s="1066"/>
      <c r="X5" s="1066"/>
      <c r="Y5" s="1066"/>
      <c r="Z5" s="1067"/>
      <c r="AA5" s="1065" t="s">
        <v>370</v>
      </c>
      <c r="AB5" s="1066"/>
      <c r="AC5" s="1066"/>
      <c r="AD5" s="1066"/>
      <c r="AE5" s="1066"/>
      <c r="AF5" s="1158" t="s">
        <v>371</v>
      </c>
      <c r="AG5" s="1066"/>
      <c r="AH5" s="1066"/>
      <c r="AI5" s="1066"/>
      <c r="AJ5" s="1079"/>
      <c r="AK5" s="1066" t="s">
        <v>372</v>
      </c>
      <c r="AL5" s="1066"/>
      <c r="AM5" s="1066"/>
      <c r="AN5" s="1066"/>
      <c r="AO5" s="1067"/>
      <c r="AP5" s="1065" t="s">
        <v>373</v>
      </c>
      <c r="AQ5" s="1066"/>
      <c r="AR5" s="1066"/>
      <c r="AS5" s="1066"/>
      <c r="AT5" s="1067"/>
      <c r="AU5" s="1065" t="s">
        <v>374</v>
      </c>
      <c r="AV5" s="1066"/>
      <c r="AW5" s="1066"/>
      <c r="AX5" s="1066"/>
      <c r="AY5" s="1079"/>
      <c r="AZ5" s="228"/>
      <c r="BA5" s="228"/>
      <c r="BB5" s="228"/>
      <c r="BC5" s="228"/>
      <c r="BD5" s="228"/>
      <c r="BE5" s="229"/>
      <c r="BF5" s="229"/>
      <c r="BG5" s="229"/>
      <c r="BH5" s="229"/>
      <c r="BI5" s="229"/>
      <c r="BJ5" s="229"/>
      <c r="BK5" s="229"/>
      <c r="BL5" s="229"/>
      <c r="BM5" s="229"/>
      <c r="BN5" s="229"/>
      <c r="BO5" s="229"/>
      <c r="BP5" s="229"/>
      <c r="BQ5" s="1059" t="s">
        <v>375</v>
      </c>
      <c r="BR5" s="1060"/>
      <c r="BS5" s="1060"/>
      <c r="BT5" s="1060"/>
      <c r="BU5" s="1060"/>
      <c r="BV5" s="1060"/>
      <c r="BW5" s="1060"/>
      <c r="BX5" s="1060"/>
      <c r="BY5" s="1060"/>
      <c r="BZ5" s="1060"/>
      <c r="CA5" s="1060"/>
      <c r="CB5" s="1060"/>
      <c r="CC5" s="1060"/>
      <c r="CD5" s="1060"/>
      <c r="CE5" s="1060"/>
      <c r="CF5" s="1060"/>
      <c r="CG5" s="1061"/>
      <c r="CH5" s="1065" t="s">
        <v>376</v>
      </c>
      <c r="CI5" s="1066"/>
      <c r="CJ5" s="1066"/>
      <c r="CK5" s="1066"/>
      <c r="CL5" s="1067"/>
      <c r="CM5" s="1065" t="s">
        <v>377</v>
      </c>
      <c r="CN5" s="1066"/>
      <c r="CO5" s="1066"/>
      <c r="CP5" s="1066"/>
      <c r="CQ5" s="1067"/>
      <c r="CR5" s="1065" t="s">
        <v>378</v>
      </c>
      <c r="CS5" s="1066"/>
      <c r="CT5" s="1066"/>
      <c r="CU5" s="1066"/>
      <c r="CV5" s="1067"/>
      <c r="CW5" s="1065" t="s">
        <v>379</v>
      </c>
      <c r="CX5" s="1066"/>
      <c r="CY5" s="1066"/>
      <c r="CZ5" s="1066"/>
      <c r="DA5" s="1067"/>
      <c r="DB5" s="1065" t="s">
        <v>380</v>
      </c>
      <c r="DC5" s="1066"/>
      <c r="DD5" s="1066"/>
      <c r="DE5" s="1066"/>
      <c r="DF5" s="1067"/>
      <c r="DG5" s="1148" t="s">
        <v>381</v>
      </c>
      <c r="DH5" s="1149"/>
      <c r="DI5" s="1149"/>
      <c r="DJ5" s="1149"/>
      <c r="DK5" s="1150"/>
      <c r="DL5" s="1148" t="s">
        <v>382</v>
      </c>
      <c r="DM5" s="1149"/>
      <c r="DN5" s="1149"/>
      <c r="DO5" s="1149"/>
      <c r="DP5" s="1150"/>
      <c r="DQ5" s="1065" t="s">
        <v>383</v>
      </c>
      <c r="DR5" s="1066"/>
      <c r="DS5" s="1066"/>
      <c r="DT5" s="1066"/>
      <c r="DU5" s="1067"/>
      <c r="DV5" s="1065" t="s">
        <v>374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384</v>
      </c>
      <c r="C7" s="1112"/>
      <c r="D7" s="1112"/>
      <c r="E7" s="1112"/>
      <c r="F7" s="1112"/>
      <c r="G7" s="1112"/>
      <c r="H7" s="1112"/>
      <c r="I7" s="1112"/>
      <c r="J7" s="1112"/>
      <c r="K7" s="1112"/>
      <c r="L7" s="1112"/>
      <c r="M7" s="1112"/>
      <c r="N7" s="1112"/>
      <c r="O7" s="1112"/>
      <c r="P7" s="1113"/>
      <c r="Q7" s="1166">
        <v>21742</v>
      </c>
      <c r="R7" s="1167"/>
      <c r="S7" s="1167"/>
      <c r="T7" s="1167"/>
      <c r="U7" s="1167"/>
      <c r="V7" s="1167">
        <v>20465</v>
      </c>
      <c r="W7" s="1167"/>
      <c r="X7" s="1167"/>
      <c r="Y7" s="1167"/>
      <c r="Z7" s="1167"/>
      <c r="AA7" s="1167">
        <v>1277</v>
      </c>
      <c r="AB7" s="1167"/>
      <c r="AC7" s="1167"/>
      <c r="AD7" s="1167"/>
      <c r="AE7" s="1168"/>
      <c r="AF7" s="1169">
        <v>1190</v>
      </c>
      <c r="AG7" s="1170"/>
      <c r="AH7" s="1170"/>
      <c r="AI7" s="1170"/>
      <c r="AJ7" s="1171"/>
      <c r="AK7" s="1172" t="s">
        <v>589</v>
      </c>
      <c r="AL7" s="1173"/>
      <c r="AM7" s="1173"/>
      <c r="AN7" s="1173"/>
      <c r="AO7" s="1173"/>
      <c r="AP7" s="1173">
        <v>20123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582</v>
      </c>
      <c r="BT7" s="1164"/>
      <c r="BU7" s="1164"/>
      <c r="BV7" s="1164"/>
      <c r="BW7" s="1164"/>
      <c r="BX7" s="1164"/>
      <c r="BY7" s="1164"/>
      <c r="BZ7" s="1164"/>
      <c r="CA7" s="1164"/>
      <c r="CB7" s="1164"/>
      <c r="CC7" s="1164"/>
      <c r="CD7" s="1164"/>
      <c r="CE7" s="1164"/>
      <c r="CF7" s="1164"/>
      <c r="CG7" s="1176"/>
      <c r="CH7" s="1160">
        <v>7</v>
      </c>
      <c r="CI7" s="1161"/>
      <c r="CJ7" s="1161"/>
      <c r="CK7" s="1161"/>
      <c r="CL7" s="1162"/>
      <c r="CM7" s="1160">
        <v>3</v>
      </c>
      <c r="CN7" s="1161"/>
      <c r="CO7" s="1161"/>
      <c r="CP7" s="1161"/>
      <c r="CQ7" s="1162"/>
      <c r="CR7" s="1160">
        <v>5</v>
      </c>
      <c r="CS7" s="1161"/>
      <c r="CT7" s="1161"/>
      <c r="CU7" s="1161"/>
      <c r="CV7" s="1162"/>
      <c r="CW7" s="1160" t="s">
        <v>587</v>
      </c>
      <c r="CX7" s="1161"/>
      <c r="CY7" s="1161"/>
      <c r="CZ7" s="1161"/>
      <c r="DA7" s="1162"/>
      <c r="DB7" s="1160" t="s">
        <v>588</v>
      </c>
      <c r="DC7" s="1161"/>
      <c r="DD7" s="1161"/>
      <c r="DE7" s="1161"/>
      <c r="DF7" s="1162"/>
      <c r="DG7" s="1160" t="s">
        <v>588</v>
      </c>
      <c r="DH7" s="1161"/>
      <c r="DI7" s="1161"/>
      <c r="DJ7" s="1161"/>
      <c r="DK7" s="1162"/>
      <c r="DL7" s="1160" t="s">
        <v>588</v>
      </c>
      <c r="DM7" s="1161"/>
      <c r="DN7" s="1161"/>
      <c r="DO7" s="1161"/>
      <c r="DP7" s="1162"/>
      <c r="DQ7" s="1160" t="s">
        <v>588</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385</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386</v>
      </c>
      <c r="B23" s="1001" t="s">
        <v>387</v>
      </c>
      <c r="C23" s="1002"/>
      <c r="D23" s="1002"/>
      <c r="E23" s="1002"/>
      <c r="F23" s="1002"/>
      <c r="G23" s="1002"/>
      <c r="H23" s="1002"/>
      <c r="I23" s="1002"/>
      <c r="J23" s="1002"/>
      <c r="K23" s="1002"/>
      <c r="L23" s="1002"/>
      <c r="M23" s="1002"/>
      <c r="N23" s="1002"/>
      <c r="O23" s="1002"/>
      <c r="P23" s="1012"/>
      <c r="Q23" s="1131">
        <v>21742</v>
      </c>
      <c r="R23" s="1125"/>
      <c r="S23" s="1125"/>
      <c r="T23" s="1125"/>
      <c r="U23" s="1125"/>
      <c r="V23" s="1125">
        <v>20465</v>
      </c>
      <c r="W23" s="1125"/>
      <c r="X23" s="1125"/>
      <c r="Y23" s="1125"/>
      <c r="Z23" s="1125"/>
      <c r="AA23" s="1125">
        <v>1277</v>
      </c>
      <c r="AB23" s="1125"/>
      <c r="AC23" s="1125"/>
      <c r="AD23" s="1125"/>
      <c r="AE23" s="1132"/>
      <c r="AF23" s="1133">
        <v>1190</v>
      </c>
      <c r="AG23" s="1125"/>
      <c r="AH23" s="1125"/>
      <c r="AI23" s="1125"/>
      <c r="AJ23" s="1134"/>
      <c r="AK23" s="1135"/>
      <c r="AL23" s="1136"/>
      <c r="AM23" s="1136"/>
      <c r="AN23" s="1136"/>
      <c r="AO23" s="1136"/>
      <c r="AP23" s="1125">
        <v>20123</v>
      </c>
      <c r="AQ23" s="1125"/>
      <c r="AR23" s="1125"/>
      <c r="AS23" s="1125"/>
      <c r="AT23" s="1125"/>
      <c r="AU23" s="1126"/>
      <c r="AV23" s="1126"/>
      <c r="AW23" s="1126"/>
      <c r="AX23" s="1126"/>
      <c r="AY23" s="1127"/>
      <c r="AZ23" s="1128" t="s">
        <v>126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388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389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367</v>
      </c>
      <c r="B26" s="1060"/>
      <c r="C26" s="1060"/>
      <c r="D26" s="1060"/>
      <c r="E26" s="1060"/>
      <c r="F26" s="1060"/>
      <c r="G26" s="1060"/>
      <c r="H26" s="1060"/>
      <c r="I26" s="1060"/>
      <c r="J26" s="1060"/>
      <c r="K26" s="1060"/>
      <c r="L26" s="1060"/>
      <c r="M26" s="1060"/>
      <c r="N26" s="1060"/>
      <c r="O26" s="1060"/>
      <c r="P26" s="1061"/>
      <c r="Q26" s="1065" t="s">
        <v>390</v>
      </c>
      <c r="R26" s="1066"/>
      <c r="S26" s="1066"/>
      <c r="T26" s="1066"/>
      <c r="U26" s="1067"/>
      <c r="V26" s="1065" t="s">
        <v>391</v>
      </c>
      <c r="W26" s="1066"/>
      <c r="X26" s="1066"/>
      <c r="Y26" s="1066"/>
      <c r="Z26" s="1067"/>
      <c r="AA26" s="1065" t="s">
        <v>392</v>
      </c>
      <c r="AB26" s="1066"/>
      <c r="AC26" s="1066"/>
      <c r="AD26" s="1066"/>
      <c r="AE26" s="1066"/>
      <c r="AF26" s="1119" t="s">
        <v>393</v>
      </c>
      <c r="AG26" s="1072"/>
      <c r="AH26" s="1072"/>
      <c r="AI26" s="1072"/>
      <c r="AJ26" s="1120"/>
      <c r="AK26" s="1066" t="s">
        <v>394</v>
      </c>
      <c r="AL26" s="1066"/>
      <c r="AM26" s="1066"/>
      <c r="AN26" s="1066"/>
      <c r="AO26" s="1067"/>
      <c r="AP26" s="1065" t="s">
        <v>395</v>
      </c>
      <c r="AQ26" s="1066"/>
      <c r="AR26" s="1066"/>
      <c r="AS26" s="1066"/>
      <c r="AT26" s="1067"/>
      <c r="AU26" s="1065" t="s">
        <v>396</v>
      </c>
      <c r="AV26" s="1066"/>
      <c r="AW26" s="1066"/>
      <c r="AX26" s="1066"/>
      <c r="AY26" s="1067"/>
      <c r="AZ26" s="1065" t="s">
        <v>397</v>
      </c>
      <c r="BA26" s="1066"/>
      <c r="BB26" s="1066"/>
      <c r="BC26" s="1066"/>
      <c r="BD26" s="1067"/>
      <c r="BE26" s="1065" t="s">
        <v>374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398</v>
      </c>
      <c r="C28" s="1112"/>
      <c r="D28" s="1112"/>
      <c r="E28" s="1112"/>
      <c r="F28" s="1112"/>
      <c r="G28" s="1112"/>
      <c r="H28" s="1112"/>
      <c r="I28" s="1112"/>
      <c r="J28" s="1112"/>
      <c r="K28" s="1112"/>
      <c r="L28" s="1112"/>
      <c r="M28" s="1112"/>
      <c r="N28" s="1112"/>
      <c r="O28" s="1112"/>
      <c r="P28" s="1113"/>
      <c r="Q28" s="1114">
        <v>4277</v>
      </c>
      <c r="R28" s="1115"/>
      <c r="S28" s="1115"/>
      <c r="T28" s="1115"/>
      <c r="U28" s="1115"/>
      <c r="V28" s="1115">
        <v>4160</v>
      </c>
      <c r="W28" s="1115"/>
      <c r="X28" s="1115"/>
      <c r="Y28" s="1115"/>
      <c r="Z28" s="1115"/>
      <c r="AA28" s="1115">
        <v>117</v>
      </c>
      <c r="AB28" s="1115"/>
      <c r="AC28" s="1115"/>
      <c r="AD28" s="1115"/>
      <c r="AE28" s="1116"/>
      <c r="AF28" s="1117">
        <v>117</v>
      </c>
      <c r="AG28" s="1115"/>
      <c r="AH28" s="1115"/>
      <c r="AI28" s="1115"/>
      <c r="AJ28" s="1118"/>
      <c r="AK28" s="1106">
        <v>316</v>
      </c>
      <c r="AL28" s="1107"/>
      <c r="AM28" s="1107"/>
      <c r="AN28" s="1107"/>
      <c r="AO28" s="1107"/>
      <c r="AP28" s="1107" t="s">
        <v>583</v>
      </c>
      <c r="AQ28" s="1107"/>
      <c r="AR28" s="1107"/>
      <c r="AS28" s="1107"/>
      <c r="AT28" s="1107"/>
      <c r="AU28" s="1107" t="s">
        <v>583</v>
      </c>
      <c r="AV28" s="1107"/>
      <c r="AW28" s="1107"/>
      <c r="AX28" s="1107"/>
      <c r="AY28" s="1107"/>
      <c r="AZ28" s="1108" t="s">
        <v>583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399</v>
      </c>
      <c r="C29" s="1095"/>
      <c r="D29" s="1095"/>
      <c r="E29" s="1095"/>
      <c r="F29" s="1095"/>
      <c r="G29" s="1095"/>
      <c r="H29" s="1095"/>
      <c r="I29" s="1095"/>
      <c r="J29" s="1095"/>
      <c r="K29" s="1095"/>
      <c r="L29" s="1095"/>
      <c r="M29" s="1095"/>
      <c r="N29" s="1095"/>
      <c r="O29" s="1095"/>
      <c r="P29" s="1096"/>
      <c r="Q29" s="1102">
        <v>3656</v>
      </c>
      <c r="R29" s="1103"/>
      <c r="S29" s="1103"/>
      <c r="T29" s="1103"/>
      <c r="U29" s="1103"/>
      <c r="V29" s="1103">
        <v>3559</v>
      </c>
      <c r="W29" s="1103"/>
      <c r="X29" s="1103"/>
      <c r="Y29" s="1103"/>
      <c r="Z29" s="1103"/>
      <c r="AA29" s="1103">
        <v>98</v>
      </c>
      <c r="AB29" s="1103"/>
      <c r="AC29" s="1103"/>
      <c r="AD29" s="1103"/>
      <c r="AE29" s="1104"/>
      <c r="AF29" s="1099">
        <v>98</v>
      </c>
      <c r="AG29" s="1100"/>
      <c r="AH29" s="1100"/>
      <c r="AI29" s="1100"/>
      <c r="AJ29" s="1101"/>
      <c r="AK29" s="1044">
        <v>605</v>
      </c>
      <c r="AL29" s="1035"/>
      <c r="AM29" s="1035"/>
      <c r="AN29" s="1035"/>
      <c r="AO29" s="1035"/>
      <c r="AP29" s="1035" t="s">
        <v>583</v>
      </c>
      <c r="AQ29" s="1035"/>
      <c r="AR29" s="1035"/>
      <c r="AS29" s="1035"/>
      <c r="AT29" s="1035"/>
      <c r="AU29" s="1035" t="s">
        <v>583</v>
      </c>
      <c r="AV29" s="1035"/>
      <c r="AW29" s="1035"/>
      <c r="AX29" s="1035"/>
      <c r="AY29" s="1035"/>
      <c r="AZ29" s="1105" t="s">
        <v>586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400</v>
      </c>
      <c r="C30" s="1095"/>
      <c r="D30" s="1095"/>
      <c r="E30" s="1095"/>
      <c r="F30" s="1095"/>
      <c r="G30" s="1095"/>
      <c r="H30" s="1095"/>
      <c r="I30" s="1095"/>
      <c r="J30" s="1095"/>
      <c r="K30" s="1095"/>
      <c r="L30" s="1095"/>
      <c r="M30" s="1095"/>
      <c r="N30" s="1095"/>
      <c r="O30" s="1095"/>
      <c r="P30" s="1096"/>
      <c r="Q30" s="1102">
        <v>926</v>
      </c>
      <c r="R30" s="1103"/>
      <c r="S30" s="1103"/>
      <c r="T30" s="1103"/>
      <c r="U30" s="1103"/>
      <c r="V30" s="1103">
        <v>908</v>
      </c>
      <c r="W30" s="1103"/>
      <c r="X30" s="1103"/>
      <c r="Y30" s="1103"/>
      <c r="Z30" s="1103"/>
      <c r="AA30" s="1103">
        <v>17</v>
      </c>
      <c r="AB30" s="1103"/>
      <c r="AC30" s="1103"/>
      <c r="AD30" s="1103"/>
      <c r="AE30" s="1104"/>
      <c r="AF30" s="1099">
        <v>17</v>
      </c>
      <c r="AG30" s="1100"/>
      <c r="AH30" s="1100"/>
      <c r="AI30" s="1100"/>
      <c r="AJ30" s="1101"/>
      <c r="AK30" s="1044">
        <v>504</v>
      </c>
      <c r="AL30" s="1035"/>
      <c r="AM30" s="1035"/>
      <c r="AN30" s="1035"/>
      <c r="AO30" s="1035"/>
      <c r="AP30" s="1035" t="s">
        <v>583</v>
      </c>
      <c r="AQ30" s="1035"/>
      <c r="AR30" s="1035"/>
      <c r="AS30" s="1035"/>
      <c r="AT30" s="1035"/>
      <c r="AU30" s="1035" t="s">
        <v>583</v>
      </c>
      <c r="AV30" s="1035"/>
      <c r="AW30" s="1035"/>
      <c r="AX30" s="1035"/>
      <c r="AY30" s="1035"/>
      <c r="AZ30" s="1105" t="s">
        <v>583</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401</v>
      </c>
      <c r="C31" s="1095"/>
      <c r="D31" s="1095"/>
      <c r="E31" s="1095"/>
      <c r="F31" s="1095"/>
      <c r="G31" s="1095"/>
      <c r="H31" s="1095"/>
      <c r="I31" s="1095"/>
      <c r="J31" s="1095"/>
      <c r="K31" s="1095"/>
      <c r="L31" s="1095"/>
      <c r="M31" s="1095"/>
      <c r="N31" s="1095"/>
      <c r="O31" s="1095"/>
      <c r="P31" s="1096"/>
      <c r="Q31" s="1102">
        <v>975</v>
      </c>
      <c r="R31" s="1103"/>
      <c r="S31" s="1103"/>
      <c r="T31" s="1103"/>
      <c r="U31" s="1103"/>
      <c r="V31" s="1103">
        <v>910</v>
      </c>
      <c r="W31" s="1103"/>
      <c r="X31" s="1103"/>
      <c r="Y31" s="1103"/>
      <c r="Z31" s="1103"/>
      <c r="AA31" s="1103">
        <v>65</v>
      </c>
      <c r="AB31" s="1103"/>
      <c r="AC31" s="1103"/>
      <c r="AD31" s="1103"/>
      <c r="AE31" s="1104"/>
      <c r="AF31" s="1099">
        <v>724</v>
      </c>
      <c r="AG31" s="1100"/>
      <c r="AH31" s="1100"/>
      <c r="AI31" s="1100"/>
      <c r="AJ31" s="1101"/>
      <c r="AK31" s="1044" t="s">
        <v>585</v>
      </c>
      <c r="AL31" s="1035"/>
      <c r="AM31" s="1035"/>
      <c r="AN31" s="1035"/>
      <c r="AO31" s="1035"/>
      <c r="AP31" s="1035">
        <v>3331</v>
      </c>
      <c r="AQ31" s="1035"/>
      <c r="AR31" s="1035"/>
      <c r="AS31" s="1035"/>
      <c r="AT31" s="1035"/>
      <c r="AU31" s="1035">
        <v>93</v>
      </c>
      <c r="AV31" s="1035"/>
      <c r="AW31" s="1035"/>
      <c r="AX31" s="1035"/>
      <c r="AY31" s="1035"/>
      <c r="AZ31" s="1105" t="s">
        <v>583</v>
      </c>
      <c r="BA31" s="1105"/>
      <c r="BB31" s="1105"/>
      <c r="BC31" s="1105"/>
      <c r="BD31" s="1105"/>
      <c r="BE31" s="1036" t="s">
        <v>402</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403</v>
      </c>
      <c r="C32" s="1095"/>
      <c r="D32" s="1095"/>
      <c r="E32" s="1095"/>
      <c r="F32" s="1095"/>
      <c r="G32" s="1095"/>
      <c r="H32" s="1095"/>
      <c r="I32" s="1095"/>
      <c r="J32" s="1095"/>
      <c r="K32" s="1095"/>
      <c r="L32" s="1095"/>
      <c r="M32" s="1095"/>
      <c r="N32" s="1095"/>
      <c r="O32" s="1095"/>
      <c r="P32" s="1096"/>
      <c r="Q32" s="1102">
        <v>1398</v>
      </c>
      <c r="R32" s="1103"/>
      <c r="S32" s="1103"/>
      <c r="T32" s="1103"/>
      <c r="U32" s="1103"/>
      <c r="V32" s="1103">
        <v>1343</v>
      </c>
      <c r="W32" s="1103"/>
      <c r="X32" s="1103"/>
      <c r="Y32" s="1103"/>
      <c r="Z32" s="1103"/>
      <c r="AA32" s="1103">
        <v>55</v>
      </c>
      <c r="AB32" s="1103"/>
      <c r="AC32" s="1103"/>
      <c r="AD32" s="1103"/>
      <c r="AE32" s="1104"/>
      <c r="AF32" s="1099">
        <v>245</v>
      </c>
      <c r="AG32" s="1100"/>
      <c r="AH32" s="1100"/>
      <c r="AI32" s="1100"/>
      <c r="AJ32" s="1101"/>
      <c r="AK32" s="1044" t="s">
        <v>583</v>
      </c>
      <c r="AL32" s="1035"/>
      <c r="AM32" s="1035"/>
      <c r="AN32" s="1035"/>
      <c r="AO32" s="1035"/>
      <c r="AP32" s="1035">
        <v>6824</v>
      </c>
      <c r="AQ32" s="1035"/>
      <c r="AR32" s="1035"/>
      <c r="AS32" s="1035"/>
      <c r="AT32" s="1035"/>
      <c r="AU32" s="1035">
        <v>6824</v>
      </c>
      <c r="AV32" s="1035"/>
      <c r="AW32" s="1035"/>
      <c r="AX32" s="1035"/>
      <c r="AY32" s="1035"/>
      <c r="AZ32" s="1105" t="s">
        <v>583</v>
      </c>
      <c r="BA32" s="1105"/>
      <c r="BB32" s="1105"/>
      <c r="BC32" s="1105"/>
      <c r="BD32" s="1105"/>
      <c r="BE32" s="1036" t="s">
        <v>402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386</v>
      </c>
      <c r="B63" s="1001" t="s">
        <v>405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1201</v>
      </c>
      <c r="AG63" s="1023"/>
      <c r="AH63" s="1023"/>
      <c r="AI63" s="1023"/>
      <c r="AJ63" s="1086"/>
      <c r="AK63" s="1087"/>
      <c r="AL63" s="1027"/>
      <c r="AM63" s="1027"/>
      <c r="AN63" s="1027"/>
      <c r="AO63" s="1027"/>
      <c r="AP63" s="1023">
        <v>10155</v>
      </c>
      <c r="AQ63" s="1023"/>
      <c r="AR63" s="1023"/>
      <c r="AS63" s="1023"/>
      <c r="AT63" s="1023"/>
      <c r="AU63" s="1023">
        <v>6917</v>
      </c>
      <c r="AV63" s="1023"/>
      <c r="AW63" s="1023"/>
      <c r="AX63" s="1023"/>
      <c r="AY63" s="1023"/>
      <c r="AZ63" s="1081"/>
      <c r="BA63" s="1081"/>
      <c r="BB63" s="1081"/>
      <c r="BC63" s="1081"/>
      <c r="BD63" s="1081"/>
      <c r="BE63" s="1024"/>
      <c r="BF63" s="1024"/>
      <c r="BG63" s="1024"/>
      <c r="BH63" s="1024"/>
      <c r="BI63" s="1025"/>
      <c r="BJ63" s="1082" t="s">
        <v>126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406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407</v>
      </c>
      <c r="B66" s="1060"/>
      <c r="C66" s="1060"/>
      <c r="D66" s="1060"/>
      <c r="E66" s="1060"/>
      <c r="F66" s="1060"/>
      <c r="G66" s="1060"/>
      <c r="H66" s="1060"/>
      <c r="I66" s="1060"/>
      <c r="J66" s="1060"/>
      <c r="K66" s="1060"/>
      <c r="L66" s="1060"/>
      <c r="M66" s="1060"/>
      <c r="N66" s="1060"/>
      <c r="O66" s="1060"/>
      <c r="P66" s="1061"/>
      <c r="Q66" s="1065" t="s">
        <v>390</v>
      </c>
      <c r="R66" s="1066"/>
      <c r="S66" s="1066"/>
      <c r="T66" s="1066"/>
      <c r="U66" s="1067"/>
      <c r="V66" s="1065" t="s">
        <v>391</v>
      </c>
      <c r="W66" s="1066"/>
      <c r="X66" s="1066"/>
      <c r="Y66" s="1066"/>
      <c r="Z66" s="1067"/>
      <c r="AA66" s="1065" t="s">
        <v>408</v>
      </c>
      <c r="AB66" s="1066"/>
      <c r="AC66" s="1066"/>
      <c r="AD66" s="1066"/>
      <c r="AE66" s="1067"/>
      <c r="AF66" s="1071" t="s">
        <v>393</v>
      </c>
      <c r="AG66" s="1072"/>
      <c r="AH66" s="1072"/>
      <c r="AI66" s="1072"/>
      <c r="AJ66" s="1073"/>
      <c r="AK66" s="1065" t="s">
        <v>394</v>
      </c>
      <c r="AL66" s="1060"/>
      <c r="AM66" s="1060"/>
      <c r="AN66" s="1060"/>
      <c r="AO66" s="1061"/>
      <c r="AP66" s="1065" t="s">
        <v>395</v>
      </c>
      <c r="AQ66" s="1066"/>
      <c r="AR66" s="1066"/>
      <c r="AS66" s="1066"/>
      <c r="AT66" s="1067"/>
      <c r="AU66" s="1065" t="s">
        <v>409</v>
      </c>
      <c r="AV66" s="1066"/>
      <c r="AW66" s="1066"/>
      <c r="AX66" s="1066"/>
      <c r="AY66" s="1067"/>
      <c r="AZ66" s="1065" t="s">
        <v>374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573</v>
      </c>
      <c r="C68" s="1050"/>
      <c r="D68" s="1050"/>
      <c r="E68" s="1050"/>
      <c r="F68" s="1050"/>
      <c r="G68" s="1050"/>
      <c r="H68" s="1050"/>
      <c r="I68" s="1050"/>
      <c r="J68" s="1050"/>
      <c r="K68" s="1050"/>
      <c r="L68" s="1050"/>
      <c r="M68" s="1050"/>
      <c r="N68" s="1050"/>
      <c r="O68" s="1050"/>
      <c r="P68" s="1051"/>
      <c r="Q68" s="1052">
        <v>503</v>
      </c>
      <c r="R68" s="1046"/>
      <c r="S68" s="1046"/>
      <c r="T68" s="1046"/>
      <c r="U68" s="1046"/>
      <c r="V68" s="1046">
        <v>415</v>
      </c>
      <c r="W68" s="1046"/>
      <c r="X68" s="1046"/>
      <c r="Y68" s="1046"/>
      <c r="Z68" s="1046"/>
      <c r="AA68" s="1046">
        <v>88</v>
      </c>
      <c r="AB68" s="1046"/>
      <c r="AC68" s="1046"/>
      <c r="AD68" s="1046"/>
      <c r="AE68" s="1046"/>
      <c r="AF68" s="1046">
        <v>88</v>
      </c>
      <c r="AG68" s="1046"/>
      <c r="AH68" s="1046"/>
      <c r="AI68" s="1046"/>
      <c r="AJ68" s="1046"/>
      <c r="AK68" s="1046" t="s">
        <v>583</v>
      </c>
      <c r="AL68" s="1046"/>
      <c r="AM68" s="1046"/>
      <c r="AN68" s="1046"/>
      <c r="AO68" s="1046"/>
      <c r="AP68" s="1046" t="s">
        <v>583</v>
      </c>
      <c r="AQ68" s="1046"/>
      <c r="AR68" s="1046"/>
      <c r="AS68" s="1046"/>
      <c r="AT68" s="1046"/>
      <c r="AU68" s="1046" t="s">
        <v>583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574</v>
      </c>
      <c r="C69" s="1039"/>
      <c r="D69" s="1039"/>
      <c r="E69" s="1039"/>
      <c r="F69" s="1039"/>
      <c r="G69" s="1039"/>
      <c r="H69" s="1039"/>
      <c r="I69" s="1039"/>
      <c r="J69" s="1039"/>
      <c r="K69" s="1039"/>
      <c r="L69" s="1039"/>
      <c r="M69" s="1039"/>
      <c r="N69" s="1039"/>
      <c r="O69" s="1039"/>
      <c r="P69" s="1040"/>
      <c r="Q69" s="1041">
        <v>1544</v>
      </c>
      <c r="R69" s="1035"/>
      <c r="S69" s="1035"/>
      <c r="T69" s="1035"/>
      <c r="U69" s="1035"/>
      <c r="V69" s="1035">
        <v>1390</v>
      </c>
      <c r="W69" s="1035"/>
      <c r="X69" s="1035"/>
      <c r="Y69" s="1035"/>
      <c r="Z69" s="1035"/>
      <c r="AA69" s="1035">
        <v>154</v>
      </c>
      <c r="AB69" s="1035"/>
      <c r="AC69" s="1035"/>
      <c r="AD69" s="1035"/>
      <c r="AE69" s="1035"/>
      <c r="AF69" s="1035">
        <v>152</v>
      </c>
      <c r="AG69" s="1035"/>
      <c r="AH69" s="1035"/>
      <c r="AI69" s="1035"/>
      <c r="AJ69" s="1035"/>
      <c r="AK69" s="1035" t="s">
        <v>583</v>
      </c>
      <c r="AL69" s="1035"/>
      <c r="AM69" s="1035"/>
      <c r="AN69" s="1035"/>
      <c r="AO69" s="1035"/>
      <c r="AP69" s="1035" t="s">
        <v>583</v>
      </c>
      <c r="AQ69" s="1035"/>
      <c r="AR69" s="1035"/>
      <c r="AS69" s="1035"/>
      <c r="AT69" s="1035"/>
      <c r="AU69" s="1035" t="s">
        <v>584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575</v>
      </c>
      <c r="C70" s="1039"/>
      <c r="D70" s="1039"/>
      <c r="E70" s="1039"/>
      <c r="F70" s="1039"/>
      <c r="G70" s="1039"/>
      <c r="H70" s="1039"/>
      <c r="I70" s="1039"/>
      <c r="J70" s="1039"/>
      <c r="K70" s="1039"/>
      <c r="L70" s="1039"/>
      <c r="M70" s="1039"/>
      <c r="N70" s="1039"/>
      <c r="O70" s="1039"/>
      <c r="P70" s="1040"/>
      <c r="Q70" s="1041">
        <v>15755</v>
      </c>
      <c r="R70" s="1035"/>
      <c r="S70" s="1035"/>
      <c r="T70" s="1035"/>
      <c r="U70" s="1035"/>
      <c r="V70" s="1035">
        <v>15733</v>
      </c>
      <c r="W70" s="1035"/>
      <c r="X70" s="1035"/>
      <c r="Y70" s="1035"/>
      <c r="Z70" s="1035"/>
      <c r="AA70" s="1035">
        <v>22</v>
      </c>
      <c r="AB70" s="1035"/>
      <c r="AC70" s="1035"/>
      <c r="AD70" s="1035"/>
      <c r="AE70" s="1035"/>
      <c r="AF70" s="1035">
        <v>22</v>
      </c>
      <c r="AG70" s="1035"/>
      <c r="AH70" s="1035"/>
      <c r="AI70" s="1035"/>
      <c r="AJ70" s="1035"/>
      <c r="AK70" s="1035">
        <v>77</v>
      </c>
      <c r="AL70" s="1035"/>
      <c r="AM70" s="1035"/>
      <c r="AN70" s="1035"/>
      <c r="AO70" s="1035"/>
      <c r="AP70" s="1035" t="s">
        <v>583</v>
      </c>
      <c r="AQ70" s="1035"/>
      <c r="AR70" s="1035"/>
      <c r="AS70" s="1035"/>
      <c r="AT70" s="1035"/>
      <c r="AU70" s="1035" t="s">
        <v>583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576</v>
      </c>
      <c r="C71" s="1039"/>
      <c r="D71" s="1039"/>
      <c r="E71" s="1039"/>
      <c r="F71" s="1039"/>
      <c r="G71" s="1039"/>
      <c r="H71" s="1039"/>
      <c r="I71" s="1039"/>
      <c r="J71" s="1039"/>
      <c r="K71" s="1039"/>
      <c r="L71" s="1039"/>
      <c r="M71" s="1039"/>
      <c r="N71" s="1039"/>
      <c r="O71" s="1039"/>
      <c r="P71" s="1040"/>
      <c r="Q71" s="1041">
        <v>96</v>
      </c>
      <c r="R71" s="1035"/>
      <c r="S71" s="1035"/>
      <c r="T71" s="1035"/>
      <c r="U71" s="1035"/>
      <c r="V71" s="1035">
        <v>95</v>
      </c>
      <c r="W71" s="1035"/>
      <c r="X71" s="1035"/>
      <c r="Y71" s="1035"/>
      <c r="Z71" s="1035"/>
      <c r="AA71" s="1035">
        <v>1</v>
      </c>
      <c r="AB71" s="1035"/>
      <c r="AC71" s="1035"/>
      <c r="AD71" s="1035"/>
      <c r="AE71" s="1035"/>
      <c r="AF71" s="1035">
        <v>1</v>
      </c>
      <c r="AG71" s="1035"/>
      <c r="AH71" s="1035"/>
      <c r="AI71" s="1035"/>
      <c r="AJ71" s="1035"/>
      <c r="AK71" s="1035">
        <v>3</v>
      </c>
      <c r="AL71" s="1035"/>
      <c r="AM71" s="1035"/>
      <c r="AN71" s="1035"/>
      <c r="AO71" s="1035"/>
      <c r="AP71" s="1035" t="s">
        <v>583</v>
      </c>
      <c r="AQ71" s="1035"/>
      <c r="AR71" s="1035"/>
      <c r="AS71" s="1035"/>
      <c r="AT71" s="1035"/>
      <c r="AU71" s="1035" t="s">
        <v>583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577</v>
      </c>
      <c r="C72" s="1039"/>
      <c r="D72" s="1039"/>
      <c r="E72" s="1039"/>
      <c r="F72" s="1039"/>
      <c r="G72" s="1039"/>
      <c r="H72" s="1039"/>
      <c r="I72" s="1039"/>
      <c r="J72" s="1039"/>
      <c r="K72" s="1039"/>
      <c r="L72" s="1039"/>
      <c r="M72" s="1039"/>
      <c r="N72" s="1039"/>
      <c r="O72" s="1039"/>
      <c r="P72" s="1040"/>
      <c r="Q72" s="1041">
        <v>387</v>
      </c>
      <c r="R72" s="1035"/>
      <c r="S72" s="1035"/>
      <c r="T72" s="1035"/>
      <c r="U72" s="1035"/>
      <c r="V72" s="1035">
        <v>323</v>
      </c>
      <c r="W72" s="1035"/>
      <c r="X72" s="1035"/>
      <c r="Y72" s="1035"/>
      <c r="Z72" s="1035"/>
      <c r="AA72" s="1035">
        <v>64</v>
      </c>
      <c r="AB72" s="1035"/>
      <c r="AC72" s="1035"/>
      <c r="AD72" s="1035"/>
      <c r="AE72" s="1035"/>
      <c r="AF72" s="1035">
        <v>64</v>
      </c>
      <c r="AG72" s="1035"/>
      <c r="AH72" s="1035"/>
      <c r="AI72" s="1035"/>
      <c r="AJ72" s="1035"/>
      <c r="AK72" s="1035" t="s">
        <v>583</v>
      </c>
      <c r="AL72" s="1035"/>
      <c r="AM72" s="1035"/>
      <c r="AN72" s="1035"/>
      <c r="AO72" s="1035"/>
      <c r="AP72" s="1035" t="s">
        <v>583</v>
      </c>
      <c r="AQ72" s="1035"/>
      <c r="AR72" s="1035"/>
      <c r="AS72" s="1035"/>
      <c r="AT72" s="1035"/>
      <c r="AU72" s="1035" t="s">
        <v>583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578</v>
      </c>
      <c r="C73" s="1039"/>
      <c r="D73" s="1039"/>
      <c r="E73" s="1039"/>
      <c r="F73" s="1039"/>
      <c r="G73" s="1039"/>
      <c r="H73" s="1039"/>
      <c r="I73" s="1039"/>
      <c r="J73" s="1039"/>
      <c r="K73" s="1039"/>
      <c r="L73" s="1039"/>
      <c r="M73" s="1039"/>
      <c r="N73" s="1039"/>
      <c r="O73" s="1039"/>
      <c r="P73" s="1040"/>
      <c r="Q73" s="1041">
        <v>461</v>
      </c>
      <c r="R73" s="1035"/>
      <c r="S73" s="1035"/>
      <c r="T73" s="1035"/>
      <c r="U73" s="1035"/>
      <c r="V73" s="1035">
        <v>257</v>
      </c>
      <c r="W73" s="1035"/>
      <c r="X73" s="1035"/>
      <c r="Y73" s="1035"/>
      <c r="Z73" s="1035"/>
      <c r="AA73" s="1035">
        <v>204</v>
      </c>
      <c r="AB73" s="1035"/>
      <c r="AC73" s="1035"/>
      <c r="AD73" s="1035"/>
      <c r="AE73" s="1035"/>
      <c r="AF73" s="1035">
        <v>204</v>
      </c>
      <c r="AG73" s="1035"/>
      <c r="AH73" s="1035"/>
      <c r="AI73" s="1035"/>
      <c r="AJ73" s="1035"/>
      <c r="AK73" s="1035" t="s">
        <v>583</v>
      </c>
      <c r="AL73" s="1035"/>
      <c r="AM73" s="1035"/>
      <c r="AN73" s="1035"/>
      <c r="AO73" s="1035"/>
      <c r="AP73" s="1035" t="s">
        <v>583</v>
      </c>
      <c r="AQ73" s="1035"/>
      <c r="AR73" s="1035"/>
      <c r="AS73" s="1035"/>
      <c r="AT73" s="1035"/>
      <c r="AU73" s="1035" t="s">
        <v>583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579</v>
      </c>
      <c r="C74" s="1039"/>
      <c r="D74" s="1039"/>
      <c r="E74" s="1039"/>
      <c r="F74" s="1039"/>
      <c r="G74" s="1039"/>
      <c r="H74" s="1039"/>
      <c r="I74" s="1039"/>
      <c r="J74" s="1039"/>
      <c r="K74" s="1039"/>
      <c r="L74" s="1039"/>
      <c r="M74" s="1039"/>
      <c r="N74" s="1039"/>
      <c r="O74" s="1039"/>
      <c r="P74" s="1040"/>
      <c r="Q74" s="1041">
        <v>975</v>
      </c>
      <c r="R74" s="1035"/>
      <c r="S74" s="1035"/>
      <c r="T74" s="1035"/>
      <c r="U74" s="1035"/>
      <c r="V74" s="1035">
        <v>965</v>
      </c>
      <c r="W74" s="1035"/>
      <c r="X74" s="1035"/>
      <c r="Y74" s="1035"/>
      <c r="Z74" s="1035"/>
      <c r="AA74" s="1035">
        <v>10</v>
      </c>
      <c r="AB74" s="1035"/>
      <c r="AC74" s="1035"/>
      <c r="AD74" s="1035"/>
      <c r="AE74" s="1035"/>
      <c r="AF74" s="1035">
        <v>10</v>
      </c>
      <c r="AG74" s="1035"/>
      <c r="AH74" s="1035"/>
      <c r="AI74" s="1035"/>
      <c r="AJ74" s="1035"/>
      <c r="AK74" s="1035" t="s">
        <v>583</v>
      </c>
      <c r="AL74" s="1035"/>
      <c r="AM74" s="1035"/>
      <c r="AN74" s="1035"/>
      <c r="AO74" s="1035"/>
      <c r="AP74" s="1035" t="s">
        <v>583</v>
      </c>
      <c r="AQ74" s="1035"/>
      <c r="AR74" s="1035"/>
      <c r="AS74" s="1035"/>
      <c r="AT74" s="1035"/>
      <c r="AU74" s="1035" t="s">
        <v>583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580</v>
      </c>
      <c r="C75" s="1039"/>
      <c r="D75" s="1039"/>
      <c r="E75" s="1039"/>
      <c r="F75" s="1039"/>
      <c r="G75" s="1039"/>
      <c r="H75" s="1039"/>
      <c r="I75" s="1039"/>
      <c r="J75" s="1039"/>
      <c r="K75" s="1039"/>
      <c r="L75" s="1039"/>
      <c r="M75" s="1039"/>
      <c r="N75" s="1039"/>
      <c r="O75" s="1039"/>
      <c r="P75" s="1040"/>
      <c r="Q75" s="1042">
        <v>359263</v>
      </c>
      <c r="R75" s="1043"/>
      <c r="S75" s="1043"/>
      <c r="T75" s="1043"/>
      <c r="U75" s="1044"/>
      <c r="V75" s="1045">
        <v>349158</v>
      </c>
      <c r="W75" s="1043"/>
      <c r="X75" s="1043"/>
      <c r="Y75" s="1043"/>
      <c r="Z75" s="1044"/>
      <c r="AA75" s="1045">
        <v>10106</v>
      </c>
      <c r="AB75" s="1043"/>
      <c r="AC75" s="1043"/>
      <c r="AD75" s="1043"/>
      <c r="AE75" s="1044"/>
      <c r="AF75" s="1045">
        <v>10106</v>
      </c>
      <c r="AG75" s="1043"/>
      <c r="AH75" s="1043"/>
      <c r="AI75" s="1043"/>
      <c r="AJ75" s="1044"/>
      <c r="AK75" s="1045">
        <v>703</v>
      </c>
      <c r="AL75" s="1043"/>
      <c r="AM75" s="1043"/>
      <c r="AN75" s="1043"/>
      <c r="AO75" s="1044"/>
      <c r="AP75" s="1045" t="s">
        <v>583</v>
      </c>
      <c r="AQ75" s="1043"/>
      <c r="AR75" s="1043"/>
      <c r="AS75" s="1043"/>
      <c r="AT75" s="1044"/>
      <c r="AU75" s="1045" t="s">
        <v>583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581</v>
      </c>
      <c r="C76" s="1039"/>
      <c r="D76" s="1039"/>
      <c r="E76" s="1039"/>
      <c r="F76" s="1039"/>
      <c r="G76" s="1039"/>
      <c r="H76" s="1039"/>
      <c r="I76" s="1039"/>
      <c r="J76" s="1039"/>
      <c r="K76" s="1039"/>
      <c r="L76" s="1039"/>
      <c r="M76" s="1039"/>
      <c r="N76" s="1039"/>
      <c r="O76" s="1039"/>
      <c r="P76" s="1040"/>
      <c r="Q76" s="1042">
        <v>535</v>
      </c>
      <c r="R76" s="1043"/>
      <c r="S76" s="1043"/>
      <c r="T76" s="1043"/>
      <c r="U76" s="1044"/>
      <c r="V76" s="1045">
        <v>505</v>
      </c>
      <c r="W76" s="1043"/>
      <c r="X76" s="1043"/>
      <c r="Y76" s="1043"/>
      <c r="Z76" s="1044"/>
      <c r="AA76" s="1045">
        <v>10</v>
      </c>
      <c r="AB76" s="1043"/>
      <c r="AC76" s="1043"/>
      <c r="AD76" s="1043"/>
      <c r="AE76" s="1044"/>
      <c r="AF76" s="1045">
        <v>5</v>
      </c>
      <c r="AG76" s="1043"/>
      <c r="AH76" s="1043"/>
      <c r="AI76" s="1043"/>
      <c r="AJ76" s="1044"/>
      <c r="AK76" s="1045" t="s">
        <v>583</v>
      </c>
      <c r="AL76" s="1043"/>
      <c r="AM76" s="1043"/>
      <c r="AN76" s="1043"/>
      <c r="AO76" s="1044"/>
      <c r="AP76" s="1045" t="s">
        <v>583</v>
      </c>
      <c r="AQ76" s="1043"/>
      <c r="AR76" s="1043"/>
      <c r="AS76" s="1043"/>
      <c r="AT76" s="1044"/>
      <c r="AU76" s="1045" t="s">
        <v>583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386</v>
      </c>
      <c r="B88" s="1001" t="s">
        <v>410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10652</v>
      </c>
      <c r="AG88" s="1023"/>
      <c r="AH88" s="1023"/>
      <c r="AI88" s="1023"/>
      <c r="AJ88" s="1023"/>
      <c r="AK88" s="1027"/>
      <c r="AL88" s="1027"/>
      <c r="AM88" s="1027"/>
      <c r="AN88" s="1027"/>
      <c r="AO88" s="1027"/>
      <c r="AP88" s="1023" t="s">
        <v>589</v>
      </c>
      <c r="AQ88" s="1023"/>
      <c r="AR88" s="1023"/>
      <c r="AS88" s="1023"/>
      <c r="AT88" s="1023"/>
      <c r="AU88" s="1023" t="s">
        <v>589</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1001" t="s">
        <v>411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589</v>
      </c>
      <c r="CX102" s="1017"/>
      <c r="CY102" s="1017"/>
      <c r="CZ102" s="1017"/>
      <c r="DA102" s="1018"/>
      <c r="DB102" s="1016" t="s">
        <v>589</v>
      </c>
      <c r="DC102" s="1017"/>
      <c r="DD102" s="1017"/>
      <c r="DE102" s="1017"/>
      <c r="DF102" s="1018"/>
      <c r="DG102" s="1016" t="s">
        <v>589</v>
      </c>
      <c r="DH102" s="1017"/>
      <c r="DI102" s="1017"/>
      <c r="DJ102" s="1017"/>
      <c r="DK102" s="1018"/>
      <c r="DL102" s="1016" t="s">
        <v>589</v>
      </c>
      <c r="DM102" s="1017"/>
      <c r="DN102" s="1017"/>
      <c r="DO102" s="1017"/>
      <c r="DP102" s="1018"/>
      <c r="DQ102" s="1016" t="s">
        <v>589</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416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418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419</v>
      </c>
      <c r="AB109" s="960"/>
      <c r="AC109" s="960"/>
      <c r="AD109" s="960"/>
      <c r="AE109" s="961"/>
      <c r="AF109" s="962" t="s">
        <v>420</v>
      </c>
      <c r="AG109" s="960"/>
      <c r="AH109" s="960"/>
      <c r="AI109" s="960"/>
      <c r="AJ109" s="961"/>
      <c r="AK109" s="962" t="s">
        <v>301</v>
      </c>
      <c r="AL109" s="960"/>
      <c r="AM109" s="960"/>
      <c r="AN109" s="960"/>
      <c r="AO109" s="961"/>
      <c r="AP109" s="962" t="s">
        <v>421</v>
      </c>
      <c r="AQ109" s="960"/>
      <c r="AR109" s="960"/>
      <c r="AS109" s="960"/>
      <c r="AT109" s="993"/>
      <c r="AU109" s="959" t="s">
        <v>418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419</v>
      </c>
      <c r="BR109" s="960"/>
      <c r="BS109" s="960"/>
      <c r="BT109" s="960"/>
      <c r="BU109" s="961"/>
      <c r="BV109" s="962" t="s">
        <v>420</v>
      </c>
      <c r="BW109" s="960"/>
      <c r="BX109" s="960"/>
      <c r="BY109" s="960"/>
      <c r="BZ109" s="961"/>
      <c r="CA109" s="962" t="s">
        <v>301</v>
      </c>
      <c r="CB109" s="960"/>
      <c r="CC109" s="960"/>
      <c r="CD109" s="960"/>
      <c r="CE109" s="961"/>
      <c r="CF109" s="1000" t="s">
        <v>421</v>
      </c>
      <c r="CG109" s="1000"/>
      <c r="CH109" s="1000"/>
      <c r="CI109" s="1000"/>
      <c r="CJ109" s="1000"/>
      <c r="CK109" s="962" t="s">
        <v>422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419</v>
      </c>
      <c r="DH109" s="960"/>
      <c r="DI109" s="960"/>
      <c r="DJ109" s="960"/>
      <c r="DK109" s="961"/>
      <c r="DL109" s="962" t="s">
        <v>420</v>
      </c>
      <c r="DM109" s="960"/>
      <c r="DN109" s="960"/>
      <c r="DO109" s="960"/>
      <c r="DP109" s="961"/>
      <c r="DQ109" s="962" t="s">
        <v>301</v>
      </c>
      <c r="DR109" s="960"/>
      <c r="DS109" s="960"/>
      <c r="DT109" s="960"/>
      <c r="DU109" s="961"/>
      <c r="DV109" s="962" t="s">
        <v>421</v>
      </c>
      <c r="DW109" s="960"/>
      <c r="DX109" s="960"/>
      <c r="DY109" s="960"/>
      <c r="DZ109" s="993"/>
    </row>
    <row r="110" spans="1:131" s="226" customFormat="1" ht="26.25" customHeight="1" x14ac:dyDescent="0.15">
      <c r="A110" s="871" t="s">
        <v>423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1930432</v>
      </c>
      <c r="AB110" s="953"/>
      <c r="AC110" s="953"/>
      <c r="AD110" s="953"/>
      <c r="AE110" s="954"/>
      <c r="AF110" s="955">
        <v>2044924</v>
      </c>
      <c r="AG110" s="953"/>
      <c r="AH110" s="953"/>
      <c r="AI110" s="953"/>
      <c r="AJ110" s="954"/>
      <c r="AK110" s="955">
        <v>2018418</v>
      </c>
      <c r="AL110" s="953"/>
      <c r="AM110" s="953"/>
      <c r="AN110" s="953"/>
      <c r="AO110" s="954"/>
      <c r="AP110" s="956">
        <v>20.5</v>
      </c>
      <c r="AQ110" s="957"/>
      <c r="AR110" s="957"/>
      <c r="AS110" s="957"/>
      <c r="AT110" s="958"/>
      <c r="AU110" s="994" t="s">
        <v>73</v>
      </c>
      <c r="AV110" s="995"/>
      <c r="AW110" s="995"/>
      <c r="AX110" s="995"/>
      <c r="AY110" s="995"/>
      <c r="AZ110" s="924" t="s">
        <v>424</v>
      </c>
      <c r="BA110" s="872"/>
      <c r="BB110" s="872"/>
      <c r="BC110" s="872"/>
      <c r="BD110" s="872"/>
      <c r="BE110" s="872"/>
      <c r="BF110" s="872"/>
      <c r="BG110" s="872"/>
      <c r="BH110" s="872"/>
      <c r="BI110" s="872"/>
      <c r="BJ110" s="872"/>
      <c r="BK110" s="872"/>
      <c r="BL110" s="872"/>
      <c r="BM110" s="872"/>
      <c r="BN110" s="872"/>
      <c r="BO110" s="872"/>
      <c r="BP110" s="873"/>
      <c r="BQ110" s="925">
        <v>19470370</v>
      </c>
      <c r="BR110" s="906"/>
      <c r="BS110" s="906"/>
      <c r="BT110" s="906"/>
      <c r="BU110" s="906"/>
      <c r="BV110" s="906">
        <v>19320681</v>
      </c>
      <c r="BW110" s="906"/>
      <c r="BX110" s="906"/>
      <c r="BY110" s="906"/>
      <c r="BZ110" s="906"/>
      <c r="CA110" s="906">
        <v>20122955</v>
      </c>
      <c r="CB110" s="906"/>
      <c r="CC110" s="906"/>
      <c r="CD110" s="906"/>
      <c r="CE110" s="906"/>
      <c r="CF110" s="930">
        <v>204.5</v>
      </c>
      <c r="CG110" s="931"/>
      <c r="CH110" s="931"/>
      <c r="CI110" s="931"/>
      <c r="CJ110" s="931"/>
      <c r="CK110" s="990" t="s">
        <v>425</v>
      </c>
      <c r="CL110" s="883"/>
      <c r="CM110" s="924" t="s">
        <v>426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126</v>
      </c>
      <c r="DH110" s="906"/>
      <c r="DI110" s="906"/>
      <c r="DJ110" s="906"/>
      <c r="DK110" s="906"/>
      <c r="DL110" s="906" t="s">
        <v>427</v>
      </c>
      <c r="DM110" s="906"/>
      <c r="DN110" s="906"/>
      <c r="DO110" s="906"/>
      <c r="DP110" s="906"/>
      <c r="DQ110" s="906" t="s">
        <v>126</v>
      </c>
      <c r="DR110" s="906"/>
      <c r="DS110" s="906"/>
      <c r="DT110" s="906"/>
      <c r="DU110" s="906"/>
      <c r="DV110" s="907" t="s">
        <v>126</v>
      </c>
      <c r="DW110" s="907"/>
      <c r="DX110" s="907"/>
      <c r="DY110" s="907"/>
      <c r="DZ110" s="908"/>
    </row>
    <row r="111" spans="1:131" s="226" customFormat="1" ht="26.25" customHeight="1" x14ac:dyDescent="0.15">
      <c r="A111" s="838" t="s">
        <v>428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429</v>
      </c>
      <c r="AB111" s="983"/>
      <c r="AC111" s="983"/>
      <c r="AD111" s="983"/>
      <c r="AE111" s="984"/>
      <c r="AF111" s="985" t="s">
        <v>126</v>
      </c>
      <c r="AG111" s="983"/>
      <c r="AH111" s="983"/>
      <c r="AI111" s="983"/>
      <c r="AJ111" s="984"/>
      <c r="AK111" s="985" t="s">
        <v>126</v>
      </c>
      <c r="AL111" s="983"/>
      <c r="AM111" s="983"/>
      <c r="AN111" s="983"/>
      <c r="AO111" s="984"/>
      <c r="AP111" s="986" t="s">
        <v>126</v>
      </c>
      <c r="AQ111" s="987"/>
      <c r="AR111" s="987"/>
      <c r="AS111" s="987"/>
      <c r="AT111" s="988"/>
      <c r="AU111" s="996"/>
      <c r="AV111" s="997"/>
      <c r="AW111" s="997"/>
      <c r="AX111" s="997"/>
      <c r="AY111" s="997"/>
      <c r="AZ111" s="879" t="s">
        <v>430</v>
      </c>
      <c r="BA111" s="816"/>
      <c r="BB111" s="816"/>
      <c r="BC111" s="816"/>
      <c r="BD111" s="816"/>
      <c r="BE111" s="816"/>
      <c r="BF111" s="816"/>
      <c r="BG111" s="816"/>
      <c r="BH111" s="816"/>
      <c r="BI111" s="816"/>
      <c r="BJ111" s="816"/>
      <c r="BK111" s="816"/>
      <c r="BL111" s="816"/>
      <c r="BM111" s="816"/>
      <c r="BN111" s="816"/>
      <c r="BO111" s="816"/>
      <c r="BP111" s="817"/>
      <c r="BQ111" s="880" t="s">
        <v>427</v>
      </c>
      <c r="BR111" s="881"/>
      <c r="BS111" s="881"/>
      <c r="BT111" s="881"/>
      <c r="BU111" s="881"/>
      <c r="BV111" s="881" t="s">
        <v>429</v>
      </c>
      <c r="BW111" s="881"/>
      <c r="BX111" s="881"/>
      <c r="BY111" s="881"/>
      <c r="BZ111" s="881"/>
      <c r="CA111" s="881" t="s">
        <v>126</v>
      </c>
      <c r="CB111" s="881"/>
      <c r="CC111" s="881"/>
      <c r="CD111" s="881"/>
      <c r="CE111" s="881"/>
      <c r="CF111" s="939" t="s">
        <v>126</v>
      </c>
      <c r="CG111" s="940"/>
      <c r="CH111" s="940"/>
      <c r="CI111" s="940"/>
      <c r="CJ111" s="940"/>
      <c r="CK111" s="991"/>
      <c r="CL111" s="885"/>
      <c r="CM111" s="879" t="s">
        <v>431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126</v>
      </c>
      <c r="DH111" s="881"/>
      <c r="DI111" s="881"/>
      <c r="DJ111" s="881"/>
      <c r="DK111" s="881"/>
      <c r="DL111" s="881" t="s">
        <v>126</v>
      </c>
      <c r="DM111" s="881"/>
      <c r="DN111" s="881"/>
      <c r="DO111" s="881"/>
      <c r="DP111" s="881"/>
      <c r="DQ111" s="881" t="s">
        <v>126</v>
      </c>
      <c r="DR111" s="881"/>
      <c r="DS111" s="881"/>
      <c r="DT111" s="881"/>
      <c r="DU111" s="881"/>
      <c r="DV111" s="858" t="s">
        <v>126</v>
      </c>
      <c r="DW111" s="858"/>
      <c r="DX111" s="858"/>
      <c r="DY111" s="858"/>
      <c r="DZ111" s="859"/>
    </row>
    <row r="112" spans="1:131" s="226" customFormat="1" ht="26.25" customHeight="1" x14ac:dyDescent="0.15">
      <c r="A112" s="976" t="s">
        <v>432</v>
      </c>
      <c r="B112" s="977"/>
      <c r="C112" s="816" t="s">
        <v>433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10000</v>
      </c>
      <c r="AB112" s="844"/>
      <c r="AC112" s="844"/>
      <c r="AD112" s="844"/>
      <c r="AE112" s="845"/>
      <c r="AF112" s="846" t="s">
        <v>434</v>
      </c>
      <c r="AG112" s="844"/>
      <c r="AH112" s="844"/>
      <c r="AI112" s="844"/>
      <c r="AJ112" s="845"/>
      <c r="AK112" s="846" t="s">
        <v>429</v>
      </c>
      <c r="AL112" s="844"/>
      <c r="AM112" s="844"/>
      <c r="AN112" s="844"/>
      <c r="AO112" s="845"/>
      <c r="AP112" s="888" t="s">
        <v>126</v>
      </c>
      <c r="AQ112" s="889"/>
      <c r="AR112" s="889"/>
      <c r="AS112" s="889"/>
      <c r="AT112" s="890"/>
      <c r="AU112" s="996"/>
      <c r="AV112" s="997"/>
      <c r="AW112" s="997"/>
      <c r="AX112" s="997"/>
      <c r="AY112" s="997"/>
      <c r="AZ112" s="879" t="s">
        <v>435</v>
      </c>
      <c r="BA112" s="816"/>
      <c r="BB112" s="816"/>
      <c r="BC112" s="816"/>
      <c r="BD112" s="816"/>
      <c r="BE112" s="816"/>
      <c r="BF112" s="816"/>
      <c r="BG112" s="816"/>
      <c r="BH112" s="816"/>
      <c r="BI112" s="816"/>
      <c r="BJ112" s="816"/>
      <c r="BK112" s="816"/>
      <c r="BL112" s="816"/>
      <c r="BM112" s="816"/>
      <c r="BN112" s="816"/>
      <c r="BO112" s="816"/>
      <c r="BP112" s="817"/>
      <c r="BQ112" s="880">
        <v>8169125</v>
      </c>
      <c r="BR112" s="881"/>
      <c r="BS112" s="881"/>
      <c r="BT112" s="881"/>
      <c r="BU112" s="881"/>
      <c r="BV112" s="881">
        <v>7535687</v>
      </c>
      <c r="BW112" s="881"/>
      <c r="BX112" s="881"/>
      <c r="BY112" s="881"/>
      <c r="BZ112" s="881"/>
      <c r="CA112" s="881">
        <v>6917667</v>
      </c>
      <c r="CB112" s="881"/>
      <c r="CC112" s="881"/>
      <c r="CD112" s="881"/>
      <c r="CE112" s="881"/>
      <c r="CF112" s="939">
        <v>70.3</v>
      </c>
      <c r="CG112" s="940"/>
      <c r="CH112" s="940"/>
      <c r="CI112" s="940"/>
      <c r="CJ112" s="940"/>
      <c r="CK112" s="991"/>
      <c r="CL112" s="885"/>
      <c r="CM112" s="879" t="s">
        <v>436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126</v>
      </c>
      <c r="DH112" s="881"/>
      <c r="DI112" s="881"/>
      <c r="DJ112" s="881"/>
      <c r="DK112" s="881"/>
      <c r="DL112" s="881" t="s">
        <v>126</v>
      </c>
      <c r="DM112" s="881"/>
      <c r="DN112" s="881"/>
      <c r="DO112" s="881"/>
      <c r="DP112" s="881"/>
      <c r="DQ112" s="881" t="s">
        <v>429</v>
      </c>
      <c r="DR112" s="881"/>
      <c r="DS112" s="881"/>
      <c r="DT112" s="881"/>
      <c r="DU112" s="881"/>
      <c r="DV112" s="858" t="s">
        <v>429</v>
      </c>
      <c r="DW112" s="858"/>
      <c r="DX112" s="858"/>
      <c r="DY112" s="858"/>
      <c r="DZ112" s="859"/>
    </row>
    <row r="113" spans="1:130" s="226" customFormat="1" ht="26.25" customHeight="1" x14ac:dyDescent="0.15">
      <c r="A113" s="978"/>
      <c r="B113" s="979"/>
      <c r="C113" s="816" t="s">
        <v>437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784895</v>
      </c>
      <c r="AB113" s="983"/>
      <c r="AC113" s="983"/>
      <c r="AD113" s="983"/>
      <c r="AE113" s="984"/>
      <c r="AF113" s="985">
        <v>793121</v>
      </c>
      <c r="AG113" s="983"/>
      <c r="AH113" s="983"/>
      <c r="AI113" s="983"/>
      <c r="AJ113" s="984"/>
      <c r="AK113" s="985">
        <v>799331</v>
      </c>
      <c r="AL113" s="983"/>
      <c r="AM113" s="983"/>
      <c r="AN113" s="983"/>
      <c r="AO113" s="984"/>
      <c r="AP113" s="986">
        <v>8.1</v>
      </c>
      <c r="AQ113" s="987"/>
      <c r="AR113" s="987"/>
      <c r="AS113" s="987"/>
      <c r="AT113" s="988"/>
      <c r="AU113" s="996"/>
      <c r="AV113" s="997"/>
      <c r="AW113" s="997"/>
      <c r="AX113" s="997"/>
      <c r="AY113" s="997"/>
      <c r="AZ113" s="879" t="s">
        <v>438</v>
      </c>
      <c r="BA113" s="816"/>
      <c r="BB113" s="816"/>
      <c r="BC113" s="816"/>
      <c r="BD113" s="816"/>
      <c r="BE113" s="816"/>
      <c r="BF113" s="816"/>
      <c r="BG113" s="816"/>
      <c r="BH113" s="816"/>
      <c r="BI113" s="816"/>
      <c r="BJ113" s="816"/>
      <c r="BK113" s="816"/>
      <c r="BL113" s="816"/>
      <c r="BM113" s="816"/>
      <c r="BN113" s="816"/>
      <c r="BO113" s="816"/>
      <c r="BP113" s="817"/>
      <c r="BQ113" s="880" t="s">
        <v>126</v>
      </c>
      <c r="BR113" s="881"/>
      <c r="BS113" s="881"/>
      <c r="BT113" s="881"/>
      <c r="BU113" s="881"/>
      <c r="BV113" s="881" t="s">
        <v>427</v>
      </c>
      <c r="BW113" s="881"/>
      <c r="BX113" s="881"/>
      <c r="BY113" s="881"/>
      <c r="BZ113" s="881"/>
      <c r="CA113" s="881" t="s">
        <v>126</v>
      </c>
      <c r="CB113" s="881"/>
      <c r="CC113" s="881"/>
      <c r="CD113" s="881"/>
      <c r="CE113" s="881"/>
      <c r="CF113" s="939" t="s">
        <v>434</v>
      </c>
      <c r="CG113" s="940"/>
      <c r="CH113" s="940"/>
      <c r="CI113" s="940"/>
      <c r="CJ113" s="940"/>
      <c r="CK113" s="991"/>
      <c r="CL113" s="885"/>
      <c r="CM113" s="879" t="s">
        <v>439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126</v>
      </c>
      <c r="DH113" s="844"/>
      <c r="DI113" s="844"/>
      <c r="DJ113" s="844"/>
      <c r="DK113" s="845"/>
      <c r="DL113" s="846" t="s">
        <v>434</v>
      </c>
      <c r="DM113" s="844"/>
      <c r="DN113" s="844"/>
      <c r="DO113" s="844"/>
      <c r="DP113" s="845"/>
      <c r="DQ113" s="846" t="s">
        <v>126</v>
      </c>
      <c r="DR113" s="844"/>
      <c r="DS113" s="844"/>
      <c r="DT113" s="844"/>
      <c r="DU113" s="845"/>
      <c r="DV113" s="888" t="s">
        <v>429</v>
      </c>
      <c r="DW113" s="889"/>
      <c r="DX113" s="889"/>
      <c r="DY113" s="889"/>
      <c r="DZ113" s="890"/>
    </row>
    <row r="114" spans="1:130" s="226" customFormat="1" ht="26.25" customHeight="1" x14ac:dyDescent="0.15">
      <c r="A114" s="978"/>
      <c r="B114" s="979"/>
      <c r="C114" s="816" t="s">
        <v>440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15530</v>
      </c>
      <c r="AB114" s="844"/>
      <c r="AC114" s="844"/>
      <c r="AD114" s="844"/>
      <c r="AE114" s="845"/>
      <c r="AF114" s="846" t="s">
        <v>126</v>
      </c>
      <c r="AG114" s="844"/>
      <c r="AH114" s="844"/>
      <c r="AI114" s="844"/>
      <c r="AJ114" s="845"/>
      <c r="AK114" s="846" t="s">
        <v>429</v>
      </c>
      <c r="AL114" s="844"/>
      <c r="AM114" s="844"/>
      <c r="AN114" s="844"/>
      <c r="AO114" s="845"/>
      <c r="AP114" s="888" t="s">
        <v>427</v>
      </c>
      <c r="AQ114" s="889"/>
      <c r="AR114" s="889"/>
      <c r="AS114" s="889"/>
      <c r="AT114" s="890"/>
      <c r="AU114" s="996"/>
      <c r="AV114" s="997"/>
      <c r="AW114" s="997"/>
      <c r="AX114" s="997"/>
      <c r="AY114" s="997"/>
      <c r="AZ114" s="879" t="s">
        <v>441</v>
      </c>
      <c r="BA114" s="816"/>
      <c r="BB114" s="816"/>
      <c r="BC114" s="816"/>
      <c r="BD114" s="816"/>
      <c r="BE114" s="816"/>
      <c r="BF114" s="816"/>
      <c r="BG114" s="816"/>
      <c r="BH114" s="816"/>
      <c r="BI114" s="816"/>
      <c r="BJ114" s="816"/>
      <c r="BK114" s="816"/>
      <c r="BL114" s="816"/>
      <c r="BM114" s="816"/>
      <c r="BN114" s="816"/>
      <c r="BO114" s="816"/>
      <c r="BP114" s="817"/>
      <c r="BQ114" s="880">
        <v>3371926</v>
      </c>
      <c r="BR114" s="881"/>
      <c r="BS114" s="881"/>
      <c r="BT114" s="881"/>
      <c r="BU114" s="881"/>
      <c r="BV114" s="881">
        <v>2152500</v>
      </c>
      <c r="BW114" s="881"/>
      <c r="BX114" s="881"/>
      <c r="BY114" s="881"/>
      <c r="BZ114" s="881"/>
      <c r="CA114" s="881">
        <v>2114835</v>
      </c>
      <c r="CB114" s="881"/>
      <c r="CC114" s="881"/>
      <c r="CD114" s="881"/>
      <c r="CE114" s="881"/>
      <c r="CF114" s="939">
        <v>21.5</v>
      </c>
      <c r="CG114" s="940"/>
      <c r="CH114" s="940"/>
      <c r="CI114" s="940"/>
      <c r="CJ114" s="940"/>
      <c r="CK114" s="991"/>
      <c r="CL114" s="885"/>
      <c r="CM114" s="879" t="s">
        <v>442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434</v>
      </c>
      <c r="DH114" s="844"/>
      <c r="DI114" s="844"/>
      <c r="DJ114" s="844"/>
      <c r="DK114" s="845"/>
      <c r="DL114" s="846" t="s">
        <v>429</v>
      </c>
      <c r="DM114" s="844"/>
      <c r="DN114" s="844"/>
      <c r="DO114" s="844"/>
      <c r="DP114" s="845"/>
      <c r="DQ114" s="846" t="s">
        <v>434</v>
      </c>
      <c r="DR114" s="844"/>
      <c r="DS114" s="844"/>
      <c r="DT114" s="844"/>
      <c r="DU114" s="845"/>
      <c r="DV114" s="888" t="s">
        <v>126</v>
      </c>
      <c r="DW114" s="889"/>
      <c r="DX114" s="889"/>
      <c r="DY114" s="889"/>
      <c r="DZ114" s="890"/>
    </row>
    <row r="115" spans="1:130" s="226" customFormat="1" ht="26.25" customHeight="1" x14ac:dyDescent="0.15">
      <c r="A115" s="978"/>
      <c r="B115" s="979"/>
      <c r="C115" s="816" t="s">
        <v>443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434</v>
      </c>
      <c r="AB115" s="983"/>
      <c r="AC115" s="983"/>
      <c r="AD115" s="983"/>
      <c r="AE115" s="984"/>
      <c r="AF115" s="985" t="s">
        <v>126</v>
      </c>
      <c r="AG115" s="983"/>
      <c r="AH115" s="983"/>
      <c r="AI115" s="983"/>
      <c r="AJ115" s="984"/>
      <c r="AK115" s="985" t="s">
        <v>126</v>
      </c>
      <c r="AL115" s="983"/>
      <c r="AM115" s="983"/>
      <c r="AN115" s="983"/>
      <c r="AO115" s="984"/>
      <c r="AP115" s="986" t="s">
        <v>429</v>
      </c>
      <c r="AQ115" s="987"/>
      <c r="AR115" s="987"/>
      <c r="AS115" s="987"/>
      <c r="AT115" s="988"/>
      <c r="AU115" s="996"/>
      <c r="AV115" s="997"/>
      <c r="AW115" s="997"/>
      <c r="AX115" s="997"/>
      <c r="AY115" s="997"/>
      <c r="AZ115" s="879" t="s">
        <v>444</v>
      </c>
      <c r="BA115" s="816"/>
      <c r="BB115" s="816"/>
      <c r="BC115" s="816"/>
      <c r="BD115" s="816"/>
      <c r="BE115" s="816"/>
      <c r="BF115" s="816"/>
      <c r="BG115" s="816"/>
      <c r="BH115" s="816"/>
      <c r="BI115" s="816"/>
      <c r="BJ115" s="816"/>
      <c r="BK115" s="816"/>
      <c r="BL115" s="816"/>
      <c r="BM115" s="816"/>
      <c r="BN115" s="816"/>
      <c r="BO115" s="816"/>
      <c r="BP115" s="817"/>
      <c r="BQ115" s="880" t="s">
        <v>429</v>
      </c>
      <c r="BR115" s="881"/>
      <c r="BS115" s="881"/>
      <c r="BT115" s="881"/>
      <c r="BU115" s="881"/>
      <c r="BV115" s="881" t="s">
        <v>126</v>
      </c>
      <c r="BW115" s="881"/>
      <c r="BX115" s="881"/>
      <c r="BY115" s="881"/>
      <c r="BZ115" s="881"/>
      <c r="CA115" s="881" t="s">
        <v>429</v>
      </c>
      <c r="CB115" s="881"/>
      <c r="CC115" s="881"/>
      <c r="CD115" s="881"/>
      <c r="CE115" s="881"/>
      <c r="CF115" s="939" t="s">
        <v>429</v>
      </c>
      <c r="CG115" s="940"/>
      <c r="CH115" s="940"/>
      <c r="CI115" s="940"/>
      <c r="CJ115" s="940"/>
      <c r="CK115" s="991"/>
      <c r="CL115" s="885"/>
      <c r="CM115" s="879" t="s">
        <v>445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126</v>
      </c>
      <c r="DH115" s="844"/>
      <c r="DI115" s="844"/>
      <c r="DJ115" s="844"/>
      <c r="DK115" s="845"/>
      <c r="DL115" s="846" t="s">
        <v>429</v>
      </c>
      <c r="DM115" s="844"/>
      <c r="DN115" s="844"/>
      <c r="DO115" s="844"/>
      <c r="DP115" s="845"/>
      <c r="DQ115" s="846" t="s">
        <v>126</v>
      </c>
      <c r="DR115" s="844"/>
      <c r="DS115" s="844"/>
      <c r="DT115" s="844"/>
      <c r="DU115" s="845"/>
      <c r="DV115" s="888" t="s">
        <v>427</v>
      </c>
      <c r="DW115" s="889"/>
      <c r="DX115" s="889"/>
      <c r="DY115" s="889"/>
      <c r="DZ115" s="890"/>
    </row>
    <row r="116" spans="1:130" s="226" customFormat="1" ht="26.25" customHeight="1" x14ac:dyDescent="0.15">
      <c r="A116" s="980"/>
      <c r="B116" s="981"/>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126</v>
      </c>
      <c r="AB116" s="844"/>
      <c r="AC116" s="844"/>
      <c r="AD116" s="844"/>
      <c r="AE116" s="845"/>
      <c r="AF116" s="846" t="s">
        <v>126</v>
      </c>
      <c r="AG116" s="844"/>
      <c r="AH116" s="844"/>
      <c r="AI116" s="844"/>
      <c r="AJ116" s="845"/>
      <c r="AK116" s="846" t="s">
        <v>126</v>
      </c>
      <c r="AL116" s="844"/>
      <c r="AM116" s="844"/>
      <c r="AN116" s="844"/>
      <c r="AO116" s="845"/>
      <c r="AP116" s="888" t="s">
        <v>434</v>
      </c>
      <c r="AQ116" s="889"/>
      <c r="AR116" s="889"/>
      <c r="AS116" s="889"/>
      <c r="AT116" s="890"/>
      <c r="AU116" s="996"/>
      <c r="AV116" s="997"/>
      <c r="AW116" s="997"/>
      <c r="AX116" s="997"/>
      <c r="AY116" s="997"/>
      <c r="AZ116" s="973" t="s">
        <v>447</v>
      </c>
      <c r="BA116" s="974"/>
      <c r="BB116" s="974"/>
      <c r="BC116" s="974"/>
      <c r="BD116" s="974"/>
      <c r="BE116" s="974"/>
      <c r="BF116" s="974"/>
      <c r="BG116" s="974"/>
      <c r="BH116" s="974"/>
      <c r="BI116" s="974"/>
      <c r="BJ116" s="974"/>
      <c r="BK116" s="974"/>
      <c r="BL116" s="974"/>
      <c r="BM116" s="974"/>
      <c r="BN116" s="974"/>
      <c r="BO116" s="974"/>
      <c r="BP116" s="975"/>
      <c r="BQ116" s="880" t="s">
        <v>126</v>
      </c>
      <c r="BR116" s="881"/>
      <c r="BS116" s="881"/>
      <c r="BT116" s="881"/>
      <c r="BU116" s="881"/>
      <c r="BV116" s="881" t="s">
        <v>126</v>
      </c>
      <c r="BW116" s="881"/>
      <c r="BX116" s="881"/>
      <c r="BY116" s="881"/>
      <c r="BZ116" s="881"/>
      <c r="CA116" s="881" t="s">
        <v>126</v>
      </c>
      <c r="CB116" s="881"/>
      <c r="CC116" s="881"/>
      <c r="CD116" s="881"/>
      <c r="CE116" s="881"/>
      <c r="CF116" s="939" t="s">
        <v>126</v>
      </c>
      <c r="CG116" s="940"/>
      <c r="CH116" s="940"/>
      <c r="CI116" s="940"/>
      <c r="CJ116" s="940"/>
      <c r="CK116" s="991"/>
      <c r="CL116" s="885"/>
      <c r="CM116" s="879" t="s">
        <v>448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126</v>
      </c>
      <c r="DH116" s="844"/>
      <c r="DI116" s="844"/>
      <c r="DJ116" s="844"/>
      <c r="DK116" s="845"/>
      <c r="DL116" s="846" t="s">
        <v>429</v>
      </c>
      <c r="DM116" s="844"/>
      <c r="DN116" s="844"/>
      <c r="DO116" s="844"/>
      <c r="DP116" s="845"/>
      <c r="DQ116" s="846" t="s">
        <v>126</v>
      </c>
      <c r="DR116" s="844"/>
      <c r="DS116" s="844"/>
      <c r="DT116" s="844"/>
      <c r="DU116" s="845"/>
      <c r="DV116" s="888" t="s">
        <v>126</v>
      </c>
      <c r="DW116" s="889"/>
      <c r="DX116" s="889"/>
      <c r="DY116" s="889"/>
      <c r="DZ116" s="890"/>
    </row>
    <row r="117" spans="1:130" s="226" customFormat="1" ht="26.25" customHeight="1" x14ac:dyDescent="0.15">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449</v>
      </c>
      <c r="Z117" s="961"/>
      <c r="AA117" s="966">
        <v>2740857</v>
      </c>
      <c r="AB117" s="967"/>
      <c r="AC117" s="967"/>
      <c r="AD117" s="967"/>
      <c r="AE117" s="968"/>
      <c r="AF117" s="969">
        <v>2838045</v>
      </c>
      <c r="AG117" s="967"/>
      <c r="AH117" s="967"/>
      <c r="AI117" s="967"/>
      <c r="AJ117" s="968"/>
      <c r="AK117" s="969">
        <v>2817749</v>
      </c>
      <c r="AL117" s="967"/>
      <c r="AM117" s="967"/>
      <c r="AN117" s="967"/>
      <c r="AO117" s="968"/>
      <c r="AP117" s="970"/>
      <c r="AQ117" s="971"/>
      <c r="AR117" s="971"/>
      <c r="AS117" s="971"/>
      <c r="AT117" s="972"/>
      <c r="AU117" s="996"/>
      <c r="AV117" s="997"/>
      <c r="AW117" s="997"/>
      <c r="AX117" s="997"/>
      <c r="AY117" s="997"/>
      <c r="AZ117" s="927" t="s">
        <v>450</v>
      </c>
      <c r="BA117" s="928"/>
      <c r="BB117" s="928"/>
      <c r="BC117" s="928"/>
      <c r="BD117" s="928"/>
      <c r="BE117" s="928"/>
      <c r="BF117" s="928"/>
      <c r="BG117" s="928"/>
      <c r="BH117" s="928"/>
      <c r="BI117" s="928"/>
      <c r="BJ117" s="928"/>
      <c r="BK117" s="928"/>
      <c r="BL117" s="928"/>
      <c r="BM117" s="928"/>
      <c r="BN117" s="928"/>
      <c r="BO117" s="928"/>
      <c r="BP117" s="929"/>
      <c r="BQ117" s="880" t="s">
        <v>126</v>
      </c>
      <c r="BR117" s="881"/>
      <c r="BS117" s="881"/>
      <c r="BT117" s="881"/>
      <c r="BU117" s="881"/>
      <c r="BV117" s="881" t="s">
        <v>126</v>
      </c>
      <c r="BW117" s="881"/>
      <c r="BX117" s="881"/>
      <c r="BY117" s="881"/>
      <c r="BZ117" s="881"/>
      <c r="CA117" s="881" t="s">
        <v>126</v>
      </c>
      <c r="CB117" s="881"/>
      <c r="CC117" s="881"/>
      <c r="CD117" s="881"/>
      <c r="CE117" s="881"/>
      <c r="CF117" s="939" t="s">
        <v>126</v>
      </c>
      <c r="CG117" s="940"/>
      <c r="CH117" s="940"/>
      <c r="CI117" s="940"/>
      <c r="CJ117" s="940"/>
      <c r="CK117" s="991"/>
      <c r="CL117" s="885"/>
      <c r="CM117" s="879" t="s">
        <v>451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434</v>
      </c>
      <c r="DH117" s="844"/>
      <c r="DI117" s="844"/>
      <c r="DJ117" s="844"/>
      <c r="DK117" s="845"/>
      <c r="DL117" s="846" t="s">
        <v>126</v>
      </c>
      <c r="DM117" s="844"/>
      <c r="DN117" s="844"/>
      <c r="DO117" s="844"/>
      <c r="DP117" s="845"/>
      <c r="DQ117" s="846" t="s">
        <v>427</v>
      </c>
      <c r="DR117" s="844"/>
      <c r="DS117" s="844"/>
      <c r="DT117" s="844"/>
      <c r="DU117" s="845"/>
      <c r="DV117" s="888" t="s">
        <v>126</v>
      </c>
      <c r="DW117" s="889"/>
      <c r="DX117" s="889"/>
      <c r="DY117" s="889"/>
      <c r="DZ117" s="890"/>
    </row>
    <row r="118" spans="1:130" s="226" customFormat="1" ht="26.25" customHeight="1" x14ac:dyDescent="0.15">
      <c r="A118" s="959" t="s">
        <v>422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419</v>
      </c>
      <c r="AB118" s="960"/>
      <c r="AC118" s="960"/>
      <c r="AD118" s="960"/>
      <c r="AE118" s="961"/>
      <c r="AF118" s="962" t="s">
        <v>420</v>
      </c>
      <c r="AG118" s="960"/>
      <c r="AH118" s="960"/>
      <c r="AI118" s="960"/>
      <c r="AJ118" s="961"/>
      <c r="AK118" s="962" t="s">
        <v>301</v>
      </c>
      <c r="AL118" s="960"/>
      <c r="AM118" s="960"/>
      <c r="AN118" s="960"/>
      <c r="AO118" s="961"/>
      <c r="AP118" s="963" t="s">
        <v>421</v>
      </c>
      <c r="AQ118" s="964"/>
      <c r="AR118" s="964"/>
      <c r="AS118" s="964"/>
      <c r="AT118" s="965"/>
      <c r="AU118" s="996"/>
      <c r="AV118" s="997"/>
      <c r="AW118" s="997"/>
      <c r="AX118" s="997"/>
      <c r="AY118" s="997"/>
      <c r="AZ118" s="902" t="s">
        <v>452</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126</v>
      </c>
      <c r="BW118" s="909"/>
      <c r="BX118" s="909"/>
      <c r="BY118" s="909"/>
      <c r="BZ118" s="909"/>
      <c r="CA118" s="909" t="s">
        <v>126</v>
      </c>
      <c r="CB118" s="909"/>
      <c r="CC118" s="909"/>
      <c r="CD118" s="909"/>
      <c r="CE118" s="909"/>
      <c r="CF118" s="939" t="s">
        <v>434</v>
      </c>
      <c r="CG118" s="940"/>
      <c r="CH118" s="940"/>
      <c r="CI118" s="940"/>
      <c r="CJ118" s="940"/>
      <c r="CK118" s="991"/>
      <c r="CL118" s="885"/>
      <c r="CM118" s="879" t="s">
        <v>453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429</v>
      </c>
      <c r="DH118" s="844"/>
      <c r="DI118" s="844"/>
      <c r="DJ118" s="844"/>
      <c r="DK118" s="845"/>
      <c r="DL118" s="846" t="s">
        <v>126</v>
      </c>
      <c r="DM118" s="844"/>
      <c r="DN118" s="844"/>
      <c r="DO118" s="844"/>
      <c r="DP118" s="845"/>
      <c r="DQ118" s="846" t="s">
        <v>126</v>
      </c>
      <c r="DR118" s="844"/>
      <c r="DS118" s="844"/>
      <c r="DT118" s="844"/>
      <c r="DU118" s="845"/>
      <c r="DV118" s="888" t="s">
        <v>126</v>
      </c>
      <c r="DW118" s="889"/>
      <c r="DX118" s="889"/>
      <c r="DY118" s="889"/>
      <c r="DZ118" s="890"/>
    </row>
    <row r="119" spans="1:130" s="226" customFormat="1" ht="26.25" customHeight="1" x14ac:dyDescent="0.15">
      <c r="A119" s="882" t="s">
        <v>425</v>
      </c>
      <c r="B119" s="883"/>
      <c r="C119" s="924" t="s">
        <v>426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126</v>
      </c>
      <c r="AB119" s="953"/>
      <c r="AC119" s="953"/>
      <c r="AD119" s="953"/>
      <c r="AE119" s="954"/>
      <c r="AF119" s="955" t="s">
        <v>126</v>
      </c>
      <c r="AG119" s="953"/>
      <c r="AH119" s="953"/>
      <c r="AI119" s="953"/>
      <c r="AJ119" s="954"/>
      <c r="AK119" s="955" t="s">
        <v>126</v>
      </c>
      <c r="AL119" s="953"/>
      <c r="AM119" s="953"/>
      <c r="AN119" s="953"/>
      <c r="AO119" s="954"/>
      <c r="AP119" s="956" t="s">
        <v>429</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454</v>
      </c>
      <c r="BP119" s="942"/>
      <c r="BQ119" s="943">
        <v>31011421</v>
      </c>
      <c r="BR119" s="909"/>
      <c r="BS119" s="909"/>
      <c r="BT119" s="909"/>
      <c r="BU119" s="909"/>
      <c r="BV119" s="909">
        <v>29008868</v>
      </c>
      <c r="BW119" s="909"/>
      <c r="BX119" s="909"/>
      <c r="BY119" s="909"/>
      <c r="BZ119" s="909"/>
      <c r="CA119" s="909">
        <v>29155457</v>
      </c>
      <c r="CB119" s="909"/>
      <c r="CC119" s="909"/>
      <c r="CD119" s="909"/>
      <c r="CE119" s="909"/>
      <c r="CF119" s="812"/>
      <c r="CG119" s="813"/>
      <c r="CH119" s="813"/>
      <c r="CI119" s="813"/>
      <c r="CJ119" s="898"/>
      <c r="CK119" s="992"/>
      <c r="CL119" s="887"/>
      <c r="CM119" s="902" t="s">
        <v>455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427</v>
      </c>
      <c r="DH119" s="828"/>
      <c r="DI119" s="828"/>
      <c r="DJ119" s="828"/>
      <c r="DK119" s="829"/>
      <c r="DL119" s="830" t="s">
        <v>427</v>
      </c>
      <c r="DM119" s="828"/>
      <c r="DN119" s="828"/>
      <c r="DO119" s="828"/>
      <c r="DP119" s="829"/>
      <c r="DQ119" s="830" t="s">
        <v>427</v>
      </c>
      <c r="DR119" s="828"/>
      <c r="DS119" s="828"/>
      <c r="DT119" s="828"/>
      <c r="DU119" s="829"/>
      <c r="DV119" s="912" t="s">
        <v>126</v>
      </c>
      <c r="DW119" s="913"/>
      <c r="DX119" s="913"/>
      <c r="DY119" s="913"/>
      <c r="DZ119" s="914"/>
    </row>
    <row r="120" spans="1:130" s="226" customFormat="1" ht="26.25" customHeight="1" x14ac:dyDescent="0.15">
      <c r="A120" s="884"/>
      <c r="B120" s="885"/>
      <c r="C120" s="879" t="s">
        <v>431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434</v>
      </c>
      <c r="AB120" s="844"/>
      <c r="AC120" s="844"/>
      <c r="AD120" s="844"/>
      <c r="AE120" s="845"/>
      <c r="AF120" s="846" t="s">
        <v>434</v>
      </c>
      <c r="AG120" s="844"/>
      <c r="AH120" s="844"/>
      <c r="AI120" s="844"/>
      <c r="AJ120" s="845"/>
      <c r="AK120" s="846" t="s">
        <v>427</v>
      </c>
      <c r="AL120" s="844"/>
      <c r="AM120" s="844"/>
      <c r="AN120" s="844"/>
      <c r="AO120" s="845"/>
      <c r="AP120" s="888" t="s">
        <v>126</v>
      </c>
      <c r="AQ120" s="889"/>
      <c r="AR120" s="889"/>
      <c r="AS120" s="889"/>
      <c r="AT120" s="890"/>
      <c r="AU120" s="944" t="s">
        <v>456</v>
      </c>
      <c r="AV120" s="945"/>
      <c r="AW120" s="945"/>
      <c r="AX120" s="945"/>
      <c r="AY120" s="946"/>
      <c r="AZ120" s="924" t="s">
        <v>457</v>
      </c>
      <c r="BA120" s="872"/>
      <c r="BB120" s="872"/>
      <c r="BC120" s="872"/>
      <c r="BD120" s="872"/>
      <c r="BE120" s="872"/>
      <c r="BF120" s="872"/>
      <c r="BG120" s="872"/>
      <c r="BH120" s="872"/>
      <c r="BI120" s="872"/>
      <c r="BJ120" s="872"/>
      <c r="BK120" s="872"/>
      <c r="BL120" s="872"/>
      <c r="BM120" s="872"/>
      <c r="BN120" s="872"/>
      <c r="BO120" s="872"/>
      <c r="BP120" s="873"/>
      <c r="BQ120" s="925">
        <v>6319062</v>
      </c>
      <c r="BR120" s="906"/>
      <c r="BS120" s="906"/>
      <c r="BT120" s="906"/>
      <c r="BU120" s="906"/>
      <c r="BV120" s="906">
        <v>5802078</v>
      </c>
      <c r="BW120" s="906"/>
      <c r="BX120" s="906"/>
      <c r="BY120" s="906"/>
      <c r="BZ120" s="906"/>
      <c r="CA120" s="906">
        <v>5804859</v>
      </c>
      <c r="CB120" s="906"/>
      <c r="CC120" s="906"/>
      <c r="CD120" s="906"/>
      <c r="CE120" s="906"/>
      <c r="CF120" s="930">
        <v>59</v>
      </c>
      <c r="CG120" s="931"/>
      <c r="CH120" s="931"/>
      <c r="CI120" s="931"/>
      <c r="CJ120" s="931"/>
      <c r="CK120" s="932" t="s">
        <v>458</v>
      </c>
      <c r="CL120" s="916"/>
      <c r="CM120" s="916"/>
      <c r="CN120" s="916"/>
      <c r="CO120" s="917"/>
      <c r="CP120" s="936" t="s">
        <v>459</v>
      </c>
      <c r="CQ120" s="937"/>
      <c r="CR120" s="937"/>
      <c r="CS120" s="937"/>
      <c r="CT120" s="937"/>
      <c r="CU120" s="937"/>
      <c r="CV120" s="937"/>
      <c r="CW120" s="937"/>
      <c r="CX120" s="937"/>
      <c r="CY120" s="937"/>
      <c r="CZ120" s="937"/>
      <c r="DA120" s="937"/>
      <c r="DB120" s="937"/>
      <c r="DC120" s="937"/>
      <c r="DD120" s="937"/>
      <c r="DE120" s="937"/>
      <c r="DF120" s="938"/>
      <c r="DG120" s="925">
        <v>8031063</v>
      </c>
      <c r="DH120" s="906"/>
      <c r="DI120" s="906"/>
      <c r="DJ120" s="906"/>
      <c r="DK120" s="906"/>
      <c r="DL120" s="906">
        <v>7429599</v>
      </c>
      <c r="DM120" s="906"/>
      <c r="DN120" s="906"/>
      <c r="DO120" s="906"/>
      <c r="DP120" s="906"/>
      <c r="DQ120" s="906">
        <v>6824395</v>
      </c>
      <c r="DR120" s="906"/>
      <c r="DS120" s="906"/>
      <c r="DT120" s="906"/>
      <c r="DU120" s="906"/>
      <c r="DV120" s="907">
        <v>69.3</v>
      </c>
      <c r="DW120" s="907"/>
      <c r="DX120" s="907"/>
      <c r="DY120" s="907"/>
      <c r="DZ120" s="908"/>
    </row>
    <row r="121" spans="1:130" s="226" customFormat="1" ht="26.25" customHeight="1" x14ac:dyDescent="0.15">
      <c r="A121" s="884"/>
      <c r="B121" s="885"/>
      <c r="C121" s="927" t="s">
        <v>460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126</v>
      </c>
      <c r="AB121" s="844"/>
      <c r="AC121" s="844"/>
      <c r="AD121" s="844"/>
      <c r="AE121" s="845"/>
      <c r="AF121" s="846" t="s">
        <v>126</v>
      </c>
      <c r="AG121" s="844"/>
      <c r="AH121" s="844"/>
      <c r="AI121" s="844"/>
      <c r="AJ121" s="845"/>
      <c r="AK121" s="846" t="s">
        <v>429</v>
      </c>
      <c r="AL121" s="844"/>
      <c r="AM121" s="844"/>
      <c r="AN121" s="844"/>
      <c r="AO121" s="845"/>
      <c r="AP121" s="888" t="s">
        <v>126</v>
      </c>
      <c r="AQ121" s="889"/>
      <c r="AR121" s="889"/>
      <c r="AS121" s="889"/>
      <c r="AT121" s="890"/>
      <c r="AU121" s="947"/>
      <c r="AV121" s="948"/>
      <c r="AW121" s="948"/>
      <c r="AX121" s="948"/>
      <c r="AY121" s="949"/>
      <c r="AZ121" s="879" t="s">
        <v>461</v>
      </c>
      <c r="BA121" s="816"/>
      <c r="BB121" s="816"/>
      <c r="BC121" s="816"/>
      <c r="BD121" s="816"/>
      <c r="BE121" s="816"/>
      <c r="BF121" s="816"/>
      <c r="BG121" s="816"/>
      <c r="BH121" s="816"/>
      <c r="BI121" s="816"/>
      <c r="BJ121" s="816"/>
      <c r="BK121" s="816"/>
      <c r="BL121" s="816"/>
      <c r="BM121" s="816"/>
      <c r="BN121" s="816"/>
      <c r="BO121" s="816"/>
      <c r="BP121" s="817"/>
      <c r="BQ121" s="880">
        <v>487737</v>
      </c>
      <c r="BR121" s="881"/>
      <c r="BS121" s="881"/>
      <c r="BT121" s="881"/>
      <c r="BU121" s="881"/>
      <c r="BV121" s="881">
        <v>396324</v>
      </c>
      <c r="BW121" s="881"/>
      <c r="BX121" s="881"/>
      <c r="BY121" s="881"/>
      <c r="BZ121" s="881"/>
      <c r="CA121" s="881">
        <v>307821</v>
      </c>
      <c r="CB121" s="881"/>
      <c r="CC121" s="881"/>
      <c r="CD121" s="881"/>
      <c r="CE121" s="881"/>
      <c r="CF121" s="939">
        <v>3.1</v>
      </c>
      <c r="CG121" s="940"/>
      <c r="CH121" s="940"/>
      <c r="CI121" s="940"/>
      <c r="CJ121" s="940"/>
      <c r="CK121" s="933"/>
      <c r="CL121" s="919"/>
      <c r="CM121" s="919"/>
      <c r="CN121" s="919"/>
      <c r="CO121" s="920"/>
      <c r="CP121" s="899" t="s">
        <v>462</v>
      </c>
      <c r="CQ121" s="900"/>
      <c r="CR121" s="900"/>
      <c r="CS121" s="900"/>
      <c r="CT121" s="900"/>
      <c r="CU121" s="900"/>
      <c r="CV121" s="900"/>
      <c r="CW121" s="900"/>
      <c r="CX121" s="900"/>
      <c r="CY121" s="900"/>
      <c r="CZ121" s="900"/>
      <c r="DA121" s="900"/>
      <c r="DB121" s="900"/>
      <c r="DC121" s="900"/>
      <c r="DD121" s="900"/>
      <c r="DE121" s="900"/>
      <c r="DF121" s="901"/>
      <c r="DG121" s="880">
        <v>138062</v>
      </c>
      <c r="DH121" s="881"/>
      <c r="DI121" s="881"/>
      <c r="DJ121" s="881"/>
      <c r="DK121" s="881"/>
      <c r="DL121" s="881">
        <v>106088</v>
      </c>
      <c r="DM121" s="881"/>
      <c r="DN121" s="881"/>
      <c r="DO121" s="881"/>
      <c r="DP121" s="881"/>
      <c r="DQ121" s="881">
        <v>93272</v>
      </c>
      <c r="DR121" s="881"/>
      <c r="DS121" s="881"/>
      <c r="DT121" s="881"/>
      <c r="DU121" s="881"/>
      <c r="DV121" s="858">
        <v>0.9</v>
      </c>
      <c r="DW121" s="858"/>
      <c r="DX121" s="858"/>
      <c r="DY121" s="858"/>
      <c r="DZ121" s="859"/>
    </row>
    <row r="122" spans="1:130" s="226" customFormat="1" ht="26.25" customHeight="1" x14ac:dyDescent="0.15">
      <c r="A122" s="884"/>
      <c r="B122" s="885"/>
      <c r="C122" s="879" t="s">
        <v>442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126</v>
      </c>
      <c r="AB122" s="844"/>
      <c r="AC122" s="844"/>
      <c r="AD122" s="844"/>
      <c r="AE122" s="845"/>
      <c r="AF122" s="846" t="s">
        <v>427</v>
      </c>
      <c r="AG122" s="844"/>
      <c r="AH122" s="844"/>
      <c r="AI122" s="844"/>
      <c r="AJ122" s="845"/>
      <c r="AK122" s="846" t="s">
        <v>126</v>
      </c>
      <c r="AL122" s="844"/>
      <c r="AM122" s="844"/>
      <c r="AN122" s="844"/>
      <c r="AO122" s="845"/>
      <c r="AP122" s="888" t="s">
        <v>126</v>
      </c>
      <c r="AQ122" s="889"/>
      <c r="AR122" s="889"/>
      <c r="AS122" s="889"/>
      <c r="AT122" s="890"/>
      <c r="AU122" s="947"/>
      <c r="AV122" s="948"/>
      <c r="AW122" s="948"/>
      <c r="AX122" s="948"/>
      <c r="AY122" s="949"/>
      <c r="AZ122" s="902" t="s">
        <v>463</v>
      </c>
      <c r="BA122" s="903"/>
      <c r="BB122" s="903"/>
      <c r="BC122" s="903"/>
      <c r="BD122" s="903"/>
      <c r="BE122" s="903"/>
      <c r="BF122" s="903"/>
      <c r="BG122" s="903"/>
      <c r="BH122" s="903"/>
      <c r="BI122" s="903"/>
      <c r="BJ122" s="903"/>
      <c r="BK122" s="903"/>
      <c r="BL122" s="903"/>
      <c r="BM122" s="903"/>
      <c r="BN122" s="903"/>
      <c r="BO122" s="903"/>
      <c r="BP122" s="904"/>
      <c r="BQ122" s="943">
        <v>18992411</v>
      </c>
      <c r="BR122" s="909"/>
      <c r="BS122" s="909"/>
      <c r="BT122" s="909"/>
      <c r="BU122" s="909"/>
      <c r="BV122" s="909">
        <v>18527170</v>
      </c>
      <c r="BW122" s="909"/>
      <c r="BX122" s="909"/>
      <c r="BY122" s="909"/>
      <c r="BZ122" s="909"/>
      <c r="CA122" s="909">
        <v>17970177</v>
      </c>
      <c r="CB122" s="909"/>
      <c r="CC122" s="909"/>
      <c r="CD122" s="909"/>
      <c r="CE122" s="909"/>
      <c r="CF122" s="910">
        <v>182.6</v>
      </c>
      <c r="CG122" s="911"/>
      <c r="CH122" s="911"/>
      <c r="CI122" s="911"/>
      <c r="CJ122" s="911"/>
      <c r="CK122" s="933"/>
      <c r="CL122" s="919"/>
      <c r="CM122" s="919"/>
      <c r="CN122" s="919"/>
      <c r="CO122" s="920"/>
      <c r="CP122" s="899" t="s">
        <v>464</v>
      </c>
      <c r="CQ122" s="900"/>
      <c r="CR122" s="900"/>
      <c r="CS122" s="900"/>
      <c r="CT122" s="900"/>
      <c r="CU122" s="900"/>
      <c r="CV122" s="900"/>
      <c r="CW122" s="900"/>
      <c r="CX122" s="900"/>
      <c r="CY122" s="900"/>
      <c r="CZ122" s="900"/>
      <c r="DA122" s="900"/>
      <c r="DB122" s="900"/>
      <c r="DC122" s="900"/>
      <c r="DD122" s="900"/>
      <c r="DE122" s="900"/>
      <c r="DF122" s="901"/>
      <c r="DG122" s="880" t="s">
        <v>126</v>
      </c>
      <c r="DH122" s="881"/>
      <c r="DI122" s="881"/>
      <c r="DJ122" s="881"/>
      <c r="DK122" s="881"/>
      <c r="DL122" s="881" t="s">
        <v>126</v>
      </c>
      <c r="DM122" s="881"/>
      <c r="DN122" s="881"/>
      <c r="DO122" s="881"/>
      <c r="DP122" s="881"/>
      <c r="DQ122" s="881" t="s">
        <v>126</v>
      </c>
      <c r="DR122" s="881"/>
      <c r="DS122" s="881"/>
      <c r="DT122" s="881"/>
      <c r="DU122" s="881"/>
      <c r="DV122" s="858" t="s">
        <v>126</v>
      </c>
      <c r="DW122" s="858"/>
      <c r="DX122" s="858"/>
      <c r="DY122" s="858"/>
      <c r="DZ122" s="859"/>
    </row>
    <row r="123" spans="1:130" s="226" customFormat="1" ht="26.25" customHeight="1" x14ac:dyDescent="0.15">
      <c r="A123" s="884"/>
      <c r="B123" s="885"/>
      <c r="C123" s="879" t="s">
        <v>448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126</v>
      </c>
      <c r="AB123" s="844"/>
      <c r="AC123" s="844"/>
      <c r="AD123" s="844"/>
      <c r="AE123" s="845"/>
      <c r="AF123" s="846" t="s">
        <v>126</v>
      </c>
      <c r="AG123" s="844"/>
      <c r="AH123" s="844"/>
      <c r="AI123" s="844"/>
      <c r="AJ123" s="845"/>
      <c r="AK123" s="846" t="s">
        <v>126</v>
      </c>
      <c r="AL123" s="844"/>
      <c r="AM123" s="844"/>
      <c r="AN123" s="844"/>
      <c r="AO123" s="845"/>
      <c r="AP123" s="888" t="s">
        <v>126</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465</v>
      </c>
      <c r="BP123" s="942"/>
      <c r="BQ123" s="896">
        <v>25799210</v>
      </c>
      <c r="BR123" s="897"/>
      <c r="BS123" s="897"/>
      <c r="BT123" s="897"/>
      <c r="BU123" s="897"/>
      <c r="BV123" s="897">
        <v>24725572</v>
      </c>
      <c r="BW123" s="897"/>
      <c r="BX123" s="897"/>
      <c r="BY123" s="897"/>
      <c r="BZ123" s="897"/>
      <c r="CA123" s="897">
        <v>24082857</v>
      </c>
      <c r="CB123" s="897"/>
      <c r="CC123" s="897"/>
      <c r="CD123" s="897"/>
      <c r="CE123" s="897"/>
      <c r="CF123" s="812"/>
      <c r="CG123" s="813"/>
      <c r="CH123" s="813"/>
      <c r="CI123" s="813"/>
      <c r="CJ123" s="898"/>
      <c r="CK123" s="933"/>
      <c r="CL123" s="919"/>
      <c r="CM123" s="919"/>
      <c r="CN123" s="919"/>
      <c r="CO123" s="920"/>
      <c r="CP123" s="899" t="s">
        <v>466</v>
      </c>
      <c r="CQ123" s="900"/>
      <c r="CR123" s="900"/>
      <c r="CS123" s="900"/>
      <c r="CT123" s="900"/>
      <c r="CU123" s="900"/>
      <c r="CV123" s="900"/>
      <c r="CW123" s="900"/>
      <c r="CX123" s="900"/>
      <c r="CY123" s="900"/>
      <c r="CZ123" s="900"/>
      <c r="DA123" s="900"/>
      <c r="DB123" s="900"/>
      <c r="DC123" s="900"/>
      <c r="DD123" s="900"/>
      <c r="DE123" s="900"/>
      <c r="DF123" s="901"/>
      <c r="DG123" s="843" t="s">
        <v>126</v>
      </c>
      <c r="DH123" s="844"/>
      <c r="DI123" s="844"/>
      <c r="DJ123" s="844"/>
      <c r="DK123" s="845"/>
      <c r="DL123" s="846" t="s">
        <v>126</v>
      </c>
      <c r="DM123" s="844"/>
      <c r="DN123" s="844"/>
      <c r="DO123" s="844"/>
      <c r="DP123" s="845"/>
      <c r="DQ123" s="846" t="s">
        <v>126</v>
      </c>
      <c r="DR123" s="844"/>
      <c r="DS123" s="844"/>
      <c r="DT123" s="844"/>
      <c r="DU123" s="845"/>
      <c r="DV123" s="888" t="s">
        <v>126</v>
      </c>
      <c r="DW123" s="889"/>
      <c r="DX123" s="889"/>
      <c r="DY123" s="889"/>
      <c r="DZ123" s="890"/>
    </row>
    <row r="124" spans="1:130" s="226" customFormat="1" ht="26.25" customHeight="1" thickBot="1" x14ac:dyDescent="0.2">
      <c r="A124" s="884"/>
      <c r="B124" s="885"/>
      <c r="C124" s="879" t="s">
        <v>451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126</v>
      </c>
      <c r="AB124" s="844"/>
      <c r="AC124" s="844"/>
      <c r="AD124" s="844"/>
      <c r="AE124" s="845"/>
      <c r="AF124" s="846" t="s">
        <v>434</v>
      </c>
      <c r="AG124" s="844"/>
      <c r="AH124" s="844"/>
      <c r="AI124" s="844"/>
      <c r="AJ124" s="845"/>
      <c r="AK124" s="846" t="s">
        <v>126</v>
      </c>
      <c r="AL124" s="844"/>
      <c r="AM124" s="844"/>
      <c r="AN124" s="844"/>
      <c r="AO124" s="845"/>
      <c r="AP124" s="888" t="s">
        <v>434</v>
      </c>
      <c r="AQ124" s="889"/>
      <c r="AR124" s="889"/>
      <c r="AS124" s="889"/>
      <c r="AT124" s="890"/>
      <c r="AU124" s="891" t="s">
        <v>467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57.7</v>
      </c>
      <c r="BR124" s="895"/>
      <c r="BS124" s="895"/>
      <c r="BT124" s="895"/>
      <c r="BU124" s="895"/>
      <c r="BV124" s="895">
        <v>45.6</v>
      </c>
      <c r="BW124" s="895"/>
      <c r="BX124" s="895"/>
      <c r="BY124" s="895"/>
      <c r="BZ124" s="895"/>
      <c r="CA124" s="895">
        <v>51.5</v>
      </c>
      <c r="CB124" s="895"/>
      <c r="CC124" s="895"/>
      <c r="CD124" s="895"/>
      <c r="CE124" s="895"/>
      <c r="CF124" s="790"/>
      <c r="CG124" s="791"/>
      <c r="CH124" s="791"/>
      <c r="CI124" s="791"/>
      <c r="CJ124" s="926"/>
      <c r="CK124" s="934"/>
      <c r="CL124" s="934"/>
      <c r="CM124" s="934"/>
      <c r="CN124" s="934"/>
      <c r="CO124" s="935"/>
      <c r="CP124" s="899" t="s">
        <v>468</v>
      </c>
      <c r="CQ124" s="900"/>
      <c r="CR124" s="900"/>
      <c r="CS124" s="900"/>
      <c r="CT124" s="900"/>
      <c r="CU124" s="900"/>
      <c r="CV124" s="900"/>
      <c r="CW124" s="900"/>
      <c r="CX124" s="900"/>
      <c r="CY124" s="900"/>
      <c r="CZ124" s="900"/>
      <c r="DA124" s="900"/>
      <c r="DB124" s="900"/>
      <c r="DC124" s="900"/>
      <c r="DD124" s="900"/>
      <c r="DE124" s="900"/>
      <c r="DF124" s="901"/>
      <c r="DG124" s="827" t="s">
        <v>126</v>
      </c>
      <c r="DH124" s="828"/>
      <c r="DI124" s="828"/>
      <c r="DJ124" s="828"/>
      <c r="DK124" s="829"/>
      <c r="DL124" s="830" t="s">
        <v>429</v>
      </c>
      <c r="DM124" s="828"/>
      <c r="DN124" s="828"/>
      <c r="DO124" s="828"/>
      <c r="DP124" s="829"/>
      <c r="DQ124" s="830" t="s">
        <v>126</v>
      </c>
      <c r="DR124" s="828"/>
      <c r="DS124" s="828"/>
      <c r="DT124" s="828"/>
      <c r="DU124" s="829"/>
      <c r="DV124" s="912" t="s">
        <v>126</v>
      </c>
      <c r="DW124" s="913"/>
      <c r="DX124" s="913"/>
      <c r="DY124" s="913"/>
      <c r="DZ124" s="914"/>
    </row>
    <row r="125" spans="1:130" s="226" customFormat="1" ht="26.25" customHeight="1" x14ac:dyDescent="0.15">
      <c r="A125" s="884"/>
      <c r="B125" s="885"/>
      <c r="C125" s="879" t="s">
        <v>453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126</v>
      </c>
      <c r="AB125" s="844"/>
      <c r="AC125" s="844"/>
      <c r="AD125" s="844"/>
      <c r="AE125" s="845"/>
      <c r="AF125" s="846" t="s">
        <v>126</v>
      </c>
      <c r="AG125" s="844"/>
      <c r="AH125" s="844"/>
      <c r="AI125" s="844"/>
      <c r="AJ125" s="845"/>
      <c r="AK125" s="846" t="s">
        <v>126</v>
      </c>
      <c r="AL125" s="844"/>
      <c r="AM125" s="844"/>
      <c r="AN125" s="844"/>
      <c r="AO125" s="845"/>
      <c r="AP125" s="888" t="s">
        <v>429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469</v>
      </c>
      <c r="CL125" s="916"/>
      <c r="CM125" s="916"/>
      <c r="CN125" s="916"/>
      <c r="CO125" s="917"/>
      <c r="CP125" s="924" t="s">
        <v>470</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429</v>
      </c>
      <c r="DM125" s="906"/>
      <c r="DN125" s="906"/>
      <c r="DO125" s="906"/>
      <c r="DP125" s="906"/>
      <c r="DQ125" s="906" t="s">
        <v>126</v>
      </c>
      <c r="DR125" s="906"/>
      <c r="DS125" s="906"/>
      <c r="DT125" s="906"/>
      <c r="DU125" s="906"/>
      <c r="DV125" s="907" t="s">
        <v>126</v>
      </c>
      <c r="DW125" s="907"/>
      <c r="DX125" s="907"/>
      <c r="DY125" s="907"/>
      <c r="DZ125" s="908"/>
    </row>
    <row r="126" spans="1:130" s="226" customFormat="1" ht="26.25" customHeight="1" thickBot="1" x14ac:dyDescent="0.2">
      <c r="A126" s="884"/>
      <c r="B126" s="885"/>
      <c r="C126" s="879" t="s">
        <v>455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126</v>
      </c>
      <c r="AB126" s="844"/>
      <c r="AC126" s="844"/>
      <c r="AD126" s="844"/>
      <c r="AE126" s="845"/>
      <c r="AF126" s="846" t="s">
        <v>429</v>
      </c>
      <c r="AG126" s="844"/>
      <c r="AH126" s="844"/>
      <c r="AI126" s="844"/>
      <c r="AJ126" s="845"/>
      <c r="AK126" s="846" t="s">
        <v>126</v>
      </c>
      <c r="AL126" s="844"/>
      <c r="AM126" s="844"/>
      <c r="AN126" s="844"/>
      <c r="AO126" s="845"/>
      <c r="AP126" s="888" t="s">
        <v>126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471</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126</v>
      </c>
      <c r="DR126" s="881"/>
      <c r="DS126" s="881"/>
      <c r="DT126" s="881"/>
      <c r="DU126" s="881"/>
      <c r="DV126" s="858" t="s">
        <v>429</v>
      </c>
      <c r="DW126" s="858"/>
      <c r="DX126" s="858"/>
      <c r="DY126" s="858"/>
      <c r="DZ126" s="859"/>
    </row>
    <row r="127" spans="1:130" s="226" customFormat="1" ht="26.25" customHeight="1" x14ac:dyDescent="0.15">
      <c r="A127" s="886"/>
      <c r="B127" s="887"/>
      <c r="C127" s="902" t="s">
        <v>472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126</v>
      </c>
      <c r="AB127" s="844"/>
      <c r="AC127" s="844"/>
      <c r="AD127" s="844"/>
      <c r="AE127" s="845"/>
      <c r="AF127" s="846" t="s">
        <v>126</v>
      </c>
      <c r="AG127" s="844"/>
      <c r="AH127" s="844"/>
      <c r="AI127" s="844"/>
      <c r="AJ127" s="845"/>
      <c r="AK127" s="846" t="s">
        <v>126</v>
      </c>
      <c r="AL127" s="844"/>
      <c r="AM127" s="844"/>
      <c r="AN127" s="844"/>
      <c r="AO127" s="845"/>
      <c r="AP127" s="888" t="s">
        <v>126</v>
      </c>
      <c r="AQ127" s="889"/>
      <c r="AR127" s="889"/>
      <c r="AS127" s="889"/>
      <c r="AT127" s="890"/>
      <c r="AU127" s="228"/>
      <c r="AV127" s="228"/>
      <c r="AW127" s="228"/>
      <c r="AX127" s="905" t="s">
        <v>473</v>
      </c>
      <c r="AY127" s="876"/>
      <c r="AZ127" s="876"/>
      <c r="BA127" s="876"/>
      <c r="BB127" s="876"/>
      <c r="BC127" s="876"/>
      <c r="BD127" s="876"/>
      <c r="BE127" s="877"/>
      <c r="BF127" s="875" t="s">
        <v>474</v>
      </c>
      <c r="BG127" s="876"/>
      <c r="BH127" s="876"/>
      <c r="BI127" s="876"/>
      <c r="BJ127" s="876"/>
      <c r="BK127" s="876"/>
      <c r="BL127" s="877"/>
      <c r="BM127" s="875" t="s">
        <v>475</v>
      </c>
      <c r="BN127" s="876"/>
      <c r="BO127" s="876"/>
      <c r="BP127" s="876"/>
      <c r="BQ127" s="876"/>
      <c r="BR127" s="876"/>
      <c r="BS127" s="877"/>
      <c r="BT127" s="875" t="s">
        <v>476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477</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126</v>
      </c>
      <c r="DR127" s="881"/>
      <c r="DS127" s="881"/>
      <c r="DT127" s="881"/>
      <c r="DU127" s="881"/>
      <c r="DV127" s="858" t="s">
        <v>126</v>
      </c>
      <c r="DW127" s="858"/>
      <c r="DX127" s="858"/>
      <c r="DY127" s="858"/>
      <c r="DZ127" s="859"/>
    </row>
    <row r="128" spans="1:130" s="226" customFormat="1" ht="26.25" customHeight="1" thickBot="1" x14ac:dyDescent="0.2">
      <c r="A128" s="860" t="s">
        <v>478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479</v>
      </c>
      <c r="X128" s="862"/>
      <c r="Y128" s="862"/>
      <c r="Z128" s="863"/>
      <c r="AA128" s="864">
        <v>88597</v>
      </c>
      <c r="AB128" s="865"/>
      <c r="AC128" s="865"/>
      <c r="AD128" s="865"/>
      <c r="AE128" s="866"/>
      <c r="AF128" s="867">
        <v>91413</v>
      </c>
      <c r="AG128" s="865"/>
      <c r="AH128" s="865"/>
      <c r="AI128" s="865"/>
      <c r="AJ128" s="866"/>
      <c r="AK128" s="867">
        <v>88503</v>
      </c>
      <c r="AL128" s="865"/>
      <c r="AM128" s="865"/>
      <c r="AN128" s="865"/>
      <c r="AO128" s="866"/>
      <c r="AP128" s="868"/>
      <c r="AQ128" s="869"/>
      <c r="AR128" s="869"/>
      <c r="AS128" s="869"/>
      <c r="AT128" s="870"/>
      <c r="AU128" s="228"/>
      <c r="AV128" s="228"/>
      <c r="AW128" s="228"/>
      <c r="AX128" s="871" t="s">
        <v>480</v>
      </c>
      <c r="AY128" s="872"/>
      <c r="AZ128" s="872"/>
      <c r="BA128" s="872"/>
      <c r="BB128" s="872"/>
      <c r="BC128" s="872"/>
      <c r="BD128" s="872"/>
      <c r="BE128" s="873"/>
      <c r="BF128" s="850" t="s">
        <v>126</v>
      </c>
      <c r="BG128" s="851"/>
      <c r="BH128" s="851"/>
      <c r="BI128" s="851"/>
      <c r="BJ128" s="851"/>
      <c r="BK128" s="851"/>
      <c r="BL128" s="874"/>
      <c r="BM128" s="850">
        <v>13.1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481</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482</v>
      </c>
      <c r="DM128" s="855"/>
      <c r="DN128" s="855"/>
      <c r="DO128" s="855"/>
      <c r="DP128" s="855"/>
      <c r="DQ128" s="855" t="s">
        <v>482</v>
      </c>
      <c r="DR128" s="855"/>
      <c r="DS128" s="855"/>
      <c r="DT128" s="855"/>
      <c r="DU128" s="855"/>
      <c r="DV128" s="856" t="s">
        <v>482</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483</v>
      </c>
      <c r="X129" s="841"/>
      <c r="Y129" s="841"/>
      <c r="Z129" s="842"/>
      <c r="AA129" s="843">
        <v>10813889</v>
      </c>
      <c r="AB129" s="844"/>
      <c r="AC129" s="844"/>
      <c r="AD129" s="844"/>
      <c r="AE129" s="845"/>
      <c r="AF129" s="846">
        <v>11188601</v>
      </c>
      <c r="AG129" s="844"/>
      <c r="AH129" s="844"/>
      <c r="AI129" s="844"/>
      <c r="AJ129" s="845"/>
      <c r="AK129" s="846">
        <v>11636339</v>
      </c>
      <c r="AL129" s="844"/>
      <c r="AM129" s="844"/>
      <c r="AN129" s="844"/>
      <c r="AO129" s="845"/>
      <c r="AP129" s="847"/>
      <c r="AQ129" s="848"/>
      <c r="AR129" s="848"/>
      <c r="AS129" s="848"/>
      <c r="AT129" s="849"/>
      <c r="AU129" s="229"/>
      <c r="AV129" s="229"/>
      <c r="AW129" s="229"/>
      <c r="AX129" s="815" t="s">
        <v>484</v>
      </c>
      <c r="AY129" s="816"/>
      <c r="AZ129" s="816"/>
      <c r="BA129" s="816"/>
      <c r="BB129" s="816"/>
      <c r="BC129" s="816"/>
      <c r="BD129" s="816"/>
      <c r="BE129" s="817"/>
      <c r="BF129" s="834" t="s">
        <v>482</v>
      </c>
      <c r="BG129" s="835"/>
      <c r="BH129" s="835"/>
      <c r="BI129" s="835"/>
      <c r="BJ129" s="835"/>
      <c r="BK129" s="835"/>
      <c r="BL129" s="836"/>
      <c r="BM129" s="834">
        <v>18.100000000000001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486</v>
      </c>
      <c r="X130" s="841"/>
      <c r="Y130" s="841"/>
      <c r="Z130" s="842"/>
      <c r="AA130" s="843">
        <v>1781840</v>
      </c>
      <c r="AB130" s="844"/>
      <c r="AC130" s="844"/>
      <c r="AD130" s="844"/>
      <c r="AE130" s="845"/>
      <c r="AF130" s="846">
        <v>1801353</v>
      </c>
      <c r="AG130" s="844"/>
      <c r="AH130" s="844"/>
      <c r="AI130" s="844"/>
      <c r="AJ130" s="845"/>
      <c r="AK130" s="846">
        <v>1794653</v>
      </c>
      <c r="AL130" s="844"/>
      <c r="AM130" s="844"/>
      <c r="AN130" s="844"/>
      <c r="AO130" s="845"/>
      <c r="AP130" s="847"/>
      <c r="AQ130" s="848"/>
      <c r="AR130" s="848"/>
      <c r="AS130" s="848"/>
      <c r="AT130" s="849"/>
      <c r="AU130" s="229"/>
      <c r="AV130" s="229"/>
      <c r="AW130" s="229"/>
      <c r="AX130" s="815" t="s">
        <v>487</v>
      </c>
      <c r="AY130" s="816"/>
      <c r="AZ130" s="816"/>
      <c r="BA130" s="816"/>
      <c r="BB130" s="816"/>
      <c r="BC130" s="816"/>
      <c r="BD130" s="816"/>
      <c r="BE130" s="817"/>
      <c r="BF130" s="818">
        <v>9.6999999999999993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488</v>
      </c>
      <c r="X131" s="825"/>
      <c r="Y131" s="825"/>
      <c r="Z131" s="826"/>
      <c r="AA131" s="827">
        <v>9032049</v>
      </c>
      <c r="AB131" s="828"/>
      <c r="AC131" s="828"/>
      <c r="AD131" s="828"/>
      <c r="AE131" s="829"/>
      <c r="AF131" s="830">
        <v>9387248</v>
      </c>
      <c r="AG131" s="828"/>
      <c r="AH131" s="828"/>
      <c r="AI131" s="828"/>
      <c r="AJ131" s="829"/>
      <c r="AK131" s="830">
        <v>9841686</v>
      </c>
      <c r="AL131" s="828"/>
      <c r="AM131" s="828"/>
      <c r="AN131" s="828"/>
      <c r="AO131" s="829"/>
      <c r="AP131" s="831"/>
      <c r="AQ131" s="832"/>
      <c r="AR131" s="832"/>
      <c r="AS131" s="832"/>
      <c r="AT131" s="833"/>
      <c r="AU131" s="229"/>
      <c r="AV131" s="229"/>
      <c r="AW131" s="229"/>
      <c r="AX131" s="793" t="s">
        <v>489</v>
      </c>
      <c r="AY131" s="794"/>
      <c r="AZ131" s="794"/>
      <c r="BA131" s="794"/>
      <c r="BB131" s="794"/>
      <c r="BC131" s="794"/>
      <c r="BD131" s="794"/>
      <c r="BE131" s="795"/>
      <c r="BF131" s="796">
        <v>51.5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491</v>
      </c>
      <c r="W132" s="806"/>
      <c r="X132" s="806"/>
      <c r="Y132" s="806"/>
      <c r="Z132" s="807"/>
      <c r="AA132" s="808">
        <v>9.6370159199999996</v>
      </c>
      <c r="AB132" s="809"/>
      <c r="AC132" s="809"/>
      <c r="AD132" s="809"/>
      <c r="AE132" s="810"/>
      <c r="AF132" s="811">
        <v>10.069820249999999</v>
      </c>
      <c r="AG132" s="809"/>
      <c r="AH132" s="809"/>
      <c r="AI132" s="809"/>
      <c r="AJ132" s="810"/>
      <c r="AK132" s="811">
        <v>9.4962692369999999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492</v>
      </c>
      <c r="W133" s="785"/>
      <c r="X133" s="785"/>
      <c r="Y133" s="785"/>
      <c r="Z133" s="786"/>
      <c r="AA133" s="787">
        <v>9.5</v>
      </c>
      <c r="AB133" s="788"/>
      <c r="AC133" s="788"/>
      <c r="AD133" s="788"/>
      <c r="AE133" s="789"/>
      <c r="AF133" s="787">
        <v>9.3000000000000007</v>
      </c>
      <c r="AG133" s="788"/>
      <c r="AH133" s="788"/>
      <c r="AI133" s="788"/>
      <c r="AJ133" s="789"/>
      <c r="AK133" s="787">
        <v>9.6999999999999993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M8/X6Zloaub8SxvT2zGF1Q8uYjyp1W9/oKakXvJyt19KM9D9flC+01VKWU6FmLcjpajLip3NjgEc7hk9F7o2Q==" saltValue="mI9kLTzNoZ78a1KUsReO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iWUIoFZwwXPejEJbBlTFSbDnWBIF5Ycipia5zQmyNWVVV8rCX95bFSEpUmFOEQhxlyW9CRKjwVu/sDvM5imMw==" saltValue="bkz52KDxYQtfT6TpIowLb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496</v>
      </c>
      <c r="AP7" s="268"/>
      <c r="AQ7" s="269" t="s">
        <v>497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498</v>
      </c>
      <c r="AQ8" s="275" t="s">
        <v>499</v>
      </c>
      <c r="AR8" s="276" t="s">
        <v>500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501</v>
      </c>
      <c r="AL9" s="1195"/>
      <c r="AM9" s="1195"/>
      <c r="AN9" s="1196"/>
      <c r="AO9" s="277">
        <v>3261408</v>
      </c>
      <c r="AP9" s="277">
        <v>80060</v>
      </c>
      <c r="AQ9" s="278">
        <v>104625</v>
      </c>
      <c r="AR9" s="279">
        <v>-23.5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502</v>
      </c>
      <c r="AL10" s="1195"/>
      <c r="AM10" s="1195"/>
      <c r="AN10" s="1196"/>
      <c r="AO10" s="280">
        <v>107671</v>
      </c>
      <c r="AP10" s="280">
        <v>2643</v>
      </c>
      <c r="AQ10" s="281">
        <v>9752</v>
      </c>
      <c r="AR10" s="282">
        <v>-72.900000000000006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503</v>
      </c>
      <c r="AL11" s="1195"/>
      <c r="AM11" s="1195"/>
      <c r="AN11" s="1196"/>
      <c r="AO11" s="280" t="s">
        <v>504</v>
      </c>
      <c r="AP11" s="280" t="s">
        <v>504</v>
      </c>
      <c r="AQ11" s="281">
        <v>1608</v>
      </c>
      <c r="AR11" s="282" t="s">
        <v>504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505</v>
      </c>
      <c r="AL12" s="1195"/>
      <c r="AM12" s="1195"/>
      <c r="AN12" s="1196"/>
      <c r="AO12" s="280" t="s">
        <v>504</v>
      </c>
      <c r="AP12" s="280" t="s">
        <v>504</v>
      </c>
      <c r="AQ12" s="281">
        <v>4</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506</v>
      </c>
      <c r="AL13" s="1195"/>
      <c r="AM13" s="1195"/>
      <c r="AN13" s="1196"/>
      <c r="AO13" s="280">
        <v>107196</v>
      </c>
      <c r="AP13" s="280">
        <v>2631</v>
      </c>
      <c r="AQ13" s="281">
        <v>4175</v>
      </c>
      <c r="AR13" s="282">
        <v>-37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507</v>
      </c>
      <c r="AL14" s="1195"/>
      <c r="AM14" s="1195"/>
      <c r="AN14" s="1196"/>
      <c r="AO14" s="280">
        <v>173115</v>
      </c>
      <c r="AP14" s="280">
        <v>4250</v>
      </c>
      <c r="AQ14" s="281">
        <v>2340</v>
      </c>
      <c r="AR14" s="282">
        <v>81.599999999999994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508</v>
      </c>
      <c r="AL15" s="1198"/>
      <c r="AM15" s="1198"/>
      <c r="AN15" s="1199"/>
      <c r="AO15" s="280">
        <v>-228217</v>
      </c>
      <c r="AP15" s="280">
        <v>-5602</v>
      </c>
      <c r="AQ15" s="281">
        <v>-8060</v>
      </c>
      <c r="AR15" s="282">
        <v>-30.5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184</v>
      </c>
      <c r="AL16" s="1198"/>
      <c r="AM16" s="1198"/>
      <c r="AN16" s="1199"/>
      <c r="AO16" s="280">
        <v>3421173</v>
      </c>
      <c r="AP16" s="280">
        <v>83982</v>
      </c>
      <c r="AQ16" s="281">
        <v>114444</v>
      </c>
      <c r="AR16" s="282">
        <v>-26.6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510</v>
      </c>
      <c r="AP20" s="289" t="s">
        <v>511</v>
      </c>
      <c r="AQ20" s="290" t="s">
        <v>512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513</v>
      </c>
      <c r="AL21" s="1201"/>
      <c r="AM21" s="1201"/>
      <c r="AN21" s="1202"/>
      <c r="AO21" s="293">
        <v>9.23</v>
      </c>
      <c r="AP21" s="294">
        <v>10.6</v>
      </c>
      <c r="AQ21" s="295">
        <v>-1.37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514</v>
      </c>
      <c r="AL22" s="1201"/>
      <c r="AM22" s="1201"/>
      <c r="AN22" s="1202"/>
      <c r="AO22" s="298">
        <v>98.1</v>
      </c>
      <c r="AP22" s="299">
        <v>97.5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496</v>
      </c>
      <c r="AP30" s="268"/>
      <c r="AQ30" s="269" t="s">
        <v>497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498</v>
      </c>
      <c r="AQ31" s="275" t="s">
        <v>499</v>
      </c>
      <c r="AR31" s="276" t="s">
        <v>500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518</v>
      </c>
      <c r="AL32" s="1185"/>
      <c r="AM32" s="1185"/>
      <c r="AN32" s="1186"/>
      <c r="AO32" s="308">
        <v>2018418</v>
      </c>
      <c r="AP32" s="308">
        <v>49548</v>
      </c>
      <c r="AQ32" s="309">
        <v>72468</v>
      </c>
      <c r="AR32" s="310">
        <v>-31.6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519</v>
      </c>
      <c r="AL33" s="1185"/>
      <c r="AM33" s="1185"/>
      <c r="AN33" s="1186"/>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520</v>
      </c>
      <c r="AL34" s="1185"/>
      <c r="AM34" s="1185"/>
      <c r="AN34" s="1186"/>
      <c r="AO34" s="308" t="s">
        <v>504</v>
      </c>
      <c r="AP34" s="308" t="s">
        <v>504</v>
      </c>
      <c r="AQ34" s="309">
        <v>1</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521</v>
      </c>
      <c r="AL35" s="1185"/>
      <c r="AM35" s="1185"/>
      <c r="AN35" s="1186"/>
      <c r="AO35" s="308">
        <v>799331</v>
      </c>
      <c r="AP35" s="308">
        <v>19622</v>
      </c>
      <c r="AQ35" s="309">
        <v>17710</v>
      </c>
      <c r="AR35" s="310">
        <v>10.8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522</v>
      </c>
      <c r="AL36" s="1185"/>
      <c r="AM36" s="1185"/>
      <c r="AN36" s="1186"/>
      <c r="AO36" s="308" t="s">
        <v>504</v>
      </c>
      <c r="AP36" s="308" t="s">
        <v>504</v>
      </c>
      <c r="AQ36" s="309">
        <v>2475</v>
      </c>
      <c r="AR36" s="310" t="s">
        <v>504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523</v>
      </c>
      <c r="AL37" s="1185"/>
      <c r="AM37" s="1185"/>
      <c r="AN37" s="1186"/>
      <c r="AO37" s="308" t="s">
        <v>504</v>
      </c>
      <c r="AP37" s="308" t="s">
        <v>504</v>
      </c>
      <c r="AQ37" s="309">
        <v>637</v>
      </c>
      <c r="AR37" s="310" t="s">
        <v>504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524</v>
      </c>
      <c r="AL38" s="1188"/>
      <c r="AM38" s="1188"/>
      <c r="AN38" s="1189"/>
      <c r="AO38" s="311" t="s">
        <v>504</v>
      </c>
      <c r="AP38" s="311" t="s">
        <v>504</v>
      </c>
      <c r="AQ38" s="312">
        <v>2</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525</v>
      </c>
      <c r="AL39" s="1188"/>
      <c r="AM39" s="1188"/>
      <c r="AN39" s="1189"/>
      <c r="AO39" s="308">
        <v>-88503</v>
      </c>
      <c r="AP39" s="308">
        <v>-2173</v>
      </c>
      <c r="AQ39" s="309">
        <v>-3769</v>
      </c>
      <c r="AR39" s="310">
        <v>-42.3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526</v>
      </c>
      <c r="AL40" s="1185"/>
      <c r="AM40" s="1185"/>
      <c r="AN40" s="1186"/>
      <c r="AO40" s="308">
        <v>-1794653</v>
      </c>
      <c r="AP40" s="308">
        <v>-44055</v>
      </c>
      <c r="AQ40" s="309">
        <v>-62733</v>
      </c>
      <c r="AR40" s="310">
        <v>-29.8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294</v>
      </c>
      <c r="AL41" s="1191"/>
      <c r="AM41" s="1191"/>
      <c r="AN41" s="1192"/>
      <c r="AO41" s="308">
        <v>934593</v>
      </c>
      <c r="AP41" s="308">
        <v>22942</v>
      </c>
      <c r="AQ41" s="309">
        <v>26792</v>
      </c>
      <c r="AR41" s="310">
        <v>-14.4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496</v>
      </c>
      <c r="AN49" s="1179" t="s">
        <v>530</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531</v>
      </c>
      <c r="AO50" s="325" t="s">
        <v>532</v>
      </c>
      <c r="AP50" s="326" t="s">
        <v>533</v>
      </c>
      <c r="AQ50" s="327" t="s">
        <v>534</v>
      </c>
      <c r="AR50" s="328" t="s">
        <v>535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536</v>
      </c>
      <c r="AL51" s="321"/>
      <c r="AM51" s="329">
        <v>1825394</v>
      </c>
      <c r="AN51" s="330">
        <v>43039</v>
      </c>
      <c r="AO51" s="331">
        <v>6.6</v>
      </c>
      <c r="AP51" s="332">
        <v>88968</v>
      </c>
      <c r="AQ51" s="333">
        <v>6.8</v>
      </c>
      <c r="AR51" s="334">
        <v>-0.2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537</v>
      </c>
      <c r="AM52" s="337">
        <v>518148</v>
      </c>
      <c r="AN52" s="338">
        <v>12217</v>
      </c>
      <c r="AO52" s="339">
        <v>35.799999999999997</v>
      </c>
      <c r="AP52" s="340">
        <v>45482</v>
      </c>
      <c r="AQ52" s="341">
        <v>5.5</v>
      </c>
      <c r="AR52" s="342">
        <v>30.3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538</v>
      </c>
      <c r="AL53" s="321"/>
      <c r="AM53" s="329">
        <v>1626716</v>
      </c>
      <c r="AN53" s="330">
        <v>38554</v>
      </c>
      <c r="AO53" s="331">
        <v>-10.4</v>
      </c>
      <c r="AP53" s="332">
        <v>85173</v>
      </c>
      <c r="AQ53" s="333">
        <v>-4.3</v>
      </c>
      <c r="AR53" s="334">
        <v>-6.1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537</v>
      </c>
      <c r="AM54" s="337">
        <v>730967</v>
      </c>
      <c r="AN54" s="338">
        <v>17324</v>
      </c>
      <c r="AO54" s="339">
        <v>41.8</v>
      </c>
      <c r="AP54" s="340">
        <v>43913</v>
      </c>
      <c r="AQ54" s="341">
        <v>-3.4</v>
      </c>
      <c r="AR54" s="342">
        <v>45.2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539</v>
      </c>
      <c r="AL55" s="321"/>
      <c r="AM55" s="329">
        <v>2166868</v>
      </c>
      <c r="AN55" s="330">
        <v>51942</v>
      </c>
      <c r="AO55" s="331">
        <v>34.700000000000003</v>
      </c>
      <c r="AP55" s="332">
        <v>94081</v>
      </c>
      <c r="AQ55" s="333">
        <v>10.5</v>
      </c>
      <c r="AR55" s="334">
        <v>24.2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537</v>
      </c>
      <c r="AM56" s="337">
        <v>1191143</v>
      </c>
      <c r="AN56" s="338">
        <v>28553</v>
      </c>
      <c r="AO56" s="339">
        <v>64.8</v>
      </c>
      <c r="AP56" s="340">
        <v>48949</v>
      </c>
      <c r="AQ56" s="341">
        <v>11.5</v>
      </c>
      <c r="AR56" s="342">
        <v>53.3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540</v>
      </c>
      <c r="AL57" s="321"/>
      <c r="AM57" s="329">
        <v>2151820</v>
      </c>
      <c r="AN57" s="330">
        <v>52229</v>
      </c>
      <c r="AO57" s="331">
        <v>0.6</v>
      </c>
      <c r="AP57" s="332">
        <v>92632</v>
      </c>
      <c r="AQ57" s="333">
        <v>-1.5</v>
      </c>
      <c r="AR57" s="334">
        <v>2.1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537</v>
      </c>
      <c r="AM58" s="337">
        <v>587760</v>
      </c>
      <c r="AN58" s="338">
        <v>14266</v>
      </c>
      <c r="AO58" s="339">
        <v>-50</v>
      </c>
      <c r="AP58" s="340">
        <v>47978</v>
      </c>
      <c r="AQ58" s="341">
        <v>-2</v>
      </c>
      <c r="AR58" s="342">
        <v>-48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541</v>
      </c>
      <c r="AL59" s="321"/>
      <c r="AM59" s="329">
        <v>3598857</v>
      </c>
      <c r="AN59" s="330">
        <v>88344</v>
      </c>
      <c r="AO59" s="331">
        <v>69.099999999999994</v>
      </c>
      <c r="AP59" s="332">
        <v>96469</v>
      </c>
      <c r="AQ59" s="333">
        <v>4.0999999999999996</v>
      </c>
      <c r="AR59" s="334">
        <v>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537</v>
      </c>
      <c r="AM60" s="337">
        <v>1234708</v>
      </c>
      <c r="AN60" s="338">
        <v>30309</v>
      </c>
      <c r="AO60" s="339">
        <v>112.5</v>
      </c>
      <c r="AP60" s="340">
        <v>49775</v>
      </c>
      <c r="AQ60" s="341">
        <v>3.7</v>
      </c>
      <c r="AR60" s="342">
        <v>108.8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542</v>
      </c>
      <c r="AL61" s="343"/>
      <c r="AM61" s="344">
        <v>2273931</v>
      </c>
      <c r="AN61" s="345">
        <v>54822</v>
      </c>
      <c r="AO61" s="346">
        <v>20.100000000000001</v>
      </c>
      <c r="AP61" s="347">
        <v>91465</v>
      </c>
      <c r="AQ61" s="348">
        <v>3.1</v>
      </c>
      <c r="AR61" s="334">
        <v>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537</v>
      </c>
      <c r="AM62" s="337">
        <v>852545</v>
      </c>
      <c r="AN62" s="338">
        <v>20534</v>
      </c>
      <c r="AO62" s="339">
        <v>41</v>
      </c>
      <c r="AP62" s="340">
        <v>47219</v>
      </c>
      <c r="AQ62" s="341">
        <v>3.1</v>
      </c>
      <c r="AR62" s="342">
        <v>37.9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yt8XngFqYIjqqpFaYWoI68NJka57zrtGmc5wHo777apSbg5FYtGPtGYipjdds+WenFmSadF/0Ge0Qz9I9s5WQ==" saltValue="kX3EISNd4c4sD+v4zvMF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544</v>
      </c>
    </row>
    <row r="120" spans="125:125" ht="13.5" hidden="1" customHeight="1" x14ac:dyDescent="0.15"/>
    <row r="121" spans="125:125" ht="13.5" hidden="1" customHeight="1" x14ac:dyDescent="0.15">
      <c r="DU121" s="255"/>
    </row>
  </sheetData>
  <sheetProtection algorithmName="SHA-512" hashValue="MlDduhf3H0wsjbvFepsI2tKK3oHhFiNc5JRBwxy3L3wRnT11H0zxlc0bjEUJc+wW4kIxXRgE0LmAvRkzZ8mFyw==" saltValue="kWWhHGnR+MCPBd98wMpa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545</v>
      </c>
    </row>
  </sheetData>
  <sheetProtection algorithmName="SHA-512" hashValue="bBG3NlKela+2AaIUIZS2WS+uoyQ/g6x+Wmk9jXZoCjJCD/3CeapYiRHZSiBUg581ccZzhQz8xDvTNnhC9b8KbA==" saltValue="7X3kDexumigbBQm1X127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3" t="s">
        <v>3</v>
      </c>
      <c r="D47" s="1203"/>
      <c r="E47" s="1204"/>
      <c r="F47" s="11">
        <v>16.8</v>
      </c>
      <c r="G47" s="12">
        <v>16.78</v>
      </c>
      <c r="H47" s="12">
        <v>14.14</v>
      </c>
      <c r="I47" s="12">
        <v>11.01</v>
      </c>
      <c r="J47" s="13">
        <v>10.69</v>
      </c>
    </row>
    <row r="48" spans="2:10" ht="57.75" customHeight="1" x14ac:dyDescent="0.15">
      <c r="B48" s="14"/>
      <c r="C48" s="1205" t="s">
        <v>4</v>
      </c>
      <c r="D48" s="1205"/>
      <c r="E48" s="1206"/>
      <c r="F48" s="15">
        <v>9.7799999999999994</v>
      </c>
      <c r="G48" s="16">
        <v>8.85</v>
      </c>
      <c r="H48" s="16">
        <v>4.58</v>
      </c>
      <c r="I48" s="16">
        <v>4.78</v>
      </c>
      <c r="J48" s="17">
        <v>10.220000000000001</v>
      </c>
    </row>
    <row r="49" spans="2:10" ht="57.75" customHeight="1" thickBot="1" x14ac:dyDescent="0.2">
      <c r="B49" s="18"/>
      <c r="C49" s="1207" t="s">
        <v>5</v>
      </c>
      <c r="D49" s="1207"/>
      <c r="E49" s="1208"/>
      <c r="F49" s="19">
        <v>2.83</v>
      </c>
      <c r="G49" s="20" t="s">
        <v>551</v>
      </c>
      <c r="H49" s="20" t="s">
        <v>552</v>
      </c>
      <c r="I49" s="20" t="s">
        <v>553</v>
      </c>
      <c r="J49" s="21">
        <v>5.73</v>
      </c>
    </row>
    <row r="50" spans="2:10" x14ac:dyDescent="0.15"/>
  </sheetData>
  <sheetProtection algorithmName="SHA-512" hashValue="6iwN+JxicHgezVKCFy8Lcd1SdQSd6wEEBhB4xcQ7TeO/dvWSqktlfDkz53WHlzjg6tjZbNwjlfOURdVu9ZP3Hw==" saltValue="tqLJBQyoKqEL5P8uilAZz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2023-03-10T07:32:53Z</cp:lastPrinted>
  <dcterms:created xsi:type="dcterms:W3CDTF">2023-02-20T04:13:49Z</dcterms:created>
  <dcterms:modified xsi:type="dcterms:W3CDTF">2023-10-16T04:18:43Z</dcterms:modified>
  <cp:category/>
</cp:coreProperties>
</file>